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对账!$A$1:$X$189</definedName>
    <definedName name="_xlnm._FilterDatabase" localSheetId="3" hidden="1">Sheet2!$1:$195</definedName>
  </definedNames>
  <calcPr calcId="144525"/>
</workbook>
</file>

<file path=xl/sharedStrings.xml><?xml version="1.0" encoding="utf-8"?>
<sst xmlns="http://schemas.openxmlformats.org/spreadsheetml/2006/main" count="10090" uniqueCount="2165">
  <si>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</si>
  <si>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</si>
  <si>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</si>
  <si>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</si>
  <si>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</si>
  <si>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</si>
  <si>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</si>
  <si>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</si>
  <si>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</si>
  <si>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</si>
  <si>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</si>
  <si>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</si>
  <si>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</si>
  <si>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</si>
  <si>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</si>
  <si>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</si>
  <si>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</si>
  <si>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</si>
  <si>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</si>
  <si>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</si>
  <si>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</si>
  <si>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</si>
  <si>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</si>
  <si>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</si>
  <si>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</si>
  <si>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999223687326035	</t>
  </si>
  <si>
    <t>Ctrip</t>
  </si>
  <si>
    <t>正常</t>
  </si>
  <si>
    <t>[普吉岛]普吉格雷斯兰温泉度假酒店(Phuket Graceland Resort and Spa)(56185699)</t>
  </si>
  <si>
    <t>豪华房&lt;2人入住&gt;&lt;不退款&gt;&lt;早餐&gt;</t>
  </si>
  <si>
    <t>HKD</t>
  </si>
  <si>
    <t>Kim/Junghun</t>
  </si>
  <si>
    <t>CA13030230711HKD</t>
  </si>
  <si>
    <t>未提现</t>
  </si>
  <si>
    <t>携程开票</t>
  </si>
  <si>
    <t xml:space="preserve">3234286	</t>
  </si>
  <si>
    <t xml:space="preserve">136781	</t>
  </si>
  <si>
    <t xml:space="preserve">999223745915810	</t>
  </si>
  <si>
    <t>[科隆]莫蒂奈科隆大教堂 - 美憬阁酒店(Hotel Mondial am Dom Cologne MGallery)(55694387)</t>
  </si>
  <si>
    <t>大床房&lt;2人入住&gt;&lt;不退款&gt;&lt;早餐&gt;</t>
  </si>
  <si>
    <t>van den Hout/Chris</t>
  </si>
  <si>
    <t xml:space="preserve">3255177	</t>
  </si>
  <si>
    <t xml:space="preserve">HTL-WBD-398790605	</t>
  </si>
  <si>
    <t xml:space="preserve">999223832849355	</t>
  </si>
  <si>
    <t>[博德鲁姆]马尔马拉博德鲁姆酒店(The Marmara Bodrum - Adult Only)(55451669)</t>
  </si>
  <si>
    <t>花园景豪华双人房&lt;2人入住&gt;&lt;不退款&gt;&lt;早餐&gt;</t>
  </si>
  <si>
    <t>Khoury/Magid</t>
  </si>
  <si>
    <t xml:space="preserve">3284427	</t>
  </si>
  <si>
    <t xml:space="preserve">	</t>
  </si>
  <si>
    <t xml:space="preserve">999223942988756	</t>
  </si>
  <si>
    <t>[巴黎]奥尔良门宜必思快捷酒店(Ibis Budget Porte d'Orleans)(96748911)</t>
  </si>
  <si>
    <t>双人房&lt;2人入住&gt;</t>
  </si>
  <si>
    <t>ZHOU/JING</t>
  </si>
  <si>
    <t xml:space="preserve">3310197	</t>
  </si>
  <si>
    <t xml:space="preserve">2559XG4540	</t>
  </si>
  <si>
    <t xml:space="preserve">999223985981485	</t>
  </si>
  <si>
    <t>[巴黎]巴黎凯旋门星型广场辉煌酒店(Hotel Splendid Etoile)(55799258)</t>
  </si>
  <si>
    <t>经典双人床房&lt;2人入住&gt;&lt;早餐&gt;</t>
  </si>
  <si>
    <t>FUNG/SUK YEE KATHERINE</t>
  </si>
  <si>
    <t xml:space="preserve">3321333	</t>
  </si>
  <si>
    <t>取消</t>
  </si>
  <si>
    <t xml:space="preserve">999224059397771	</t>
  </si>
  <si>
    <t>[里斯本]里斯本公园欧洲之星酒店(Eurostars Lisboa Parque)(55733396)</t>
  </si>
  <si>
    <t>ZHAO/YAN,XU/WANQI</t>
  </si>
  <si>
    <t xml:space="preserve">3343335	</t>
  </si>
  <si>
    <t xml:space="preserve">133129	</t>
  </si>
  <si>
    <t xml:space="preserve">999224060345731	</t>
  </si>
  <si>
    <t>[新加坡]新加坡柏薇罗切斯特酒店(Park Avenue Rochester (SG Clean))(55851955)</t>
  </si>
  <si>
    <t>高级房&lt;2人入住&gt;&lt;不退款&gt;</t>
  </si>
  <si>
    <t>Zhang/Wenhua,Pan/Xiaojian</t>
  </si>
  <si>
    <t xml:space="preserve">3343579	</t>
  </si>
  <si>
    <t xml:space="preserve">275788249	</t>
  </si>
  <si>
    <t xml:space="preserve">999224063544897	</t>
  </si>
  <si>
    <t>[普吉岛]芭东艾希莉高地酒店公寓(The Ashlee Heights Patong Hotel &amp; Suites)(54503374)</t>
  </si>
  <si>
    <t>高级双床房&lt;2人入住&gt;&lt;早餐&gt;</t>
  </si>
  <si>
    <t>HU/YAN,CHEN/SHUN</t>
  </si>
  <si>
    <t xml:space="preserve">3344759	</t>
  </si>
  <si>
    <t xml:space="preserve">999224152285340	</t>
  </si>
  <si>
    <t>[新加坡]新加坡史各士皇族酒店(Royal Plaza on Scotts)(56174646)</t>
  </si>
  <si>
    <t>豪华特大床房&lt;2人入住&gt;&lt;早餐&gt;</t>
  </si>
  <si>
    <t>Sun/Zhujie</t>
  </si>
  <si>
    <t xml:space="preserve">3374519	</t>
  </si>
  <si>
    <t xml:space="preserve">CONTMA230561975	</t>
  </si>
  <si>
    <t xml:space="preserve">999224160720077	</t>
  </si>
  <si>
    <t>VICHITVIRIYAKUL/PHRAKHRUVIRIYATHAMRONG,KOLGITCHANAPHUN/THANAHNATH,SOM INTA/PHRAMAHA,PATTANACHOT/PAWAT</t>
  </si>
  <si>
    <t xml:space="preserve">3377403	</t>
  </si>
  <si>
    <t xml:space="preserve">3640129/3640130/3640131	</t>
  </si>
  <si>
    <t xml:space="preserve">999224186881052	</t>
  </si>
  <si>
    <t>[新加坡]新加坡81酒店 - 黄金(Hotel 81 Gold - SG Clean)(55694743)</t>
  </si>
  <si>
    <t>Superior Queen&lt;2人入住&gt;</t>
  </si>
  <si>
    <t>YANG/LISHUQING</t>
  </si>
  <si>
    <t xml:space="preserve">3382352	</t>
  </si>
  <si>
    <t xml:space="preserve">999224279964125	</t>
  </si>
  <si>
    <t>[Kebon Jeruk]万隆帕萨尔巴鲁广场酒店(Pasar Baru Square Hotel Bandung Powered by Archipelago)(55290451)</t>
  </si>
  <si>
    <t>高级房&lt;2人入住&gt;</t>
  </si>
  <si>
    <t>ICHTIAROH/FARAH DILLAH</t>
  </si>
  <si>
    <t xml:space="preserve">3391755	</t>
  </si>
  <si>
    <t xml:space="preserve">conf no: 90998 Ms. Vina - FDA	</t>
  </si>
  <si>
    <t xml:space="preserve">999224304356069	</t>
  </si>
  <si>
    <t>[瓦伦西亚]中央公园理事酒店(Senator Parque Central Hotel)(55289999)</t>
  </si>
  <si>
    <t>标准房&lt;2人入住&gt;&lt;不退款&gt;</t>
  </si>
  <si>
    <t>Gil Massotti/Carlos,Gil Massotti/Carlos</t>
  </si>
  <si>
    <t xml:space="preserve">3397308	</t>
  </si>
  <si>
    <t xml:space="preserve">999224371456172	</t>
  </si>
  <si>
    <t>[巴厘岛]巴厘回音海滩富力酒店(FRii Bali Echo Beach)(55639767)</t>
  </si>
  <si>
    <t>泳池景豪华房&lt;2人入住&gt;&lt;早餐&gt;</t>
  </si>
  <si>
    <t>LIM/EDITH</t>
  </si>
  <si>
    <t xml:space="preserve">3412352	</t>
  </si>
  <si>
    <t xml:space="preserve">53444 // Panji//Receptions	</t>
  </si>
  <si>
    <t xml:space="preserve">999224388951094	</t>
  </si>
  <si>
    <t>[Kobenhavn S]CPH一室公寓酒店(CPH Studio Hotel)(55543093)</t>
  </si>
  <si>
    <t>小双人间 - 带小厨房&lt;2人入住&gt;&lt;早餐&gt;</t>
  </si>
  <si>
    <t>Harbecke/Olof Frederik</t>
  </si>
  <si>
    <t xml:space="preserve">3415695	</t>
  </si>
  <si>
    <t xml:space="preserve">70044742	</t>
  </si>
  <si>
    <t xml:space="preserve">999224408544172	</t>
  </si>
  <si>
    <t>San Julian Guijarro/Natalia</t>
  </si>
  <si>
    <t xml:space="preserve">3420252	</t>
  </si>
  <si>
    <t xml:space="preserve">999224449261462	</t>
  </si>
  <si>
    <t>标准房&lt;2人入住&gt;&lt;不退款&gt;&lt;早餐&gt;</t>
  </si>
  <si>
    <t>Izquierdo/Luisa</t>
  </si>
  <si>
    <t xml:space="preserve">3430538	</t>
  </si>
  <si>
    <t xml:space="preserve">999224453381651	</t>
  </si>
  <si>
    <t>[巴黎]帕西埃菲尔酒店(Passy Eiffel)(95387878)</t>
  </si>
  <si>
    <t>高级双人间&lt;2人入住&gt;&lt;早餐&gt;</t>
  </si>
  <si>
    <t>Raper/Louise Elizabeth</t>
  </si>
  <si>
    <t xml:space="preserve">3431727	</t>
  </si>
  <si>
    <t xml:space="preserve">18178576	</t>
  </si>
  <si>
    <t xml:space="preserve">999224453511444	</t>
  </si>
  <si>
    <t>REDONDO MOREIRA/ANGEL</t>
  </si>
  <si>
    <t xml:space="preserve">3431753	</t>
  </si>
  <si>
    <t xml:space="preserve">999224489565303	</t>
  </si>
  <si>
    <t>[胡志明市]西贡景园自由酒店(Liberty Hotel Saigon Parkview)(55851878)</t>
  </si>
  <si>
    <t>豪华房&lt;2人入住&gt;</t>
  </si>
  <si>
    <t>LIANG/HAOMING</t>
  </si>
  <si>
    <t xml:space="preserve">3437728	</t>
  </si>
  <si>
    <t xml:space="preserve">114833	</t>
  </si>
  <si>
    <t xml:space="preserve">999224606579005	</t>
  </si>
  <si>
    <t>[迪拜]迪拜费尔蒙特酒店(Fairmont Dubai)(70391893)</t>
  </si>
  <si>
    <t>费尔蒙房&lt;2人入住&gt;&lt;早餐&gt;</t>
  </si>
  <si>
    <t>Adamou/Kyriacos</t>
  </si>
  <si>
    <t xml:space="preserve">3463491	</t>
  </si>
  <si>
    <t xml:space="preserve">88314654	</t>
  </si>
  <si>
    <t xml:space="preserve">999224614243271	</t>
  </si>
  <si>
    <t>[纽约]哈得逊河酒店(Hudson River Hotel)(56185650)</t>
  </si>
  <si>
    <t>特大床房&lt;2人入住&gt;&lt;不退款&gt;</t>
  </si>
  <si>
    <t>GARRISON/ANITA</t>
  </si>
  <si>
    <t xml:space="preserve">3466914	</t>
  </si>
  <si>
    <t xml:space="preserve">22448399	</t>
  </si>
  <si>
    <t xml:space="preserve">999224648214731	</t>
  </si>
  <si>
    <t>[釜山]釜山格兰德朝鲜酒店(Grand Josun Busan)(90199470)</t>
  </si>
  <si>
    <t>海洋景豪华双床房&lt;2人入住&gt;</t>
  </si>
  <si>
    <t>LUO/XUAN</t>
  </si>
  <si>
    <t xml:space="preserve">3474083	</t>
  </si>
  <si>
    <t xml:space="preserve">999224679843771	</t>
  </si>
  <si>
    <t>[怀特菲什]格罗斯山旅馆(Grouse Mountain Lodge)(94359180)</t>
  </si>
  <si>
    <t>标准房, 2 张大床&lt;2人入住&gt;</t>
  </si>
  <si>
    <t>Evans/Eric</t>
  </si>
  <si>
    <t xml:space="preserve">3479774	</t>
  </si>
  <si>
    <t xml:space="preserve">-24607963	</t>
  </si>
  <si>
    <t xml:space="preserve">999224699383773	</t>
  </si>
  <si>
    <t>[维也纳]维也纳市政厅公园酒店 - Radisson Individuals 成员(Hotel Rathauspark Wien, a member of Radisson Individuals)(55519470)</t>
  </si>
  <si>
    <t>高级双人房两张床&lt;2人入住&gt;&lt;不退款&gt;&lt;早餐&gt;</t>
  </si>
  <si>
    <t>SONG/RENBO,GONG/LIJUN</t>
  </si>
  <si>
    <t xml:space="preserve">3485529	</t>
  </si>
  <si>
    <t xml:space="preserve">-25431406	</t>
  </si>
  <si>
    <t xml:space="preserve">24721204823	</t>
  </si>
  <si>
    <t>[大阪]大阪日航酒店(Hotel Nikko Osaka)(54503379)</t>
  </si>
  <si>
    <t>高级经济型双人床无烟&lt;2人入住&gt;&lt;不退款&gt;</t>
  </si>
  <si>
    <t>Han/Xi,Xu/Wanjing</t>
  </si>
  <si>
    <t xml:space="preserve">3491459	</t>
  </si>
  <si>
    <t xml:space="preserve">20230611643569999	</t>
  </si>
  <si>
    <t xml:space="preserve">999224725909431	</t>
  </si>
  <si>
    <t>[兰卡威]兰卡威卡马尔度假村(Camar Resort Langkawi)(55768748)</t>
  </si>
  <si>
    <t>Deluxe Twin - Pool View&lt;2人入住&gt;&lt;不退款&gt;&lt;早餐&gt;</t>
  </si>
  <si>
    <t>Park/Yunjung,Kim/Myunghee</t>
  </si>
  <si>
    <t xml:space="preserve">3492713	</t>
  </si>
  <si>
    <t xml:space="preserve">999224727350160	</t>
  </si>
  <si>
    <t>[巴塞罗那]日光中心酒店(Sunotel Central)(55354834)</t>
  </si>
  <si>
    <t>经济双人间&lt;2人入住&gt;&lt;不退款&gt;</t>
  </si>
  <si>
    <t>De Simone/Stefania</t>
  </si>
  <si>
    <t xml:space="preserve">3493113	</t>
  </si>
  <si>
    <t xml:space="preserve">SH16544172	</t>
  </si>
  <si>
    <t xml:space="preserve">999224734753013	</t>
  </si>
  <si>
    <t>[胡志明市]自由中心西贡河畔酒店(Liberty Central Saigon Riverside Hotel)(55439318)</t>
  </si>
  <si>
    <t>JANG/SEOEUN</t>
  </si>
  <si>
    <t xml:space="preserve">3494615	</t>
  </si>
  <si>
    <t xml:space="preserve">999224735180191	</t>
  </si>
  <si>
    <t>[阿纳海姆]阿纳海姆希尔顿酒店(Hilton Anaheim)(55862042)</t>
  </si>
  <si>
    <t>标准房（1张特大床）&lt;2人入住&gt;</t>
  </si>
  <si>
    <t>Arya/Aditya</t>
  </si>
  <si>
    <t xml:space="preserve">3494692	</t>
  </si>
  <si>
    <t xml:space="preserve">3389457257	</t>
  </si>
  <si>
    <t xml:space="preserve">999224284959046	</t>
  </si>
  <si>
    <t>[象岛]象岛格兰德温泉度假酒店(KC Grande Resort &amp; Spa)(56206388)</t>
  </si>
  <si>
    <t>山坡豪华房（直通按摩泳池）&lt;2人入住&gt;&lt;早餐&gt;</t>
  </si>
  <si>
    <t>CAI/WEIJI,XU/WEIWEI</t>
  </si>
  <si>
    <t xml:space="preserve">3393031	</t>
  </si>
  <si>
    <t xml:space="preserve">1490403	</t>
  </si>
  <si>
    <t xml:space="preserve">999224752850746	</t>
  </si>
  <si>
    <t>[檀香山]奥瑞格威基基海浪酒店(Outrigger Waikiki Beachcomber Hotel)(55519701)</t>
  </si>
  <si>
    <t>特大床房(Waikiki View)&lt;2人入住&gt;</t>
  </si>
  <si>
    <t>DING/DING</t>
  </si>
  <si>
    <t xml:space="preserve">3500390	</t>
  </si>
  <si>
    <t xml:space="preserve">999224766496481	</t>
  </si>
  <si>
    <t>[曼谷]阿德菲49酒店(Adelphi Forty-Nine)(55694764)</t>
  </si>
  <si>
    <t>一卧室套房&lt;2人入住&gt;&lt;不退款&gt;</t>
  </si>
  <si>
    <t>XU/JIALU,WANG/YUEYUE</t>
  </si>
  <si>
    <t xml:space="preserve">3502449	</t>
  </si>
  <si>
    <t xml:space="preserve">10010138602	</t>
  </si>
  <si>
    <t xml:space="preserve">999224787613208	</t>
  </si>
  <si>
    <t>[普吉岛]卡察画廊度假-卡察卡利姆湾(Marina Gallery Resort-Kacha-Kalim Bay)(70165358)</t>
  </si>
  <si>
    <t>豪华房（可使用泳池）&lt;2人入住&gt;&lt;不退款&gt;&lt;早餐&gt;</t>
  </si>
  <si>
    <t>CHIU/YUNG</t>
  </si>
  <si>
    <t xml:space="preserve">3508497	</t>
  </si>
  <si>
    <t xml:space="preserve">RR#2303554	</t>
  </si>
  <si>
    <t xml:space="preserve">999224793864154	</t>
  </si>
  <si>
    <t>[釜山]弗莱特普瑞米尔南博酒店(Hotel Foret Premier Nampo)(55328807)</t>
  </si>
  <si>
    <t>豪华双人房&lt;2人入住&gt;</t>
  </si>
  <si>
    <t>AN/JIYONG</t>
  </si>
  <si>
    <t xml:space="preserve">3509254	</t>
  </si>
  <si>
    <t xml:space="preserve">TL062083504	</t>
  </si>
  <si>
    <t xml:space="preserve">999224001018140	</t>
  </si>
  <si>
    <t>[普吉岛]普吉岛卡塔坦尼海滩度假村(Katathani Phuket Beach Resort)(68545403)</t>
  </si>
  <si>
    <t>天丽翼至尊套房 坦尼楼&lt;2人入住&gt;&lt;早餐&gt;</t>
  </si>
  <si>
    <t>Chen/Yuhua</t>
  </si>
  <si>
    <t xml:space="preserve">3325999	</t>
  </si>
  <si>
    <t xml:space="preserve">999224813692607	</t>
  </si>
  <si>
    <t>[库克卡克]泰国考拉德瓦苏穆海滩度假别墅(Devasom Khao Lak Beach Resort &amp; Villas)(90382157)</t>
  </si>
  <si>
    <t>精致带按摩浴缸的海滨套房&lt;2人入住&gt;&lt;不退款&gt;&lt;早餐&gt;</t>
  </si>
  <si>
    <t>PHUANGBUBPHA/CHATCHAI</t>
  </si>
  <si>
    <t xml:space="preserve">3513834	</t>
  </si>
  <si>
    <t xml:space="preserve">999224821260653	</t>
  </si>
  <si>
    <t>[曼谷]曼谷暹罗凯宾斯基饭店(Siam Kempinski Hotel Bangkok - Sha Extra Plus Certified)(56163180)</t>
  </si>
  <si>
    <t>行政特大床房带阳台&lt;2人入住&gt;&lt;不退款&gt;&lt;早餐&gt;</t>
  </si>
  <si>
    <t>LEE/CHUI SHAN</t>
  </si>
  <si>
    <t xml:space="preserve">3516286	</t>
  </si>
  <si>
    <t xml:space="preserve">76706SE144401-14	</t>
  </si>
  <si>
    <t xml:space="preserve">999224155906892	</t>
  </si>
  <si>
    <t>RUAN/YILI,ZHANG/KAIXUAN</t>
  </si>
  <si>
    <t xml:space="preserve">3375715	</t>
  </si>
  <si>
    <t xml:space="preserve">3639879	</t>
  </si>
  <si>
    <t xml:space="preserve">999224852485055	</t>
  </si>
  <si>
    <t>[普吉岛]马姆提斯度假酒店(Mom Tri's Villa Royale)(90362360)</t>
  </si>
  <si>
    <t>海滩翼套房&lt;2人入住&gt;&lt;早餐&gt;</t>
  </si>
  <si>
    <t>Qian/Jia</t>
  </si>
  <si>
    <t xml:space="preserve">3524902	</t>
  </si>
  <si>
    <t xml:space="preserve">999224862325021	</t>
  </si>
  <si>
    <t>[顺安]西贡河安澜利特利兹酒店(An Lam Retreats Saigon River)(55665921)</t>
  </si>
  <si>
    <t>园景套房&lt;2人入住&gt;&lt;早餐&gt;</t>
  </si>
  <si>
    <t>CHO/Jinwoo</t>
  </si>
  <si>
    <t xml:space="preserve">3527518	</t>
  </si>
  <si>
    <t xml:space="preserve">999224867101732	</t>
  </si>
  <si>
    <t>[万象]老挝广场酒店(Lao Plaza Hotel)(55956419)</t>
  </si>
  <si>
    <t>豪华房 2张单人床&lt;2人入住&gt;&lt;早餐&gt;</t>
  </si>
  <si>
    <t>FENG/XUE,LI/MINZHONG</t>
  </si>
  <si>
    <t xml:space="preserve">3528262	</t>
  </si>
  <si>
    <t xml:space="preserve">999224869086142	</t>
  </si>
  <si>
    <t>[罗马]贝斯特韦斯特皮卡迪利酒店(Best Western Hotel Piccadilly)(55289711)</t>
  </si>
  <si>
    <t>双人房&lt;2人入住&gt;&lt;早餐&gt;</t>
  </si>
  <si>
    <t>QIAO/WENMEI,QIN/XIAOLEI</t>
  </si>
  <si>
    <t xml:space="preserve">3528796	</t>
  </si>
  <si>
    <t xml:space="preserve">24883174230	</t>
  </si>
  <si>
    <t>[苏梅岛]檀香木奢华别墅(Sandalwood Luxury Villa Resort)(55269985)</t>
  </si>
  <si>
    <t>两卧室至尊别墅&lt;4人入住&gt;&lt;不退款&gt;&lt;早餐&gt;</t>
  </si>
  <si>
    <t>HUANG/XIAOJUAN,HUANG/ZIHAN,YUAN/RUIHAN,YUAN/FEI</t>
  </si>
  <si>
    <t xml:space="preserve">3532464	</t>
  </si>
  <si>
    <t xml:space="preserve">0018294	</t>
  </si>
  <si>
    <t xml:space="preserve">999224883678264	</t>
  </si>
  <si>
    <t>[辛辛那提]辛辛那提市中心品质套房酒店(Quality Inn &amp; Suites Cincinnati Downtown)(55733484)</t>
  </si>
  <si>
    <t>特大床房禁烟&lt;2人入住&gt;&lt;早餐&gt;</t>
  </si>
  <si>
    <t>MOHR/KRISTEN</t>
  </si>
  <si>
    <t xml:space="preserve">3532633	</t>
  </si>
  <si>
    <t xml:space="preserve">999224896189499	</t>
  </si>
  <si>
    <t>[新加坡]81酒店(优质星)(Hotel 81 Premier Star)(78129526)</t>
  </si>
  <si>
    <t>高级双床房&lt;2人入住&gt;</t>
  </si>
  <si>
    <t>HUANG/HUANRUI,CHEN/XIA,WENG/PING</t>
  </si>
  <si>
    <t xml:space="preserve">3535534	</t>
  </si>
  <si>
    <t xml:space="preserve">111851657	</t>
  </si>
  <si>
    <t xml:space="preserve">999224896256830	</t>
  </si>
  <si>
    <t>HUANG/HUANRUI</t>
  </si>
  <si>
    <t xml:space="preserve">3535546	</t>
  </si>
  <si>
    <t xml:space="preserve">111939983	</t>
  </si>
  <si>
    <t xml:space="preserve">999224743075079	</t>
  </si>
  <si>
    <t>[曼谷]曼谷暹罗智选假日酒店(Holiday Inn Express Bangkok Siam, an IHG Hotel)(55312484)</t>
  </si>
  <si>
    <t>Double Or Twin Standard Standard&lt;2人入住&gt;&lt;早餐&gt;</t>
  </si>
  <si>
    <t>Guan/Huiyi</t>
  </si>
  <si>
    <t xml:space="preserve">3497659	</t>
  </si>
  <si>
    <t xml:space="preserve">HTL-WBD-418519005#48741656	</t>
  </si>
  <si>
    <t xml:space="preserve">999224940734396	</t>
  </si>
  <si>
    <t>[好莱坞]好莱坞之门酒店(The Hollywood Gateway Inn)(77364444)</t>
  </si>
  <si>
    <t>特大床房&lt;2人入住&gt;&lt;早餐&gt;</t>
  </si>
  <si>
    <t>LEON PUERTA/JOSE,VELEZ CANO/YILMER</t>
  </si>
  <si>
    <t xml:space="preserve">3547420	</t>
  </si>
  <si>
    <t xml:space="preserve">999224945031424	</t>
  </si>
  <si>
    <t>[哈密尔顿]哈密尔顿公主海滩俱乐部费尔蒙经营酒店(Hamilton Princess &amp; Beach Club A Fairmont Managed Hotel)(89917267)</t>
  </si>
  <si>
    <t>费尔蒙金房&lt;2人入住&gt;&lt;不退款&gt;&lt;早餐&gt;</t>
  </si>
  <si>
    <t>Russo/Edward</t>
  </si>
  <si>
    <t xml:space="preserve">3548640	</t>
  </si>
  <si>
    <t xml:space="preserve">51349095	</t>
  </si>
  <si>
    <t xml:space="preserve">999224961827031	</t>
  </si>
  <si>
    <t>[威斯敏斯特城]克罗纳德酒店(The Colonnade Hotel)(55841908)</t>
  </si>
  <si>
    <t>经典双人床房&lt;2人入住&gt;&lt;不退款&gt;&lt;早餐&gt;</t>
  </si>
  <si>
    <t>HU/HAOWEN</t>
  </si>
  <si>
    <t xml:space="preserve">3552657	</t>
  </si>
  <si>
    <t xml:space="preserve">999224970433313	</t>
  </si>
  <si>
    <t>[新加坡]新加坡81酒店-好莱坞(Hotel 81 Premier Hollywood)(55451862)</t>
  </si>
  <si>
    <t>高级房(大床)&lt;2人入住&gt;</t>
  </si>
  <si>
    <t>C K/Ameen Basil</t>
  </si>
  <si>
    <t xml:space="preserve">3553915	</t>
  </si>
  <si>
    <t xml:space="preserve">162037033	</t>
  </si>
  <si>
    <t xml:space="preserve">999224978065245	</t>
  </si>
  <si>
    <t>[胡志明市]白莲花酒店(White Lotus Hotel)(60514433)</t>
  </si>
  <si>
    <t>豪华大床房&lt;2人入住&gt;&lt;早餐&gt;</t>
  </si>
  <si>
    <t>LEUNG/KIN NANG</t>
  </si>
  <si>
    <t xml:space="preserve">3556739	</t>
  </si>
  <si>
    <t xml:space="preserve">wlh	</t>
  </si>
  <si>
    <t xml:space="preserve">999224992222840	</t>
  </si>
  <si>
    <t>[伊斯坦布尔]博斯普鲁斯海峡住宿酒店(The Stay Bosphorus)(89919692)</t>
  </si>
  <si>
    <t>顶层小屋套房（副楼）&lt;2人入住&gt;&lt;不退款&gt;</t>
  </si>
  <si>
    <t>Karam/Jessy</t>
  </si>
  <si>
    <t xml:space="preserve">3559597	</t>
  </si>
  <si>
    <t xml:space="preserve">655066088	</t>
  </si>
  <si>
    <t xml:space="preserve">999224999186212	</t>
  </si>
  <si>
    <t>[普塔坦]哥打京那巴鲁婆罗洲酒店&amp;机场酒店(Pan Borneo Hotel Kota Kinabalu)(55560230)</t>
  </si>
  <si>
    <t>Pool View Double or Twin Room&lt;2人入住&gt;</t>
  </si>
  <si>
    <t>YAN/JUNYI,LIANG/WEISHAN</t>
  </si>
  <si>
    <t xml:space="preserve">3560987	</t>
  </si>
  <si>
    <t xml:space="preserve">999225000943720	</t>
  </si>
  <si>
    <t>[伯利恒]雷海大学与 LVI 机场附近伯利恒全套房舒适酒店(Comfort Suites Bethlehem Near Lehigh University and LVI Airport)(60480222)</t>
  </si>
  <si>
    <t>双人套房 - 带两张双人床和无障碍设施&lt;2人入住&gt;&lt;早餐&gt;</t>
  </si>
  <si>
    <t>Polledri/Diane</t>
  </si>
  <si>
    <t xml:space="preserve">3561544	</t>
  </si>
  <si>
    <t xml:space="preserve">999225001188978	</t>
  </si>
  <si>
    <t>[夏洛特]大学研究园舒适套房酒店(Comfort Suites Research Park - University)(95386742)</t>
  </si>
  <si>
    <t>特大号床套房&lt;2人入住&gt;&lt;不退款&gt;&lt;早餐&gt;</t>
  </si>
  <si>
    <t>JOSEPH/MYRVIALA</t>
  </si>
  <si>
    <t xml:space="preserve">3561596	</t>
  </si>
  <si>
    <t xml:space="preserve">999225004735755	</t>
  </si>
  <si>
    <t>[拉斯维加斯]拉斯维加斯马戏团娱乐场酒店(Circus Circus Hotel, Casino &amp; Theme Park)(60480200)</t>
  </si>
  <si>
    <t>西塔楼特大床房&lt;2人入住&gt;</t>
  </si>
  <si>
    <t>Slim/Tasheena</t>
  </si>
  <si>
    <t xml:space="preserve">3562547	</t>
  </si>
  <si>
    <t xml:space="preserve">010ylm3jGd	</t>
  </si>
  <si>
    <t xml:space="preserve">999225018027559	</t>
  </si>
  <si>
    <t>[阿涅勒]巴黎热讷维耶阿涅勒民宿酒店(B&amp;B Hotel Paris Gennevilliers Asnieres)(80331357)</t>
  </si>
  <si>
    <t>双床房&lt;2人入住&gt;&lt;不退款&gt;</t>
  </si>
  <si>
    <t>HANJAF/AABIR,EL-MARZOUQI/BASMA</t>
  </si>
  <si>
    <t xml:space="preserve">3565667	</t>
  </si>
  <si>
    <t xml:space="preserve">999225020128847	</t>
  </si>
  <si>
    <t>[东京]东京浅草田原町海茵娜酒店(Henn na Hotel Tokyo Asakusa Tawaramachi)(77366707)</t>
  </si>
  <si>
    <t>标准双床房&lt;2人入住&gt;</t>
  </si>
  <si>
    <t>ZHANG/QIANRU</t>
  </si>
  <si>
    <t xml:space="preserve">3566309	</t>
  </si>
  <si>
    <t xml:space="preserve">TL504354892	</t>
  </si>
  <si>
    <t xml:space="preserve">999224004009515	</t>
  </si>
  <si>
    <t>[巴黎]玛索巴士底狱酒店(Le Marceau Bastille)(55451945)</t>
  </si>
  <si>
    <t>双人房/双床房&lt;2人入住&gt;</t>
  </si>
  <si>
    <t>SUN/DAN</t>
  </si>
  <si>
    <t xml:space="preserve">3326819	</t>
  </si>
  <si>
    <t xml:space="preserve">25028182218	</t>
  </si>
  <si>
    <t>[普吉岛]感官度假村和泳池别墅(The Senses Resort &amp; Pool Villas)(55439548)</t>
  </si>
  <si>
    <t>海洋全景转角房&lt;2人入住&gt;&lt;不退款&gt;</t>
  </si>
  <si>
    <t>XU/ZHUNJIE,MU/YING</t>
  </si>
  <si>
    <t xml:space="preserve">3569484	</t>
  </si>
  <si>
    <t xml:space="preserve">75585713	</t>
  </si>
  <si>
    <t xml:space="preserve">999225043186755	</t>
  </si>
  <si>
    <t>[曼谷]曼谷新通凯宾斯基酒店(Sindhorn Kempinski Hotel Bangkok  Certified)(91812382)</t>
  </si>
  <si>
    <t>行政俱乐部双床房&lt;2人入住&gt;&lt;不退款&gt;&lt;早餐&gt;</t>
  </si>
  <si>
    <t>HUANG/LINSONG</t>
  </si>
  <si>
    <t xml:space="preserve">3573144	</t>
  </si>
  <si>
    <t xml:space="preserve">7104900	</t>
  </si>
  <si>
    <t xml:space="preserve">999225059840688	</t>
  </si>
  <si>
    <t>[纽约]亚洲酒店 - 法拉盛(Asiatic Hotel - Flushing)(55320902)</t>
  </si>
  <si>
    <t>标准舒适房(特大床)&lt;2人入住&gt;&lt;早餐&gt;</t>
  </si>
  <si>
    <t>Patel/Rutva</t>
  </si>
  <si>
    <t xml:space="preserve">3577085	</t>
  </si>
  <si>
    <t xml:space="preserve">8138212	</t>
  </si>
  <si>
    <t xml:space="preserve">999225060040856	</t>
  </si>
  <si>
    <t>[大阪]大阪湾昆特萨酒店(Quintessa Hotel Osaka Bay)(55367511)</t>
  </si>
  <si>
    <t>华丽双人房（1 张双人床）, 无烟房&lt;2人入住&gt;&lt;不退款&gt;&lt;早餐&gt;</t>
  </si>
  <si>
    <t>YUAN/QIANRUI,WANG/JING</t>
  </si>
  <si>
    <t xml:space="preserve">3577278	</t>
  </si>
  <si>
    <t xml:space="preserve">20230701652753304	</t>
  </si>
  <si>
    <t xml:space="preserve">999225061618538	</t>
  </si>
  <si>
    <t>[曼谷]曼谷 137 Pillars 公寓酒店(137 Pillars Residences Bangkok)(55611829)</t>
  </si>
  <si>
    <t>DOUBLE THE PILLARS ONE BEDROOM RESIDENCES&lt;2人入住&gt;&lt;不退款&gt;</t>
  </si>
  <si>
    <t>LIN/CHEN</t>
  </si>
  <si>
    <t xml:space="preserve">3577782	</t>
  </si>
  <si>
    <t xml:space="preserve">219934	</t>
  </si>
  <si>
    <t xml:space="preserve">999225062216571	</t>
  </si>
  <si>
    <t>[曼谷]泰山曼谷酒店(Thaisun Bangkok Hotel)(90402574)</t>
  </si>
  <si>
    <t>高级双床房&lt;2人入住&gt;&lt;不退款&gt;</t>
  </si>
  <si>
    <t>WANG/YIZE,CHEN/XUELI</t>
  </si>
  <si>
    <t xml:space="preserve">3578110	</t>
  </si>
  <si>
    <t xml:space="preserve">|39192812	</t>
  </si>
  <si>
    <t xml:space="preserve">999225062692375	</t>
  </si>
  <si>
    <t>[新山]新山阿玛瑞度假酒店(Amari Johor Bahru)(55694736)</t>
  </si>
  <si>
    <t>超值豪华特大床房&lt;2人入住&gt;&lt;早餐&gt;</t>
  </si>
  <si>
    <t>AHMAD/SITI NURFAZLINAWATY</t>
  </si>
  <si>
    <t xml:space="preserve">3578384	</t>
  </si>
  <si>
    <t xml:space="preserve">77251SE171539-14	</t>
  </si>
  <si>
    <t xml:space="preserve">999225063452521	</t>
  </si>
  <si>
    <t>[曼谷]曼谷素坤逸卡尔顿酒店(Carlton Hotel Bangkok Sukhumvit)(68545237)</t>
  </si>
  <si>
    <t>行政房&lt;2人入住&gt;&lt;不退款&gt;</t>
  </si>
  <si>
    <t>JIANG/ZILI,LIU/HENGJIE,LI/XIAOWEN,ZHU/RENJIE,MA/QIN,SHEN/JIXIN</t>
  </si>
  <si>
    <t xml:space="preserve">3578783	</t>
  </si>
  <si>
    <t xml:space="preserve">39224897（客房1）39224899（客房2）39224901（客房3）39224908（客房4）	</t>
  </si>
  <si>
    <t xml:space="preserve">999225063764454	</t>
  </si>
  <si>
    <t>ZHAO/XINYU,ZHAO/ZHIRUI</t>
  </si>
  <si>
    <t xml:space="preserve">3579029	</t>
  </si>
  <si>
    <t xml:space="preserve">|39234321	</t>
  </si>
  <si>
    <t xml:space="preserve">999225070007858	</t>
  </si>
  <si>
    <t>[横滨]横滨樱木町华盛顿酒店(Yokohama Sakuragicho Washington Hotel)(55329314)</t>
  </si>
  <si>
    <t>单人床间-禁烟&lt;1人入住&gt;&lt;早餐&gt;</t>
  </si>
  <si>
    <t>WeiFei/Raymond</t>
  </si>
  <si>
    <t xml:space="preserve">3579462	</t>
  </si>
  <si>
    <t xml:space="preserve">20230701652973611	</t>
  </si>
  <si>
    <t xml:space="preserve">999225074047408	</t>
  </si>
  <si>
    <t>[格雷梅]克勒贝克特别洞穴酒店(Kelebek Special Cave Hotel &amp; Spa)(55380686)</t>
  </si>
  <si>
    <t>普通套房&lt;2人入住&gt;&lt;不退款&gt;</t>
  </si>
  <si>
    <t>zhang/huaihong</t>
  </si>
  <si>
    <t xml:space="preserve">3580239	</t>
  </si>
  <si>
    <t xml:space="preserve">39406635	</t>
  </si>
  <si>
    <t xml:space="preserve">999225082496786	</t>
  </si>
  <si>
    <t>[东京]东京羽田机场西翼日航城市酒店(Hotel JAL City Haneda Tokyo West Wing)(95138791)</t>
  </si>
  <si>
    <t>Standard Twin Non-Smoking&lt;2人入住&gt;</t>
  </si>
  <si>
    <t>ZHOU/DANHUA</t>
  </si>
  <si>
    <t xml:space="preserve">3582525	</t>
  </si>
  <si>
    <t xml:space="preserve">20230702653318986	</t>
  </si>
  <si>
    <t xml:space="preserve">999225082611948	</t>
  </si>
  <si>
    <t>[曼谷]曼谷瑞吉酒店(The St Regis Bangkok)(55402711)</t>
  </si>
  <si>
    <t>豪华特大床房&lt;2人入住&gt;&lt;不退款&gt;&lt;早餐&gt;</t>
  </si>
  <si>
    <t>SEAH/WEE TAT</t>
  </si>
  <si>
    <t xml:space="preserve">3582531	</t>
  </si>
  <si>
    <t xml:space="preserve">71513347	</t>
  </si>
  <si>
    <t xml:space="preserve">999225085789591	</t>
  </si>
  <si>
    <t>[曼谷]曼谷素坤逸奥克伍德华庭工作室酒店(Oakwood Studios Sukhumvit Bangkok)(103956658)</t>
  </si>
  <si>
    <t>高级特大床房&lt;2人入住&gt;&lt;不退款&gt;</t>
  </si>
  <si>
    <t>CHEN/ZUO</t>
  </si>
  <si>
    <t xml:space="preserve">3583141	</t>
  </si>
  <si>
    <t xml:space="preserve">9550886	</t>
  </si>
  <si>
    <t xml:space="preserve">999225089709902	</t>
  </si>
  <si>
    <t>和风双床房（和洋室）&lt;2人入住&gt;</t>
  </si>
  <si>
    <t>SHI/WENYAN,WANG/SA</t>
  </si>
  <si>
    <t xml:space="preserve">3584113	</t>
  </si>
  <si>
    <t xml:space="preserve">999225090155052	</t>
  </si>
  <si>
    <t>[胡志明市]维拉西贡酒店(La Vela Saigon Hotel)(77368247)</t>
  </si>
  <si>
    <t>La Vela Deluxe Twin Room&lt;2人入住&gt;&lt;不退款&gt;&lt;早餐&gt;</t>
  </si>
  <si>
    <t>Mohan/Vishal Naavin</t>
  </si>
  <si>
    <t xml:space="preserve">3584328	</t>
  </si>
  <si>
    <t xml:space="preserve">-39911105	</t>
  </si>
  <si>
    <t xml:space="preserve">999225090821700	</t>
  </si>
  <si>
    <t>[曼谷]曼谷布拉莎丽W22酒店(W22 by Burasari Hotel)(55543063)</t>
  </si>
  <si>
    <t>高级双人床房&lt;2人入住&gt;&lt;不退款&gt;</t>
  </si>
  <si>
    <t>TAWONGAREE/YAOWARAK</t>
  </si>
  <si>
    <t xml:space="preserve">3584520	</t>
  </si>
  <si>
    <t xml:space="preserve">999225091708683	</t>
  </si>
  <si>
    <t>[八打灵再也]阿万特酒店(Avante Hotel)(103763329)</t>
  </si>
  <si>
    <t>KIANTO/JOCELYN JIANG</t>
  </si>
  <si>
    <t xml:space="preserve">3584799	</t>
  </si>
  <si>
    <t xml:space="preserve">168867	</t>
  </si>
  <si>
    <t xml:space="preserve">999225092133452	</t>
  </si>
  <si>
    <t>[丹戎本雅]槟城火烈鸟海滩酒店(Flamingo Hotel by The Beach, Penang)(55439295)</t>
  </si>
  <si>
    <t>DOUBLE DELUXE HILLVIEW&lt;2人入住&gt;&lt;不退款&gt;&lt;早餐&gt;</t>
  </si>
  <si>
    <t>AZRAIE/AZRAIE JOHARI</t>
  </si>
  <si>
    <t xml:space="preserve">3584985	</t>
  </si>
  <si>
    <t xml:space="preserve">999225093348370	</t>
  </si>
  <si>
    <t>豪华2张大床房&lt;2人入住&gt;&lt;早餐&gt;</t>
  </si>
  <si>
    <t>REN/YIRAN,WANG/LIPING</t>
  </si>
  <si>
    <t xml:space="preserve">3585549	</t>
  </si>
  <si>
    <t xml:space="preserve">8149241	</t>
  </si>
  <si>
    <t xml:space="preserve">999225099138766	</t>
  </si>
  <si>
    <t>[帕赛市]马尼拉贝尔蒙特酒店(Belmont Hotel Manila)(55321134)</t>
  </si>
  <si>
    <t>JIANG/DUYUN,WANG/JING</t>
  </si>
  <si>
    <t xml:space="preserve">3586526	</t>
  </si>
  <si>
    <t xml:space="preserve">999225102317444	</t>
  </si>
  <si>
    <t>海景豪华房(直通泳池)&lt;2人入住&gt;&lt;不退款&gt;&lt;早餐&gt;</t>
  </si>
  <si>
    <t>SHANG/YING,XIA/MENGXI</t>
  </si>
  <si>
    <t xml:space="preserve">3587196	</t>
  </si>
  <si>
    <t xml:space="preserve">52201195-1	</t>
  </si>
  <si>
    <t xml:space="preserve">999225102888698	</t>
  </si>
  <si>
    <t>[维也纳]维也纳国会中央火车站诺富姆酒店(Novum Hotel Congress Wien am Hauptbahnhof)(55586014)</t>
  </si>
  <si>
    <t>标准大床房&lt;2人入住&gt;&lt;不退款&gt;&lt;早餐&gt;</t>
  </si>
  <si>
    <t>ZALASINSKI/GRZEGORZ,CHAPKO ZALASINSKA/KAROLINA</t>
  </si>
  <si>
    <t xml:space="preserve">3587408	</t>
  </si>
  <si>
    <t xml:space="preserve">_40378217	</t>
  </si>
  <si>
    <t xml:space="preserve">999225105804972	</t>
  </si>
  <si>
    <t>[斯赫弗宁恩]海牙斯海弗宁恩阿姆拉斯哈库尔豪斯大酒店(Grand Hotel Amrâth Kurhaus the Hague Scheveningen)(55414215)</t>
  </si>
  <si>
    <t>高级房&lt;2人入住&gt;&lt;早餐&gt;</t>
  </si>
  <si>
    <t>KOELEWIJN/WOUTER</t>
  </si>
  <si>
    <t xml:space="preserve">3588141	</t>
  </si>
  <si>
    <t xml:space="preserve">133501290	</t>
  </si>
  <si>
    <t xml:space="preserve">999225107598413	</t>
  </si>
  <si>
    <t>[宿务]斯德拉酒店(Hotel Stella)(55414181)</t>
  </si>
  <si>
    <t>高级大床房&lt;2人入住&gt;&lt;不退款&gt;</t>
  </si>
  <si>
    <t>NUQUI/LAARNIE</t>
  </si>
  <si>
    <t xml:space="preserve">3588651	</t>
  </si>
  <si>
    <t xml:space="preserve">999225108686689	</t>
  </si>
  <si>
    <t>[里约热内卢]欧神诺科帕卡巴纳酒店(Oceano Copacabana Hotel)(70393855)</t>
  </si>
  <si>
    <t>标准双人或双床房&lt;2人入住&gt;&lt;不退款&gt;&lt;早餐&gt;</t>
  </si>
  <si>
    <t>ZANCANARO CENEDESI/RICARDO</t>
  </si>
  <si>
    <t xml:space="preserve">3589038	</t>
  </si>
  <si>
    <t xml:space="preserve">999225109520854	</t>
  </si>
  <si>
    <t>[Srisa Chorakhe Noi]曼谷迪瓦鲁斯度假酒店(Divalux Resort and Spa Bangkok)(102880729)</t>
  </si>
  <si>
    <t>尊贵角落间&lt;2人入住&gt;&lt;不退款&gt;&lt;早餐&gt;</t>
  </si>
  <si>
    <t>XU/JIAYUAN</t>
  </si>
  <si>
    <t xml:space="preserve">3589311	</t>
  </si>
  <si>
    <t xml:space="preserve">2059164a37e12b40c9	</t>
  </si>
  <si>
    <t xml:space="preserve">999225109547441	</t>
  </si>
  <si>
    <t>豪华双床房&lt;2人入住&gt;&lt;早餐&gt;</t>
  </si>
  <si>
    <t>XIAO/YABING</t>
  </si>
  <si>
    <t xml:space="preserve">3589386	</t>
  </si>
  <si>
    <t xml:space="preserve">2059164a37e67a58cd	</t>
  </si>
  <si>
    <t xml:space="preserve">999225109554353	</t>
  </si>
  <si>
    <t>池景尊宏豪华房&lt;2人入住&gt;&lt;不退款&gt;</t>
  </si>
  <si>
    <t>WU/YICAN</t>
  </si>
  <si>
    <t xml:space="preserve">2059164a37e639cc6e	</t>
  </si>
  <si>
    <t xml:space="preserve">999225109555376	</t>
  </si>
  <si>
    <t>运河景至尊豪华房&lt;2人入住&gt;&lt;不退款&gt;&lt;早餐&gt;</t>
  </si>
  <si>
    <t>HONG/XINGXIN</t>
  </si>
  <si>
    <t xml:space="preserve">2059164a37eaa4fddc	</t>
  </si>
  <si>
    <t xml:space="preserve">999225109688858	</t>
  </si>
  <si>
    <t>[普吉岛]艾斯瑞酒店(Aspery Hotel)(55254055)</t>
  </si>
  <si>
    <t>chen/xinzhe,wu/jiahua</t>
  </si>
  <si>
    <t xml:space="preserve">3589431	</t>
  </si>
  <si>
    <t xml:space="preserve">124138	</t>
  </si>
  <si>
    <t xml:space="preserve">999225110350615	</t>
  </si>
  <si>
    <t>[巴东]亚克辛拿酒店(The Axana Hotel)(91812381)</t>
  </si>
  <si>
    <t>RIDDLEBERGER/KEVIN</t>
  </si>
  <si>
    <t xml:space="preserve">3589719	</t>
  </si>
  <si>
    <t xml:space="preserve">Berikut reservation number 148731. Terimakasih	</t>
  </si>
  <si>
    <t xml:space="preserve">999225110680972	</t>
  </si>
  <si>
    <t>[伯明翰]汤森酒店(The Townsend Hotel)(91595769)</t>
  </si>
  <si>
    <t>奢华特大床房&lt;2人入住&gt;</t>
  </si>
  <si>
    <t>WANG/BO,ZHANG/BIHONG</t>
  </si>
  <si>
    <t xml:space="preserve">3589941	</t>
  </si>
  <si>
    <t>27297SE120747</t>
  </si>
  <si>
    <t xml:space="preserve">27297SE120748	</t>
  </si>
  <si>
    <t xml:space="preserve">999225115710120	</t>
  </si>
  <si>
    <t>[阿德莱德]柯里校长酒店(The Chancellor on Currie)(55707487)</t>
  </si>
  <si>
    <t>行政客房, 1 张特大床&lt;2人入住&gt;&lt;不退款&gt;</t>
  </si>
  <si>
    <t>FIGG/JACQUELINE</t>
  </si>
  <si>
    <t xml:space="preserve">3590292	</t>
  </si>
  <si>
    <t xml:space="preserve">-40948928	</t>
  </si>
  <si>
    <t xml:space="preserve">999225116999073	</t>
  </si>
  <si>
    <t>[拜县]帕怡度假酒店(Payi Resort)(92030107)</t>
  </si>
  <si>
    <t>标准房（带空调）&lt;2人入住&gt;&lt;不退款&gt;</t>
  </si>
  <si>
    <t>WONGWITCHAYA/POLARETIP</t>
  </si>
  <si>
    <t xml:space="preserve">3590604	</t>
  </si>
  <si>
    <t xml:space="preserve">40970070	</t>
  </si>
  <si>
    <t xml:space="preserve">999225117160529	</t>
  </si>
  <si>
    <t>[北雅加达]雅加达东荟城智选假日酒店(Holiday Inn Express Jakarta Pluit Citygate, an IHG Hotel)(55426409)</t>
  </si>
  <si>
    <t>大号床房&lt;2人入住&gt;&lt;不退款&gt;&lt;早餐&gt;</t>
  </si>
  <si>
    <t>BAO/YIPING</t>
  </si>
  <si>
    <t xml:space="preserve">3590758	</t>
  </si>
  <si>
    <t xml:space="preserve">63257575	</t>
  </si>
  <si>
    <t xml:space="preserve">999225117678608	</t>
  </si>
  <si>
    <t>[因佛内斯]皇家高地酒店(The Royal Highland Hotel)(55426510)</t>
  </si>
  <si>
    <t>Burns/Plato</t>
  </si>
  <si>
    <t xml:space="preserve">3590838	</t>
  </si>
  <si>
    <t xml:space="preserve">999225122655935	</t>
  </si>
  <si>
    <t>[新加坡]新加坡悦乐樟宜酒店(Village Hotel Changi by Far East Hospitality)(54503353)</t>
  </si>
  <si>
    <t>豪华特大床房&lt;2人入住&gt;&lt;不退款&gt;</t>
  </si>
  <si>
    <t>YAP/KANHONG</t>
  </si>
  <si>
    <t xml:space="preserve">3592209	</t>
  </si>
  <si>
    <t xml:space="preserve">295044790	</t>
  </si>
  <si>
    <t xml:space="preserve">999225123477166	</t>
  </si>
  <si>
    <t>[武吉丁宜]武吉丁宜格兰德洛基酒店(Grand Rocky Hotel Bukittinggi)(90401724)</t>
  </si>
  <si>
    <t>尊享豪华房(双床)&lt;2人入住&gt;&lt;不退款&gt;&lt;早餐&gt;</t>
  </si>
  <si>
    <t>HELMY/QOMARUDIN</t>
  </si>
  <si>
    <t xml:space="preserve">3592576	</t>
  </si>
  <si>
    <t xml:space="preserve">999225123602518	</t>
  </si>
  <si>
    <t>[迪拜]迪拜德拉温德姆酒店(Wyndham Dubai Deira)(90198650)</t>
  </si>
  <si>
    <t>Superior Room with City View&lt;2人入住&gt;&lt;不退款&gt;</t>
  </si>
  <si>
    <t>Akil/Mazenakil</t>
  </si>
  <si>
    <t xml:space="preserve">3592763	</t>
  </si>
  <si>
    <t xml:space="preserve">255046	</t>
  </si>
  <si>
    <t xml:space="preserve">999225124904986	</t>
  </si>
  <si>
    <t>[圣徒皮特海滩]广场海滩酒店 - 海滨度假胜地(Plaza Beach Hotel - Beachfront Resort)(89917389)</t>
  </si>
  <si>
    <t>路边效率套房1张大床&lt;2人入住&gt;</t>
  </si>
  <si>
    <t>Mera/Juan</t>
  </si>
  <si>
    <t xml:space="preserve">3593403	</t>
  </si>
  <si>
    <t xml:space="preserve">-41237800	</t>
  </si>
  <si>
    <t xml:space="preserve">999225124878001	</t>
  </si>
  <si>
    <t>[杭东]清迈弗洛拉小溪度假村(Flora Creek Chiang Mai)(60480673)</t>
  </si>
  <si>
    <t>行政地平线房&lt;2人入住&gt;&lt;不退款&gt;&lt;早餐&gt;</t>
  </si>
  <si>
    <t>WONGRUEN/ONRUTAI</t>
  </si>
  <si>
    <t xml:space="preserve">3593381	</t>
  </si>
  <si>
    <t xml:space="preserve">71501	</t>
  </si>
  <si>
    <t xml:space="preserve">999225125324089	</t>
  </si>
  <si>
    <t>[匹兹堡]匹兹堡温德姆大酒店(Wyndham Grand Pittsburgh)(55745353)</t>
  </si>
  <si>
    <t>城景特大床房&lt;2人入住&gt;&lt;不退款&gt;</t>
  </si>
  <si>
    <t>MCDADE/RANDALL</t>
  </si>
  <si>
    <t xml:space="preserve">3593660	</t>
  </si>
  <si>
    <t xml:space="preserve">999225128798705	</t>
  </si>
  <si>
    <t>[吉隆坡]富丽华国际管理大酒店(Furama Bukit Bintang, Kuala Lumpur)(55478192)</t>
  </si>
  <si>
    <t>豪华房&lt;2人入住&gt;&lt;不退款&gt;</t>
  </si>
  <si>
    <t>TAN/THIAN TAK</t>
  </si>
  <si>
    <t xml:space="preserve">3594047	</t>
  </si>
  <si>
    <t xml:space="preserve">999225129460863	</t>
  </si>
  <si>
    <t>[南雅加达]芒加莱耶洛酒店(Yello Hotel Manggarai)(55320463)</t>
  </si>
  <si>
    <t>Futra/Fharel</t>
  </si>
  <si>
    <t xml:space="preserve">3594168	</t>
  </si>
  <si>
    <t xml:space="preserve">999225130717082	</t>
  </si>
  <si>
    <t>[普吉岛]海顿里拉瓦迪酒店 (Hyton Leelavadee)(Patong Leelavadee Phuket Hotel)(55831883)</t>
  </si>
  <si>
    <t>园景高级房&lt;2人入住&gt;&lt;不退款&gt;</t>
  </si>
  <si>
    <t>LUO/CHANG</t>
  </si>
  <si>
    <t xml:space="preserve">3594414	</t>
  </si>
  <si>
    <t xml:space="preserve">2033	</t>
  </si>
  <si>
    <t xml:space="preserve">999225131701877	</t>
  </si>
  <si>
    <t>[大城]普陶旅馆(Phuttal Residence)(92031550)</t>
  </si>
  <si>
    <t>河景家庭房&lt;2人入住&gt;&lt;不退款&gt;&lt;早餐&gt;</t>
  </si>
  <si>
    <t>SHEN/XIAO</t>
  </si>
  <si>
    <t xml:space="preserve">3594644	</t>
  </si>
  <si>
    <t xml:space="preserve">101336193	</t>
  </si>
  <si>
    <t xml:space="preserve">999225135722637	</t>
  </si>
  <si>
    <t>[巴厘岛]哈里斯酒店塞米亚克(Harris Hotel Seminyak)(56196410)</t>
  </si>
  <si>
    <t>哈里斯房&lt;2人入住&gt;&lt;不退款&gt;&lt;早餐&gt;</t>
  </si>
  <si>
    <t>DWIJAYANTI/MONIQUE</t>
  </si>
  <si>
    <t xml:space="preserve">3595529	</t>
  </si>
  <si>
    <t xml:space="preserve">112584	</t>
  </si>
  <si>
    <t xml:space="preserve">999225136822472	</t>
  </si>
  <si>
    <t>[Cakranegara]龙目岛广场酒店及会议中心(Lombok Plaza Hotel and Convention)(89919496)</t>
  </si>
  <si>
    <t>高级双人或双床间&lt;2人入住&gt;&lt;不退款&gt;&lt;早餐&gt;</t>
  </si>
  <si>
    <t>Abdul/Alli</t>
  </si>
  <si>
    <t xml:space="preserve">3595844	</t>
  </si>
  <si>
    <t xml:space="preserve">28444430	</t>
  </si>
  <si>
    <t xml:space="preserve">999225137783761	</t>
  </si>
  <si>
    <t>[巴都丁宜]槟城宾乐雅饭店(Parkroyal Penang Resort)(56140404)</t>
  </si>
  <si>
    <t>尊贵海景双床房&lt;2人入住&gt;&lt;不退款&gt;&lt;早餐&gt;</t>
  </si>
  <si>
    <t>ALSHAMMARI/ASEEL</t>
  </si>
  <si>
    <t xml:space="preserve">3596116	</t>
  </si>
  <si>
    <t xml:space="preserve">999225138603283	</t>
  </si>
  <si>
    <t>[吉隆坡]吉隆坡市中心智选假日酒店(Holiday Inn Express Kuala Lumpur City Centre, an IHG Hotel)(55337198)</t>
  </si>
  <si>
    <t>zhou/chuanyi,tan/zhiyong,Zhou/Richard</t>
  </si>
  <si>
    <t xml:space="preserve">3596588	</t>
  </si>
  <si>
    <t xml:space="preserve"> 380789	</t>
  </si>
  <si>
    <t xml:space="preserve">999225142592595	</t>
  </si>
  <si>
    <t>[曼谷]沙吞易大酒店(The Grand Sathorn)(55666065)</t>
  </si>
  <si>
    <t>LEE/JAMES</t>
  </si>
  <si>
    <t xml:space="preserve">3596979	</t>
  </si>
  <si>
    <t xml:space="preserve">999225143097593	</t>
  </si>
  <si>
    <t>[斯劳]松林酒店(The Pinewood Hotel)(94360997)</t>
  </si>
  <si>
    <t>Executive Room&lt;2人入住&gt;&lt;不退款&gt;</t>
  </si>
  <si>
    <t>Gaskin/Tory</t>
  </si>
  <si>
    <t xml:space="preserve">3597029	</t>
  </si>
  <si>
    <t xml:space="preserve">-41751167	</t>
  </si>
  <si>
    <t xml:space="preserve">999225145393642	</t>
  </si>
  <si>
    <t>[Tyre]拉戈娱乐场度假村(Del Lago Resort &amp; Casino)(98548352)</t>
  </si>
  <si>
    <t>特大号床间－带冰箱&lt;2人入住&gt;&lt;不退款&gt;</t>
  </si>
  <si>
    <t>MC/G</t>
  </si>
  <si>
    <t xml:space="preserve">3597496	</t>
  </si>
  <si>
    <t xml:space="preserve">-41825373	</t>
  </si>
  <si>
    <t xml:space="preserve">999225146841029	</t>
  </si>
  <si>
    <t>[曼谷]Capital O 564 自然精品酒店(Capital O 564 Nature Boutique Hotel)(55956348)</t>
  </si>
  <si>
    <t>豪华三人房&lt;3人入住&gt;&lt;不退款&gt;</t>
  </si>
  <si>
    <t>Tang/Xiaolan</t>
  </si>
  <si>
    <t xml:space="preserve">3597932	</t>
  </si>
  <si>
    <t xml:space="preserve">71531606	</t>
  </si>
  <si>
    <t xml:space="preserve">999225146868266	</t>
  </si>
  <si>
    <t>[巴黎]巴黎12区贝西村康铂酒店(Campanile Hotel Paris Bercy Village)(55653231)</t>
  </si>
  <si>
    <t>双人床房&lt;2人入住&gt;&lt;不退款&gt;&lt;早餐&gt;</t>
  </si>
  <si>
    <t>MIOTTE/Michel</t>
  </si>
  <si>
    <t xml:space="preserve">3597940	</t>
  </si>
  <si>
    <t xml:space="preserve">999225146895506	</t>
  </si>
  <si>
    <t>[里昂]里昂中心蒙普莱斯尔民宿酒店(B&amp;B Hotel Lyon Centre Monplaisir)(80331885)</t>
  </si>
  <si>
    <t>双人床房&lt;2人入住&gt;&lt;不退款&gt;</t>
  </si>
  <si>
    <t>PIOT/KEVIN</t>
  </si>
  <si>
    <t xml:space="preserve">3597944	</t>
  </si>
  <si>
    <t xml:space="preserve">999225147101518	</t>
  </si>
  <si>
    <t>[阿纳海姆]阿纳海姆探索套房酒店(Anaheim Discovery Inn and Suites)(90372835)</t>
  </si>
  <si>
    <t>标准大号床间 - 带2张大号床&lt;2人入住&gt;&lt;不退款&gt;</t>
  </si>
  <si>
    <t>Firing /Anders,Firing /Jon</t>
  </si>
  <si>
    <t xml:space="preserve">3598023	</t>
  </si>
  <si>
    <t xml:space="preserve">22122512（客房1）22122513（客房2）	</t>
  </si>
  <si>
    <t xml:space="preserve">999225148358319	</t>
  </si>
  <si>
    <t>[曼谷]曼谷巴夏喀酒店(Pas Cher Hotel de Bangkok)(55547090)</t>
  </si>
  <si>
    <t>开放式双床房&lt;2人入住&gt;&lt;不退款&gt;</t>
  </si>
  <si>
    <t>SUKSUMRONG/SUPATTRA</t>
  </si>
  <si>
    <t xml:space="preserve">3598320	</t>
  </si>
  <si>
    <t xml:space="preserve">999225149557983	</t>
  </si>
  <si>
    <t>[棉兰]巴黎酒店(De Paris Hotel)(102881074)</t>
  </si>
  <si>
    <t>SETIAJI/AWANG</t>
  </si>
  <si>
    <t xml:space="preserve">3598574	</t>
  </si>
  <si>
    <t xml:space="preserve">999225149975048	</t>
  </si>
  <si>
    <t>Safi/Safwan</t>
  </si>
  <si>
    <t xml:space="preserve">3598755	</t>
  </si>
  <si>
    <t xml:space="preserve">999225149986319	</t>
  </si>
  <si>
    <t>[芭堤雅]09 区海滩酒店(Quarter 09 Beach)(69451975)</t>
  </si>
  <si>
    <t>Q09一室房&lt;2人入住&gt;&lt;不退款&gt;</t>
  </si>
  <si>
    <t>PIMLAOR/KITTIPONG</t>
  </si>
  <si>
    <t xml:space="preserve">3598756	</t>
  </si>
  <si>
    <t xml:space="preserve">RR2304963	</t>
  </si>
  <si>
    <t xml:space="preserve">999225150996768	</t>
  </si>
  <si>
    <t>[班木思]阿塔湖套房度假村(Atta Lakeside Resort Suite)(55254209)</t>
  </si>
  <si>
    <t>一卧套房&lt;2人入住&gt;&lt;不退款&gt;</t>
  </si>
  <si>
    <t>CHENG/TAIHUA</t>
  </si>
  <si>
    <t xml:space="preserve">3599061	</t>
  </si>
  <si>
    <t xml:space="preserve">-42279110	</t>
  </si>
  <si>
    <t xml:space="preserve">999225152913506	</t>
  </si>
  <si>
    <t>[普吉岛]现代生活酒店(Modern Living Hotel)(55299766)</t>
  </si>
  <si>
    <t>SAMART/KESADA</t>
  </si>
  <si>
    <t xml:space="preserve">3600008	</t>
  </si>
  <si>
    <t xml:space="preserve">-42344388	</t>
  </si>
  <si>
    <t xml:space="preserve">999225157543971	</t>
  </si>
  <si>
    <t>[班加罗尔]班加罗尔里士满路迎宾酒店 - ITC 酒店集团(Welcomhotel by ITC Hotels, Richmond Road, Bengaluru)(55547009)</t>
  </si>
  <si>
    <t>豪华双床房&lt;2人入住&gt;&lt;不退款&gt;&lt;早餐&gt;</t>
  </si>
  <si>
    <t>BAWEJA/SHILPA,BAWEJA/KRISHNA</t>
  </si>
  <si>
    <t xml:space="preserve">3600256	</t>
  </si>
  <si>
    <t xml:space="preserve">30178SE085032	</t>
  </si>
  <si>
    <t xml:space="preserve">999225158697083	</t>
  </si>
  <si>
    <t>[迪拜]地标广场酒店(Landmark Plaza Hotel)(90400438)</t>
  </si>
  <si>
    <t>Wang/Mei</t>
  </si>
  <si>
    <t xml:space="preserve">3600322	</t>
  </si>
  <si>
    <t xml:space="preserve">999225159086900	</t>
  </si>
  <si>
    <t>[曼谷]西隆富丽萨通酒店(FuramaXclusive Sathorn, Bangkok)(55895709)</t>
  </si>
  <si>
    <t>LI/LIPING</t>
  </si>
  <si>
    <t xml:space="preserve">3600358	</t>
  </si>
  <si>
    <t xml:space="preserve">-42376746	</t>
  </si>
  <si>
    <t xml:space="preserve">999225161372475	</t>
  </si>
  <si>
    <t>Miranda/Julien</t>
  </si>
  <si>
    <t xml:space="preserve">3600786	</t>
  </si>
  <si>
    <t xml:space="preserve">999225163184586	</t>
  </si>
  <si>
    <t>[诺丁汉]诺丁汉特里维尔斯摄政酒店(Trivelles Regency, Nottingham)(91812468)</t>
  </si>
  <si>
    <t>经济双人床房&lt;2人入住&gt;&lt;不退款&gt;</t>
  </si>
  <si>
    <t>TUKU/SEAN</t>
  </si>
  <si>
    <t xml:space="preserve">3601300	</t>
  </si>
  <si>
    <t xml:space="preserve">RES1372914	</t>
  </si>
  <si>
    <t xml:space="preserve">999225163839011	</t>
  </si>
  <si>
    <t>[迪拜]迪拜瓦斯区凯悦嘉轩酒店(Hyatt Place Dubai Wasl District)(90360973)</t>
  </si>
  <si>
    <t>标准特大床房&lt;2人入住&gt;&lt;不退款&gt;&lt;早餐&gt;</t>
  </si>
  <si>
    <t>ZHANG/XIN</t>
  </si>
  <si>
    <t xml:space="preserve">3601383	</t>
  </si>
  <si>
    <t xml:space="preserve">999225164238087	</t>
  </si>
  <si>
    <t>[乔治市]槟城长荣桂冠酒店(Evergreen Laurel Hotel Penang)(55451685)</t>
  </si>
  <si>
    <t>城景高级特大床房&lt;2人入住&gt;&lt;不退款&gt;</t>
  </si>
  <si>
    <t>VASSAUX/JULIE</t>
  </si>
  <si>
    <t xml:space="preserve">3601545	</t>
  </si>
  <si>
    <t xml:space="preserve">-42484206	</t>
  </si>
  <si>
    <t xml:space="preserve">999225164238841	</t>
  </si>
  <si>
    <t>[加尔维斯顿]加尔维斯酒店(Grand Galvez)(89917358)</t>
  </si>
  <si>
    <t>局部海湾景房（1张特大床）&lt;2人入住&gt;&lt;不退款&gt;</t>
  </si>
  <si>
    <t>STELLY/JOEL MICHAEL</t>
  </si>
  <si>
    <t xml:space="preserve">3601547	</t>
  </si>
  <si>
    <t xml:space="preserve">33068SE171879	</t>
  </si>
  <si>
    <t xml:space="preserve">999225164603755	</t>
  </si>
  <si>
    <t>[迪沙鲁]迪沙鲁海滩桑德及桑德尔斯Spa度假酒店(Sand &amp; Sandals Desaru Beach Resort &amp; Spa)(55733234)</t>
  </si>
  <si>
    <t>MAPAK /SITI ZAHARIA</t>
  </si>
  <si>
    <t xml:space="preserve">3601599	</t>
  </si>
  <si>
    <t xml:space="preserve">-42494876	</t>
  </si>
  <si>
    <t xml:space="preserve">25164862580	</t>
  </si>
  <si>
    <t>[曼谷]曼谷骑士套房(Kingston Suites Bangkok)(55312080)</t>
  </si>
  <si>
    <t>豪华双人床房&lt;2人入住&gt;&lt;不退款&gt;</t>
  </si>
  <si>
    <t>Zhang/Mingxia</t>
  </si>
  <si>
    <t xml:space="preserve">3601646	</t>
  </si>
  <si>
    <t xml:space="preserve">-42508612	</t>
  </si>
  <si>
    <t xml:space="preserve">999225166777766	</t>
  </si>
  <si>
    <t>[弗洛伦斯]斯特里克林酒店(The Stricklin Hotel- Florence)(90372829)</t>
  </si>
  <si>
    <t>标准间1特大床&lt;2人入住&gt;&lt;不退款&gt;</t>
  </si>
  <si>
    <t>STUTTS/TAMRA</t>
  </si>
  <si>
    <t xml:space="preserve">3602217	</t>
  </si>
  <si>
    <t xml:space="preserve">-42643133	</t>
  </si>
  <si>
    <t xml:space="preserve">999225166884737	</t>
  </si>
  <si>
    <t>[阿布扎比]橡树利瓦行政套房酒店(Oaks Liwa Executive Suites)(55720181)</t>
  </si>
  <si>
    <t>至尊套房&lt;2人入住&gt;&lt;不退款&gt;</t>
  </si>
  <si>
    <t>Alawani/Mohamed Salem</t>
  </si>
  <si>
    <t xml:space="preserve">3602252	</t>
  </si>
  <si>
    <t xml:space="preserve">999225166889505	</t>
  </si>
  <si>
    <t>[里瓦斯-瓦希安马德里]塞尔科蒂尔AB里瓦斯酒店(Sercotel AB Rivas)(109174107)</t>
  </si>
  <si>
    <t>双人房&lt;2人入住&gt;&lt;不退款&gt;</t>
  </si>
  <si>
    <t>Isisola/Carmen</t>
  </si>
  <si>
    <t xml:space="preserve">3602253	</t>
  </si>
  <si>
    <t xml:space="preserve">999225166902054	</t>
  </si>
  <si>
    <t>[曼谷]曼谷素坤逸 11 巷彩鸿酒店(Travelodge Sukhumvit 11)(56206399)</t>
  </si>
  <si>
    <t>高级双人间&lt;2人入住&gt;&lt;不退款&gt;</t>
  </si>
  <si>
    <t>DU/DONGHUI,DU/QIAN</t>
  </si>
  <si>
    <t xml:space="preserve">3602261	</t>
  </si>
  <si>
    <t xml:space="preserve">999225166983649	</t>
  </si>
  <si>
    <t>[苏梅岛]苏梅顶楼青年旅舍(Top Hostel Samui)(90401654)</t>
  </si>
  <si>
    <t>PERMDEE/NAKARIN</t>
  </si>
  <si>
    <t xml:space="preserve">3602299	</t>
  </si>
  <si>
    <t xml:space="preserve">|42720433	</t>
  </si>
  <si>
    <t xml:space="preserve">999225166983874	</t>
  </si>
  <si>
    <t>[坎比亚古]AS酒店(As Hotel Cambiago)(55414353)</t>
  </si>
  <si>
    <t>标准双人床房&lt;2人入住&gt;&lt;不退款&gt;&lt;早餐&gt;</t>
  </si>
  <si>
    <t>Multineddu/Giulia,Oumama/Chakir</t>
  </si>
  <si>
    <t xml:space="preserve">3602301	</t>
  </si>
  <si>
    <t xml:space="preserve">26694158	</t>
  </si>
  <si>
    <t xml:space="preserve">999225167007868	</t>
  </si>
  <si>
    <t>[加帝夫]加蒂夫中心舒适酒店(EasyHotel Cardiff)(109175038)</t>
  </si>
  <si>
    <t>无障碍双人床房&lt;2人入住&gt;&lt;不退款&gt;</t>
  </si>
  <si>
    <t>GILBRAITH/SOPHIE JOANNE</t>
  </si>
  <si>
    <t xml:space="preserve">3602314	</t>
  </si>
  <si>
    <t xml:space="preserve">999225167028504	</t>
  </si>
  <si>
    <t>[布雷内德维斯特尔]A酒店(A Hotels)(91812280)</t>
  </si>
  <si>
    <t>双人间 - 带露台&lt;2人入住&gt;&lt;不退款&gt;</t>
  </si>
  <si>
    <t>Hillebrandt /Matilde Juul</t>
  </si>
  <si>
    <t xml:space="preserve">3602324	</t>
  </si>
  <si>
    <t xml:space="preserve">IL12AT	</t>
  </si>
  <si>
    <t xml:space="preserve">999225167045338	</t>
  </si>
  <si>
    <t>[奥胡斯]奥胡斯卡宾酒店(Cabinn Aarhus)(55254223)</t>
  </si>
  <si>
    <t>客房&lt;3人入住&gt;&lt;不退款&gt;</t>
  </si>
  <si>
    <t>Erdogan/Mehmet Emin</t>
  </si>
  <si>
    <t xml:space="preserve">3602331	</t>
  </si>
  <si>
    <t xml:space="preserve">655209684	</t>
  </si>
  <si>
    <t xml:space="preserve">999225167102753	</t>
  </si>
  <si>
    <t>[L'Horta de Valencia]瓦伦西亚克松斯酒店(Hotel Xon's Valencia)(97593822)</t>
  </si>
  <si>
    <t>Cruz Quintana/Yeyson</t>
  </si>
  <si>
    <t xml:space="preserve">3602372	</t>
  </si>
  <si>
    <t xml:space="preserve">999225167249473	</t>
  </si>
  <si>
    <t>[迈阿密海滩]迈阿密海滩诺布酒店(Nobu Hotel Miami Beach)(56174689)</t>
  </si>
  <si>
    <t>Pham/Ammy</t>
  </si>
  <si>
    <t xml:space="preserve">3602456	</t>
  </si>
  <si>
    <t xml:space="preserve">70094SE268844	</t>
  </si>
  <si>
    <t xml:space="preserve">999225167304988	</t>
  </si>
  <si>
    <t>[北雅加达]塞达宇卡拉巴加丁酒店(All Sedayu Hotel Kelapa Gading)(55321243)</t>
  </si>
  <si>
    <t>SHI/HAOJIE</t>
  </si>
  <si>
    <t xml:space="preserve">3602506	</t>
  </si>
  <si>
    <t xml:space="preserve">175929	</t>
  </si>
  <si>
    <t xml:space="preserve">999225167367924	</t>
  </si>
  <si>
    <t>[华盛顿]华盛顿希尔顿酒店(Washington Hilton)(55478386)</t>
  </si>
  <si>
    <t>标准两张双人床房&lt;2人入住&gt;&lt;不退款&gt;</t>
  </si>
  <si>
    <t>NI/RUI,GUO/HONGNING</t>
  </si>
  <si>
    <t xml:space="preserve">3602525	</t>
  </si>
  <si>
    <t xml:space="preserve">999225167371313	</t>
  </si>
  <si>
    <t>[会安]会安TNT酒店(Hoi An TNT Villa)(96301102)</t>
  </si>
  <si>
    <t>经典客房（花园景观）&lt;2人入住&gt;&lt;不退款&gt;&lt;早餐&gt;</t>
  </si>
  <si>
    <t>DUONG/THI HAI YEN</t>
  </si>
  <si>
    <t xml:space="preserve">3602529	</t>
  </si>
  <si>
    <t>|42852050</t>
  </si>
  <si>
    <t xml:space="preserve">42852051	</t>
  </si>
  <si>
    <t xml:space="preserve">999225167570930	</t>
  </si>
  <si>
    <t>[Guntung Payung]班贾巴鲁马辰法维酒店(Favehotel Banjarbaru)(55270126)</t>
  </si>
  <si>
    <t>致爱房&lt;2人入住&gt;&lt;不退款&gt;</t>
  </si>
  <si>
    <t>PERMATA/DINDA</t>
  </si>
  <si>
    <t xml:space="preserve">3602640	</t>
  </si>
  <si>
    <t xml:space="preserve">RZ-42876326	</t>
  </si>
  <si>
    <t xml:space="preserve">999225167768366	</t>
  </si>
  <si>
    <t>[新德里]陶鲁斯萨罗瓦门廊酒店(Taurus Sarovar Portico)(55745219)</t>
  </si>
  <si>
    <t>标准双人房（1 张双人床）&lt;2人入住&gt;&lt;不退款&gt;</t>
  </si>
  <si>
    <t>Choudhary/Mukesh</t>
  </si>
  <si>
    <t xml:space="preserve">3602702	</t>
  </si>
  <si>
    <t xml:space="preserve">RZ-42894329	</t>
  </si>
  <si>
    <t xml:space="preserve">999225167992295	</t>
  </si>
  <si>
    <t>[东雅加达]雅加达巴拉依兰酒店(Balairung Hotel Jakarta)(97649983)</t>
  </si>
  <si>
    <t>Pratiwi/Aisyah</t>
  </si>
  <si>
    <t xml:space="preserve">3602786	</t>
  </si>
  <si>
    <t xml:space="preserve">68822	</t>
  </si>
  <si>
    <t xml:space="preserve">999225168369640	</t>
  </si>
  <si>
    <t>[胡志明市]胡志明市凯霍阿酒店(KY Hoa Hotel Ho Chi Minh)(95687888)</t>
  </si>
  <si>
    <t>高级房&lt;2人入住&gt;&lt;不退款&gt;&lt;早餐&gt;</t>
  </si>
  <si>
    <t>tang/xiaoyu</t>
  </si>
  <si>
    <t xml:space="preserve">3602891	</t>
  </si>
  <si>
    <t xml:space="preserve">999225168749959	</t>
  </si>
  <si>
    <t>[曼谷]莫卡酒店(Moca Hotel)(95138345)</t>
  </si>
  <si>
    <t>双床房间-禁烟&lt;2人入住&gt;&lt;不退款&gt;</t>
  </si>
  <si>
    <t>Chen/Jing</t>
  </si>
  <si>
    <t xml:space="preserve">3603064	</t>
  </si>
  <si>
    <t xml:space="preserve">204560	</t>
  </si>
  <si>
    <t xml:space="preserve">999225168842635	</t>
  </si>
  <si>
    <t>[马六甲]马六甲瑞士贝尔大酒店(Grand Swiss-Belhotel Melaka (formerly LaCrista Hotel Melaka))(55680267)</t>
  </si>
  <si>
    <t>行政一室房&lt;2人入住&gt;&lt;不退款&gt;&lt;早餐&gt;</t>
  </si>
  <si>
    <t>ABDUL RAHIM/MIMI ASMA</t>
  </si>
  <si>
    <t xml:space="preserve">3603090	</t>
  </si>
  <si>
    <t xml:space="preserve">8175051	</t>
  </si>
  <si>
    <t xml:space="preserve">999225169109826	</t>
  </si>
  <si>
    <t>[唐格朗]阿玛丽斯酒店 - 班达拉苏卡诺哈塔(Amaris Hotel Bandara Soekarno Hatta)(89916393)</t>
  </si>
  <si>
    <t>智能双床间&lt;2人入住&gt;&lt;不退款&gt;&lt;早餐&gt;</t>
  </si>
  <si>
    <t>SULIYANAH/SULIYANAH</t>
  </si>
  <si>
    <t xml:space="preserve">3603267	</t>
  </si>
  <si>
    <t xml:space="preserve">469672	</t>
  </si>
  <si>
    <t xml:space="preserve">999225169468188	</t>
  </si>
  <si>
    <t>[马卡蒂]瑞士贝尔马卡蒂瓦莱罗套房大酒店(Valero Grand Suites by Swiss-Belhotel)(55465231)</t>
  </si>
  <si>
    <t>MENDOZA/ZENAIDA</t>
  </si>
  <si>
    <t xml:space="preserve">3603358	</t>
  </si>
  <si>
    <t xml:space="preserve">999225174858490	</t>
  </si>
  <si>
    <t>[迈阿密海滩]布罗德莫迈阿密海滩酒店(Broadmore Miami Beach)(56174642)</t>
  </si>
  <si>
    <t>两张双人床房&lt;2人入住&gt;&lt;不退款&gt;</t>
  </si>
  <si>
    <t>Albert/Ivan</t>
  </si>
  <si>
    <t xml:space="preserve">3603742	</t>
  </si>
  <si>
    <t xml:space="preserve">133742464	</t>
  </si>
  <si>
    <t xml:space="preserve">999225175276670	</t>
  </si>
  <si>
    <t>[曼谷]素坤逸 6 巷希鲁斯套房 - 康帕斯酒店集团(Citrus Suites Sukhumvit 6 by Compass Hospitality)(55694581)</t>
  </si>
  <si>
    <t>豪华一室房&lt;2人入住&gt;&lt;不退款&gt;</t>
  </si>
  <si>
    <t>BAO/SHANWEN</t>
  </si>
  <si>
    <t xml:space="preserve">3603783	</t>
  </si>
  <si>
    <t xml:space="preserve">-43022189	</t>
  </si>
  <si>
    <t xml:space="preserve">999225176048699	</t>
  </si>
  <si>
    <t>[唐格朗]奇利亚雅加达机场酒店(Kyriad Hotel Airport Jakarta)(89931037)</t>
  </si>
  <si>
    <t>MAURENS/MILKA</t>
  </si>
  <si>
    <t xml:space="preserve">3603861	</t>
  </si>
  <si>
    <t xml:space="preserve">999225176526037	</t>
  </si>
  <si>
    <t>[芭堤雅]芭堤雅南海滩科科特尔酒店(Kokotel Pattaya South Beach)(55451693)</t>
  </si>
  <si>
    <t>JIANG/WENHAN,Zhang/Bin</t>
  </si>
  <si>
    <t xml:space="preserve">3604033	</t>
  </si>
  <si>
    <t>RZ-43037928</t>
  </si>
  <si>
    <t xml:space="preserve">RZ-43037929	</t>
  </si>
  <si>
    <t xml:space="preserve">999225176561498	</t>
  </si>
  <si>
    <t>[七岩]华欣丽笙水疗度假村(Radisson Resort &amp; Spa HuaHin)(55414494)</t>
  </si>
  <si>
    <t>海景家庭乐趣套房&lt;2人入住&gt;&lt;不退款&gt;</t>
  </si>
  <si>
    <t>LOESWONGVORAKUL/CHONNIPHA</t>
  </si>
  <si>
    <t xml:space="preserve">3604037	</t>
  </si>
  <si>
    <t xml:space="preserve">25176797817	</t>
  </si>
  <si>
    <t>[雪邦]国际机场 KLIA-KLIA2途恩酒店(Tune Hotel KLIA-KLIA2)(60514018)</t>
  </si>
  <si>
    <t>标准双床房&lt;2人入住&gt;&lt;不退款&gt;&lt;早餐&gt;</t>
  </si>
  <si>
    <t>SUN/HUAQUAN</t>
  </si>
  <si>
    <t xml:space="preserve">3604072	</t>
  </si>
  <si>
    <t xml:space="preserve">999225177238726	</t>
  </si>
  <si>
    <t>[曼谷]彩虹精品酒店(Baiyoke Boutique Hotel)(56116953)</t>
  </si>
  <si>
    <t>BUNJAI/THIDA</t>
  </si>
  <si>
    <t xml:space="preserve">3604126	</t>
  </si>
  <si>
    <t xml:space="preserve">999225177396145	</t>
  </si>
  <si>
    <t>[呵叻]泽尼酒店(The Zenith Residence Hotel)(90384859)</t>
  </si>
  <si>
    <t>标准双床间&lt;2人入住&gt;&lt;不退款&gt;&lt;早餐&gt;</t>
  </si>
  <si>
    <t>DILLON/NATT</t>
  </si>
  <si>
    <t xml:space="preserve">3604149	</t>
  </si>
  <si>
    <t xml:space="preserve">|43055812	</t>
  </si>
  <si>
    <t xml:space="preserve">999225178126455	</t>
  </si>
  <si>
    <t>[芝勒贡]芝勒贡阿玛瑞斯酒店(Amaris Hotel Cilegon)(95083862)</t>
  </si>
  <si>
    <t>智能房&lt;2人入住&gt;&lt;不退款&gt;&lt;早餐&gt;</t>
  </si>
  <si>
    <t>ALFIYANSAH/YUSUF</t>
  </si>
  <si>
    <t xml:space="preserve">3604352	</t>
  </si>
  <si>
    <t xml:space="preserve">999225178184380	</t>
  </si>
  <si>
    <t>Hafizi/Mohd</t>
  </si>
  <si>
    <t xml:space="preserve">3604360	</t>
  </si>
  <si>
    <t xml:space="preserve">999225178460191	</t>
  </si>
  <si>
    <t>豪华海景双床房&lt;2人入住&gt;&lt;不退款&gt;&lt;早餐&gt;</t>
  </si>
  <si>
    <t xml:space="preserve">3604391	</t>
  </si>
  <si>
    <t xml:space="preserve">999225178578516	</t>
  </si>
  <si>
    <t>[Wat Luang]克尔安万环空县之家酒店(Keerawan House Rim Khong)(90388044)</t>
  </si>
  <si>
    <t>标准间&lt;1人入住&gt;&lt;不退款&gt;&lt;早餐&gt;</t>
  </si>
  <si>
    <t>PATTARASIRICHAROEN/CHANAMON</t>
  </si>
  <si>
    <t xml:space="preserve">3604402	</t>
  </si>
  <si>
    <t xml:space="preserve">|43073429	</t>
  </si>
  <si>
    <t xml:space="preserve">999225178836465	</t>
  </si>
  <si>
    <t>[舍维伊拉吕]巴黎南阿多尼斯公寓式酒店(Adonis Paris Sud)(55598814)</t>
  </si>
  <si>
    <t>双床开放式客房带小厨房&lt;2人入住&gt;&lt;不退款&gt;</t>
  </si>
  <si>
    <t>DASGUPTA/SUSHOVAN</t>
  </si>
  <si>
    <t xml:space="preserve">3604563	</t>
  </si>
  <si>
    <t xml:space="preserve">43078390	</t>
  </si>
  <si>
    <t xml:space="preserve">999225179308584	</t>
  </si>
  <si>
    <t>[Khuha Sawan]斯沃皇家酒店(Siva Royal Hotel)(89917621)</t>
  </si>
  <si>
    <t>Deluxe Double Room or Twin Room&lt;2人入住&gt;&lt;不退款&gt;</t>
  </si>
  <si>
    <t>KONGJIANG/KANJANA</t>
  </si>
  <si>
    <t xml:space="preserve">3604626	</t>
  </si>
  <si>
    <t xml:space="preserve">|43089144	</t>
  </si>
  <si>
    <t xml:space="preserve">999225179880681	</t>
  </si>
  <si>
    <t>[曼谷]大华套房酒店(Majestic Suites Hotel)(55289932)</t>
  </si>
  <si>
    <t>ZHANG/XIAOLONG</t>
  </si>
  <si>
    <t xml:space="preserve">3604846	</t>
  </si>
  <si>
    <t xml:space="preserve">RL29697655	</t>
  </si>
  <si>
    <t xml:space="preserve">999225179886714	</t>
  </si>
  <si>
    <t>[芭堤雅]康帕斯酒店集团芭堤雅诺华快捷酒店(De Mandarin Nova Express Hotel)(55862159)</t>
  </si>
  <si>
    <t>经典房&lt;2人入住&gt;&lt;不退款&gt;</t>
  </si>
  <si>
    <t>KIATWORASRIKUL/JUTHAMAS</t>
  </si>
  <si>
    <t xml:space="preserve">3604850	</t>
  </si>
  <si>
    <t xml:space="preserve">999225180649240	</t>
  </si>
  <si>
    <t>[奥斯陆]P酒店(P-Hotels Oslo)(55367599)</t>
  </si>
  <si>
    <t>Small Double Room (140 cm double bed)&lt;2人入住&gt;&lt;不退款&gt;</t>
  </si>
  <si>
    <t>Boonpoei/sommai,Boonpoei/sommai</t>
  </si>
  <si>
    <t xml:space="preserve">3604939	</t>
  </si>
  <si>
    <t xml:space="preserve">4356753	</t>
  </si>
  <si>
    <t xml:space="preserve">999225180806342	</t>
  </si>
  <si>
    <t>[芭堤雅]芭堤雅心灵度假村(Mind Resort Pattaya)(55586145)</t>
  </si>
  <si>
    <t>高级间&lt;2人入住&gt;&lt;不退款&gt;</t>
  </si>
  <si>
    <t>SAELEE/SURANG</t>
  </si>
  <si>
    <t xml:space="preserve">3604958	</t>
  </si>
  <si>
    <t xml:space="preserve">999225181038366	</t>
  </si>
  <si>
    <t>[迪拜]迪拜互联网城智选假日酒店(Holiday Inn Express Dubai Internet City, an IHG Hotel)(55299208)</t>
  </si>
  <si>
    <t>Yu/hui</t>
  </si>
  <si>
    <t xml:space="preserve">3605140	</t>
  </si>
  <si>
    <t xml:space="preserve">4898645	</t>
  </si>
  <si>
    <t xml:space="preserve">999225181096446	</t>
  </si>
  <si>
    <t>[坎普斯]长廊苏活坎普斯戈伊塔卡济斯(Promenade Soho Campos Dos Goytacazes)(110039010)</t>
  </si>
  <si>
    <t>精致套房（双人床）&lt;2人入住&gt;&lt;不退款&gt;&lt;早餐&gt;</t>
  </si>
  <si>
    <t>STORCK/JEAN CARLOS</t>
  </si>
  <si>
    <t xml:space="preserve">3605148	</t>
  </si>
  <si>
    <t xml:space="preserve">33637718	</t>
  </si>
  <si>
    <t xml:space="preserve">999225181471346	</t>
  </si>
  <si>
    <t>[南雅加达]卡迪卡展特拉酒店(Kartika Chandra)(55800958)</t>
  </si>
  <si>
    <t>豪华间&lt;2人入住&gt;&lt;不退款&gt;</t>
  </si>
  <si>
    <t>PRAJAYA/WILLY</t>
  </si>
  <si>
    <t xml:space="preserve">3605191	</t>
  </si>
  <si>
    <t xml:space="preserve">CONFIRMATION NUMBER 213896	</t>
  </si>
  <si>
    <t xml:space="preserve">999225182643459	</t>
  </si>
  <si>
    <t>[大山脚]槟城标致酒店(Iconic Hotel Penang)(55665954)</t>
  </si>
  <si>
    <t>YEOH/RAYMOND</t>
  </si>
  <si>
    <t xml:space="preserve">3605490	</t>
  </si>
  <si>
    <t xml:space="preserve">999225183794794	</t>
  </si>
  <si>
    <t>[威灵顿]北惠灵顿罗德威酒店(Rodeway Inn Willington North)(95140054)</t>
  </si>
  <si>
    <t>双人间 - 带2张双人床 - 吸烟&lt;2人入住&gt;&lt;不退款&gt;&lt;早餐&gt;</t>
  </si>
  <si>
    <t>Prosviriakov /Aleksandr</t>
  </si>
  <si>
    <t xml:space="preserve">3605846	</t>
  </si>
  <si>
    <t xml:space="preserve">999225184248433	</t>
  </si>
  <si>
    <t>[马拉喀什]幻影豪华酒店(Royal Mirage Deluxe)(55733405)</t>
  </si>
  <si>
    <t>豪华双人房&lt;2人入住&gt;&lt;不退款&gt;&lt;早餐&gt;</t>
  </si>
  <si>
    <t>LOMARI/OUSSAMA</t>
  </si>
  <si>
    <t xml:space="preserve">3606029	</t>
  </si>
  <si>
    <t xml:space="preserve">43202312	</t>
  </si>
  <si>
    <t xml:space="preserve">999225184680982	</t>
  </si>
  <si>
    <t>[欧文]欧文DFW机场/南速8酒店(Super 8 by Wyndham Irving DFW Airport/South)(70788499)</t>
  </si>
  <si>
    <t>大号床房(无烟)&lt;2人入住&gt;&lt;不退款&gt;&lt;早餐&gt;</t>
  </si>
  <si>
    <t>RAMIREZ/HECTOR</t>
  </si>
  <si>
    <t xml:space="preserve">3606090	</t>
  </si>
  <si>
    <t>退单</t>
  </si>
  <si>
    <t xml:space="preserve">999224611743514	</t>
  </si>
  <si>
    <t>赔款</t>
  </si>
  <si>
    <t>[柏林]阿德隆凯宾斯基酒店(Hotel Adlon Kempinski Berlin)(55611871)</t>
  </si>
  <si>
    <t>勃兰登堡门套房&lt;2人入住&gt;&lt;早餐&gt;</t>
  </si>
  <si>
    <t>ZENG/YUQUN</t>
  </si>
  <si>
    <t xml:space="preserve">3464984	</t>
  </si>
  <si>
    <t xml:space="preserve">999224625869542	</t>
  </si>
  <si>
    <t>[布里斯托尔]布里斯托尔海逸酒店(Harbour Hotel Bristol)(89917633)</t>
  </si>
  <si>
    <t>Archer/Michael</t>
  </si>
  <si>
    <t xml:space="preserve">3470141	</t>
  </si>
  <si>
    <t xml:space="preserve">|22927220	</t>
  </si>
  <si>
    <t xml:space="preserve">999224399319209	</t>
  </si>
  <si>
    <t>[纽约]纽约城肯尼迪机场皇冠假日IHG酒店(Crowne Plaza JFK Airport New York City, an IHG Hotel)(55707512)</t>
  </si>
  <si>
    <t>甄选高层特大床房&lt;2人入住&gt;</t>
  </si>
  <si>
    <t>HAO/PENG</t>
  </si>
  <si>
    <t xml:space="preserve">3418211	</t>
  </si>
  <si>
    <t xml:space="preserve">27966505	</t>
  </si>
  <si>
    <t xml:space="preserve">999224610298884	</t>
  </si>
  <si>
    <t>[尼亚加拉瀑布]尼亚加拉瀑布华美达酒店(Ramada by Wyndham Niagara Falls/Fallsview)(55439470)</t>
  </si>
  <si>
    <t>开放式特大床套房无烟&lt;2人入住&gt;&lt;不退款&gt;</t>
  </si>
  <si>
    <t>Saba/George</t>
  </si>
  <si>
    <t xml:space="preserve">3464215	</t>
  </si>
  <si>
    <t xml:space="preserve">999224411313602	</t>
  </si>
  <si>
    <t>[塞纳河畔伊夫里]基里亚德巴黎波特伊芙酒店(Comfort Hotel Paris Porte d'Ivry)(55391340)</t>
  </si>
  <si>
    <t>双床房禁烟&lt;2人入住&gt;</t>
  </si>
  <si>
    <t>Pierre-Nicolas/Fabien</t>
  </si>
  <si>
    <t xml:space="preserve">3421032	</t>
  </si>
  <si>
    <t xml:space="preserve">GN5P1453QPKJL0#69654734	</t>
  </si>
  <si>
    <t xml:space="preserve">999223459235917	</t>
  </si>
  <si>
    <t>[科隆]阿云豪华中央酒店(Centro Hotel Ayun DELUXE)(55491628)</t>
  </si>
  <si>
    <t>Blankartz-Mehic/Silke,Blankartz/Ralf</t>
  </si>
  <si>
    <t xml:space="preserve">3192245	</t>
  </si>
  <si>
    <t>,</t>
  </si>
  <si>
    <t>3604850-999225179886714此单多收163.49元待退回</t>
  </si>
  <si>
    <t>出入账0</t>
  </si>
  <si>
    <t>本期扣款9156.01元</t>
  </si>
  <si>
    <t>本期扣款1967元</t>
  </si>
  <si>
    <t>本期扣款1781.01元</t>
  </si>
  <si>
    <t>本期扣款2888元</t>
  </si>
  <si>
    <t>原单未结算，本期扣款1321元</t>
  </si>
  <si>
    <t>本期扣款1148元</t>
  </si>
  <si>
    <t>HKD 314611.87</t>
  </si>
  <si>
    <t>A230724154536911</t>
  </si>
  <si>
    <t>A230724154625911</t>
  </si>
  <si>
    <t>A230724155002925</t>
  </si>
  <si>
    <t>总计：HKD 314611.87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</si>
  <si>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</si>
  <si>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</si>
  <si>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</si>
  <si>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</si>
  <si>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</si>
  <si>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</si>
  <si>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</si>
  <si>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</si>
  <si>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</si>
  <si>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</si>
  <si>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</si>
  <si>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</si>
  <si>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</si>
  <si>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</si>
  <si>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</si>
  <si>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</si>
  <si>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</si>
  <si>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</si>
  <si>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</si>
  <si>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2023-07-07</t>
  </si>
  <si>
    <t>3606090</t>
  </si>
  <si>
    <t>欧文达拉斯沃斯堡国际机场南温德姆速 8 酒店</t>
  </si>
  <si>
    <t>RAMIREZ HECTOR</t>
  </si>
  <si>
    <t>2023-07-08</t>
  </si>
  <si>
    <t>退房日周结</t>
  </si>
  <si>
    <t>451.47</t>
  </si>
  <si>
    <t>485.92</t>
  </si>
  <si>
    <t>0</t>
  </si>
  <si>
    <t>0.00</t>
  </si>
  <si>
    <t>携程汇智国际直连</t>
  </si>
  <si>
    <t>925</t>
  </si>
  <si>
    <t>2023-07-07 22:37:01</t>
  </si>
  <si>
    <t>否</t>
  </si>
  <si>
    <t>汇智国际旅游发展有限公司</t>
  </si>
  <si>
    <t>直连</t>
  </si>
  <si>
    <t>美国</t>
  </si>
  <si>
    <t>3606029</t>
  </si>
  <si>
    <t>幻影豪华酒店</t>
  </si>
  <si>
    <t>LOMARI OUSSAMA</t>
  </si>
  <si>
    <t>766.38</t>
  </si>
  <si>
    <t>824.86</t>
  </si>
  <si>
    <t>2023-07-07 22:16:32</t>
  </si>
  <si>
    <t>摩洛哥</t>
  </si>
  <si>
    <t>3605846</t>
  </si>
  <si>
    <t>北惠灵顿罗德威酒店</t>
  </si>
  <si>
    <t>Prosviriakov Aleksandr</t>
  </si>
  <si>
    <t>513.76</t>
  </si>
  <si>
    <t>552.97</t>
  </si>
  <si>
    <t>2023-07-07 21:42:58</t>
  </si>
  <si>
    <t>3605490</t>
  </si>
  <si>
    <t>槟城标致酒店 (槟城对抗新冠肺炎认证)</t>
  </si>
  <si>
    <t>YEOH RAYMOND</t>
  </si>
  <si>
    <t>495.92</t>
  </si>
  <si>
    <t>533.76</t>
  </si>
  <si>
    <t>2023-07-07 20:30:38</t>
  </si>
  <si>
    <t>马来西亚</t>
  </si>
  <si>
    <t>3605191</t>
  </si>
  <si>
    <t>卡迪卡展特拉酒店</t>
  </si>
  <si>
    <t>PRAJAYA WILLY</t>
  </si>
  <si>
    <t>250.94</t>
  </si>
  <si>
    <t>270.09</t>
  </si>
  <si>
    <t>2023-07-07 19:29:02</t>
  </si>
  <si>
    <t>印度尼西亚</t>
  </si>
  <si>
    <t>3605148</t>
  </si>
  <si>
    <t>长廊苏活坎普斯戈伊塔卡济斯</t>
  </si>
  <si>
    <t>STORCK JEAN CARLOS</t>
  </si>
  <si>
    <t>399.22</t>
  </si>
  <si>
    <t>429.68</t>
  </si>
  <si>
    <t>2023-07-07 19:09:36</t>
  </si>
  <si>
    <t>巴西</t>
  </si>
  <si>
    <t>3605140</t>
  </si>
  <si>
    <t>迪拜互联网城智选假日酒店</t>
  </si>
  <si>
    <t>Yu hui</t>
  </si>
  <si>
    <t>257.50</t>
  </si>
  <si>
    <t>277.15</t>
  </si>
  <si>
    <t>2023-07-07 19:06:35</t>
  </si>
  <si>
    <t>阿拉伯联合酋长国</t>
  </si>
  <si>
    <t>3604958</t>
  </si>
  <si>
    <t>芭堤雅心灵度假村</t>
  </si>
  <si>
    <t>SAELEE SURANG</t>
  </si>
  <si>
    <t>186.41</t>
  </si>
  <si>
    <t>200.64</t>
  </si>
  <si>
    <t>2023-07-07 18:54:29</t>
  </si>
  <si>
    <t>泰国</t>
  </si>
  <si>
    <t>3604939</t>
  </si>
  <si>
    <t>P酒店</t>
  </si>
  <si>
    <t>Boonpoei sommai,Boonpoei sommai</t>
  </si>
  <si>
    <t>562.50</t>
  </si>
  <si>
    <t>605.42</t>
  </si>
  <si>
    <t>2023-07-07 18:47:37</t>
  </si>
  <si>
    <t>挪威</t>
  </si>
  <si>
    <t>3604850</t>
  </si>
  <si>
    <t>康帕斯酒店集团芭堤雅诺华快捷酒店</t>
  </si>
  <si>
    <t>KIATWORASRIKUL JUTHAMAS</t>
  </si>
  <si>
    <t>151.93</t>
  </si>
  <si>
    <t>163.52</t>
  </si>
  <si>
    <t>2023-07-07 18:06:42</t>
  </si>
  <si>
    <t>3604846</t>
  </si>
  <si>
    <t>大华套房酒店</t>
  </si>
  <si>
    <t>ZHANG XIAOLONG</t>
  </si>
  <si>
    <t>338.58</t>
  </si>
  <si>
    <t>364.42</t>
  </si>
  <si>
    <t>2023-07-07 18:16:33</t>
  </si>
  <si>
    <t>3604626</t>
  </si>
  <si>
    <t>斯沃皇家酒店</t>
  </si>
  <si>
    <t>KONGJIANG KANJANA</t>
  </si>
  <si>
    <t>161.12</t>
  </si>
  <si>
    <t>173.41</t>
  </si>
  <si>
    <t>2023-07-07 17:46:57</t>
  </si>
  <si>
    <t>3604563</t>
  </si>
  <si>
    <t>巴黎南阿多尼斯公寓式酒店</t>
  </si>
  <si>
    <t>DASGUPTA SUSHOVAN</t>
  </si>
  <si>
    <t>416.86</t>
  </si>
  <si>
    <t>448.67</t>
  </si>
  <si>
    <t>2023-07-07 17:15:15</t>
  </si>
  <si>
    <t>法国</t>
  </si>
  <si>
    <t>3604402</t>
  </si>
  <si>
    <t>伊拉旺之家林空酒店</t>
  </si>
  <si>
    <t>PATTARASIRICHAROEN CHANAMON</t>
  </si>
  <si>
    <t>245.74</t>
  </si>
  <si>
    <t>264.49</t>
  </si>
  <si>
    <t>2023-07-07 16:59:44</t>
  </si>
  <si>
    <t>3604391</t>
  </si>
  <si>
    <t>槟城火烈鸟海滩酒店</t>
  </si>
  <si>
    <t>Hafizi Mohd</t>
  </si>
  <si>
    <t>2028.64</t>
  </si>
  <si>
    <t>2183.45</t>
  </si>
  <si>
    <t>2023-07-07 16:55:38</t>
  </si>
  <si>
    <t>3604360</t>
  </si>
  <si>
    <t>358.91</t>
  </si>
  <si>
    <t>386.30</t>
  </si>
  <si>
    <t>2023-07-07 16:41:58</t>
  </si>
  <si>
    <t>3604352</t>
  </si>
  <si>
    <t>芝勒贡阿玛瑞斯酒店</t>
  </si>
  <si>
    <t>ALFIYANSAH YUSUF</t>
  </si>
  <si>
    <t>186.31</t>
  </si>
  <si>
    <t>200.53</t>
  </si>
  <si>
    <t>2023-07-07 16:35:43</t>
  </si>
  <si>
    <t>3604149</t>
  </si>
  <si>
    <t>泽尼酒店</t>
  </si>
  <si>
    <t>DILLON NATT</t>
  </si>
  <si>
    <t>208.79</t>
  </si>
  <si>
    <t>224.72</t>
  </si>
  <si>
    <t>2023-07-07 16:06:11</t>
  </si>
  <si>
    <t>3604126</t>
  </si>
  <si>
    <t>彩虹精品酒店</t>
  </si>
  <si>
    <t>BUNJAI THIDA</t>
  </si>
  <si>
    <t>247.28</t>
  </si>
  <si>
    <t>266.15</t>
  </si>
  <si>
    <t>2023-07-07 15:47:17</t>
  </si>
  <si>
    <t>3604072</t>
  </si>
  <si>
    <t>国际机场 KLIA-KLIA2途恩酒店</t>
  </si>
  <si>
    <t>SUN HUAQUAN</t>
  </si>
  <si>
    <t>598.99</t>
  </si>
  <si>
    <t>644.70</t>
  </si>
  <si>
    <t>2023-07-07 15:23:34</t>
  </si>
  <si>
    <t>3604037</t>
  </si>
  <si>
    <t>华欣丽笙水疗度假村</t>
  </si>
  <si>
    <t>LOESWONGVORAKUL CHONNIPHA</t>
  </si>
  <si>
    <t>590.27</t>
  </si>
  <si>
    <t>635.31</t>
  </si>
  <si>
    <t>2023-07-07 15:10:13</t>
  </si>
  <si>
    <t>3604033</t>
  </si>
  <si>
    <t>芭堤雅南海滩可可特尔酒店</t>
  </si>
  <si>
    <t>JIANG WENHAN,Zhang Bin</t>
  </si>
  <si>
    <t>368.24</t>
  </si>
  <si>
    <t>396.34</t>
  </si>
  <si>
    <t>2023-07-07 15:09:18</t>
  </si>
  <si>
    <t>3603861</t>
  </si>
  <si>
    <t>奇利亚雅加达机场酒店</t>
  </si>
  <si>
    <t>MAURENS MILKA</t>
  </si>
  <si>
    <t>404.79</t>
  </si>
  <si>
    <t>435.68</t>
  </si>
  <si>
    <t>2023-07-07 14:47:08</t>
  </si>
  <si>
    <t>3603783</t>
  </si>
  <si>
    <t>坎帕斯好客集团素坤逸6号柑橘套房酒店</t>
  </si>
  <si>
    <t>BAO SHANWEN</t>
  </si>
  <si>
    <t>468.20</t>
  </si>
  <si>
    <t>503.93</t>
  </si>
  <si>
    <t>2023-07-07 14:17:16</t>
  </si>
  <si>
    <t>3603742</t>
  </si>
  <si>
    <t>布罗德莫迈阿密海滩酒店</t>
  </si>
  <si>
    <t>Albert Ivan</t>
  </si>
  <si>
    <t>656.10</t>
  </si>
  <si>
    <t>706.17</t>
  </si>
  <si>
    <t>2023-07-07 14:04:54</t>
  </si>
  <si>
    <t>3603358</t>
  </si>
  <si>
    <t>瑞雅国际瓦雷罗豪华套房酒店</t>
  </si>
  <si>
    <t>MENDOZA ZENAIDA</t>
  </si>
  <si>
    <t>747.25</t>
  </si>
  <si>
    <t>804.27</t>
  </si>
  <si>
    <t>2023-07-07 12:52:22</t>
  </si>
  <si>
    <t>菲律宾</t>
  </si>
  <si>
    <t>3603267</t>
  </si>
  <si>
    <t>阿玛丽斯酒店 - 班达拉苏卡诺哈塔</t>
  </si>
  <si>
    <t>SULIYANAH SULIYANAH</t>
  </si>
  <si>
    <t>198.11</t>
  </si>
  <si>
    <t>213.23</t>
  </si>
  <si>
    <t>2023-07-07 12:15:14</t>
  </si>
  <si>
    <t>3603090</t>
  </si>
  <si>
    <t>马六甲瑞雅大酒店</t>
  </si>
  <si>
    <t>ABDUL RAHIM MIMI ASMA</t>
  </si>
  <si>
    <t>512.06</t>
  </si>
  <si>
    <t>551.14</t>
  </si>
  <si>
    <t>2023-07-07 11:47:02</t>
  </si>
  <si>
    <t>3603064</t>
  </si>
  <si>
    <t>莫卡酒店</t>
  </si>
  <si>
    <t>Chen Jing</t>
  </si>
  <si>
    <t>136.88</t>
  </si>
  <si>
    <t>147.32</t>
  </si>
  <si>
    <t>2023-07-07 11:38:33</t>
  </si>
  <si>
    <t>3602891</t>
  </si>
  <si>
    <t>胡志明市凯霍阿酒店</t>
  </si>
  <si>
    <t>tang xiaoyu</t>
  </si>
  <si>
    <t>224.02</t>
  </si>
  <si>
    <t>241.11</t>
  </si>
  <si>
    <t>2023-07-07 10:55:04</t>
  </si>
  <si>
    <t>越南</t>
  </si>
  <si>
    <t>3602786</t>
  </si>
  <si>
    <t>雅加达巴拉依兰酒店</t>
  </si>
  <si>
    <t>Pratiwi Aisyah</t>
  </si>
  <si>
    <t>162.69</t>
  </si>
  <si>
    <t>175.11</t>
  </si>
  <si>
    <t>2023-07-07 10:07:16</t>
  </si>
  <si>
    <t>3602702</t>
  </si>
  <si>
    <t>陶鲁斯萨罗瓦门廊酒店</t>
  </si>
  <si>
    <t>Choudhary Mukesh</t>
  </si>
  <si>
    <t>333.44</t>
  </si>
  <si>
    <t>358.89</t>
  </si>
  <si>
    <t>2023-07-07 09:35:31</t>
  </si>
  <si>
    <t>印度</t>
  </si>
  <si>
    <t>3602640</t>
  </si>
  <si>
    <t>班贾巴鲁马辰法维酒店</t>
  </si>
  <si>
    <t>PERMATA DINDA</t>
  </si>
  <si>
    <t>316.30</t>
  </si>
  <si>
    <t>340.44</t>
  </si>
  <si>
    <t>2023-07-07 09:04:27</t>
  </si>
  <si>
    <t>3602529</t>
  </si>
  <si>
    <t>会安 TNT 别墅</t>
  </si>
  <si>
    <t>DUONG THI HAI YEN</t>
  </si>
  <si>
    <t>501.45</t>
  </si>
  <si>
    <t>539.72</t>
  </si>
  <si>
    <t>2023-07-07 08:20:44</t>
  </si>
  <si>
    <t>3602525</t>
  </si>
  <si>
    <t>华盛顿希尔顿酒店</t>
  </si>
  <si>
    <t>NI RUI,GUO HONGNING</t>
  </si>
  <si>
    <t>1338.68</t>
  </si>
  <si>
    <t>1440.84</t>
  </si>
  <si>
    <t>2023-07-07 08:20:00</t>
  </si>
  <si>
    <t>3602506</t>
  </si>
  <si>
    <t>雅加达塞达宇卡拉巴加丁酒店</t>
  </si>
  <si>
    <t>SHI HAOJIE</t>
  </si>
  <si>
    <t>282.30</t>
  </si>
  <si>
    <t>303.84</t>
  </si>
  <si>
    <t>2023-07-07 08:03:50</t>
  </si>
  <si>
    <t>3602456</t>
  </si>
  <si>
    <t>迈阿密海滩诺布酒店</t>
  </si>
  <si>
    <t>Pham Ammy</t>
  </si>
  <si>
    <t>1576.98</t>
  </si>
  <si>
    <t>1697.32</t>
  </si>
  <si>
    <t>2023-07-07 07:49:08</t>
  </si>
  <si>
    <t>3602372</t>
  </si>
  <si>
    <t>瓦伦西亚克松斯酒店</t>
  </si>
  <si>
    <t>Cruz Quintana Yeyson</t>
  </si>
  <si>
    <t>515.52</t>
  </si>
  <si>
    <t>554.86</t>
  </si>
  <si>
    <t>2023-07-07 06:43:27</t>
  </si>
  <si>
    <t>西班牙</t>
  </si>
  <si>
    <t>3602331</t>
  </si>
  <si>
    <t>奥胡斯卡宾酒店</t>
  </si>
  <si>
    <t>Erdogan Mehmet Emin</t>
  </si>
  <si>
    <t>745.79</t>
  </si>
  <si>
    <t>802.70</t>
  </si>
  <si>
    <t>2023-07-07 05:58:51</t>
  </si>
  <si>
    <t>丹麦</t>
  </si>
  <si>
    <t>3602324</t>
  </si>
  <si>
    <t>A 酒店</t>
  </si>
  <si>
    <t>Hillebrandt Matilde Juul</t>
  </si>
  <si>
    <t>537.36</t>
  </si>
  <si>
    <t>578.37</t>
  </si>
  <si>
    <t>2023-07-07 05:39:18</t>
  </si>
  <si>
    <t>3602314</t>
  </si>
  <si>
    <t>加蒂夫中心舒适酒店</t>
  </si>
  <si>
    <t>GILBRAITH SOPHIE JOANNE</t>
  </si>
  <si>
    <t>792.93</t>
  </si>
  <si>
    <t>853.44</t>
  </si>
  <si>
    <t>2023-07-07 05:06:03</t>
  </si>
  <si>
    <t>英国</t>
  </si>
  <si>
    <t>3602301</t>
  </si>
  <si>
    <t>加比雅戈酒店</t>
  </si>
  <si>
    <t>Multineddu Giulia,Oumama Chakir</t>
  </si>
  <si>
    <t>521.78</t>
  </si>
  <si>
    <t>561.60</t>
  </si>
  <si>
    <t>2023-07-07 04:28:18</t>
  </si>
  <si>
    <t>意大利</t>
  </si>
  <si>
    <t>3602299</t>
  </si>
  <si>
    <t>苏梅顶楼青年旅舍</t>
  </si>
  <si>
    <t>PERMDEE NAKARIN</t>
  </si>
  <si>
    <t>136.90</t>
  </si>
  <si>
    <t>147.35</t>
  </si>
  <si>
    <t>2023-07-07 04:26:25</t>
  </si>
  <si>
    <t>3602261</t>
  </si>
  <si>
    <t>旅游山林小屋素坤逸11号酒店</t>
  </si>
  <si>
    <t>DU DONGHUI,DU QIAN</t>
  </si>
  <si>
    <t>425.47</t>
  </si>
  <si>
    <t>457.94</t>
  </si>
  <si>
    <t>2023-07-07 08:08:51</t>
  </si>
  <si>
    <t>3602253</t>
  </si>
  <si>
    <t>塞尔科蒂尔AB里瓦斯酒店</t>
  </si>
  <si>
    <t>Isisola Carmen</t>
  </si>
  <si>
    <t>607.06</t>
  </si>
  <si>
    <t>653.38</t>
  </si>
  <si>
    <t>2023-07-07 03:10:27</t>
  </si>
  <si>
    <t>3602217</t>
  </si>
  <si>
    <t>斯特里克林酒店</t>
  </si>
  <si>
    <t>STUTTS TAMRA</t>
  </si>
  <si>
    <t>1245.91</t>
  </si>
  <si>
    <t>1340.99</t>
  </si>
  <si>
    <t>2023-07-07 02:21:18</t>
  </si>
  <si>
    <t>2023-07-06</t>
  </si>
  <si>
    <t>3601646</t>
  </si>
  <si>
    <t>曼谷骑士套房</t>
  </si>
  <si>
    <t>Zhang Mingxia</t>
  </si>
  <si>
    <t>324.58</t>
  </si>
  <si>
    <t>349.31</t>
  </si>
  <si>
    <t>2023-07-06 22:47:33</t>
  </si>
  <si>
    <t>3601599</t>
  </si>
  <si>
    <t>迪沙鲁沙洋海滩度假村</t>
  </si>
  <si>
    <t>MAPAK SITI ZAHARIA</t>
  </si>
  <si>
    <t>966.71</t>
  </si>
  <si>
    <t>1040.37</t>
  </si>
  <si>
    <t>2023-07-06 22:26:05</t>
  </si>
  <si>
    <t>3601547</t>
  </si>
  <si>
    <t>加尔维斯酒店</t>
  </si>
  <si>
    <t>STELLY JOEL MICHAEL</t>
  </si>
  <si>
    <t>2924.37</t>
  </si>
  <si>
    <t>3147.19</t>
  </si>
  <si>
    <t>2023-07-06 22:08:05</t>
  </si>
  <si>
    <t>3601545</t>
  </si>
  <si>
    <t>槟城长荣桂冠酒店</t>
  </si>
  <si>
    <t>VASSAUX JULIE</t>
  </si>
  <si>
    <t>470.81</t>
  </si>
  <si>
    <t>506.68</t>
  </si>
  <si>
    <t>2023-07-06 22:08:37</t>
  </si>
  <si>
    <t>3601383</t>
  </si>
  <si>
    <t>迪拜瓦斯区凯悦嘉轩酒店</t>
  </si>
  <si>
    <t>ZHANG XIN</t>
  </si>
  <si>
    <t>376.55</t>
  </si>
  <si>
    <t>405.24</t>
  </si>
  <si>
    <t>2023-07-06 21:48:52</t>
  </si>
  <si>
    <t>3601300</t>
  </si>
  <si>
    <t>诺丁汉特里维尔斯摄政酒店</t>
  </si>
  <si>
    <t>TUKU SEAN</t>
  </si>
  <si>
    <t>447.74</t>
  </si>
  <si>
    <t>481.86</t>
  </si>
  <si>
    <t>2023-07-06 21:20:57</t>
  </si>
  <si>
    <t>3600786</t>
  </si>
  <si>
    <t>巴黎12区贝西村康铂酒店</t>
  </si>
  <si>
    <t>Miranda Julien</t>
  </si>
  <si>
    <t>829.13</t>
  </si>
  <si>
    <t>892.30</t>
  </si>
  <si>
    <t>2023-07-06 19:44:22</t>
  </si>
  <si>
    <t>3600358</t>
  </si>
  <si>
    <t>西隆富丽萨通酒店</t>
  </si>
  <si>
    <t>LI LIPING</t>
  </si>
  <si>
    <t>276.23</t>
  </si>
  <si>
    <t>297.28</t>
  </si>
  <si>
    <t>2023-07-06 17:52:13</t>
  </si>
  <si>
    <t>3600322</t>
  </si>
  <si>
    <t>迪拜巴尼亚斯地标广场酒店</t>
  </si>
  <si>
    <t>Wang Mei</t>
  </si>
  <si>
    <t>493.81</t>
  </si>
  <si>
    <t>531.44</t>
  </si>
  <si>
    <t>2023-07-06 17:37:21</t>
  </si>
  <si>
    <t>3600256</t>
  </si>
  <si>
    <t>班加罗尔里士满路迎宾酒店 - ITC 酒店集团</t>
  </si>
  <si>
    <t>BAWEJA SHILPA,BAWEJA KRISHNA</t>
  </si>
  <si>
    <t>592.17</t>
  </si>
  <si>
    <t>637.29</t>
  </si>
  <si>
    <t>2023-07-06 17:06:08</t>
  </si>
  <si>
    <t>3600008</t>
  </si>
  <si>
    <t xml:space="preserve">现代生活酒店 </t>
  </si>
  <si>
    <t>SAMART KESADA</t>
  </si>
  <si>
    <t>332.37</t>
  </si>
  <si>
    <t>357.70</t>
  </si>
  <si>
    <t>2023-07-06 16:12:18</t>
  </si>
  <si>
    <t>3599061</t>
  </si>
  <si>
    <t>阿塔湖滨度假套房酒店</t>
  </si>
  <si>
    <t>CHENG TAIHUA</t>
  </si>
  <si>
    <t>972.58</t>
  </si>
  <si>
    <t>1046.69</t>
  </si>
  <si>
    <t>2023-07-06 12:46:56</t>
  </si>
  <si>
    <t>3598756</t>
  </si>
  <si>
    <t>09 区海滩酒店</t>
  </si>
  <si>
    <t>PIMLAOR KITTIPONG</t>
  </si>
  <si>
    <t>275.25</t>
  </si>
  <si>
    <t>296.22</t>
  </si>
  <si>
    <t>2023-07-06 11:26:13</t>
  </si>
  <si>
    <t>3598574</t>
  </si>
  <si>
    <t>巴黎饭店</t>
  </si>
  <si>
    <t>SETIAJI AWANG</t>
  </si>
  <si>
    <t>426.34</t>
  </si>
  <si>
    <t>458.82</t>
  </si>
  <si>
    <t>2023-07-06 10:55:29</t>
  </si>
  <si>
    <t>3598320</t>
  </si>
  <si>
    <t>曼谷巴夏喀酒店</t>
  </si>
  <si>
    <t>SUKSUMRONG SUPATTRA</t>
  </si>
  <si>
    <t>860.14</t>
  </si>
  <si>
    <t>925.68</t>
  </si>
  <si>
    <t>2023-07-06 09:14:17</t>
  </si>
  <si>
    <t>3598023</t>
  </si>
  <si>
    <t>阿纳海姆探索套房酒店</t>
  </si>
  <si>
    <t>Firing Anders,Firing Jon</t>
  </si>
  <si>
    <t>1980.09</t>
  </si>
  <si>
    <t>2130.96</t>
  </si>
  <si>
    <t>2023-07-06 06:02:53</t>
  </si>
  <si>
    <t>3597944</t>
  </si>
  <si>
    <t>里昂中心蒙普莱斯尔民宿酒店</t>
  </si>
  <si>
    <t>PIOT KEVIN</t>
  </si>
  <si>
    <t>386.54</t>
  </si>
  <si>
    <t>415.99</t>
  </si>
  <si>
    <t>2023-07-06 03:55:33</t>
  </si>
  <si>
    <t>3597940</t>
  </si>
  <si>
    <t>MIOTTE Michel</t>
  </si>
  <si>
    <t>2023-07-06 03:39:58</t>
  </si>
  <si>
    <t>3597932</t>
  </si>
  <si>
    <t>Capital O 564 自然精品酒店</t>
  </si>
  <si>
    <t>Tang Xiaolan</t>
  </si>
  <si>
    <t>402.81</t>
  </si>
  <si>
    <t>433.50</t>
  </si>
  <si>
    <t>2023-07-06 03:25:41</t>
  </si>
  <si>
    <t>2023-07-05</t>
  </si>
  <si>
    <t>3597496</t>
  </si>
  <si>
    <t>拉戈赌场度假村</t>
  </si>
  <si>
    <t>MC G</t>
  </si>
  <si>
    <t>2266.51</t>
  </si>
  <si>
    <t>2454.53</t>
  </si>
  <si>
    <t>2023-07-05 23:52:07</t>
  </si>
  <si>
    <t>3597029</t>
  </si>
  <si>
    <t>松林酒店</t>
  </si>
  <si>
    <t>Gaskin Tory</t>
  </si>
  <si>
    <t>2442.08</t>
  </si>
  <si>
    <t>2644.66</t>
  </si>
  <si>
    <t>2023-07-05 21:56:05</t>
  </si>
  <si>
    <t>3596979</t>
  </si>
  <si>
    <t>格兰德沙吞酒店</t>
  </si>
  <si>
    <t>LEE JAMES</t>
  </si>
  <si>
    <t>761.06</t>
  </si>
  <si>
    <t>824.19</t>
  </si>
  <si>
    <t>2023-07-05 21:38:47</t>
  </si>
  <si>
    <t>3596588</t>
  </si>
  <si>
    <t>吉隆坡市中心智选假日酒店</t>
  </si>
  <si>
    <t>zhou chuanyi,tan zhiyong,Zhou Richard</t>
  </si>
  <si>
    <t>2250.01</t>
  </si>
  <si>
    <t>2436.66</t>
  </si>
  <si>
    <t>2023-07-06 11:00:08</t>
  </si>
  <si>
    <t>直采</t>
  </si>
  <si>
    <t>3596116</t>
  </si>
  <si>
    <t>槟城宾乐雅饭店</t>
  </si>
  <si>
    <t>ALSHAMMARI ASEEL</t>
  </si>
  <si>
    <t>3931.11</t>
  </si>
  <si>
    <t>4257.21</t>
  </si>
  <si>
    <t>2023-07-05 18:40:22</t>
  </si>
  <si>
    <t>3595844</t>
  </si>
  <si>
    <t>龙目岛广场酒店及会议中心</t>
  </si>
  <si>
    <t>Abdul Alli</t>
  </si>
  <si>
    <t>151.06</t>
  </si>
  <si>
    <t>163.59</t>
  </si>
  <si>
    <t>2023-07-05 17:33:21</t>
  </si>
  <si>
    <t>3595529</t>
  </si>
  <si>
    <t>哈里斯酒店塞米亚克</t>
  </si>
  <si>
    <t>DWIJAYANTI MONIQUE</t>
  </si>
  <si>
    <t>662.06</t>
  </si>
  <si>
    <t>716.98</t>
  </si>
  <si>
    <t>2023-07-05 16:18:35</t>
  </si>
  <si>
    <t>3594644</t>
  </si>
  <si>
    <t>普塔尔住宅酒店</t>
  </si>
  <si>
    <t>SHEN XIAO</t>
  </si>
  <si>
    <t>638.12</t>
  </si>
  <si>
    <t>691.05</t>
  </si>
  <si>
    <t>2023-07-05 12:22:38</t>
  </si>
  <si>
    <t>3594414</t>
  </si>
  <si>
    <t>海顿里拉瓦迪酒店 (Hyton Leelavadee)</t>
  </si>
  <si>
    <t>LUO CHANG</t>
  </si>
  <si>
    <t>432.90</t>
  </si>
  <si>
    <t>468.81</t>
  </si>
  <si>
    <t>2023-07-05 11:31:50</t>
  </si>
  <si>
    <t>3594168</t>
  </si>
  <si>
    <t>芒加莱耶洛酒店</t>
  </si>
  <si>
    <t>Futra Fharel</t>
  </si>
  <si>
    <t>207.95</t>
  </si>
  <si>
    <t>225.20</t>
  </si>
  <si>
    <t>2023-07-05 10:21:38</t>
  </si>
  <si>
    <t>3594047</t>
  </si>
  <si>
    <t>富丽华国际管理大酒店</t>
  </si>
  <si>
    <t>TAN THIAN TAK</t>
  </si>
  <si>
    <t>357.01</t>
  </si>
  <si>
    <t>386.63</t>
  </si>
  <si>
    <t>2023-07-05 09:56:05</t>
  </si>
  <si>
    <t>3593660</t>
  </si>
  <si>
    <t>匹兹堡温德姆大酒店</t>
  </si>
  <si>
    <t>MCDADE RANDALL</t>
  </si>
  <si>
    <t>2327.80</t>
  </si>
  <si>
    <t>2520.90</t>
  </si>
  <si>
    <t>2023-07-05 06:06:30</t>
  </si>
  <si>
    <t>3593403</t>
  </si>
  <si>
    <t>广场海滩酒店 - 海滨度假胜地</t>
  </si>
  <si>
    <t>Mera Juan</t>
  </si>
  <si>
    <t>1338.94</t>
  </si>
  <si>
    <t>1444.69</t>
  </si>
  <si>
    <t>2023-07-05 01:14:36</t>
  </si>
  <si>
    <t>3593381</t>
  </si>
  <si>
    <t>清迈弗洛拉小溪度假村</t>
  </si>
  <si>
    <t>WONGRUEN ONRUTAI</t>
  </si>
  <si>
    <t>2266.86</t>
  </si>
  <si>
    <t>2445.90</t>
  </si>
  <si>
    <t>2023-07-05 00:55:55</t>
  </si>
  <si>
    <t>2023-07-04</t>
  </si>
  <si>
    <t>3592763</t>
  </si>
  <si>
    <t>迪拜德拉温德姆酒店</t>
  </si>
  <si>
    <t>Akil Mazenakil</t>
  </si>
  <si>
    <t>1149.00</t>
  </si>
  <si>
    <t>1239.75</t>
  </si>
  <si>
    <t>2023-07-04 22:17:28</t>
  </si>
  <si>
    <t>3592576</t>
  </si>
  <si>
    <t>武吉丁宜格兰德洛基酒店</t>
  </si>
  <si>
    <t>HELMY QOMARUDIN</t>
  </si>
  <si>
    <t>1797.73</t>
  </si>
  <si>
    <t>1939.72</t>
  </si>
  <si>
    <t>2023-07-04 21:58:56</t>
  </si>
  <si>
    <t>3592209</t>
  </si>
  <si>
    <t>新加坡悦乐樟宜酒店 (政府卫生认证)</t>
  </si>
  <si>
    <t>YAP KANHONG</t>
  </si>
  <si>
    <t>1041.21</t>
  </si>
  <si>
    <t>1123.45</t>
  </si>
  <si>
    <t>2023-07-04 20:44:22</t>
  </si>
  <si>
    <t>新加坡</t>
  </si>
  <si>
    <t>3590838</t>
  </si>
  <si>
    <t>皇家高地酒店</t>
  </si>
  <si>
    <t>Burns Plato</t>
  </si>
  <si>
    <t>1249.22</t>
  </si>
  <si>
    <t>1347.89</t>
  </si>
  <si>
    <t>2023-07-04 15:37:30</t>
  </si>
  <si>
    <t>3590758</t>
  </si>
  <si>
    <t>雅加达东荟城智选假日酒店</t>
  </si>
  <si>
    <t>BAO YIPING</t>
  </si>
  <si>
    <t>309.16</t>
  </si>
  <si>
    <t>333.58</t>
  </si>
  <si>
    <t>2023-07-04 15:07:15</t>
  </si>
  <si>
    <t>3590604</t>
  </si>
  <si>
    <t>帕怡度假村</t>
  </si>
  <si>
    <t>WONGWITCHAYA POLARETIP</t>
  </si>
  <si>
    <t>387.07</t>
  </si>
  <si>
    <t>417.64</t>
  </si>
  <si>
    <t>2023-07-04 15:00:02</t>
  </si>
  <si>
    <t>3590292</t>
  </si>
  <si>
    <t>柯里校长酒店</t>
  </si>
  <si>
    <t>FIGG JACQUELINE</t>
  </si>
  <si>
    <t>702.72</t>
  </si>
  <si>
    <t>758.22</t>
  </si>
  <si>
    <t>2023-07-04 13:49:01</t>
  </si>
  <si>
    <t>澳大利亚</t>
  </si>
  <si>
    <t>3589941</t>
  </si>
  <si>
    <t>汤森酒店</t>
  </si>
  <si>
    <t>WANG BO,ZHANG BIHONG</t>
  </si>
  <si>
    <t>4522.32</t>
  </si>
  <si>
    <t>4879.50</t>
  </si>
  <si>
    <t>2023-07-04 12:25:37</t>
  </si>
  <si>
    <t>3589719</t>
  </si>
  <si>
    <t>亚克辛拿酒店</t>
  </si>
  <si>
    <t>RIDDLEBERGER KEVIN</t>
  </si>
  <si>
    <t>240.38</t>
  </si>
  <si>
    <t>259.37</t>
  </si>
  <si>
    <t>2023-07-04 11:40:08</t>
  </si>
  <si>
    <t>3589431</t>
  </si>
  <si>
    <t>艾斯瑞酒店</t>
  </si>
  <si>
    <t>chen xinzhe,wu jiahua</t>
  </si>
  <si>
    <t>680.22</t>
  </si>
  <si>
    <t>733.94</t>
  </si>
  <si>
    <t>2023-07-04 10:31:54</t>
  </si>
  <si>
    <t>3589389</t>
  </si>
  <si>
    <t>曼谷迪瓦鲁斯度假酒店</t>
  </si>
  <si>
    <t>HONG XINGXIN</t>
  </si>
  <si>
    <t>329.76</t>
  </si>
  <si>
    <t>355.81</t>
  </si>
  <si>
    <t>2023-07-04 10:06:20</t>
  </si>
  <si>
    <t>3589388</t>
  </si>
  <si>
    <t>WU YICAN</t>
  </si>
  <si>
    <t>291.74</t>
  </si>
  <si>
    <t>314.78</t>
  </si>
  <si>
    <t>2023-07-04 10:05:15</t>
  </si>
  <si>
    <t>3589386</t>
  </si>
  <si>
    <t>XIAO YABING</t>
  </si>
  <si>
    <t>274.28</t>
  </si>
  <si>
    <t>295.94</t>
  </si>
  <si>
    <t>3589311</t>
  </si>
  <si>
    <t>XU JIAYUAN</t>
  </si>
  <si>
    <t>474.05</t>
  </si>
  <si>
    <t>511.49</t>
  </si>
  <si>
    <t>2023-07-04 10:03:51</t>
  </si>
  <si>
    <t>3589038</t>
  </si>
  <si>
    <t>科帕卡巴纳奥希阿诺酒店</t>
  </si>
  <si>
    <t>ZANCANARO CENEDESI RICARDO</t>
  </si>
  <si>
    <t>1600.81</t>
  </si>
  <si>
    <t>1727.24</t>
  </si>
  <si>
    <t>2023-07-04 07:24:55</t>
  </si>
  <si>
    <t>3588651</t>
  </si>
  <si>
    <t>斯德拉酒店</t>
  </si>
  <si>
    <t>NUQUI LAARNIE</t>
  </si>
  <si>
    <t>773.37</t>
  </si>
  <si>
    <t>833.64</t>
  </si>
  <si>
    <t>2023-07-04 00:19:03</t>
  </si>
  <si>
    <t>2023-07-03</t>
  </si>
  <si>
    <t>3588141</t>
  </si>
  <si>
    <t>海牙斯海弗宁恩阿姆拉斯哈库尔豪斯大酒店</t>
  </si>
  <si>
    <t>KOELEWIJN WOUTER</t>
  </si>
  <si>
    <t>1744.56</t>
  </si>
  <si>
    <t>1880.52</t>
  </si>
  <si>
    <t>2023-07-03 22:05:10</t>
  </si>
  <si>
    <t>荷兰</t>
  </si>
  <si>
    <t>3587408</t>
  </si>
  <si>
    <t>诺瓦姆议会酒店</t>
  </si>
  <si>
    <t>ZALASINSKI GRZEGORZ,CHAPKO ZALASINSKA KAROLINA</t>
  </si>
  <si>
    <t>1591.58</t>
  </si>
  <si>
    <t>1715.62</t>
  </si>
  <si>
    <t>2023-07-03 19:16:02</t>
  </si>
  <si>
    <t>奥地利</t>
  </si>
  <si>
    <t>3587196</t>
  </si>
  <si>
    <t>感官度假村和泳池别墅 (SHA Extra Plus)</t>
  </si>
  <si>
    <t>SHANG YING,XIA MENGXI</t>
  </si>
  <si>
    <t>1238.63</t>
  </si>
  <si>
    <t>1335.16</t>
  </si>
  <si>
    <t>2023-07-03 18:43:49</t>
  </si>
  <si>
    <t>3586526</t>
  </si>
  <si>
    <t>贝尔蒙特马尼拉酒店</t>
  </si>
  <si>
    <t>JIANG DUYUN,WANG JING</t>
  </si>
  <si>
    <t>1147.66</t>
  </si>
  <si>
    <t>1237.10</t>
  </si>
  <si>
    <t>2023-07-03 16:05:51</t>
  </si>
  <si>
    <t>3584985</t>
  </si>
  <si>
    <t>AZRAIE AZRAIE JOHARI</t>
  </si>
  <si>
    <t>358.58</t>
  </si>
  <si>
    <t>386.53</t>
  </si>
  <si>
    <t>2023-07-03 10:45:47</t>
  </si>
  <si>
    <t>3584799</t>
  </si>
  <si>
    <t>阿万特酒店</t>
  </si>
  <si>
    <t>KIANTO JOCELYN JIANG</t>
  </si>
  <si>
    <t>451.00</t>
  </si>
  <si>
    <t>486.15</t>
  </si>
  <si>
    <t>2023-07-03 11:57:29</t>
  </si>
  <si>
    <t>3584520</t>
  </si>
  <si>
    <t>曼谷布拉纱里W22酒店</t>
  </si>
  <si>
    <t>TAWONGAREE YAOWARAK</t>
  </si>
  <si>
    <t>229.84</t>
  </si>
  <si>
    <t>247.75</t>
  </si>
  <si>
    <t>2023-07-03 06:35:33</t>
  </si>
  <si>
    <t>3584328</t>
  </si>
  <si>
    <t>西贡拉维拉酒店</t>
  </si>
  <si>
    <t>Mohan Vishal Naavin</t>
  </si>
  <si>
    <t>2625.35</t>
  </si>
  <si>
    <t>2829.96</t>
  </si>
  <si>
    <t>2023-07-03 00:55:56</t>
  </si>
  <si>
    <t>2023-07-02</t>
  </si>
  <si>
    <t>3584113</t>
  </si>
  <si>
    <t>海茵娜酒店东京浅草田原町</t>
  </si>
  <si>
    <t>SHI WENYAN,WANG SA</t>
  </si>
  <si>
    <t>1147.44</t>
  </si>
  <si>
    <t>1236.87</t>
  </si>
  <si>
    <t>2023-07-02 23:54:23</t>
  </si>
  <si>
    <t>日本</t>
  </si>
  <si>
    <t>3583141</t>
  </si>
  <si>
    <t>曼谷素坤逸奥克伍德华庭工作室酒店</t>
  </si>
  <si>
    <t>CHEN ZUO</t>
  </si>
  <si>
    <t>782.00</t>
  </si>
  <si>
    <t>842.94</t>
  </si>
  <si>
    <t>2023-07-03 11:12:45</t>
  </si>
  <si>
    <t>3582531</t>
  </si>
  <si>
    <t>曼谷瑞吉酒店</t>
  </si>
  <si>
    <t>SEAH WEE TAT</t>
  </si>
  <si>
    <t>5190.01</t>
  </si>
  <si>
    <t>5594.49</t>
  </si>
  <si>
    <t>2023-07-02 18:41:34</t>
  </si>
  <si>
    <t>3582525</t>
  </si>
  <si>
    <t>羽田东京西翼日航城市酒店</t>
  </si>
  <si>
    <t>ZHOU DANHUA</t>
  </si>
  <si>
    <t>640.66</t>
  </si>
  <si>
    <t>690.59</t>
  </si>
  <si>
    <t>2023-07-02 17:29:24</t>
  </si>
  <si>
    <t>3580239</t>
  </si>
  <si>
    <t>克勒贝克特别洞穴酒店</t>
  </si>
  <si>
    <t>zhang huaihong</t>
  </si>
  <si>
    <t>1328.22</t>
  </si>
  <si>
    <t>1431.73</t>
  </si>
  <si>
    <t>2023-07-02 02:17:09</t>
  </si>
  <si>
    <t>土耳其</t>
  </si>
  <si>
    <t>2023-07-01</t>
  </si>
  <si>
    <t>3579462</t>
  </si>
  <si>
    <t>横滨樱木町华盛顿酒店</t>
  </si>
  <si>
    <t>WeiFei Raymond</t>
  </si>
  <si>
    <t>938.04</t>
  </si>
  <si>
    <t>1010.71</t>
  </si>
  <si>
    <t>2023-07-01 21:37:57</t>
  </si>
  <si>
    <t>3579029</t>
  </si>
  <si>
    <t>曼谷泰山酒店</t>
  </si>
  <si>
    <t>ZHAO XINYU,ZHAO ZHIRUI</t>
  </si>
  <si>
    <t>432.75</t>
  </si>
  <si>
    <t>466.28</t>
  </si>
  <si>
    <t>2023-07-01 19:33:30</t>
  </si>
  <si>
    <t>3578783</t>
  </si>
  <si>
    <t>曼谷素坤逸卡尔顿酒店 (SHA Plus+)</t>
  </si>
  <si>
    <t>JIANG ZILI,LIU HENGJIE,LI XIAOWEN,ZHU RENJIE,MA QIN,SHEN JIXIN</t>
  </si>
  <si>
    <t>12063.15</t>
  </si>
  <si>
    <t>12997.68</t>
  </si>
  <si>
    <t>2023-07-01 18:55:30</t>
  </si>
  <si>
    <t>3578384</t>
  </si>
  <si>
    <t>阿玛瑞酒店</t>
  </si>
  <si>
    <t>AHMAD SITI NURFAZLINAWATY</t>
  </si>
  <si>
    <t>913.70</t>
  </si>
  <si>
    <t>984.48</t>
  </si>
  <si>
    <t>2023-07-01 17:21:25</t>
  </si>
  <si>
    <t>3578110</t>
  </si>
  <si>
    <t>WANG YIZE,CHEN XUELI</t>
  </si>
  <si>
    <t>865.58</t>
  </si>
  <si>
    <t>932.64</t>
  </si>
  <si>
    <t>2023-07-01 16:37:54</t>
  </si>
  <si>
    <t>3577782</t>
  </si>
  <si>
    <t>曼谷137柱公寓酒店</t>
  </si>
  <si>
    <t>LIN CHEN</t>
  </si>
  <si>
    <t>6858.90</t>
  </si>
  <si>
    <t>7390.26</t>
  </si>
  <si>
    <t>2023-07-01 15:17:05</t>
  </si>
  <si>
    <t>3577278</t>
  </si>
  <si>
    <t>大阪湾昆特萨酒店</t>
  </si>
  <si>
    <t>YUAN QIANRUI,WANG JING</t>
  </si>
  <si>
    <t>3819.94</t>
  </si>
  <si>
    <t>4115.87</t>
  </si>
  <si>
    <t>2023-07-01 13:03:28</t>
  </si>
  <si>
    <t>3577085</t>
  </si>
  <si>
    <t>亚洲酒店 - 法拉盛</t>
  </si>
  <si>
    <t>Patel Rutva</t>
  </si>
  <si>
    <t>1092.72</t>
  </si>
  <si>
    <t>1177.37</t>
  </si>
  <si>
    <t>2023-07-01 12:58:00</t>
  </si>
  <si>
    <t>2023-06-30</t>
  </si>
  <si>
    <t>3573144</t>
  </si>
  <si>
    <t>曼谷辛德霍恩凯宾斯基</t>
  </si>
  <si>
    <t>HUANG LINSONG</t>
  </si>
  <si>
    <t>12834.98</t>
  </si>
  <si>
    <t>13850.20</t>
  </si>
  <si>
    <t>2023-06-30 15:35:24</t>
  </si>
  <si>
    <t>2023-06-29</t>
  </si>
  <si>
    <t>3569484</t>
  </si>
  <si>
    <t>XU ZHUNJIE,MU YING</t>
  </si>
  <si>
    <t>591.85</t>
  </si>
  <si>
    <t>638.73</t>
  </si>
  <si>
    <t>2023-06-29 18:48:23</t>
  </si>
  <si>
    <t>3566309</t>
  </si>
  <si>
    <t>ZHANG QIANRU</t>
  </si>
  <si>
    <t>2209.01</t>
  </si>
  <si>
    <t>2383.99</t>
  </si>
  <si>
    <t>2023-06-29 10:03:26</t>
  </si>
  <si>
    <t>3565667</t>
  </si>
  <si>
    <t>巴黎热讷维耶阿涅勒民宿酒店</t>
  </si>
  <si>
    <t>HANJAF AABIR,EL-MARZOUQI BASMA</t>
  </si>
  <si>
    <t>1225.40</t>
  </si>
  <si>
    <t>1321.76</t>
  </si>
  <si>
    <t>2023-06-29 01:35:36</t>
  </si>
  <si>
    <t>2023-06-28</t>
  </si>
  <si>
    <t>3562547</t>
  </si>
  <si>
    <t>拉斯维加斯马戏团娱乐场酒店</t>
  </si>
  <si>
    <t>Slim Tasheena</t>
  </si>
  <si>
    <t>839.59</t>
  </si>
  <si>
    <t>909.04</t>
  </si>
  <si>
    <t>2023-06-28 13:04:21</t>
  </si>
  <si>
    <t>3561596</t>
  </si>
  <si>
    <t>大学研究园舒适套房酒店</t>
  </si>
  <si>
    <t>JOSEPH MYRVIALA</t>
  </si>
  <si>
    <t>2929.40</t>
  </si>
  <si>
    <t>3171.72</t>
  </si>
  <si>
    <t>2023-06-28 09:23:48</t>
  </si>
  <si>
    <t>3561544</t>
  </si>
  <si>
    <t>雷海大学与 LVI 机场附近伯利恒舒适套房酒店</t>
  </si>
  <si>
    <t>Polledri Diane</t>
  </si>
  <si>
    <t>1065.66</t>
  </si>
  <si>
    <t>1153.81</t>
  </si>
  <si>
    <t>2023-06-28 09:01:51</t>
  </si>
  <si>
    <t>3560987</t>
  </si>
  <si>
    <t>哥打京那巴鲁婆罗洲酒店</t>
  </si>
  <si>
    <t>YAN JUNYI,LIANG WEISHAN</t>
  </si>
  <si>
    <t>228.91</t>
  </si>
  <si>
    <t>247.07</t>
  </si>
  <si>
    <t>2023-06-28 01:20:13</t>
  </si>
  <si>
    <t>2023-06-27</t>
  </si>
  <si>
    <t>3559597</t>
  </si>
  <si>
    <t>博斯普鲁斯海峡住宿酒店</t>
  </si>
  <si>
    <t>Karam Jessy</t>
  </si>
  <si>
    <t>10276.40</t>
  </si>
  <si>
    <t>11091.64</t>
  </si>
  <si>
    <t>2023-06-27 19:58:54</t>
  </si>
  <si>
    <t>3556739</t>
  </si>
  <si>
    <t>白莲花酒店</t>
  </si>
  <si>
    <t>LEUNG KIN NANG</t>
  </si>
  <si>
    <t>636.28</t>
  </si>
  <si>
    <t>686.76</t>
  </si>
  <si>
    <t>2023-06-27 08:51:15</t>
  </si>
  <si>
    <t>2023-06-26</t>
  </si>
  <si>
    <t>3553915</t>
  </si>
  <si>
    <t>新加坡81酒店-好莱坞 (Staycation Approved)</t>
  </si>
  <si>
    <t>C K Ameen Basil</t>
  </si>
  <si>
    <t>2305.35</t>
  </si>
  <si>
    <t>2505.00</t>
  </si>
  <si>
    <t>2023-06-26 15:42:10</t>
  </si>
  <si>
    <t>3552657</t>
  </si>
  <si>
    <t>克罗纳德酒店</t>
  </si>
  <si>
    <t>HU HAOWEN</t>
  </si>
  <si>
    <t>1683.76</t>
  </si>
  <si>
    <t>1829.58</t>
  </si>
  <si>
    <t>2023-06-26 10:12:42</t>
  </si>
  <si>
    <t>2023-06-25</t>
  </si>
  <si>
    <t>3548640</t>
  </si>
  <si>
    <t>哈密尔顿公主海滩俱乐部费尔蒙经营酒店</t>
  </si>
  <si>
    <t>Russo Edward</t>
  </si>
  <si>
    <t>36818.31</t>
  </si>
  <si>
    <t>40006.86</t>
  </si>
  <si>
    <t>2023-06-25 10:33:08</t>
  </si>
  <si>
    <t>百慕大</t>
  </si>
  <si>
    <t>2023-06-24</t>
  </si>
  <si>
    <t>3547420</t>
  </si>
  <si>
    <t>好莱坞之门酒店</t>
  </si>
  <si>
    <t>LEON PUERTA JOSE,VELEZ CANO YILMER</t>
  </si>
  <si>
    <t>577.87</t>
  </si>
  <si>
    <t>627.91</t>
  </si>
  <si>
    <t>2023-06-24 21:24:45</t>
  </si>
  <si>
    <t>2023-06-21</t>
  </si>
  <si>
    <t>3535546</t>
  </si>
  <si>
    <t>81酒店(优质星)(Staycation Approved)</t>
  </si>
  <si>
    <t>HUANG HUANRUI</t>
  </si>
  <si>
    <t>1324.57</t>
  </si>
  <si>
    <t>1440.06</t>
  </si>
  <si>
    <t>2023-06-21 23:58:59</t>
  </si>
  <si>
    <t>3535534</t>
  </si>
  <si>
    <t>HUANG HUANRUI,CHEN XIA,WENG PING</t>
  </si>
  <si>
    <t>2649.13</t>
  </si>
  <si>
    <t>2880.12</t>
  </si>
  <si>
    <t>2023-06-21 23:55:01</t>
  </si>
  <si>
    <t>3532464</t>
  </si>
  <si>
    <t>檀香木奢华别墅</t>
  </si>
  <si>
    <t>HUANG XIAOJUAN,HUANG ZIHAN,YUAN RUIHAN,YUAN FEI</t>
  </si>
  <si>
    <t>2177.99</t>
  </si>
  <si>
    <t>2367.90</t>
  </si>
  <si>
    <t>2023-06-21 14:05:40</t>
  </si>
  <si>
    <t>2023-06-20</t>
  </si>
  <si>
    <t>3528796</t>
  </si>
  <si>
    <t>贝斯特韦斯特皮卡迪利酒店</t>
  </si>
  <si>
    <t>QIAO WENMEI,QIN XIAOLEI</t>
  </si>
  <si>
    <t>651.33</t>
  </si>
  <si>
    <t>709.35</t>
  </si>
  <si>
    <t>2023-06-20 15:38:33</t>
  </si>
  <si>
    <t>3528262</t>
  </si>
  <si>
    <t>老挝广场酒店</t>
  </si>
  <si>
    <t>FENG XUE,LI MINZHONG</t>
  </si>
  <si>
    <t>1133.26</t>
  </si>
  <si>
    <t>1234.22</t>
  </si>
  <si>
    <t>2023-06-20 13:18:20</t>
  </si>
  <si>
    <t>老挝</t>
  </si>
  <si>
    <t>3527518</t>
  </si>
  <si>
    <t>西贡河安澜利特利兹酒店</t>
  </si>
  <si>
    <t>CHO Jinwoo</t>
  </si>
  <si>
    <t>2129.58</t>
  </si>
  <si>
    <t>2319.30</t>
  </si>
  <si>
    <t>2023-06-20 08:30:51</t>
  </si>
  <si>
    <t>2023-06-19</t>
  </si>
  <si>
    <t>3524902</t>
  </si>
  <si>
    <t>马姆提斯度假酒店</t>
  </si>
  <si>
    <t>Qian Jia</t>
  </si>
  <si>
    <t>3218.09</t>
  </si>
  <si>
    <t>3523.59</t>
  </si>
  <si>
    <t>2023-06-19 16:31:31</t>
  </si>
  <si>
    <t>2023-06-17</t>
  </si>
  <si>
    <t>3516286</t>
  </si>
  <si>
    <t>曼谷暹罗凯宾斯基饭店</t>
  </si>
  <si>
    <t>LEE CHUI SHAN</t>
  </si>
  <si>
    <t>6745.45</t>
  </si>
  <si>
    <t>7385.80</t>
  </si>
  <si>
    <t>2023-06-17 17:25:50</t>
  </si>
  <si>
    <t>3513834</t>
  </si>
  <si>
    <t>泰国考拉德瓦苏穆海滩度假别墅 (SHA Plus+)</t>
  </si>
  <si>
    <t>PHUANGBUBPHA CHATCHAI</t>
  </si>
  <si>
    <t>1150.66</t>
  </si>
  <si>
    <t>1259.89</t>
  </si>
  <si>
    <t>2023-06-17 01:54:59</t>
  </si>
  <si>
    <t>2023-06-15</t>
  </si>
  <si>
    <t>3509254</t>
  </si>
  <si>
    <t>弗莱特普瑞米尔南博酒店</t>
  </si>
  <si>
    <t>AN JIYONG</t>
  </si>
  <si>
    <t>508.34</t>
  </si>
  <si>
    <t>555.75</t>
  </si>
  <si>
    <t>2023-06-15 22:36:19</t>
  </si>
  <si>
    <t>韩国</t>
  </si>
  <si>
    <t>3508497</t>
  </si>
  <si>
    <t>卡察画廊度假-卡察卡利姆湾(SHA Plus+)</t>
  </si>
  <si>
    <t>CHIU YUNG</t>
  </si>
  <si>
    <t>2399.99</t>
  </si>
  <si>
    <t>2623.80</t>
  </si>
  <si>
    <t>2023-06-15 20:22:37</t>
  </si>
  <si>
    <t>2023-06-14</t>
  </si>
  <si>
    <t>3502449</t>
  </si>
  <si>
    <t>曼谷阿德菲49酒店</t>
  </si>
  <si>
    <t>XU JIALU,WANG YUEYUE</t>
  </si>
  <si>
    <t>1030.00</t>
  </si>
  <si>
    <t>1124.82</t>
  </si>
  <si>
    <t>2023-06-14 12:45:12</t>
  </si>
  <si>
    <t>2023-06-13</t>
  </si>
  <si>
    <t>3500390</t>
  </si>
  <si>
    <t>奥瑞格威基基海浪酒店</t>
  </si>
  <si>
    <t>DING DING</t>
  </si>
  <si>
    <t>5914.33</t>
  </si>
  <si>
    <t>6469.41</t>
  </si>
  <si>
    <t>2023-06-13 20:32:01</t>
  </si>
  <si>
    <t>3497659</t>
  </si>
  <si>
    <t>曼谷暹罗智选假日酒店</t>
  </si>
  <si>
    <t>Guan Huiyi</t>
  </si>
  <si>
    <t>1370.94</t>
  </si>
  <si>
    <t>1499.61</t>
  </si>
  <si>
    <t>2023-06-13 08:31:40</t>
  </si>
  <si>
    <t>2023-06-12</t>
  </si>
  <si>
    <t>3494692</t>
  </si>
  <si>
    <t>阿纳海姆希尔顿酒店</t>
  </si>
  <si>
    <t>Arya Aditya</t>
  </si>
  <si>
    <t>3454.43</t>
  </si>
  <si>
    <t>3789.00</t>
  </si>
  <si>
    <t>2023-06-12 14:45:34</t>
  </si>
  <si>
    <t>3493113</t>
  </si>
  <si>
    <t>日光中心酒店</t>
  </si>
  <si>
    <t>De Simone Stefania</t>
  </si>
  <si>
    <t>1492.45</t>
  </si>
  <si>
    <t>1637.00</t>
  </si>
  <si>
    <t>2023-06-12 00:01:44</t>
  </si>
  <si>
    <t>2023-06-11</t>
  </si>
  <si>
    <t>3492713</t>
  </si>
  <si>
    <t>兰卡威卡马度假村</t>
  </si>
  <si>
    <t>Park Yunjung,Kim Myunghee</t>
  </si>
  <si>
    <t>2215.43</t>
  </si>
  <si>
    <t>2430.00</t>
  </si>
  <si>
    <t>2023-06-11 21:39:26</t>
  </si>
  <si>
    <t>3491459</t>
  </si>
  <si>
    <t>大阪日航酒店</t>
  </si>
  <si>
    <t>Han Xi,Xu Wanjing</t>
  </si>
  <si>
    <t>2976.70</t>
  </si>
  <si>
    <t>3265.00</t>
  </si>
  <si>
    <t>2023-06-11 15:29:17</t>
  </si>
  <si>
    <t>2023-06-10</t>
  </si>
  <si>
    <t>3485529</t>
  </si>
  <si>
    <t>奥地利卓然祺行维也纳市政厅公园酒店</t>
  </si>
  <si>
    <t>SONG RENBO,GONG LIJUN</t>
  </si>
  <si>
    <t>8958.08</t>
  </si>
  <si>
    <t>9830.00</t>
  </si>
  <si>
    <t>2023-06-10 11:40:20</t>
  </si>
  <si>
    <t>2023-06-09</t>
  </si>
  <si>
    <t>3479774</t>
  </si>
  <si>
    <t>松鸡山庄旅馆</t>
  </si>
  <si>
    <t>Evans Eric</t>
  </si>
  <si>
    <t>1766.12</t>
  </si>
  <si>
    <t>1941.00</t>
  </si>
  <si>
    <t>2023-06-09 05:39:56</t>
  </si>
  <si>
    <t>2023-06-05</t>
  </si>
  <si>
    <t>3463491</t>
  </si>
  <si>
    <t>迪拜费尔蒙特酒店</t>
  </si>
  <si>
    <t>Adamou Kyriacos</t>
  </si>
  <si>
    <t>3903.54</t>
  </si>
  <si>
    <t>4300.00</t>
  </si>
  <si>
    <t>2023-06-05 05:29:31</t>
  </si>
  <si>
    <t>2023-05-30</t>
  </si>
  <si>
    <t>3437728</t>
  </si>
  <si>
    <t>西贡景园自由酒店</t>
  </si>
  <si>
    <t>LIANG HAOMING</t>
  </si>
  <si>
    <t>918.98</t>
  </si>
  <si>
    <t>1015.00</t>
  </si>
  <si>
    <t>2023-05-30 11:39:33</t>
  </si>
  <si>
    <t>2023-05-28</t>
  </si>
  <si>
    <t>3431753</t>
  </si>
  <si>
    <t>中央公园理事酒店</t>
  </si>
  <si>
    <t>REDONDO MOREIRA ANGEL</t>
  </si>
  <si>
    <t>530.65</t>
  </si>
  <si>
    <t>587.00</t>
  </si>
  <si>
    <t>2023-05-28 15:28:11</t>
  </si>
  <si>
    <t>3431727</t>
  </si>
  <si>
    <t>帕西埃菲尔酒店</t>
  </si>
  <si>
    <t>Raper Louise Elizabeth</t>
  </si>
  <si>
    <t>5044.32</t>
  </si>
  <si>
    <t>5580.00</t>
  </si>
  <si>
    <t>2023-05-28 15:16:23</t>
  </si>
  <si>
    <t>3430538</t>
  </si>
  <si>
    <t>Izquierdo Luisa</t>
  </si>
  <si>
    <t>681.62</t>
  </si>
  <si>
    <t>754.00</t>
  </si>
  <si>
    <t>2023-05-28 08:53:12</t>
  </si>
  <si>
    <t>2023-05-25</t>
  </si>
  <si>
    <t>3420252</t>
  </si>
  <si>
    <t>San Julian Guijarro Natalia</t>
  </si>
  <si>
    <t>532.10</t>
  </si>
  <si>
    <t>589.00</t>
  </si>
  <si>
    <t>2023-05-25 19:57:48</t>
  </si>
  <si>
    <t>2023-05-24</t>
  </si>
  <si>
    <t>3415695</t>
  </si>
  <si>
    <t>CPH一室公寓酒店</t>
  </si>
  <si>
    <t>Harbecke Olof Frederik</t>
  </si>
  <si>
    <t>1444.52</t>
  </si>
  <si>
    <t>1602.00</t>
  </si>
  <si>
    <t>2023-05-24 18:48:30</t>
  </si>
  <si>
    <t>2023-05-23</t>
  </si>
  <si>
    <t>3412352</t>
  </si>
  <si>
    <t>巴厘回音海滩富力酒店</t>
  </si>
  <si>
    <t>LIM EDITH</t>
  </si>
  <si>
    <t>771.00</t>
  </si>
  <si>
    <t>856.00</t>
  </si>
  <si>
    <t>2023-05-23 21:54:57</t>
  </si>
  <si>
    <t>2023-05-19</t>
  </si>
  <si>
    <t>3397308</t>
  </si>
  <si>
    <t>Gil Massotti Carlos,Gil Massotti Carlos</t>
  </si>
  <si>
    <t>502.08</t>
  </si>
  <si>
    <t>557.00</t>
  </si>
  <si>
    <t>2023-05-19 23:54:58</t>
  </si>
  <si>
    <t>3393031</t>
  </si>
  <si>
    <t>象岛格兰德温泉度假酒店 (SHA Extra Plus)</t>
  </si>
  <si>
    <t>CAI WEIJI,XU WEIWEI</t>
  </si>
  <si>
    <t>1090.69</t>
  </si>
  <si>
    <t>1210.00</t>
  </si>
  <si>
    <t>2023-05-19 02:30:19</t>
  </si>
  <si>
    <t>2023-05-18</t>
  </si>
  <si>
    <t>3391755</t>
  </si>
  <si>
    <t>万隆帕萨尔巴鲁广场酒店</t>
  </si>
  <si>
    <t>ICHTIAROH FARAH DILLAH</t>
  </si>
  <si>
    <t>150.46</t>
  </si>
  <si>
    <t>168.00</t>
  </si>
  <si>
    <t>2023-05-18 19:42:24</t>
  </si>
  <si>
    <t>2023-05-16</t>
  </si>
  <si>
    <t>3382352</t>
  </si>
  <si>
    <t>新加坡81酒店-黄金</t>
  </si>
  <si>
    <t>YANG LISHUQING</t>
  </si>
  <si>
    <t>1298.68</t>
  </si>
  <si>
    <t>1461.00</t>
  </si>
  <si>
    <t>2023-05-16 20:10:50</t>
  </si>
  <si>
    <t>2023-05-15</t>
  </si>
  <si>
    <t>3377403</t>
  </si>
  <si>
    <t>新加坡史各士皇族酒店</t>
  </si>
  <si>
    <t>VICHITVIRIYAKUL PHRAKHRUVIRIYATHAMRONG,KOLGITCHANAPHUN THANAHNATH,SOM INTA PHRAMAHA,PATTANACHOT PAWAT</t>
  </si>
  <si>
    <t>14337.85</t>
  </si>
  <si>
    <t>16119.00</t>
  </si>
  <si>
    <t>2023-05-17 17:52:21</t>
  </si>
  <si>
    <t>3375715</t>
  </si>
  <si>
    <t>RUAN YILI,ZHANG KAIXUAN</t>
  </si>
  <si>
    <t>6372.38</t>
  </si>
  <si>
    <t>7164.00</t>
  </si>
  <si>
    <t>2023-05-17 11:03:29</t>
  </si>
  <si>
    <t>3374519</t>
  </si>
  <si>
    <t>Sun Zhujie</t>
  </si>
  <si>
    <t>2023-05-15 11:13:08</t>
  </si>
  <si>
    <t>2023-05-08</t>
  </si>
  <si>
    <t>3343579</t>
  </si>
  <si>
    <t>新加坡柏薇罗切斯特酒店</t>
  </si>
  <si>
    <t>Zhang Wenhua,Pan Xiaojian</t>
  </si>
  <si>
    <t>1945.03</t>
  </si>
  <si>
    <t>2208.00</t>
  </si>
  <si>
    <t>2023-05-08 23:36:04</t>
  </si>
  <si>
    <t>3343335</t>
  </si>
  <si>
    <t>欧洲之星里斯本公园酒店</t>
  </si>
  <si>
    <t>ZHAO YAN,XU WANQI</t>
  </si>
  <si>
    <t>2064.83</t>
  </si>
  <si>
    <t>2344.00</t>
  </si>
  <si>
    <t>2023-05-08 22:23:41</t>
  </si>
  <si>
    <t>葡萄牙</t>
  </si>
  <si>
    <t>2023-05-04</t>
  </si>
  <si>
    <t>3326819</t>
  </si>
  <si>
    <t>玛索巴士底狱酒店</t>
  </si>
  <si>
    <t>SUN DAN</t>
  </si>
  <si>
    <t>2471.19</t>
  </si>
  <si>
    <t>2798.00</t>
  </si>
  <si>
    <t>2023-05-04 23:18:38</t>
  </si>
  <si>
    <t>3325999</t>
  </si>
  <si>
    <t>普吉岛卡塔坦尼海滩度假村(SHA Extra Plus)</t>
  </si>
  <si>
    <t>Chen Yuhua</t>
  </si>
  <si>
    <t>5546.50</t>
  </si>
  <si>
    <t>6280.00</t>
  </si>
  <si>
    <t>2023-05-05 18:34:39</t>
  </si>
  <si>
    <t>2023-04-25</t>
  </si>
  <si>
    <t>3284427</t>
  </si>
  <si>
    <t>马尔马拉博德鲁姆 - 仅限成人入住</t>
  </si>
  <si>
    <t>Khoury Magid</t>
  </si>
  <si>
    <t>1803.32</t>
  </si>
  <si>
    <t>2049.00</t>
  </si>
  <si>
    <t>2023-04-25 00:26:20</t>
  </si>
  <si>
    <t>2023-04-19</t>
  </si>
  <si>
    <t>3255177</t>
  </si>
  <si>
    <t>莫蒂奈科隆大教堂 - 美憬阁酒店</t>
  </si>
  <si>
    <t>van den Hout Chris</t>
  </si>
  <si>
    <t>921.80</t>
  </si>
  <si>
    <t>1050.00</t>
  </si>
  <si>
    <t>2023-04-19 23:37:21</t>
  </si>
  <si>
    <t>德国</t>
  </si>
  <si>
    <t>2023-04-16</t>
  </si>
  <si>
    <t>3234286</t>
  </si>
  <si>
    <t>普吉岛格雷斯兰度假村</t>
  </si>
  <si>
    <t>Kim Junghun</t>
  </si>
  <si>
    <t>949.24</t>
  </si>
  <si>
    <t>1082.00</t>
  </si>
  <si>
    <t>2023-04-16 20:23:50</t>
  </si>
  <si>
    <t>A230724153650911</t>
  </si>
  <si>
    <t>A230724153737911</t>
  </si>
  <si>
    <t>-163</t>
  </si>
  <si>
    <t>-151</t>
  </si>
  <si>
    <t>-706</t>
  </si>
  <si>
    <t>-656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</si>
</sst>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176" fontId="0" fillId="0" borderId="0" xfId="0" applyNumberFormat="1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/>
    </xf>
    <xf numFmtId="22" fontId="0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00"/>
  <sheetViews>
    <sheetView workbookViewId="0">
      <selection activeCell="A1" sqref="$A1:$XFD1048576"/>
    </sheetView>
  </sheetViews>
  <sheetFormatPr defaultColWidth="10" defaultRowHeight="14.4"/>
  <cols>
    <col min="1" max="16384" width="10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7">
        <v>45114</v>
      </c>
      <c r="G2" s="7">
        <v>45115</v>
      </c>
      <c r="H2" s="4">
        <v>2</v>
      </c>
      <c r="I2" s="4">
        <v>1</v>
      </c>
      <c r="J2" s="4">
        <v>2</v>
      </c>
      <c r="K2" s="4" t="s">
        <v>30</v>
      </c>
      <c r="L2" s="4">
        <v>1082</v>
      </c>
      <c r="M2" s="4">
        <v>1082</v>
      </c>
      <c r="N2" s="4" t="s">
        <v>31</v>
      </c>
      <c r="O2" s="4" t="s">
        <v>32</v>
      </c>
      <c r="P2" s="4" t="s">
        <v>33</v>
      </c>
      <c r="Q2" s="4">
        <v>0</v>
      </c>
      <c r="R2" s="17">
        <v>45032</v>
      </c>
      <c r="S2" s="7">
        <v>45118</v>
      </c>
      <c r="T2" s="4" t="s">
        <v>34</v>
      </c>
      <c r="U2" s="4">
        <v>1082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7">
        <v>45114</v>
      </c>
      <c r="G3" s="7">
        <v>45115</v>
      </c>
      <c r="H3" s="4">
        <v>1</v>
      </c>
      <c r="I3" s="4">
        <v>1</v>
      </c>
      <c r="J3" s="4">
        <v>1</v>
      </c>
      <c r="K3" s="4" t="s">
        <v>30</v>
      </c>
      <c r="L3" s="4">
        <v>1050</v>
      </c>
      <c r="M3" s="4">
        <v>1050</v>
      </c>
      <c r="N3" s="4" t="s">
        <v>40</v>
      </c>
      <c r="O3" s="4" t="s">
        <v>32</v>
      </c>
      <c r="P3" s="4" t="s">
        <v>33</v>
      </c>
      <c r="Q3" s="4">
        <v>0</v>
      </c>
      <c r="R3" s="17">
        <v>45035</v>
      </c>
      <c r="S3" s="7">
        <v>45118</v>
      </c>
      <c r="T3" s="4" t="s">
        <v>34</v>
      </c>
      <c r="U3" s="4">
        <v>1050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7">
        <v>45114</v>
      </c>
      <c r="G4" s="7">
        <v>45115</v>
      </c>
      <c r="H4" s="4">
        <v>1</v>
      </c>
      <c r="I4" s="4">
        <v>1</v>
      </c>
      <c r="J4" s="4">
        <v>1</v>
      </c>
      <c r="K4" s="4" t="s">
        <v>30</v>
      </c>
      <c r="L4" s="4">
        <v>2049</v>
      </c>
      <c r="M4" s="4">
        <v>2049</v>
      </c>
      <c r="N4" s="4" t="s">
        <v>46</v>
      </c>
      <c r="O4" s="4" t="s">
        <v>32</v>
      </c>
      <c r="P4" s="4" t="s">
        <v>33</v>
      </c>
      <c r="Q4" s="4">
        <v>0</v>
      </c>
      <c r="R4" s="17">
        <v>45041</v>
      </c>
      <c r="S4" s="7">
        <v>45118</v>
      </c>
      <c r="T4" s="4" t="s">
        <v>34</v>
      </c>
      <c r="U4" s="4">
        <v>2049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7">
        <v>45112</v>
      </c>
      <c r="G5" s="7">
        <v>45115</v>
      </c>
      <c r="H5" s="4">
        <v>1</v>
      </c>
      <c r="I5" s="4">
        <v>3</v>
      </c>
      <c r="J5" s="4">
        <v>3</v>
      </c>
      <c r="K5" s="4" t="s">
        <v>30</v>
      </c>
      <c r="L5" s="4">
        <v>3902</v>
      </c>
      <c r="M5" s="4">
        <v>3902</v>
      </c>
      <c r="N5" s="4" t="s">
        <v>52</v>
      </c>
      <c r="O5" s="4" t="s">
        <v>32</v>
      </c>
      <c r="P5" s="4" t="s">
        <v>33</v>
      </c>
      <c r="Q5" s="4">
        <v>0</v>
      </c>
      <c r="R5" s="17">
        <v>45046</v>
      </c>
      <c r="S5" s="7">
        <v>45118</v>
      </c>
      <c r="T5" s="4" t="s">
        <v>34</v>
      </c>
      <c r="U5" s="4">
        <v>3902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7">
        <v>45113</v>
      </c>
      <c r="G6" s="7">
        <v>45115</v>
      </c>
      <c r="H6" s="4">
        <v>1</v>
      </c>
      <c r="I6" s="4">
        <v>2</v>
      </c>
      <c r="J6" s="4">
        <v>2</v>
      </c>
      <c r="K6" s="4" t="s">
        <v>30</v>
      </c>
      <c r="L6" s="4">
        <v>5734</v>
      </c>
      <c r="M6" s="4">
        <v>5734</v>
      </c>
      <c r="N6" s="4" t="s">
        <v>58</v>
      </c>
      <c r="O6" s="4" t="s">
        <v>32</v>
      </c>
      <c r="P6" s="4" t="s">
        <v>33</v>
      </c>
      <c r="Q6" s="4">
        <v>0</v>
      </c>
      <c r="R6" s="17">
        <v>45049</v>
      </c>
      <c r="S6" s="7">
        <v>45118</v>
      </c>
      <c r="T6" s="4" t="s">
        <v>34</v>
      </c>
      <c r="U6" s="4">
        <v>5734</v>
      </c>
      <c r="V6" s="4">
        <v>0</v>
      </c>
      <c r="W6" s="4">
        <v>0</v>
      </c>
      <c r="X6" s="4" t="s">
        <v>59</v>
      </c>
      <c r="Y6" s="4" t="s">
        <v>48</v>
      </c>
    </row>
    <row r="7" s="4" customFormat="1" spans="1:25">
      <c r="A7" s="4" t="s">
        <v>55</v>
      </c>
      <c r="B7" s="4" t="s">
        <v>26</v>
      </c>
      <c r="C7" s="4" t="s">
        <v>60</v>
      </c>
      <c r="D7" s="4" t="s">
        <v>56</v>
      </c>
      <c r="E7" s="4" t="s">
        <v>57</v>
      </c>
      <c r="F7" s="7">
        <v>45113</v>
      </c>
      <c r="G7" s="7">
        <v>45115</v>
      </c>
      <c r="H7" s="4">
        <v>1</v>
      </c>
      <c r="I7" s="4">
        <v>2</v>
      </c>
      <c r="J7" s="4">
        <v>2</v>
      </c>
      <c r="K7" s="4" t="s">
        <v>30</v>
      </c>
      <c r="L7" s="4">
        <v>-5734</v>
      </c>
      <c r="M7" s="4">
        <v>-5734</v>
      </c>
      <c r="N7" s="4" t="s">
        <v>58</v>
      </c>
      <c r="O7" s="4" t="s">
        <v>32</v>
      </c>
      <c r="P7" s="4" t="s">
        <v>33</v>
      </c>
      <c r="Q7" s="4">
        <v>0</v>
      </c>
      <c r="R7" s="17">
        <v>45049</v>
      </c>
      <c r="S7" s="7">
        <v>45118</v>
      </c>
      <c r="T7" s="4" t="s">
        <v>34</v>
      </c>
      <c r="U7" s="4">
        <v>-5734</v>
      </c>
      <c r="V7" s="4">
        <v>0</v>
      </c>
      <c r="W7" s="4">
        <v>0</v>
      </c>
      <c r="X7" s="4" t="s">
        <v>59</v>
      </c>
      <c r="Y7" s="4" t="s">
        <v>48</v>
      </c>
    </row>
    <row r="8" s="4" customFormat="1" spans="1:25">
      <c r="A8" s="4" t="s">
        <v>61</v>
      </c>
      <c r="B8" s="4" t="s">
        <v>26</v>
      </c>
      <c r="C8" s="4" t="s">
        <v>27</v>
      </c>
      <c r="D8" s="4" t="s">
        <v>62</v>
      </c>
      <c r="E8" s="4" t="s">
        <v>51</v>
      </c>
      <c r="F8" s="7">
        <v>45113</v>
      </c>
      <c r="G8" s="7">
        <v>45115</v>
      </c>
      <c r="H8" s="4">
        <v>1</v>
      </c>
      <c r="I8" s="4">
        <v>2</v>
      </c>
      <c r="J8" s="4">
        <v>2</v>
      </c>
      <c r="K8" s="4" t="s">
        <v>30</v>
      </c>
      <c r="L8" s="4">
        <v>2344</v>
      </c>
      <c r="M8" s="4">
        <v>2344</v>
      </c>
      <c r="N8" s="4" t="s">
        <v>63</v>
      </c>
      <c r="O8" s="4" t="s">
        <v>32</v>
      </c>
      <c r="P8" s="4" t="s">
        <v>33</v>
      </c>
      <c r="Q8" s="4">
        <v>0</v>
      </c>
      <c r="R8" s="17">
        <v>45054</v>
      </c>
      <c r="S8" s="7">
        <v>45118</v>
      </c>
      <c r="T8" s="4" t="s">
        <v>34</v>
      </c>
      <c r="U8" s="4">
        <v>2344</v>
      </c>
      <c r="V8" s="4">
        <v>0</v>
      </c>
      <c r="W8" s="4">
        <v>0</v>
      </c>
      <c r="X8" s="4" t="s">
        <v>64</v>
      </c>
      <c r="Y8" s="4" t="s">
        <v>65</v>
      </c>
    </row>
    <row r="9" s="4" customFormat="1" spans="1:25">
      <c r="A9" s="4" t="s">
        <v>66</v>
      </c>
      <c r="B9" s="4" t="s">
        <v>26</v>
      </c>
      <c r="C9" s="4" t="s">
        <v>27</v>
      </c>
      <c r="D9" s="4" t="s">
        <v>67</v>
      </c>
      <c r="E9" s="4" t="s">
        <v>68</v>
      </c>
      <c r="F9" s="7">
        <v>45113</v>
      </c>
      <c r="G9" s="7">
        <v>45115</v>
      </c>
      <c r="H9" s="4">
        <v>1</v>
      </c>
      <c r="I9" s="4">
        <v>2</v>
      </c>
      <c r="J9" s="4">
        <v>2</v>
      </c>
      <c r="K9" s="4" t="s">
        <v>30</v>
      </c>
      <c r="L9" s="4">
        <v>2208</v>
      </c>
      <c r="M9" s="4">
        <v>2208</v>
      </c>
      <c r="N9" s="4" t="s">
        <v>69</v>
      </c>
      <c r="O9" s="4" t="s">
        <v>32</v>
      </c>
      <c r="P9" s="4" t="s">
        <v>33</v>
      </c>
      <c r="Q9" s="4">
        <v>0</v>
      </c>
      <c r="R9" s="17">
        <v>45054</v>
      </c>
      <c r="S9" s="7">
        <v>45118</v>
      </c>
      <c r="T9" s="4" t="s">
        <v>34</v>
      </c>
      <c r="U9" s="4">
        <v>2208</v>
      </c>
      <c r="V9" s="4">
        <v>0</v>
      </c>
      <c r="W9" s="4">
        <v>0</v>
      </c>
      <c r="X9" s="4" t="s">
        <v>70</v>
      </c>
      <c r="Y9" s="4" t="s">
        <v>71</v>
      </c>
    </row>
    <row r="10" s="4" customFormat="1" spans="1:25">
      <c r="A10" s="4" t="s">
        <v>72</v>
      </c>
      <c r="B10" s="4" t="s">
        <v>26</v>
      </c>
      <c r="C10" s="4" t="s">
        <v>27</v>
      </c>
      <c r="D10" s="4" t="s">
        <v>73</v>
      </c>
      <c r="E10" s="4" t="s">
        <v>74</v>
      </c>
      <c r="F10" s="7">
        <v>45112</v>
      </c>
      <c r="G10" s="7">
        <v>45115</v>
      </c>
      <c r="H10" s="4">
        <v>1</v>
      </c>
      <c r="I10" s="4">
        <v>3</v>
      </c>
      <c r="J10" s="4">
        <v>3</v>
      </c>
      <c r="K10" s="4" t="s">
        <v>30</v>
      </c>
      <c r="L10" s="4">
        <v>660</v>
      </c>
      <c r="M10" s="4">
        <v>660</v>
      </c>
      <c r="N10" s="4" t="s">
        <v>75</v>
      </c>
      <c r="O10" s="4" t="s">
        <v>32</v>
      </c>
      <c r="P10" s="4" t="s">
        <v>33</v>
      </c>
      <c r="Q10" s="4">
        <v>0</v>
      </c>
      <c r="R10" s="17">
        <v>45055</v>
      </c>
      <c r="S10" s="7">
        <v>45118</v>
      </c>
      <c r="T10" s="4" t="s">
        <v>34</v>
      </c>
      <c r="U10" s="4">
        <v>660</v>
      </c>
      <c r="V10" s="4">
        <v>0</v>
      </c>
      <c r="W10" s="4">
        <v>0</v>
      </c>
      <c r="X10" s="4" t="s">
        <v>76</v>
      </c>
      <c r="Y10" s="4" t="s">
        <v>48</v>
      </c>
    </row>
    <row r="11" s="4" customFormat="1" spans="1:25">
      <c r="A11" s="4" t="s">
        <v>72</v>
      </c>
      <c r="B11" s="4" t="s">
        <v>26</v>
      </c>
      <c r="C11" s="4" t="s">
        <v>60</v>
      </c>
      <c r="D11" s="4" t="s">
        <v>73</v>
      </c>
      <c r="E11" s="4" t="s">
        <v>74</v>
      </c>
      <c r="F11" s="7">
        <v>45112</v>
      </c>
      <c r="G11" s="7">
        <v>45115</v>
      </c>
      <c r="H11" s="4">
        <v>1</v>
      </c>
      <c r="I11" s="4">
        <v>3</v>
      </c>
      <c r="J11" s="4">
        <v>3</v>
      </c>
      <c r="K11" s="4" t="s">
        <v>30</v>
      </c>
      <c r="L11" s="4">
        <v>-660</v>
      </c>
      <c r="M11" s="4">
        <v>-660</v>
      </c>
      <c r="N11" s="4" t="s">
        <v>75</v>
      </c>
      <c r="O11" s="4" t="s">
        <v>32</v>
      </c>
      <c r="P11" s="4" t="s">
        <v>33</v>
      </c>
      <c r="Q11" s="4">
        <v>0</v>
      </c>
      <c r="R11" s="17">
        <v>45055</v>
      </c>
      <c r="S11" s="7">
        <v>45118</v>
      </c>
      <c r="T11" s="4" t="s">
        <v>34</v>
      </c>
      <c r="U11" s="4">
        <v>-660</v>
      </c>
      <c r="V11" s="4">
        <v>0</v>
      </c>
      <c r="W11" s="4">
        <v>0</v>
      </c>
      <c r="X11" s="4" t="s">
        <v>76</v>
      </c>
      <c r="Y11" s="4" t="s">
        <v>48</v>
      </c>
    </row>
    <row r="12" s="4" customFormat="1" spans="1:25">
      <c r="A12" s="4" t="s">
        <v>49</v>
      </c>
      <c r="B12" s="4" t="s">
        <v>26</v>
      </c>
      <c r="C12" s="4" t="s">
        <v>60</v>
      </c>
      <c r="D12" s="4" t="s">
        <v>50</v>
      </c>
      <c r="E12" s="4" t="s">
        <v>51</v>
      </c>
      <c r="F12" s="7">
        <v>45112</v>
      </c>
      <c r="G12" s="7">
        <v>45115</v>
      </c>
      <c r="H12" s="4">
        <v>1</v>
      </c>
      <c r="I12" s="4">
        <v>3</v>
      </c>
      <c r="J12" s="4">
        <v>3</v>
      </c>
      <c r="K12" s="4" t="s">
        <v>30</v>
      </c>
      <c r="L12" s="4">
        <v>-3902</v>
      </c>
      <c r="M12" s="4">
        <v>-3902</v>
      </c>
      <c r="N12" s="4" t="s">
        <v>52</v>
      </c>
      <c r="O12" s="4" t="s">
        <v>32</v>
      </c>
      <c r="P12" s="4" t="s">
        <v>33</v>
      </c>
      <c r="Q12" s="4">
        <v>0</v>
      </c>
      <c r="R12" s="17">
        <v>45046</v>
      </c>
      <c r="S12" s="7">
        <v>45118</v>
      </c>
      <c r="T12" s="4" t="s">
        <v>34</v>
      </c>
      <c r="U12" s="4">
        <v>-3902</v>
      </c>
      <c r="V12" s="4">
        <v>0</v>
      </c>
      <c r="W12" s="4">
        <v>0</v>
      </c>
      <c r="X12" s="4" t="s">
        <v>53</v>
      </c>
      <c r="Y12" s="4" t="s">
        <v>54</v>
      </c>
    </row>
    <row r="13" s="4" customFormat="1" spans="1:25">
      <c r="A13" s="4" t="s">
        <v>77</v>
      </c>
      <c r="B13" s="4" t="s">
        <v>26</v>
      </c>
      <c r="C13" s="4" t="s">
        <v>27</v>
      </c>
      <c r="D13" s="4" t="s">
        <v>78</v>
      </c>
      <c r="E13" s="4" t="s">
        <v>79</v>
      </c>
      <c r="F13" s="7">
        <v>45111</v>
      </c>
      <c r="G13" s="7">
        <v>45115</v>
      </c>
      <c r="H13" s="4">
        <v>1</v>
      </c>
      <c r="I13" s="4">
        <v>4</v>
      </c>
      <c r="J13" s="4">
        <v>4</v>
      </c>
      <c r="K13" s="4" t="s">
        <v>30</v>
      </c>
      <c r="L13" s="4">
        <v>7164</v>
      </c>
      <c r="M13" s="4">
        <v>7164</v>
      </c>
      <c r="N13" s="4" t="s">
        <v>80</v>
      </c>
      <c r="O13" s="4" t="s">
        <v>32</v>
      </c>
      <c r="P13" s="4" t="s">
        <v>33</v>
      </c>
      <c r="Q13" s="4">
        <v>0</v>
      </c>
      <c r="R13" s="17">
        <v>45061</v>
      </c>
      <c r="S13" s="7">
        <v>45118</v>
      </c>
      <c r="T13" s="4" t="s">
        <v>34</v>
      </c>
      <c r="U13" s="4">
        <v>7164</v>
      </c>
      <c r="V13" s="4">
        <v>0</v>
      </c>
      <c r="W13" s="4">
        <v>0</v>
      </c>
      <c r="X13" s="4" t="s">
        <v>81</v>
      </c>
      <c r="Y13" s="4" t="s">
        <v>82</v>
      </c>
    </row>
    <row r="14" s="4" customFormat="1" spans="1:25">
      <c r="A14" s="4" t="s">
        <v>83</v>
      </c>
      <c r="B14" s="4" t="s">
        <v>26</v>
      </c>
      <c r="C14" s="4" t="s">
        <v>27</v>
      </c>
      <c r="D14" s="4" t="s">
        <v>78</v>
      </c>
      <c r="E14" s="4" t="s">
        <v>79</v>
      </c>
      <c r="F14" s="7">
        <v>45112</v>
      </c>
      <c r="G14" s="7">
        <v>45115</v>
      </c>
      <c r="H14" s="4">
        <v>3</v>
      </c>
      <c r="I14" s="4">
        <v>3</v>
      </c>
      <c r="J14" s="4">
        <v>9</v>
      </c>
      <c r="K14" s="4" t="s">
        <v>30</v>
      </c>
      <c r="L14" s="4">
        <v>16119</v>
      </c>
      <c r="M14" s="4">
        <v>16119</v>
      </c>
      <c r="N14" s="4" t="s">
        <v>84</v>
      </c>
      <c r="O14" s="4" t="s">
        <v>32</v>
      </c>
      <c r="P14" s="4" t="s">
        <v>33</v>
      </c>
      <c r="Q14" s="4">
        <v>0</v>
      </c>
      <c r="R14" s="17">
        <v>45061</v>
      </c>
      <c r="S14" s="7">
        <v>45118</v>
      </c>
      <c r="T14" s="4" t="s">
        <v>34</v>
      </c>
      <c r="U14" s="4">
        <v>16119</v>
      </c>
      <c r="V14" s="4">
        <v>0</v>
      </c>
      <c r="W14" s="4">
        <v>0</v>
      </c>
      <c r="X14" s="4" t="s">
        <v>85</v>
      </c>
      <c r="Y14" s="4" t="s">
        <v>86</v>
      </c>
    </row>
    <row r="15" s="4" customFormat="1" spans="1:25">
      <c r="A15" s="4" t="s">
        <v>87</v>
      </c>
      <c r="B15" s="4" t="s">
        <v>26</v>
      </c>
      <c r="C15" s="4" t="s">
        <v>27</v>
      </c>
      <c r="D15" s="4" t="s">
        <v>88</v>
      </c>
      <c r="E15" s="4" t="s">
        <v>89</v>
      </c>
      <c r="F15" s="7">
        <v>45112</v>
      </c>
      <c r="G15" s="7">
        <v>45115</v>
      </c>
      <c r="H15" s="4">
        <v>1</v>
      </c>
      <c r="I15" s="4">
        <v>3</v>
      </c>
      <c r="J15" s="4">
        <v>3</v>
      </c>
      <c r="K15" s="4" t="s">
        <v>30</v>
      </c>
      <c r="L15" s="4">
        <v>1461</v>
      </c>
      <c r="M15" s="4">
        <v>1461</v>
      </c>
      <c r="N15" s="4" t="s">
        <v>90</v>
      </c>
      <c r="O15" s="4" t="s">
        <v>32</v>
      </c>
      <c r="P15" s="4" t="s">
        <v>33</v>
      </c>
      <c r="Q15" s="4">
        <v>0</v>
      </c>
      <c r="R15" s="17">
        <v>45062</v>
      </c>
      <c r="S15" s="7">
        <v>45118</v>
      </c>
      <c r="T15" s="4" t="s">
        <v>34</v>
      </c>
      <c r="U15" s="4">
        <v>1461</v>
      </c>
      <c r="V15" s="4">
        <v>0</v>
      </c>
      <c r="W15" s="4">
        <v>0</v>
      </c>
      <c r="X15" s="4" t="s">
        <v>91</v>
      </c>
      <c r="Y15" s="4" t="s">
        <v>48</v>
      </c>
    </row>
    <row r="16" s="4" customFormat="1" spans="1:25">
      <c r="A16" s="4" t="s">
        <v>92</v>
      </c>
      <c r="B16" s="4" t="s">
        <v>26</v>
      </c>
      <c r="C16" s="4" t="s">
        <v>27</v>
      </c>
      <c r="D16" s="4" t="s">
        <v>93</v>
      </c>
      <c r="E16" s="4" t="s">
        <v>94</v>
      </c>
      <c r="F16" s="7">
        <v>45114</v>
      </c>
      <c r="G16" s="7">
        <v>45115</v>
      </c>
      <c r="H16" s="4">
        <v>1</v>
      </c>
      <c r="I16" s="4">
        <v>1</v>
      </c>
      <c r="J16" s="4">
        <v>1</v>
      </c>
      <c r="K16" s="4" t="s">
        <v>30</v>
      </c>
      <c r="L16" s="4">
        <v>168</v>
      </c>
      <c r="M16" s="4">
        <v>168</v>
      </c>
      <c r="N16" s="4" t="s">
        <v>95</v>
      </c>
      <c r="O16" s="4" t="s">
        <v>32</v>
      </c>
      <c r="P16" s="4" t="s">
        <v>33</v>
      </c>
      <c r="Q16" s="4">
        <v>0</v>
      </c>
      <c r="R16" s="17">
        <v>45064</v>
      </c>
      <c r="S16" s="7">
        <v>45118</v>
      </c>
      <c r="T16" s="4" t="s">
        <v>34</v>
      </c>
      <c r="U16" s="4">
        <v>168</v>
      </c>
      <c r="V16" s="4">
        <v>0</v>
      </c>
      <c r="W16" s="4">
        <v>0</v>
      </c>
      <c r="X16" s="4" t="s">
        <v>96</v>
      </c>
      <c r="Y16" s="4" t="s">
        <v>97</v>
      </c>
    </row>
    <row r="17" s="4" customFormat="1" spans="1:25">
      <c r="A17" s="4" t="s">
        <v>98</v>
      </c>
      <c r="B17" s="4" t="s">
        <v>26</v>
      </c>
      <c r="C17" s="4" t="s">
        <v>27</v>
      </c>
      <c r="D17" s="4" t="s">
        <v>99</v>
      </c>
      <c r="E17" s="4" t="s">
        <v>100</v>
      </c>
      <c r="F17" s="7">
        <v>45114</v>
      </c>
      <c r="G17" s="7">
        <v>45115</v>
      </c>
      <c r="H17" s="4">
        <v>1</v>
      </c>
      <c r="I17" s="4">
        <v>1</v>
      </c>
      <c r="J17" s="4">
        <v>1</v>
      </c>
      <c r="K17" s="4" t="s">
        <v>30</v>
      </c>
      <c r="L17" s="4">
        <v>557</v>
      </c>
      <c r="M17" s="4">
        <v>557</v>
      </c>
      <c r="N17" s="4" t="s">
        <v>101</v>
      </c>
      <c r="O17" s="4" t="s">
        <v>32</v>
      </c>
      <c r="P17" s="4" t="s">
        <v>33</v>
      </c>
      <c r="Q17" s="4">
        <v>0</v>
      </c>
      <c r="R17" s="17">
        <v>45065</v>
      </c>
      <c r="S17" s="7">
        <v>45118</v>
      </c>
      <c r="T17" s="4" t="s">
        <v>34</v>
      </c>
      <c r="U17" s="4">
        <v>557</v>
      </c>
      <c r="V17" s="4">
        <v>0</v>
      </c>
      <c r="W17" s="4">
        <v>0</v>
      </c>
      <c r="X17" s="4" t="s">
        <v>102</v>
      </c>
      <c r="Y17" s="4" t="s">
        <v>48</v>
      </c>
    </row>
    <row r="18" s="4" customFormat="1" spans="1:25">
      <c r="A18" s="4" t="s">
        <v>103</v>
      </c>
      <c r="B18" s="4" t="s">
        <v>26</v>
      </c>
      <c r="C18" s="4" t="s">
        <v>27</v>
      </c>
      <c r="D18" s="4" t="s">
        <v>104</v>
      </c>
      <c r="E18" s="4" t="s">
        <v>105</v>
      </c>
      <c r="F18" s="7">
        <v>45113</v>
      </c>
      <c r="G18" s="7">
        <v>45115</v>
      </c>
      <c r="H18" s="4">
        <v>1</v>
      </c>
      <c r="I18" s="4">
        <v>2</v>
      </c>
      <c r="J18" s="4">
        <v>2</v>
      </c>
      <c r="K18" s="4" t="s">
        <v>30</v>
      </c>
      <c r="L18" s="4">
        <v>856</v>
      </c>
      <c r="M18" s="4">
        <v>856</v>
      </c>
      <c r="N18" s="4" t="s">
        <v>106</v>
      </c>
      <c r="O18" s="4" t="s">
        <v>32</v>
      </c>
      <c r="P18" s="4" t="s">
        <v>33</v>
      </c>
      <c r="Q18" s="4">
        <v>0</v>
      </c>
      <c r="R18" s="17">
        <v>45069</v>
      </c>
      <c r="S18" s="7">
        <v>45118</v>
      </c>
      <c r="T18" s="4" t="s">
        <v>34</v>
      </c>
      <c r="U18" s="4">
        <v>856</v>
      </c>
      <c r="V18" s="4">
        <v>0</v>
      </c>
      <c r="W18" s="4">
        <v>0</v>
      </c>
      <c r="X18" s="4" t="s">
        <v>107</v>
      </c>
      <c r="Y18" s="4" t="s">
        <v>108</v>
      </c>
    </row>
    <row r="19" s="4" customFormat="1" spans="1:25">
      <c r="A19" s="4" t="s">
        <v>109</v>
      </c>
      <c r="B19" s="4" t="s">
        <v>26</v>
      </c>
      <c r="C19" s="4" t="s">
        <v>27</v>
      </c>
      <c r="D19" s="4" t="s">
        <v>110</v>
      </c>
      <c r="E19" s="4" t="s">
        <v>111</v>
      </c>
      <c r="F19" s="7">
        <v>45114</v>
      </c>
      <c r="G19" s="7">
        <v>45115</v>
      </c>
      <c r="H19" s="4">
        <v>1</v>
      </c>
      <c r="I19" s="4">
        <v>1</v>
      </c>
      <c r="J19" s="4">
        <v>1</v>
      </c>
      <c r="K19" s="4" t="s">
        <v>30</v>
      </c>
      <c r="L19" s="4">
        <v>1602</v>
      </c>
      <c r="M19" s="4">
        <v>1602</v>
      </c>
      <c r="N19" s="4" t="s">
        <v>112</v>
      </c>
      <c r="O19" s="4" t="s">
        <v>32</v>
      </c>
      <c r="P19" s="4" t="s">
        <v>33</v>
      </c>
      <c r="Q19" s="4">
        <v>0</v>
      </c>
      <c r="R19" s="17">
        <v>45070</v>
      </c>
      <c r="S19" s="7">
        <v>45118</v>
      </c>
      <c r="T19" s="4" t="s">
        <v>34</v>
      </c>
      <c r="U19" s="4">
        <v>1602</v>
      </c>
      <c r="V19" s="4">
        <v>0</v>
      </c>
      <c r="W19" s="4">
        <v>0</v>
      </c>
      <c r="X19" s="4" t="s">
        <v>113</v>
      </c>
      <c r="Y19" s="4" t="s">
        <v>114</v>
      </c>
    </row>
    <row r="20" s="4" customFormat="1" spans="1:25">
      <c r="A20" s="4" t="s">
        <v>115</v>
      </c>
      <c r="B20" s="4" t="s">
        <v>26</v>
      </c>
      <c r="C20" s="4" t="s">
        <v>27</v>
      </c>
      <c r="D20" s="4" t="s">
        <v>99</v>
      </c>
      <c r="E20" s="4" t="s">
        <v>100</v>
      </c>
      <c r="F20" s="7">
        <v>45114</v>
      </c>
      <c r="G20" s="7">
        <v>45115</v>
      </c>
      <c r="H20" s="4">
        <v>1</v>
      </c>
      <c r="I20" s="4">
        <v>1</v>
      </c>
      <c r="J20" s="4">
        <v>1</v>
      </c>
      <c r="K20" s="4" t="s">
        <v>30</v>
      </c>
      <c r="L20" s="4">
        <v>589</v>
      </c>
      <c r="M20" s="4">
        <v>589</v>
      </c>
      <c r="N20" s="4" t="s">
        <v>116</v>
      </c>
      <c r="O20" s="4" t="s">
        <v>32</v>
      </c>
      <c r="P20" s="4" t="s">
        <v>33</v>
      </c>
      <c r="Q20" s="4">
        <v>0</v>
      </c>
      <c r="R20" s="17">
        <v>45071</v>
      </c>
      <c r="S20" s="7">
        <v>45118</v>
      </c>
      <c r="T20" s="4" t="s">
        <v>34</v>
      </c>
      <c r="U20" s="4">
        <v>589</v>
      </c>
      <c r="V20" s="4">
        <v>0</v>
      </c>
      <c r="W20" s="4">
        <v>0</v>
      </c>
      <c r="X20" s="4" t="s">
        <v>117</v>
      </c>
      <c r="Y20" s="4" t="s">
        <v>48</v>
      </c>
    </row>
    <row r="21" s="4" customFormat="1" spans="1:25">
      <c r="A21" s="4" t="s">
        <v>118</v>
      </c>
      <c r="B21" s="4" t="s">
        <v>26</v>
      </c>
      <c r="C21" s="4" t="s">
        <v>27</v>
      </c>
      <c r="D21" s="4" t="s">
        <v>99</v>
      </c>
      <c r="E21" s="4" t="s">
        <v>119</v>
      </c>
      <c r="F21" s="7">
        <v>45114</v>
      </c>
      <c r="G21" s="7">
        <v>45115</v>
      </c>
      <c r="H21" s="4">
        <v>1</v>
      </c>
      <c r="I21" s="4">
        <v>1</v>
      </c>
      <c r="J21" s="4">
        <v>1</v>
      </c>
      <c r="K21" s="4" t="s">
        <v>30</v>
      </c>
      <c r="L21" s="4">
        <v>754</v>
      </c>
      <c r="M21" s="4">
        <v>754</v>
      </c>
      <c r="N21" s="4" t="s">
        <v>120</v>
      </c>
      <c r="O21" s="4" t="s">
        <v>32</v>
      </c>
      <c r="P21" s="4" t="s">
        <v>33</v>
      </c>
      <c r="Q21" s="4">
        <v>0</v>
      </c>
      <c r="R21" s="17">
        <v>45074</v>
      </c>
      <c r="S21" s="7">
        <v>45118</v>
      </c>
      <c r="T21" s="4" t="s">
        <v>34</v>
      </c>
      <c r="U21" s="4">
        <v>754</v>
      </c>
      <c r="V21" s="4">
        <v>0</v>
      </c>
      <c r="W21" s="4">
        <v>0</v>
      </c>
      <c r="X21" s="4" t="s">
        <v>121</v>
      </c>
      <c r="Y21" s="4" t="s">
        <v>48</v>
      </c>
    </row>
    <row r="22" s="4" customFormat="1" spans="1:26">
      <c r="A22" s="4" t="s">
        <v>122</v>
      </c>
      <c r="B22" s="4" t="s">
        <v>26</v>
      </c>
      <c r="C22" s="4" t="s">
        <v>27</v>
      </c>
      <c r="D22" s="4" t="s">
        <v>123</v>
      </c>
      <c r="E22" s="4" t="s">
        <v>124</v>
      </c>
      <c r="F22" s="7">
        <v>45114</v>
      </c>
      <c r="G22" s="7">
        <v>45115</v>
      </c>
      <c r="H22" s="4">
        <v>2</v>
      </c>
      <c r="I22" s="4">
        <v>1</v>
      </c>
      <c r="J22" s="4">
        <v>2</v>
      </c>
      <c r="K22" s="4" t="s">
        <v>30</v>
      </c>
      <c r="L22" s="4">
        <v>5580</v>
      </c>
      <c r="M22" s="4">
        <v>5580</v>
      </c>
      <c r="N22" s="4" t="s">
        <v>125</v>
      </c>
      <c r="O22" s="4" t="s">
        <v>32</v>
      </c>
      <c r="P22" s="4" t="s">
        <v>33</v>
      </c>
      <c r="Q22" s="4">
        <v>0</v>
      </c>
      <c r="R22" s="17">
        <v>45074</v>
      </c>
      <c r="S22" s="7">
        <v>45118</v>
      </c>
      <c r="T22" s="4" t="s">
        <v>34</v>
      </c>
      <c r="U22" s="4">
        <v>5580</v>
      </c>
      <c r="V22" s="4">
        <v>0</v>
      </c>
      <c r="W22" s="4">
        <v>0</v>
      </c>
      <c r="X22" s="4" t="s">
        <v>126</v>
      </c>
      <c r="Y22" s="4">
        <v>18178575</v>
      </c>
      <c r="Z22" s="4" t="s">
        <v>127</v>
      </c>
    </row>
    <row r="23" s="4" customFormat="1" spans="1:25">
      <c r="A23" s="4" t="s">
        <v>128</v>
      </c>
      <c r="B23" s="4" t="s">
        <v>26</v>
      </c>
      <c r="C23" s="4" t="s">
        <v>27</v>
      </c>
      <c r="D23" s="4" t="s">
        <v>99</v>
      </c>
      <c r="E23" s="4" t="s">
        <v>100</v>
      </c>
      <c r="F23" s="7">
        <v>45114</v>
      </c>
      <c r="G23" s="7">
        <v>45115</v>
      </c>
      <c r="H23" s="4">
        <v>1</v>
      </c>
      <c r="I23" s="4">
        <v>1</v>
      </c>
      <c r="J23" s="4">
        <v>1</v>
      </c>
      <c r="K23" s="4" t="s">
        <v>30</v>
      </c>
      <c r="L23" s="4">
        <v>587</v>
      </c>
      <c r="M23" s="4">
        <v>587</v>
      </c>
      <c r="N23" s="4" t="s">
        <v>129</v>
      </c>
      <c r="O23" s="4" t="s">
        <v>32</v>
      </c>
      <c r="P23" s="4" t="s">
        <v>33</v>
      </c>
      <c r="Q23" s="4">
        <v>0</v>
      </c>
      <c r="R23" s="17">
        <v>45074</v>
      </c>
      <c r="S23" s="7">
        <v>45118</v>
      </c>
      <c r="T23" s="4" t="s">
        <v>34</v>
      </c>
      <c r="U23" s="4">
        <v>587</v>
      </c>
      <c r="V23" s="4">
        <v>0</v>
      </c>
      <c r="W23" s="4">
        <v>0</v>
      </c>
      <c r="X23" s="4" t="s">
        <v>130</v>
      </c>
      <c r="Y23" s="4" t="s">
        <v>48</v>
      </c>
    </row>
    <row r="24" s="4" customFormat="1" spans="1:25">
      <c r="A24" s="4" t="s">
        <v>131</v>
      </c>
      <c r="B24" s="4" t="s">
        <v>26</v>
      </c>
      <c r="C24" s="4" t="s">
        <v>27</v>
      </c>
      <c r="D24" s="4" t="s">
        <v>132</v>
      </c>
      <c r="E24" s="4" t="s">
        <v>133</v>
      </c>
      <c r="F24" s="7">
        <v>45110</v>
      </c>
      <c r="G24" s="7">
        <v>45115</v>
      </c>
      <c r="H24" s="4">
        <v>1</v>
      </c>
      <c r="I24" s="4">
        <v>5</v>
      </c>
      <c r="J24" s="4">
        <v>5</v>
      </c>
      <c r="K24" s="4" t="s">
        <v>30</v>
      </c>
      <c r="L24" s="4">
        <v>1015</v>
      </c>
      <c r="M24" s="4">
        <v>1015</v>
      </c>
      <c r="N24" s="4" t="s">
        <v>134</v>
      </c>
      <c r="O24" s="4" t="s">
        <v>32</v>
      </c>
      <c r="P24" s="4" t="s">
        <v>33</v>
      </c>
      <c r="Q24" s="4">
        <v>0</v>
      </c>
      <c r="R24" s="17">
        <v>45076</v>
      </c>
      <c r="S24" s="7">
        <v>45118</v>
      </c>
      <c r="T24" s="4" t="s">
        <v>34</v>
      </c>
      <c r="U24" s="4">
        <v>1015</v>
      </c>
      <c r="V24" s="4">
        <v>0</v>
      </c>
      <c r="W24" s="4">
        <v>0</v>
      </c>
      <c r="X24" s="4" t="s">
        <v>135</v>
      </c>
      <c r="Y24" s="4" t="s">
        <v>136</v>
      </c>
    </row>
    <row r="25" s="4" customFormat="1" spans="1:25">
      <c r="A25" s="4" t="s">
        <v>137</v>
      </c>
      <c r="B25" s="4" t="s">
        <v>26</v>
      </c>
      <c r="C25" s="4" t="s">
        <v>27</v>
      </c>
      <c r="D25" s="4" t="s">
        <v>138</v>
      </c>
      <c r="E25" s="4" t="s">
        <v>139</v>
      </c>
      <c r="F25" s="7">
        <v>45110</v>
      </c>
      <c r="G25" s="7">
        <v>45115</v>
      </c>
      <c r="H25" s="4">
        <v>1</v>
      </c>
      <c r="I25" s="4">
        <v>5</v>
      </c>
      <c r="J25" s="4">
        <v>5</v>
      </c>
      <c r="K25" s="4" t="s">
        <v>30</v>
      </c>
      <c r="L25" s="4">
        <v>4300</v>
      </c>
      <c r="M25" s="4">
        <v>4300</v>
      </c>
      <c r="N25" s="4" t="s">
        <v>140</v>
      </c>
      <c r="O25" s="4" t="s">
        <v>32</v>
      </c>
      <c r="P25" s="4" t="s">
        <v>33</v>
      </c>
      <c r="Q25" s="4">
        <v>0</v>
      </c>
      <c r="R25" s="17">
        <v>45082</v>
      </c>
      <c r="S25" s="7">
        <v>45118</v>
      </c>
      <c r="T25" s="4" t="s">
        <v>34</v>
      </c>
      <c r="U25" s="4">
        <v>4300</v>
      </c>
      <c r="V25" s="4">
        <v>0</v>
      </c>
      <c r="W25" s="4">
        <v>0</v>
      </c>
      <c r="X25" s="4" t="s">
        <v>141</v>
      </c>
      <c r="Y25" s="4" t="s">
        <v>142</v>
      </c>
    </row>
    <row r="26" s="4" customFormat="1" spans="1:25">
      <c r="A26" s="4" t="s">
        <v>143</v>
      </c>
      <c r="B26" s="4" t="s">
        <v>26</v>
      </c>
      <c r="C26" s="4" t="s">
        <v>27</v>
      </c>
      <c r="D26" s="4" t="s">
        <v>144</v>
      </c>
      <c r="E26" s="4" t="s">
        <v>145</v>
      </c>
      <c r="F26" s="7">
        <v>45114</v>
      </c>
      <c r="G26" s="7">
        <v>45115</v>
      </c>
      <c r="H26" s="4">
        <v>1</v>
      </c>
      <c r="I26" s="4">
        <v>1</v>
      </c>
      <c r="J26" s="4">
        <v>1</v>
      </c>
      <c r="K26" s="4" t="s">
        <v>30</v>
      </c>
      <c r="L26" s="4">
        <v>1831</v>
      </c>
      <c r="M26" s="4">
        <v>1831</v>
      </c>
      <c r="N26" s="4" t="s">
        <v>146</v>
      </c>
      <c r="O26" s="4" t="s">
        <v>32</v>
      </c>
      <c r="P26" s="4" t="s">
        <v>33</v>
      </c>
      <c r="Q26" s="4">
        <v>0</v>
      </c>
      <c r="R26" s="17">
        <v>45083</v>
      </c>
      <c r="S26" s="7">
        <v>45118</v>
      </c>
      <c r="T26" s="4" t="s">
        <v>34</v>
      </c>
      <c r="U26" s="4">
        <v>1831</v>
      </c>
      <c r="V26" s="4">
        <v>0</v>
      </c>
      <c r="W26" s="4">
        <v>0</v>
      </c>
      <c r="X26" s="4" t="s">
        <v>147</v>
      </c>
      <c r="Y26" s="4" t="s">
        <v>148</v>
      </c>
    </row>
    <row r="27" s="4" customFormat="1" spans="1:25">
      <c r="A27" s="4" t="s">
        <v>149</v>
      </c>
      <c r="B27" s="4" t="s">
        <v>26</v>
      </c>
      <c r="C27" s="4" t="s">
        <v>27</v>
      </c>
      <c r="D27" s="4" t="s">
        <v>150</v>
      </c>
      <c r="E27" s="4" t="s">
        <v>151</v>
      </c>
      <c r="F27" s="7">
        <v>45113</v>
      </c>
      <c r="G27" s="7">
        <v>45115</v>
      </c>
      <c r="H27" s="4">
        <v>1</v>
      </c>
      <c r="I27" s="4">
        <v>2</v>
      </c>
      <c r="J27" s="4">
        <v>2</v>
      </c>
      <c r="K27" s="4" t="s">
        <v>30</v>
      </c>
      <c r="L27" s="4">
        <v>4856</v>
      </c>
      <c r="M27" s="4">
        <v>4856</v>
      </c>
      <c r="N27" s="4" t="s">
        <v>152</v>
      </c>
      <c r="O27" s="4" t="s">
        <v>32</v>
      </c>
      <c r="P27" s="4" t="s">
        <v>33</v>
      </c>
      <c r="Q27" s="4">
        <v>0</v>
      </c>
      <c r="R27" s="17">
        <v>45084</v>
      </c>
      <c r="S27" s="7">
        <v>45118</v>
      </c>
      <c r="T27" s="4" t="s">
        <v>34</v>
      </c>
      <c r="U27" s="4">
        <v>4856</v>
      </c>
      <c r="V27" s="4">
        <v>0</v>
      </c>
      <c r="W27" s="4">
        <v>0</v>
      </c>
      <c r="X27" s="4" t="s">
        <v>153</v>
      </c>
      <c r="Y27" s="4" t="s">
        <v>48</v>
      </c>
    </row>
    <row r="28" s="4" customFormat="1" spans="1:25">
      <c r="A28" s="4" t="s">
        <v>154</v>
      </c>
      <c r="B28" s="4" t="s">
        <v>26</v>
      </c>
      <c r="C28" s="4" t="s">
        <v>27</v>
      </c>
      <c r="D28" s="4" t="s">
        <v>155</v>
      </c>
      <c r="E28" s="4" t="s">
        <v>156</v>
      </c>
      <c r="F28" s="7">
        <v>45114</v>
      </c>
      <c r="G28" s="7">
        <v>45115</v>
      </c>
      <c r="H28" s="4">
        <v>1</v>
      </c>
      <c r="I28" s="4">
        <v>1</v>
      </c>
      <c r="J28" s="4">
        <v>1</v>
      </c>
      <c r="K28" s="4" t="s">
        <v>30</v>
      </c>
      <c r="L28" s="4">
        <v>1941</v>
      </c>
      <c r="M28" s="4">
        <v>1941</v>
      </c>
      <c r="N28" s="4" t="s">
        <v>157</v>
      </c>
      <c r="O28" s="4" t="s">
        <v>32</v>
      </c>
      <c r="P28" s="4" t="s">
        <v>33</v>
      </c>
      <c r="Q28" s="4">
        <v>0</v>
      </c>
      <c r="R28" s="17">
        <v>45086</v>
      </c>
      <c r="S28" s="7">
        <v>45118</v>
      </c>
      <c r="T28" s="4" t="s">
        <v>34</v>
      </c>
      <c r="U28" s="4">
        <v>1941</v>
      </c>
      <c r="V28" s="4">
        <v>0</v>
      </c>
      <c r="W28" s="4">
        <v>0</v>
      </c>
      <c r="X28" s="4" t="s">
        <v>158</v>
      </c>
      <c r="Y28" s="4" t="s">
        <v>159</v>
      </c>
    </row>
    <row r="29" s="4" customFormat="1" spans="1:25">
      <c r="A29" s="4" t="s">
        <v>160</v>
      </c>
      <c r="B29" s="4" t="s">
        <v>26</v>
      </c>
      <c r="C29" s="4" t="s">
        <v>27</v>
      </c>
      <c r="D29" s="4" t="s">
        <v>161</v>
      </c>
      <c r="E29" s="4" t="s">
        <v>162</v>
      </c>
      <c r="F29" s="7">
        <v>45108</v>
      </c>
      <c r="G29" s="7">
        <v>45115</v>
      </c>
      <c r="H29" s="4">
        <v>1</v>
      </c>
      <c r="I29" s="4">
        <v>7</v>
      </c>
      <c r="J29" s="4">
        <v>7</v>
      </c>
      <c r="K29" s="4" t="s">
        <v>30</v>
      </c>
      <c r="L29" s="4">
        <v>9830</v>
      </c>
      <c r="M29" s="4">
        <v>9830</v>
      </c>
      <c r="N29" s="4" t="s">
        <v>163</v>
      </c>
      <c r="O29" s="4" t="s">
        <v>32</v>
      </c>
      <c r="P29" s="4" t="s">
        <v>33</v>
      </c>
      <c r="Q29" s="4">
        <v>0</v>
      </c>
      <c r="R29" s="17">
        <v>45087</v>
      </c>
      <c r="S29" s="7">
        <v>45118</v>
      </c>
      <c r="T29" s="4" t="s">
        <v>34</v>
      </c>
      <c r="U29" s="4">
        <v>9830</v>
      </c>
      <c r="V29" s="4">
        <v>0</v>
      </c>
      <c r="W29" s="4">
        <v>0</v>
      </c>
      <c r="X29" s="4" t="s">
        <v>164</v>
      </c>
      <c r="Y29" s="4" t="s">
        <v>165</v>
      </c>
    </row>
    <row r="30" s="4" customFormat="1" spans="1:25">
      <c r="A30" s="4" t="s">
        <v>166</v>
      </c>
      <c r="B30" s="4" t="s">
        <v>26</v>
      </c>
      <c r="C30" s="4" t="s">
        <v>27</v>
      </c>
      <c r="D30" s="4" t="s">
        <v>167</v>
      </c>
      <c r="E30" s="4" t="s">
        <v>168</v>
      </c>
      <c r="F30" s="7">
        <v>45112</v>
      </c>
      <c r="G30" s="7">
        <v>45115</v>
      </c>
      <c r="H30" s="4">
        <v>1</v>
      </c>
      <c r="I30" s="4">
        <v>3</v>
      </c>
      <c r="J30" s="4">
        <v>3</v>
      </c>
      <c r="K30" s="4" t="s">
        <v>30</v>
      </c>
      <c r="L30" s="4">
        <v>3265</v>
      </c>
      <c r="M30" s="4">
        <v>3265</v>
      </c>
      <c r="N30" s="4" t="s">
        <v>169</v>
      </c>
      <c r="O30" s="4" t="s">
        <v>32</v>
      </c>
      <c r="P30" s="4" t="s">
        <v>33</v>
      </c>
      <c r="Q30" s="4">
        <v>0</v>
      </c>
      <c r="R30" s="17">
        <v>45088</v>
      </c>
      <c r="S30" s="7">
        <v>45118</v>
      </c>
      <c r="T30" s="4" t="s">
        <v>34</v>
      </c>
      <c r="U30" s="4">
        <v>3265</v>
      </c>
      <c r="V30" s="4">
        <v>0</v>
      </c>
      <c r="W30" s="4">
        <v>0</v>
      </c>
      <c r="X30" s="4" t="s">
        <v>170</v>
      </c>
      <c r="Y30" s="4" t="s">
        <v>171</v>
      </c>
    </row>
    <row r="31" s="4" customFormat="1" spans="1:25">
      <c r="A31" s="4" t="s">
        <v>172</v>
      </c>
      <c r="B31" s="4" t="s">
        <v>26</v>
      </c>
      <c r="C31" s="4" t="s">
        <v>27</v>
      </c>
      <c r="D31" s="4" t="s">
        <v>173</v>
      </c>
      <c r="E31" s="4" t="s">
        <v>174</v>
      </c>
      <c r="F31" s="7">
        <v>45112</v>
      </c>
      <c r="G31" s="7">
        <v>45115</v>
      </c>
      <c r="H31" s="4">
        <v>1</v>
      </c>
      <c r="I31" s="4">
        <v>3</v>
      </c>
      <c r="J31" s="4">
        <v>3</v>
      </c>
      <c r="K31" s="4" t="s">
        <v>30</v>
      </c>
      <c r="L31" s="4">
        <v>2430</v>
      </c>
      <c r="M31" s="4">
        <v>2430</v>
      </c>
      <c r="N31" s="4" t="s">
        <v>175</v>
      </c>
      <c r="O31" s="4" t="s">
        <v>32</v>
      </c>
      <c r="P31" s="4" t="s">
        <v>33</v>
      </c>
      <c r="Q31" s="4">
        <v>0</v>
      </c>
      <c r="R31" s="17">
        <v>45088</v>
      </c>
      <c r="S31" s="7">
        <v>45118</v>
      </c>
      <c r="T31" s="4" t="s">
        <v>34</v>
      </c>
      <c r="U31" s="4">
        <v>2430</v>
      </c>
      <c r="V31" s="4">
        <v>0</v>
      </c>
      <c r="W31" s="4">
        <v>0</v>
      </c>
      <c r="X31" s="4" t="s">
        <v>176</v>
      </c>
      <c r="Y31" s="4" t="s">
        <v>48</v>
      </c>
    </row>
    <row r="32" s="4" customFormat="1" spans="1:25">
      <c r="A32" s="4" t="s">
        <v>177</v>
      </c>
      <c r="B32" s="4" t="s">
        <v>26</v>
      </c>
      <c r="C32" s="4" t="s">
        <v>27</v>
      </c>
      <c r="D32" s="4" t="s">
        <v>178</v>
      </c>
      <c r="E32" s="4" t="s">
        <v>179</v>
      </c>
      <c r="F32" s="7">
        <v>45114</v>
      </c>
      <c r="G32" s="7">
        <v>45115</v>
      </c>
      <c r="H32" s="4">
        <v>1</v>
      </c>
      <c r="I32" s="4">
        <v>1</v>
      </c>
      <c r="J32" s="4">
        <v>1</v>
      </c>
      <c r="K32" s="4" t="s">
        <v>30</v>
      </c>
      <c r="L32" s="4">
        <v>1637</v>
      </c>
      <c r="M32" s="4">
        <v>1637</v>
      </c>
      <c r="N32" s="4" t="s">
        <v>180</v>
      </c>
      <c r="O32" s="4" t="s">
        <v>32</v>
      </c>
      <c r="P32" s="4" t="s">
        <v>33</v>
      </c>
      <c r="Q32" s="4">
        <v>0</v>
      </c>
      <c r="R32" s="17">
        <v>45089.0000115741</v>
      </c>
      <c r="S32" s="7">
        <v>45118</v>
      </c>
      <c r="T32" s="4" t="s">
        <v>34</v>
      </c>
      <c r="U32" s="4">
        <v>1637</v>
      </c>
      <c r="V32" s="4">
        <v>0</v>
      </c>
      <c r="W32" s="4">
        <v>0</v>
      </c>
      <c r="X32" s="4" t="s">
        <v>181</v>
      </c>
      <c r="Y32" s="4" t="s">
        <v>182</v>
      </c>
    </row>
    <row r="33" s="4" customFormat="1" spans="1:25">
      <c r="A33" s="4" t="s">
        <v>183</v>
      </c>
      <c r="B33" s="4" t="s">
        <v>26</v>
      </c>
      <c r="C33" s="4" t="s">
        <v>27</v>
      </c>
      <c r="D33" s="4" t="s">
        <v>184</v>
      </c>
      <c r="E33" s="4" t="s">
        <v>133</v>
      </c>
      <c r="F33" s="7">
        <v>45110</v>
      </c>
      <c r="G33" s="7">
        <v>45115</v>
      </c>
      <c r="H33" s="4">
        <v>1</v>
      </c>
      <c r="I33" s="4">
        <v>5</v>
      </c>
      <c r="J33" s="4">
        <v>5</v>
      </c>
      <c r="K33" s="4" t="s">
        <v>30</v>
      </c>
      <c r="L33" s="4">
        <v>3350</v>
      </c>
      <c r="M33" s="4">
        <v>3350</v>
      </c>
      <c r="N33" s="4" t="s">
        <v>185</v>
      </c>
      <c r="O33" s="4" t="s">
        <v>32</v>
      </c>
      <c r="P33" s="4" t="s">
        <v>33</v>
      </c>
      <c r="Q33" s="4">
        <v>0</v>
      </c>
      <c r="R33" s="17">
        <v>45089.0000115741</v>
      </c>
      <c r="S33" s="7">
        <v>45118</v>
      </c>
      <c r="T33" s="4" t="s">
        <v>34</v>
      </c>
      <c r="U33" s="4">
        <v>3350</v>
      </c>
      <c r="V33" s="4">
        <v>0</v>
      </c>
      <c r="W33" s="4">
        <v>0</v>
      </c>
      <c r="X33" s="4" t="s">
        <v>186</v>
      </c>
      <c r="Y33" s="4" t="s">
        <v>48</v>
      </c>
    </row>
    <row r="34" s="4" customFormat="1" spans="1:25">
      <c r="A34" s="4" t="s">
        <v>183</v>
      </c>
      <c r="B34" s="4" t="s">
        <v>26</v>
      </c>
      <c r="C34" s="4" t="s">
        <v>60</v>
      </c>
      <c r="D34" s="4" t="s">
        <v>184</v>
      </c>
      <c r="E34" s="4" t="s">
        <v>133</v>
      </c>
      <c r="F34" s="7">
        <v>45110</v>
      </c>
      <c r="G34" s="7">
        <v>45115</v>
      </c>
      <c r="H34" s="4">
        <v>1</v>
      </c>
      <c r="I34" s="4">
        <v>5</v>
      </c>
      <c r="J34" s="4">
        <v>5</v>
      </c>
      <c r="K34" s="4" t="s">
        <v>30</v>
      </c>
      <c r="L34" s="4">
        <v>-3350</v>
      </c>
      <c r="M34" s="4">
        <v>-3350</v>
      </c>
      <c r="N34" s="4" t="s">
        <v>185</v>
      </c>
      <c r="O34" s="4" t="s">
        <v>32</v>
      </c>
      <c r="P34" s="4" t="s">
        <v>33</v>
      </c>
      <c r="Q34" s="4">
        <v>0</v>
      </c>
      <c r="R34" s="17">
        <v>45089.0000115741</v>
      </c>
      <c r="S34" s="7">
        <v>45118</v>
      </c>
      <c r="T34" s="4" t="s">
        <v>34</v>
      </c>
      <c r="U34" s="4">
        <v>-3350</v>
      </c>
      <c r="V34" s="4">
        <v>0</v>
      </c>
      <c r="W34" s="4">
        <v>0</v>
      </c>
      <c r="X34" s="4" t="s">
        <v>186</v>
      </c>
      <c r="Y34" s="4" t="s">
        <v>48</v>
      </c>
    </row>
    <row r="35" s="4" customFormat="1" spans="1:25">
      <c r="A35" s="4" t="s">
        <v>187</v>
      </c>
      <c r="B35" s="4" t="s">
        <v>26</v>
      </c>
      <c r="C35" s="4" t="s">
        <v>27</v>
      </c>
      <c r="D35" s="4" t="s">
        <v>188</v>
      </c>
      <c r="E35" s="4" t="s">
        <v>189</v>
      </c>
      <c r="F35" s="7">
        <v>45112</v>
      </c>
      <c r="G35" s="7">
        <v>45115</v>
      </c>
      <c r="H35" s="4">
        <v>1</v>
      </c>
      <c r="I35" s="4">
        <v>3</v>
      </c>
      <c r="J35" s="4">
        <v>3</v>
      </c>
      <c r="K35" s="4" t="s">
        <v>30</v>
      </c>
      <c r="L35" s="4">
        <v>3789</v>
      </c>
      <c r="M35" s="4">
        <v>3789</v>
      </c>
      <c r="N35" s="4" t="s">
        <v>190</v>
      </c>
      <c r="O35" s="4" t="s">
        <v>32</v>
      </c>
      <c r="P35" s="4" t="s">
        <v>33</v>
      </c>
      <c r="Q35" s="4">
        <v>0</v>
      </c>
      <c r="R35" s="17">
        <v>45089</v>
      </c>
      <c r="S35" s="7">
        <v>45118</v>
      </c>
      <c r="T35" s="4" t="s">
        <v>34</v>
      </c>
      <c r="U35" s="4">
        <v>3789</v>
      </c>
      <c r="V35" s="4">
        <v>0</v>
      </c>
      <c r="W35" s="4">
        <v>0</v>
      </c>
      <c r="X35" s="4" t="s">
        <v>191</v>
      </c>
      <c r="Y35" s="4" t="s">
        <v>192</v>
      </c>
    </row>
    <row r="36" s="4" customFormat="1" spans="1:25">
      <c r="A36" s="4" t="s">
        <v>193</v>
      </c>
      <c r="B36" s="4" t="s">
        <v>26</v>
      </c>
      <c r="C36" s="4" t="s">
        <v>27</v>
      </c>
      <c r="D36" s="4" t="s">
        <v>194</v>
      </c>
      <c r="E36" s="4" t="s">
        <v>195</v>
      </c>
      <c r="F36" s="7">
        <v>45113</v>
      </c>
      <c r="G36" s="7">
        <v>45115</v>
      </c>
      <c r="H36" s="4">
        <v>1</v>
      </c>
      <c r="I36" s="4">
        <v>2</v>
      </c>
      <c r="J36" s="4">
        <v>2</v>
      </c>
      <c r="K36" s="4" t="s">
        <v>30</v>
      </c>
      <c r="L36" s="4">
        <v>1210</v>
      </c>
      <c r="M36" s="4">
        <v>1210</v>
      </c>
      <c r="N36" s="4" t="s">
        <v>196</v>
      </c>
      <c r="O36" s="4" t="s">
        <v>32</v>
      </c>
      <c r="P36" s="4" t="s">
        <v>33</v>
      </c>
      <c r="Q36" s="4">
        <v>0</v>
      </c>
      <c r="R36" s="17">
        <v>45065</v>
      </c>
      <c r="S36" s="7">
        <v>45118</v>
      </c>
      <c r="T36" s="4" t="s">
        <v>34</v>
      </c>
      <c r="U36" s="4">
        <v>1210</v>
      </c>
      <c r="V36" s="4">
        <v>0</v>
      </c>
      <c r="W36" s="4">
        <v>0</v>
      </c>
      <c r="X36" s="4" t="s">
        <v>197</v>
      </c>
      <c r="Y36" s="4" t="s">
        <v>198</v>
      </c>
    </row>
    <row r="37" s="4" customFormat="1" spans="1:25">
      <c r="A37" s="4" t="s">
        <v>199</v>
      </c>
      <c r="B37" s="4" t="s">
        <v>26</v>
      </c>
      <c r="C37" s="4" t="s">
        <v>27</v>
      </c>
      <c r="D37" s="4" t="s">
        <v>200</v>
      </c>
      <c r="E37" s="4" t="s">
        <v>201</v>
      </c>
      <c r="F37" s="7">
        <v>45112</v>
      </c>
      <c r="G37" s="7">
        <v>45115</v>
      </c>
      <c r="H37" s="4">
        <v>1</v>
      </c>
      <c r="I37" s="4">
        <v>3</v>
      </c>
      <c r="J37" s="4">
        <v>3</v>
      </c>
      <c r="K37" s="4" t="s">
        <v>30</v>
      </c>
      <c r="L37" s="4">
        <v>6469.41</v>
      </c>
      <c r="M37" s="4">
        <v>6469.41</v>
      </c>
      <c r="N37" s="4" t="s">
        <v>202</v>
      </c>
      <c r="O37" s="4" t="s">
        <v>32</v>
      </c>
      <c r="P37" s="4" t="s">
        <v>33</v>
      </c>
      <c r="Q37" s="4">
        <v>0</v>
      </c>
      <c r="R37" s="17">
        <v>45090.0000115741</v>
      </c>
      <c r="S37" s="7">
        <v>45118</v>
      </c>
      <c r="T37" s="4" t="s">
        <v>34</v>
      </c>
      <c r="U37" s="4">
        <v>6469.41</v>
      </c>
      <c r="V37" s="4">
        <v>0</v>
      </c>
      <c r="W37" s="4">
        <v>0</v>
      </c>
      <c r="X37" s="4" t="s">
        <v>203</v>
      </c>
      <c r="Y37" s="4" t="s">
        <v>48</v>
      </c>
    </row>
    <row r="38" s="4" customFormat="1" spans="1:25">
      <c r="A38" s="4" t="s">
        <v>204</v>
      </c>
      <c r="B38" s="4" t="s">
        <v>26</v>
      </c>
      <c r="C38" s="4" t="s">
        <v>27</v>
      </c>
      <c r="D38" s="4" t="s">
        <v>205</v>
      </c>
      <c r="E38" s="4" t="s">
        <v>206</v>
      </c>
      <c r="F38" s="7">
        <v>45113</v>
      </c>
      <c r="G38" s="7">
        <v>45115</v>
      </c>
      <c r="H38" s="4">
        <v>1</v>
      </c>
      <c r="I38" s="4">
        <v>2</v>
      </c>
      <c r="J38" s="4">
        <v>2</v>
      </c>
      <c r="K38" s="4" t="s">
        <v>30</v>
      </c>
      <c r="L38" s="4">
        <v>1124.82</v>
      </c>
      <c r="M38" s="4">
        <v>1124.82</v>
      </c>
      <c r="N38" s="4" t="s">
        <v>207</v>
      </c>
      <c r="O38" s="4" t="s">
        <v>32</v>
      </c>
      <c r="P38" s="4" t="s">
        <v>33</v>
      </c>
      <c r="Q38" s="4">
        <v>0</v>
      </c>
      <c r="R38" s="17">
        <v>45091</v>
      </c>
      <c r="S38" s="7">
        <v>45118</v>
      </c>
      <c r="T38" s="4" t="s">
        <v>34</v>
      </c>
      <c r="U38" s="4">
        <v>1124.82</v>
      </c>
      <c r="V38" s="4">
        <v>0</v>
      </c>
      <c r="W38" s="4">
        <v>0</v>
      </c>
      <c r="X38" s="4" t="s">
        <v>208</v>
      </c>
      <c r="Y38" s="4" t="s">
        <v>209</v>
      </c>
    </row>
    <row r="39" s="4" customFormat="1" spans="1:25">
      <c r="A39" s="4" t="s">
        <v>149</v>
      </c>
      <c r="B39" s="4" t="s">
        <v>26</v>
      </c>
      <c r="C39" s="4" t="s">
        <v>60</v>
      </c>
      <c r="D39" s="4" t="s">
        <v>150</v>
      </c>
      <c r="E39" s="4" t="s">
        <v>151</v>
      </c>
      <c r="F39" s="7">
        <v>45113</v>
      </c>
      <c r="G39" s="7">
        <v>45115</v>
      </c>
      <c r="H39" s="4">
        <v>1</v>
      </c>
      <c r="I39" s="4">
        <v>2</v>
      </c>
      <c r="J39" s="4">
        <v>2</v>
      </c>
      <c r="K39" s="4" t="s">
        <v>30</v>
      </c>
      <c r="L39" s="4">
        <v>-4856</v>
      </c>
      <c r="M39" s="4">
        <v>-4856</v>
      </c>
      <c r="N39" s="4" t="s">
        <v>152</v>
      </c>
      <c r="O39" s="4" t="s">
        <v>32</v>
      </c>
      <c r="P39" s="4" t="s">
        <v>33</v>
      </c>
      <c r="Q39" s="4">
        <v>0</v>
      </c>
      <c r="R39" s="17">
        <v>45084</v>
      </c>
      <c r="S39" s="7">
        <v>45118</v>
      </c>
      <c r="T39" s="4" t="s">
        <v>34</v>
      </c>
      <c r="U39" s="4">
        <v>-4856</v>
      </c>
      <c r="V39" s="4">
        <v>0</v>
      </c>
      <c r="W39" s="4">
        <v>0</v>
      </c>
      <c r="X39" s="4" t="s">
        <v>153</v>
      </c>
      <c r="Y39" s="4" t="s">
        <v>48</v>
      </c>
    </row>
    <row r="40" s="4" customFormat="1" spans="1:25">
      <c r="A40" s="4" t="s">
        <v>210</v>
      </c>
      <c r="B40" s="4" t="s">
        <v>26</v>
      </c>
      <c r="C40" s="4" t="s">
        <v>27</v>
      </c>
      <c r="D40" s="4" t="s">
        <v>211</v>
      </c>
      <c r="E40" s="4" t="s">
        <v>212</v>
      </c>
      <c r="F40" s="7">
        <v>45110</v>
      </c>
      <c r="G40" s="7">
        <v>45115</v>
      </c>
      <c r="H40" s="4">
        <v>1</v>
      </c>
      <c r="I40" s="4">
        <v>5</v>
      </c>
      <c r="J40" s="4">
        <v>5</v>
      </c>
      <c r="K40" s="4" t="s">
        <v>30</v>
      </c>
      <c r="L40" s="4">
        <v>2623.8</v>
      </c>
      <c r="M40" s="4">
        <v>2623.8</v>
      </c>
      <c r="N40" s="4" t="s">
        <v>213</v>
      </c>
      <c r="O40" s="4" t="s">
        <v>32</v>
      </c>
      <c r="P40" s="4" t="s">
        <v>33</v>
      </c>
      <c r="Q40" s="4">
        <v>0</v>
      </c>
      <c r="R40" s="17">
        <v>45092.0000115741</v>
      </c>
      <c r="S40" s="7">
        <v>45118</v>
      </c>
      <c r="T40" s="4" t="s">
        <v>34</v>
      </c>
      <c r="U40" s="4">
        <v>2623.8</v>
      </c>
      <c r="V40" s="4">
        <v>0</v>
      </c>
      <c r="W40" s="4">
        <v>0</v>
      </c>
      <c r="X40" s="4" t="s">
        <v>214</v>
      </c>
      <c r="Y40" s="4" t="s">
        <v>215</v>
      </c>
    </row>
    <row r="41" s="4" customFormat="1" spans="1:25">
      <c r="A41" s="4" t="s">
        <v>216</v>
      </c>
      <c r="B41" s="4" t="s">
        <v>26</v>
      </c>
      <c r="C41" s="4" t="s">
        <v>27</v>
      </c>
      <c r="D41" s="4" t="s">
        <v>217</v>
      </c>
      <c r="E41" s="4" t="s">
        <v>218</v>
      </c>
      <c r="F41" s="7">
        <v>45114</v>
      </c>
      <c r="G41" s="7">
        <v>45115</v>
      </c>
      <c r="H41" s="4">
        <v>1</v>
      </c>
      <c r="I41" s="4">
        <v>1</v>
      </c>
      <c r="J41" s="4">
        <v>1</v>
      </c>
      <c r="K41" s="4" t="s">
        <v>30</v>
      </c>
      <c r="L41" s="4">
        <v>555.73</v>
      </c>
      <c r="M41" s="4">
        <v>555.73</v>
      </c>
      <c r="N41" s="4" t="s">
        <v>219</v>
      </c>
      <c r="O41" s="4" t="s">
        <v>32</v>
      </c>
      <c r="P41" s="4" t="s">
        <v>33</v>
      </c>
      <c r="Q41" s="4">
        <v>0</v>
      </c>
      <c r="R41" s="17">
        <v>45092</v>
      </c>
      <c r="S41" s="7">
        <v>45118</v>
      </c>
      <c r="T41" s="4" t="s">
        <v>34</v>
      </c>
      <c r="U41" s="4">
        <v>555.73</v>
      </c>
      <c r="V41" s="4">
        <v>0</v>
      </c>
      <c r="W41" s="4">
        <v>0</v>
      </c>
      <c r="X41" s="4" t="s">
        <v>220</v>
      </c>
      <c r="Y41" s="4" t="s">
        <v>221</v>
      </c>
    </row>
    <row r="42" s="4" customFormat="1" spans="1:25">
      <c r="A42" s="4" t="s">
        <v>222</v>
      </c>
      <c r="B42" s="4" t="s">
        <v>26</v>
      </c>
      <c r="C42" s="4" t="s">
        <v>27</v>
      </c>
      <c r="D42" s="4" t="s">
        <v>223</v>
      </c>
      <c r="E42" s="4" t="s">
        <v>224</v>
      </c>
      <c r="F42" s="7">
        <v>45111</v>
      </c>
      <c r="G42" s="7">
        <v>45115</v>
      </c>
      <c r="H42" s="4">
        <v>1</v>
      </c>
      <c r="I42" s="4">
        <v>4</v>
      </c>
      <c r="J42" s="4">
        <v>4</v>
      </c>
      <c r="K42" s="4" t="s">
        <v>30</v>
      </c>
      <c r="L42" s="4">
        <v>6280</v>
      </c>
      <c r="M42" s="4">
        <v>6280</v>
      </c>
      <c r="N42" s="4" t="s">
        <v>225</v>
      </c>
      <c r="O42" s="4" t="s">
        <v>32</v>
      </c>
      <c r="P42" s="4" t="s">
        <v>33</v>
      </c>
      <c r="Q42" s="4">
        <v>0</v>
      </c>
      <c r="R42" s="17">
        <v>45050</v>
      </c>
      <c r="S42" s="7">
        <v>45118</v>
      </c>
      <c r="T42" s="4" t="s">
        <v>34</v>
      </c>
      <c r="U42" s="4">
        <v>6280</v>
      </c>
      <c r="V42" s="4">
        <v>0</v>
      </c>
      <c r="W42" s="4">
        <v>0</v>
      </c>
      <c r="X42" s="4" t="s">
        <v>226</v>
      </c>
      <c r="Y42" s="4" t="s">
        <v>226</v>
      </c>
    </row>
    <row r="43" s="4" customFormat="1" spans="1:25">
      <c r="A43" s="4" t="s">
        <v>227</v>
      </c>
      <c r="B43" s="4" t="s">
        <v>26</v>
      </c>
      <c r="C43" s="4" t="s">
        <v>27</v>
      </c>
      <c r="D43" s="4" t="s">
        <v>228</v>
      </c>
      <c r="E43" s="4" t="s">
        <v>229</v>
      </c>
      <c r="F43" s="7">
        <v>45114</v>
      </c>
      <c r="G43" s="7">
        <v>45115</v>
      </c>
      <c r="H43" s="4">
        <v>1</v>
      </c>
      <c r="I43" s="4">
        <v>1</v>
      </c>
      <c r="J43" s="4">
        <v>1</v>
      </c>
      <c r="K43" s="4" t="s">
        <v>30</v>
      </c>
      <c r="L43" s="4">
        <v>1259.89</v>
      </c>
      <c r="M43" s="4">
        <v>1259.89</v>
      </c>
      <c r="N43" s="4" t="s">
        <v>230</v>
      </c>
      <c r="O43" s="4" t="s">
        <v>32</v>
      </c>
      <c r="P43" s="4" t="s">
        <v>33</v>
      </c>
      <c r="Q43" s="4">
        <v>0</v>
      </c>
      <c r="R43" s="17">
        <v>45094</v>
      </c>
      <c r="S43" s="7">
        <v>45118</v>
      </c>
      <c r="T43" s="4" t="s">
        <v>34</v>
      </c>
      <c r="U43" s="4">
        <v>1259.89</v>
      </c>
      <c r="V43" s="4">
        <v>0</v>
      </c>
      <c r="W43" s="4">
        <v>0</v>
      </c>
      <c r="X43" s="4" t="s">
        <v>231</v>
      </c>
      <c r="Y43" s="4" t="s">
        <v>48</v>
      </c>
    </row>
    <row r="44" s="4" customFormat="1" spans="1:25">
      <c r="A44" s="4" t="s">
        <v>232</v>
      </c>
      <c r="B44" s="4" t="s">
        <v>26</v>
      </c>
      <c r="C44" s="4" t="s">
        <v>27</v>
      </c>
      <c r="D44" s="4" t="s">
        <v>233</v>
      </c>
      <c r="E44" s="4" t="s">
        <v>234</v>
      </c>
      <c r="F44" s="7">
        <v>45113</v>
      </c>
      <c r="G44" s="7">
        <v>45115</v>
      </c>
      <c r="H44" s="4">
        <v>1</v>
      </c>
      <c r="I44" s="4">
        <v>2</v>
      </c>
      <c r="J44" s="4">
        <v>2</v>
      </c>
      <c r="K44" s="4" t="s">
        <v>30</v>
      </c>
      <c r="L44" s="4">
        <v>7385.8</v>
      </c>
      <c r="M44" s="4">
        <v>7385.8</v>
      </c>
      <c r="N44" s="4" t="s">
        <v>235</v>
      </c>
      <c r="O44" s="4" t="s">
        <v>32</v>
      </c>
      <c r="P44" s="4" t="s">
        <v>33</v>
      </c>
      <c r="Q44" s="4">
        <v>0</v>
      </c>
      <c r="R44" s="17">
        <v>45094</v>
      </c>
      <c r="S44" s="7">
        <v>45118</v>
      </c>
      <c r="T44" s="4" t="s">
        <v>34</v>
      </c>
      <c r="U44" s="4">
        <v>7385.8</v>
      </c>
      <c r="V44" s="4">
        <v>0</v>
      </c>
      <c r="W44" s="4">
        <v>0</v>
      </c>
      <c r="X44" s="4" t="s">
        <v>236</v>
      </c>
      <c r="Y44" s="4" t="s">
        <v>237</v>
      </c>
    </row>
    <row r="45" s="4" customFormat="1" spans="1:25">
      <c r="A45" s="4" t="s">
        <v>238</v>
      </c>
      <c r="B45" s="4" t="s">
        <v>26</v>
      </c>
      <c r="C45" s="4" t="s">
        <v>27</v>
      </c>
      <c r="D45" s="4" t="s">
        <v>78</v>
      </c>
      <c r="E45" s="4" t="s">
        <v>79</v>
      </c>
      <c r="F45" s="7">
        <v>45111</v>
      </c>
      <c r="G45" s="7">
        <v>45115</v>
      </c>
      <c r="H45" s="4">
        <v>1</v>
      </c>
      <c r="I45" s="4">
        <v>4</v>
      </c>
      <c r="J45" s="4">
        <v>4</v>
      </c>
      <c r="K45" s="4" t="s">
        <v>30</v>
      </c>
      <c r="L45" s="4">
        <v>7164</v>
      </c>
      <c r="M45" s="4">
        <v>7164</v>
      </c>
      <c r="N45" s="4" t="s">
        <v>239</v>
      </c>
      <c r="O45" s="4" t="s">
        <v>32</v>
      </c>
      <c r="P45" s="4" t="s">
        <v>33</v>
      </c>
      <c r="Q45" s="4">
        <v>0</v>
      </c>
      <c r="R45" s="17">
        <v>45061</v>
      </c>
      <c r="S45" s="7">
        <v>45118</v>
      </c>
      <c r="T45" s="4" t="s">
        <v>34</v>
      </c>
      <c r="U45" s="4">
        <v>7164</v>
      </c>
      <c r="V45" s="4">
        <v>0</v>
      </c>
      <c r="W45" s="4">
        <v>0</v>
      </c>
      <c r="X45" s="4" t="s">
        <v>240</v>
      </c>
      <c r="Y45" s="4" t="s">
        <v>241</v>
      </c>
    </row>
    <row r="46" s="4" customFormat="1" spans="1:25">
      <c r="A46" s="4" t="s">
        <v>242</v>
      </c>
      <c r="B46" s="4" t="s">
        <v>26</v>
      </c>
      <c r="C46" s="4" t="s">
        <v>27</v>
      </c>
      <c r="D46" s="4" t="s">
        <v>243</v>
      </c>
      <c r="E46" s="4" t="s">
        <v>244</v>
      </c>
      <c r="F46" s="7">
        <v>45112</v>
      </c>
      <c r="G46" s="7">
        <v>45115</v>
      </c>
      <c r="H46" s="4">
        <v>1</v>
      </c>
      <c r="I46" s="4">
        <v>3</v>
      </c>
      <c r="J46" s="4">
        <v>3</v>
      </c>
      <c r="K46" s="4" t="s">
        <v>30</v>
      </c>
      <c r="L46" s="4">
        <v>3523.59</v>
      </c>
      <c r="M46" s="4">
        <v>3523.59</v>
      </c>
      <c r="N46" s="4" t="s">
        <v>245</v>
      </c>
      <c r="O46" s="4" t="s">
        <v>32</v>
      </c>
      <c r="P46" s="4" t="s">
        <v>33</v>
      </c>
      <c r="Q46" s="4">
        <v>0</v>
      </c>
      <c r="R46" s="17">
        <v>45096.0000115741</v>
      </c>
      <c r="S46" s="7">
        <v>45118</v>
      </c>
      <c r="T46" s="4" t="s">
        <v>34</v>
      </c>
      <c r="U46" s="4">
        <v>3523.59</v>
      </c>
      <c r="V46" s="4">
        <v>0</v>
      </c>
      <c r="W46" s="4">
        <v>0</v>
      </c>
      <c r="X46" s="4" t="s">
        <v>246</v>
      </c>
      <c r="Y46" s="4" t="s">
        <v>48</v>
      </c>
    </row>
    <row r="47" s="4" customFormat="1" spans="1:25">
      <c r="A47" s="4" t="s">
        <v>247</v>
      </c>
      <c r="B47" s="4" t="s">
        <v>26</v>
      </c>
      <c r="C47" s="4" t="s">
        <v>27</v>
      </c>
      <c r="D47" s="4" t="s">
        <v>248</v>
      </c>
      <c r="E47" s="4" t="s">
        <v>249</v>
      </c>
      <c r="F47" s="7">
        <v>45113</v>
      </c>
      <c r="G47" s="7">
        <v>45115</v>
      </c>
      <c r="H47" s="4">
        <v>1</v>
      </c>
      <c r="I47" s="4">
        <v>2</v>
      </c>
      <c r="J47" s="4">
        <v>2</v>
      </c>
      <c r="K47" s="4" t="s">
        <v>30</v>
      </c>
      <c r="L47" s="4">
        <v>2319.3</v>
      </c>
      <c r="M47" s="4">
        <v>2319.3</v>
      </c>
      <c r="N47" s="4" t="s">
        <v>250</v>
      </c>
      <c r="O47" s="4" t="s">
        <v>32</v>
      </c>
      <c r="P47" s="4" t="s">
        <v>33</v>
      </c>
      <c r="Q47" s="4">
        <v>0</v>
      </c>
      <c r="R47" s="17">
        <v>45097.0000115741</v>
      </c>
      <c r="S47" s="7">
        <v>45118</v>
      </c>
      <c r="T47" s="4" t="s">
        <v>34</v>
      </c>
      <c r="U47" s="4">
        <v>2319.3</v>
      </c>
      <c r="V47" s="4">
        <v>0</v>
      </c>
      <c r="W47" s="4">
        <v>0</v>
      </c>
      <c r="X47" s="4" t="s">
        <v>251</v>
      </c>
      <c r="Y47" s="4" t="s">
        <v>48</v>
      </c>
    </row>
    <row r="48" s="4" customFormat="1" spans="1:25">
      <c r="A48" s="4" t="s">
        <v>252</v>
      </c>
      <c r="B48" s="4" t="s">
        <v>26</v>
      </c>
      <c r="C48" s="4" t="s">
        <v>27</v>
      </c>
      <c r="D48" s="4" t="s">
        <v>253</v>
      </c>
      <c r="E48" s="4" t="s">
        <v>254</v>
      </c>
      <c r="F48" s="7">
        <v>45114</v>
      </c>
      <c r="G48" s="7">
        <v>45115</v>
      </c>
      <c r="H48" s="4">
        <v>2</v>
      </c>
      <c r="I48" s="4">
        <v>1</v>
      </c>
      <c r="J48" s="4">
        <v>2</v>
      </c>
      <c r="K48" s="4" t="s">
        <v>30</v>
      </c>
      <c r="L48" s="4">
        <v>1234.22</v>
      </c>
      <c r="M48" s="4">
        <v>1234.22</v>
      </c>
      <c r="N48" s="4" t="s">
        <v>255</v>
      </c>
      <c r="O48" s="4" t="s">
        <v>32</v>
      </c>
      <c r="P48" s="4" t="s">
        <v>33</v>
      </c>
      <c r="Q48" s="4">
        <v>0</v>
      </c>
      <c r="R48" s="17">
        <v>45097.0000115741</v>
      </c>
      <c r="S48" s="7">
        <v>45118</v>
      </c>
      <c r="T48" s="4" t="s">
        <v>34</v>
      </c>
      <c r="U48" s="4">
        <v>1234.22</v>
      </c>
      <c r="V48" s="4">
        <v>0</v>
      </c>
      <c r="W48" s="4">
        <v>0</v>
      </c>
      <c r="X48" s="4" t="s">
        <v>256</v>
      </c>
      <c r="Y48" s="4" t="s">
        <v>48</v>
      </c>
    </row>
    <row r="49" s="4" customFormat="1" spans="1:25">
      <c r="A49" s="4" t="s">
        <v>257</v>
      </c>
      <c r="B49" s="4" t="s">
        <v>26</v>
      </c>
      <c r="C49" s="4" t="s">
        <v>27</v>
      </c>
      <c r="D49" s="4" t="s">
        <v>258</v>
      </c>
      <c r="E49" s="4" t="s">
        <v>259</v>
      </c>
      <c r="F49" s="7">
        <v>45114</v>
      </c>
      <c r="G49" s="7">
        <v>45115</v>
      </c>
      <c r="H49" s="4">
        <v>1</v>
      </c>
      <c r="I49" s="4">
        <v>1</v>
      </c>
      <c r="J49" s="4">
        <v>1</v>
      </c>
      <c r="K49" s="4" t="s">
        <v>30</v>
      </c>
      <c r="L49" s="4">
        <v>709.35</v>
      </c>
      <c r="M49" s="4">
        <v>709.35</v>
      </c>
      <c r="N49" s="4" t="s">
        <v>260</v>
      </c>
      <c r="O49" s="4" t="s">
        <v>32</v>
      </c>
      <c r="P49" s="4" t="s">
        <v>33</v>
      </c>
      <c r="Q49" s="4">
        <v>0</v>
      </c>
      <c r="R49" s="17">
        <v>45097.0000115741</v>
      </c>
      <c r="S49" s="7">
        <v>45118</v>
      </c>
      <c r="T49" s="4" t="s">
        <v>34</v>
      </c>
      <c r="U49" s="4">
        <v>709.35</v>
      </c>
      <c r="V49" s="4">
        <v>0</v>
      </c>
      <c r="W49" s="4">
        <v>0</v>
      </c>
      <c r="X49" s="4" t="s">
        <v>261</v>
      </c>
      <c r="Y49" s="4" t="s">
        <v>48</v>
      </c>
    </row>
    <row r="50" s="4" customFormat="1" spans="1:25">
      <c r="A50" s="4" t="s">
        <v>262</v>
      </c>
      <c r="B50" s="4" t="s">
        <v>26</v>
      </c>
      <c r="C50" s="4" t="s">
        <v>27</v>
      </c>
      <c r="D50" s="4" t="s">
        <v>263</v>
      </c>
      <c r="E50" s="4" t="s">
        <v>264</v>
      </c>
      <c r="F50" s="7">
        <v>45113</v>
      </c>
      <c r="G50" s="7">
        <v>45115</v>
      </c>
      <c r="H50" s="4">
        <v>1</v>
      </c>
      <c r="I50" s="4">
        <v>2</v>
      </c>
      <c r="J50" s="4">
        <v>2</v>
      </c>
      <c r="K50" s="4" t="s">
        <v>30</v>
      </c>
      <c r="L50" s="4">
        <v>2367.9</v>
      </c>
      <c r="M50" s="4">
        <v>2367.9</v>
      </c>
      <c r="N50" s="4" t="s">
        <v>265</v>
      </c>
      <c r="O50" s="4" t="s">
        <v>32</v>
      </c>
      <c r="P50" s="4" t="s">
        <v>33</v>
      </c>
      <c r="Q50" s="4">
        <v>0</v>
      </c>
      <c r="R50" s="17">
        <v>45098.0000115741</v>
      </c>
      <c r="S50" s="7">
        <v>45118</v>
      </c>
      <c r="T50" s="4" t="s">
        <v>34</v>
      </c>
      <c r="U50" s="4">
        <v>2367.9</v>
      </c>
      <c r="V50" s="4">
        <v>0</v>
      </c>
      <c r="W50" s="4">
        <v>0</v>
      </c>
      <c r="X50" s="4" t="s">
        <v>266</v>
      </c>
      <c r="Y50" s="4" t="s">
        <v>267</v>
      </c>
    </row>
    <row r="51" s="4" customFormat="1" spans="1:25">
      <c r="A51" s="4" t="s">
        <v>268</v>
      </c>
      <c r="B51" s="4" t="s">
        <v>26</v>
      </c>
      <c r="C51" s="4" t="s">
        <v>27</v>
      </c>
      <c r="D51" s="4" t="s">
        <v>269</v>
      </c>
      <c r="E51" s="4" t="s">
        <v>270</v>
      </c>
      <c r="F51" s="7">
        <v>45114</v>
      </c>
      <c r="G51" s="7">
        <v>45115</v>
      </c>
      <c r="H51" s="4">
        <v>1</v>
      </c>
      <c r="I51" s="4">
        <v>1</v>
      </c>
      <c r="J51" s="4">
        <v>1</v>
      </c>
      <c r="K51" s="4" t="s">
        <v>30</v>
      </c>
      <c r="L51" s="4">
        <v>1065.37</v>
      </c>
      <c r="M51" s="4">
        <v>1065.37</v>
      </c>
      <c r="N51" s="4" t="s">
        <v>271</v>
      </c>
      <c r="O51" s="4" t="s">
        <v>32</v>
      </c>
      <c r="P51" s="4" t="s">
        <v>33</v>
      </c>
      <c r="Q51" s="4">
        <v>0</v>
      </c>
      <c r="R51" s="17">
        <v>45098</v>
      </c>
      <c r="S51" s="7">
        <v>45118</v>
      </c>
      <c r="T51" s="4" t="s">
        <v>34</v>
      </c>
      <c r="U51" s="4">
        <v>1065.37</v>
      </c>
      <c r="V51" s="4">
        <v>0</v>
      </c>
      <c r="W51" s="4">
        <v>0</v>
      </c>
      <c r="X51" s="4" t="s">
        <v>272</v>
      </c>
      <c r="Y51" s="4" t="s">
        <v>48</v>
      </c>
    </row>
    <row r="52" s="4" customFormat="1" spans="1:25">
      <c r="A52" s="4" t="s">
        <v>268</v>
      </c>
      <c r="B52" s="4" t="s">
        <v>26</v>
      </c>
      <c r="C52" s="4" t="s">
        <v>60</v>
      </c>
      <c r="D52" s="4" t="s">
        <v>269</v>
      </c>
      <c r="E52" s="4" t="s">
        <v>270</v>
      </c>
      <c r="F52" s="7">
        <v>45114</v>
      </c>
      <c r="G52" s="7">
        <v>45115</v>
      </c>
      <c r="H52" s="4">
        <v>1</v>
      </c>
      <c r="I52" s="4">
        <v>1</v>
      </c>
      <c r="J52" s="4">
        <v>1</v>
      </c>
      <c r="K52" s="4" t="s">
        <v>30</v>
      </c>
      <c r="L52" s="4">
        <v>-1065.37</v>
      </c>
      <c r="M52" s="4">
        <v>-1065.37</v>
      </c>
      <c r="N52" s="4" t="s">
        <v>271</v>
      </c>
      <c r="O52" s="4" t="s">
        <v>32</v>
      </c>
      <c r="P52" s="4" t="s">
        <v>33</v>
      </c>
      <c r="Q52" s="4">
        <v>0</v>
      </c>
      <c r="R52" s="17">
        <v>45098</v>
      </c>
      <c r="S52" s="7">
        <v>45118</v>
      </c>
      <c r="T52" s="4" t="s">
        <v>34</v>
      </c>
      <c r="U52" s="4">
        <v>-1065.37</v>
      </c>
      <c r="V52" s="4">
        <v>0</v>
      </c>
      <c r="W52" s="4">
        <v>0</v>
      </c>
      <c r="X52" s="4" t="s">
        <v>272</v>
      </c>
      <c r="Y52" s="4" t="s">
        <v>48</v>
      </c>
    </row>
    <row r="53" s="4" customFormat="1" spans="1:25">
      <c r="A53" s="4" t="s">
        <v>273</v>
      </c>
      <c r="B53" s="4" t="s">
        <v>26</v>
      </c>
      <c r="C53" s="4" t="s">
        <v>27</v>
      </c>
      <c r="D53" s="4" t="s">
        <v>274</v>
      </c>
      <c r="E53" s="4" t="s">
        <v>275</v>
      </c>
      <c r="F53" s="7">
        <v>45112</v>
      </c>
      <c r="G53" s="7">
        <v>45115</v>
      </c>
      <c r="H53" s="4">
        <v>2</v>
      </c>
      <c r="I53" s="4">
        <v>3</v>
      </c>
      <c r="J53" s="4">
        <v>6</v>
      </c>
      <c r="K53" s="4" t="s">
        <v>30</v>
      </c>
      <c r="L53" s="4">
        <v>2880.12</v>
      </c>
      <c r="M53" s="4">
        <v>2880.12</v>
      </c>
      <c r="N53" s="4" t="s">
        <v>276</v>
      </c>
      <c r="O53" s="4" t="s">
        <v>32</v>
      </c>
      <c r="P53" s="4" t="s">
        <v>33</v>
      </c>
      <c r="Q53" s="4">
        <v>0</v>
      </c>
      <c r="R53" s="17">
        <v>45098.0000115741</v>
      </c>
      <c r="S53" s="7">
        <v>45118</v>
      </c>
      <c r="T53" s="4" t="s">
        <v>34</v>
      </c>
      <c r="U53" s="4">
        <v>2880.12</v>
      </c>
      <c r="V53" s="4">
        <v>0</v>
      </c>
      <c r="W53" s="4">
        <v>0</v>
      </c>
      <c r="X53" s="4" t="s">
        <v>277</v>
      </c>
      <c r="Y53" s="4" t="s">
        <v>278</v>
      </c>
    </row>
    <row r="54" s="4" customFormat="1" spans="1:25">
      <c r="A54" s="4" t="s">
        <v>279</v>
      </c>
      <c r="B54" s="4" t="s">
        <v>26</v>
      </c>
      <c r="C54" s="4" t="s">
        <v>27</v>
      </c>
      <c r="D54" s="4" t="s">
        <v>274</v>
      </c>
      <c r="E54" s="4" t="s">
        <v>275</v>
      </c>
      <c r="F54" s="7">
        <v>45112</v>
      </c>
      <c r="G54" s="7">
        <v>45115</v>
      </c>
      <c r="H54" s="4">
        <v>1</v>
      </c>
      <c r="I54" s="4">
        <v>3</v>
      </c>
      <c r="J54" s="4">
        <v>3</v>
      </c>
      <c r="K54" s="4" t="s">
        <v>30</v>
      </c>
      <c r="L54" s="4">
        <v>1440.06</v>
      </c>
      <c r="M54" s="4">
        <v>1440.06</v>
      </c>
      <c r="N54" s="4" t="s">
        <v>280</v>
      </c>
      <c r="O54" s="4" t="s">
        <v>32</v>
      </c>
      <c r="P54" s="4" t="s">
        <v>33</v>
      </c>
      <c r="Q54" s="4">
        <v>0</v>
      </c>
      <c r="R54" s="17">
        <v>45098</v>
      </c>
      <c r="S54" s="7">
        <v>45118</v>
      </c>
      <c r="T54" s="4" t="s">
        <v>34</v>
      </c>
      <c r="U54" s="4">
        <v>1440.06</v>
      </c>
      <c r="V54" s="4">
        <v>0</v>
      </c>
      <c r="W54" s="4">
        <v>0</v>
      </c>
      <c r="X54" s="4" t="s">
        <v>281</v>
      </c>
      <c r="Y54" s="4" t="s">
        <v>282</v>
      </c>
    </row>
    <row r="55" s="4" customFormat="1" spans="1:25">
      <c r="A55" s="4" t="s">
        <v>283</v>
      </c>
      <c r="B55" s="4" t="s">
        <v>26</v>
      </c>
      <c r="C55" s="4" t="s">
        <v>27</v>
      </c>
      <c r="D55" s="4" t="s">
        <v>284</v>
      </c>
      <c r="E55" s="4" t="s">
        <v>285</v>
      </c>
      <c r="F55" s="7">
        <v>45112</v>
      </c>
      <c r="G55" s="7">
        <v>45115</v>
      </c>
      <c r="H55" s="4">
        <v>1</v>
      </c>
      <c r="I55" s="4">
        <v>3</v>
      </c>
      <c r="J55" s="4">
        <v>3</v>
      </c>
      <c r="K55" s="4" t="s">
        <v>30</v>
      </c>
      <c r="L55" s="4">
        <v>1499.58</v>
      </c>
      <c r="M55" s="4">
        <v>1499.58</v>
      </c>
      <c r="N55" s="4" t="s">
        <v>286</v>
      </c>
      <c r="O55" s="4" t="s">
        <v>32</v>
      </c>
      <c r="P55" s="4" t="s">
        <v>33</v>
      </c>
      <c r="Q55" s="4">
        <v>0</v>
      </c>
      <c r="R55" s="17">
        <v>45090</v>
      </c>
      <c r="S55" s="7">
        <v>45118</v>
      </c>
      <c r="T55" s="4" t="s">
        <v>34</v>
      </c>
      <c r="U55" s="4">
        <v>1499.58</v>
      </c>
      <c r="V55" s="4">
        <v>0</v>
      </c>
      <c r="W55" s="4">
        <v>0</v>
      </c>
      <c r="X55" s="4" t="s">
        <v>287</v>
      </c>
      <c r="Y55" s="4" t="s">
        <v>288</v>
      </c>
    </row>
    <row r="56" s="4" customFormat="1" spans="1:25">
      <c r="A56" s="4" t="s">
        <v>289</v>
      </c>
      <c r="B56" s="4" t="s">
        <v>26</v>
      </c>
      <c r="C56" s="4" t="s">
        <v>27</v>
      </c>
      <c r="D56" s="4" t="s">
        <v>290</v>
      </c>
      <c r="E56" s="4" t="s">
        <v>291</v>
      </c>
      <c r="F56" s="7">
        <v>45114</v>
      </c>
      <c r="G56" s="7">
        <v>45115</v>
      </c>
      <c r="H56" s="4">
        <v>1</v>
      </c>
      <c r="I56" s="4">
        <v>1</v>
      </c>
      <c r="J56" s="4">
        <v>1</v>
      </c>
      <c r="K56" s="4" t="s">
        <v>30</v>
      </c>
      <c r="L56" s="4">
        <v>627.91</v>
      </c>
      <c r="M56" s="4">
        <v>627.91</v>
      </c>
      <c r="N56" s="4" t="s">
        <v>292</v>
      </c>
      <c r="O56" s="4" t="s">
        <v>32</v>
      </c>
      <c r="P56" s="4" t="s">
        <v>33</v>
      </c>
      <c r="Q56" s="4">
        <v>0</v>
      </c>
      <c r="R56" s="17">
        <v>45101</v>
      </c>
      <c r="S56" s="7">
        <v>45118</v>
      </c>
      <c r="T56" s="4" t="s">
        <v>34</v>
      </c>
      <c r="U56" s="4">
        <v>627.91</v>
      </c>
      <c r="V56" s="4">
        <v>0</v>
      </c>
      <c r="W56" s="4">
        <v>0</v>
      </c>
      <c r="X56" s="4" t="s">
        <v>293</v>
      </c>
      <c r="Y56" s="4" t="s">
        <v>48</v>
      </c>
    </row>
    <row r="57" s="4" customFormat="1" spans="1:25">
      <c r="A57" s="4" t="s">
        <v>294</v>
      </c>
      <c r="B57" s="4" t="s">
        <v>26</v>
      </c>
      <c r="C57" s="4" t="s">
        <v>27</v>
      </c>
      <c r="D57" s="4" t="s">
        <v>295</v>
      </c>
      <c r="E57" s="4" t="s">
        <v>296</v>
      </c>
      <c r="F57" s="7">
        <v>45109</v>
      </c>
      <c r="G57" s="7">
        <v>45115</v>
      </c>
      <c r="H57" s="4">
        <v>1</v>
      </c>
      <c r="I57" s="4">
        <v>6</v>
      </c>
      <c r="J57" s="4">
        <v>6</v>
      </c>
      <c r="K57" s="4" t="s">
        <v>30</v>
      </c>
      <c r="L57" s="4">
        <v>40006.86</v>
      </c>
      <c r="M57" s="4">
        <v>40006.86</v>
      </c>
      <c r="N57" s="4" t="s">
        <v>297</v>
      </c>
      <c r="O57" s="4" t="s">
        <v>32</v>
      </c>
      <c r="P57" s="4" t="s">
        <v>33</v>
      </c>
      <c r="Q57" s="4">
        <v>0</v>
      </c>
      <c r="R57" s="17">
        <v>45102.0000115741</v>
      </c>
      <c r="S57" s="7">
        <v>45118</v>
      </c>
      <c r="T57" s="4" t="s">
        <v>34</v>
      </c>
      <c r="U57" s="4">
        <v>40006.86</v>
      </c>
      <c r="V57" s="4">
        <v>0</v>
      </c>
      <c r="W57" s="4">
        <v>0</v>
      </c>
      <c r="X57" s="4" t="s">
        <v>298</v>
      </c>
      <c r="Y57" s="4" t="s">
        <v>299</v>
      </c>
    </row>
    <row r="58" s="4" customFormat="1" spans="1:25">
      <c r="A58" s="4" t="s">
        <v>300</v>
      </c>
      <c r="B58" s="4" t="s">
        <v>26</v>
      </c>
      <c r="C58" s="4" t="s">
        <v>27</v>
      </c>
      <c r="D58" s="4" t="s">
        <v>301</v>
      </c>
      <c r="E58" s="4" t="s">
        <v>302</v>
      </c>
      <c r="F58" s="7">
        <v>45114</v>
      </c>
      <c r="G58" s="7">
        <v>45115</v>
      </c>
      <c r="H58" s="4">
        <v>1</v>
      </c>
      <c r="I58" s="4">
        <v>1</v>
      </c>
      <c r="J58" s="4">
        <v>1</v>
      </c>
      <c r="K58" s="4" t="s">
        <v>30</v>
      </c>
      <c r="L58" s="4">
        <v>1829.58</v>
      </c>
      <c r="M58" s="4">
        <v>1829.58</v>
      </c>
      <c r="N58" s="4" t="s">
        <v>303</v>
      </c>
      <c r="O58" s="4" t="s">
        <v>32</v>
      </c>
      <c r="P58" s="4" t="s">
        <v>33</v>
      </c>
      <c r="Q58" s="4">
        <v>0</v>
      </c>
      <c r="R58" s="17">
        <v>45103.0000115741</v>
      </c>
      <c r="S58" s="7">
        <v>45118</v>
      </c>
      <c r="T58" s="4" t="s">
        <v>34</v>
      </c>
      <c r="U58" s="4">
        <v>1829.58</v>
      </c>
      <c r="V58" s="4">
        <v>0</v>
      </c>
      <c r="W58" s="4">
        <v>0</v>
      </c>
      <c r="X58" s="4" t="s">
        <v>304</v>
      </c>
      <c r="Y58" s="4" t="s">
        <v>48</v>
      </c>
    </row>
    <row r="59" s="4" customFormat="1" spans="1:25">
      <c r="A59" s="4" t="s">
        <v>305</v>
      </c>
      <c r="B59" s="4" t="s">
        <v>26</v>
      </c>
      <c r="C59" s="4" t="s">
        <v>27</v>
      </c>
      <c r="D59" s="4" t="s">
        <v>306</v>
      </c>
      <c r="E59" s="4" t="s">
        <v>307</v>
      </c>
      <c r="F59" s="7">
        <v>45110</v>
      </c>
      <c r="G59" s="7">
        <v>45115</v>
      </c>
      <c r="H59" s="4">
        <v>1</v>
      </c>
      <c r="I59" s="4">
        <v>5</v>
      </c>
      <c r="J59" s="4">
        <v>5</v>
      </c>
      <c r="K59" s="4" t="s">
        <v>30</v>
      </c>
      <c r="L59" s="4">
        <v>2505</v>
      </c>
      <c r="M59" s="4">
        <v>2505</v>
      </c>
      <c r="N59" s="4" t="s">
        <v>308</v>
      </c>
      <c r="O59" s="4" t="s">
        <v>32</v>
      </c>
      <c r="P59" s="4" t="s">
        <v>33</v>
      </c>
      <c r="Q59" s="4">
        <v>0</v>
      </c>
      <c r="R59" s="17">
        <v>45103</v>
      </c>
      <c r="S59" s="7">
        <v>45118</v>
      </c>
      <c r="T59" s="4" t="s">
        <v>34</v>
      </c>
      <c r="U59" s="4">
        <v>2505</v>
      </c>
      <c r="V59" s="4">
        <v>0</v>
      </c>
      <c r="W59" s="4">
        <v>0</v>
      </c>
      <c r="X59" s="4" t="s">
        <v>309</v>
      </c>
      <c r="Y59" s="4" t="s">
        <v>310</v>
      </c>
    </row>
    <row r="60" s="4" customFormat="1" spans="1:25">
      <c r="A60" s="4" t="s">
        <v>311</v>
      </c>
      <c r="B60" s="4" t="s">
        <v>26</v>
      </c>
      <c r="C60" s="4" t="s">
        <v>27</v>
      </c>
      <c r="D60" s="4" t="s">
        <v>312</v>
      </c>
      <c r="E60" s="4" t="s">
        <v>313</v>
      </c>
      <c r="F60" s="7">
        <v>45112</v>
      </c>
      <c r="G60" s="7">
        <v>45115</v>
      </c>
      <c r="H60" s="4">
        <v>1</v>
      </c>
      <c r="I60" s="4">
        <v>3</v>
      </c>
      <c r="J60" s="4">
        <v>3</v>
      </c>
      <c r="K60" s="4" t="s">
        <v>30</v>
      </c>
      <c r="L60" s="4">
        <v>686.76</v>
      </c>
      <c r="M60" s="4">
        <v>686.76</v>
      </c>
      <c r="N60" s="4" t="s">
        <v>314</v>
      </c>
      <c r="O60" s="4" t="s">
        <v>32</v>
      </c>
      <c r="P60" s="4" t="s">
        <v>33</v>
      </c>
      <c r="Q60" s="4">
        <v>0</v>
      </c>
      <c r="R60" s="17">
        <v>45104</v>
      </c>
      <c r="S60" s="7">
        <v>45118</v>
      </c>
      <c r="T60" s="4" t="s">
        <v>34</v>
      </c>
      <c r="U60" s="4">
        <v>686.76</v>
      </c>
      <c r="V60" s="4">
        <v>0</v>
      </c>
      <c r="W60" s="4">
        <v>0</v>
      </c>
      <c r="X60" s="4" t="s">
        <v>315</v>
      </c>
      <c r="Y60" s="4" t="s">
        <v>316</v>
      </c>
    </row>
    <row r="61" s="4" customFormat="1" spans="1:25">
      <c r="A61" s="4" t="s">
        <v>317</v>
      </c>
      <c r="B61" s="4" t="s">
        <v>26</v>
      </c>
      <c r="C61" s="4" t="s">
        <v>27</v>
      </c>
      <c r="D61" s="4" t="s">
        <v>318</v>
      </c>
      <c r="E61" s="4" t="s">
        <v>319</v>
      </c>
      <c r="F61" s="7">
        <v>45111</v>
      </c>
      <c r="G61" s="7">
        <v>45115</v>
      </c>
      <c r="H61" s="4">
        <v>1</v>
      </c>
      <c r="I61" s="4">
        <v>4</v>
      </c>
      <c r="J61" s="4">
        <v>4</v>
      </c>
      <c r="K61" s="4" t="s">
        <v>30</v>
      </c>
      <c r="L61" s="4">
        <v>11091.64</v>
      </c>
      <c r="M61" s="4">
        <v>11091.64</v>
      </c>
      <c r="N61" s="4" t="s">
        <v>320</v>
      </c>
      <c r="O61" s="4" t="s">
        <v>32</v>
      </c>
      <c r="P61" s="4" t="s">
        <v>33</v>
      </c>
      <c r="Q61" s="4">
        <v>0</v>
      </c>
      <c r="R61" s="17">
        <v>45104</v>
      </c>
      <c r="S61" s="7">
        <v>45118</v>
      </c>
      <c r="T61" s="4" t="s">
        <v>34</v>
      </c>
      <c r="U61" s="4">
        <v>11091.64</v>
      </c>
      <c r="V61" s="4">
        <v>0</v>
      </c>
      <c r="W61" s="4">
        <v>0</v>
      </c>
      <c r="X61" s="4" t="s">
        <v>321</v>
      </c>
      <c r="Y61" s="4" t="s">
        <v>322</v>
      </c>
    </row>
    <row r="62" s="4" customFormat="1" spans="1:25">
      <c r="A62" s="4" t="s">
        <v>143</v>
      </c>
      <c r="B62" s="4" t="s">
        <v>26</v>
      </c>
      <c r="C62" s="4" t="s">
        <v>60</v>
      </c>
      <c r="D62" s="4" t="s">
        <v>144</v>
      </c>
      <c r="E62" s="4" t="s">
        <v>145</v>
      </c>
      <c r="F62" s="7">
        <v>45114</v>
      </c>
      <c r="G62" s="7">
        <v>45115</v>
      </c>
      <c r="H62" s="4">
        <v>1</v>
      </c>
      <c r="I62" s="4">
        <v>1</v>
      </c>
      <c r="J62" s="4">
        <v>1</v>
      </c>
      <c r="K62" s="4" t="s">
        <v>30</v>
      </c>
      <c r="L62" s="4">
        <v>-1831</v>
      </c>
      <c r="M62" s="4">
        <v>-1831</v>
      </c>
      <c r="N62" s="4" t="s">
        <v>146</v>
      </c>
      <c r="O62" s="4" t="s">
        <v>32</v>
      </c>
      <c r="P62" s="4" t="s">
        <v>33</v>
      </c>
      <c r="Q62" s="4">
        <v>0</v>
      </c>
      <c r="R62" s="17">
        <v>45083</v>
      </c>
      <c r="S62" s="7">
        <v>45118</v>
      </c>
      <c r="T62" s="4" t="s">
        <v>34</v>
      </c>
      <c r="U62" s="4">
        <v>-1831</v>
      </c>
      <c r="V62" s="4">
        <v>0</v>
      </c>
      <c r="W62" s="4">
        <v>0</v>
      </c>
      <c r="X62" s="4" t="s">
        <v>147</v>
      </c>
      <c r="Y62" s="4" t="s">
        <v>148</v>
      </c>
    </row>
    <row r="63" s="4" customFormat="1" spans="1:25">
      <c r="A63" s="4" t="s">
        <v>323</v>
      </c>
      <c r="B63" s="4" t="s">
        <v>26</v>
      </c>
      <c r="C63" s="4" t="s">
        <v>27</v>
      </c>
      <c r="D63" s="4" t="s">
        <v>324</v>
      </c>
      <c r="E63" s="4" t="s">
        <v>325</v>
      </c>
      <c r="F63" s="7">
        <v>45114</v>
      </c>
      <c r="G63" s="7">
        <v>45115</v>
      </c>
      <c r="H63" s="4">
        <v>1</v>
      </c>
      <c r="I63" s="4">
        <v>1</v>
      </c>
      <c r="J63" s="4">
        <v>1</v>
      </c>
      <c r="K63" s="4" t="s">
        <v>30</v>
      </c>
      <c r="L63" s="4">
        <v>247.07</v>
      </c>
      <c r="M63" s="4">
        <v>247.07</v>
      </c>
      <c r="N63" s="4" t="s">
        <v>326</v>
      </c>
      <c r="O63" s="4" t="s">
        <v>32</v>
      </c>
      <c r="P63" s="4" t="s">
        <v>33</v>
      </c>
      <c r="Q63" s="4">
        <v>0</v>
      </c>
      <c r="R63" s="17">
        <v>45105</v>
      </c>
      <c r="S63" s="7">
        <v>45118</v>
      </c>
      <c r="T63" s="4" t="s">
        <v>34</v>
      </c>
      <c r="U63" s="4">
        <v>247.07</v>
      </c>
      <c r="V63" s="4">
        <v>0</v>
      </c>
      <c r="W63" s="4">
        <v>0</v>
      </c>
      <c r="X63" s="4" t="s">
        <v>327</v>
      </c>
      <c r="Y63" s="4" t="s">
        <v>48</v>
      </c>
    </row>
    <row r="64" s="4" customFormat="1" spans="1:25">
      <c r="A64" s="4" t="s">
        <v>328</v>
      </c>
      <c r="B64" s="4" t="s">
        <v>26</v>
      </c>
      <c r="C64" s="4" t="s">
        <v>27</v>
      </c>
      <c r="D64" s="4" t="s">
        <v>329</v>
      </c>
      <c r="E64" s="4" t="s">
        <v>330</v>
      </c>
      <c r="F64" s="7">
        <v>45114</v>
      </c>
      <c r="G64" s="7">
        <v>45115</v>
      </c>
      <c r="H64" s="4">
        <v>1</v>
      </c>
      <c r="I64" s="4">
        <v>1</v>
      </c>
      <c r="J64" s="4">
        <v>1</v>
      </c>
      <c r="K64" s="4" t="s">
        <v>30</v>
      </c>
      <c r="L64" s="4">
        <v>1153.81</v>
      </c>
      <c r="M64" s="4">
        <v>1153.81</v>
      </c>
      <c r="N64" s="4" t="s">
        <v>331</v>
      </c>
      <c r="O64" s="4" t="s">
        <v>32</v>
      </c>
      <c r="P64" s="4" t="s">
        <v>33</v>
      </c>
      <c r="Q64" s="4">
        <v>0</v>
      </c>
      <c r="R64" s="17">
        <v>45105.0000115741</v>
      </c>
      <c r="S64" s="7">
        <v>45118</v>
      </c>
      <c r="T64" s="4" t="s">
        <v>34</v>
      </c>
      <c r="U64" s="4">
        <v>1153.81</v>
      </c>
      <c r="V64" s="4">
        <v>0</v>
      </c>
      <c r="W64" s="4">
        <v>0</v>
      </c>
      <c r="X64" s="4" t="s">
        <v>332</v>
      </c>
      <c r="Y64" s="4" t="s">
        <v>48</v>
      </c>
    </row>
    <row r="65" s="4" customFormat="1" spans="1:25">
      <c r="A65" s="4" t="s">
        <v>333</v>
      </c>
      <c r="B65" s="4" t="s">
        <v>26</v>
      </c>
      <c r="C65" s="4" t="s">
        <v>27</v>
      </c>
      <c r="D65" s="4" t="s">
        <v>334</v>
      </c>
      <c r="E65" s="4" t="s">
        <v>335</v>
      </c>
      <c r="F65" s="7">
        <v>45111</v>
      </c>
      <c r="G65" s="7">
        <v>45115</v>
      </c>
      <c r="H65" s="4">
        <v>1</v>
      </c>
      <c r="I65" s="4">
        <v>4</v>
      </c>
      <c r="J65" s="4">
        <v>4</v>
      </c>
      <c r="K65" s="4" t="s">
        <v>30</v>
      </c>
      <c r="L65" s="4">
        <v>3171.72</v>
      </c>
      <c r="M65" s="4">
        <v>3171.72</v>
      </c>
      <c r="N65" s="4" t="s">
        <v>336</v>
      </c>
      <c r="O65" s="4" t="s">
        <v>32</v>
      </c>
      <c r="P65" s="4" t="s">
        <v>33</v>
      </c>
      <c r="Q65" s="4">
        <v>0</v>
      </c>
      <c r="R65" s="17">
        <v>45105</v>
      </c>
      <c r="S65" s="7">
        <v>45118</v>
      </c>
      <c r="T65" s="4" t="s">
        <v>34</v>
      </c>
      <c r="U65" s="4">
        <v>3171.72</v>
      </c>
      <c r="V65" s="4">
        <v>0</v>
      </c>
      <c r="W65" s="4">
        <v>0</v>
      </c>
      <c r="X65" s="4" t="s">
        <v>337</v>
      </c>
      <c r="Y65" s="4" t="s">
        <v>48</v>
      </c>
    </row>
    <row r="66" s="4" customFormat="1" spans="1:25">
      <c r="A66" s="4" t="s">
        <v>338</v>
      </c>
      <c r="B66" s="4" t="s">
        <v>26</v>
      </c>
      <c r="C66" s="4" t="s">
        <v>27</v>
      </c>
      <c r="D66" s="4" t="s">
        <v>339</v>
      </c>
      <c r="E66" s="4" t="s">
        <v>340</v>
      </c>
      <c r="F66" s="7">
        <v>45114</v>
      </c>
      <c r="G66" s="7">
        <v>45115</v>
      </c>
      <c r="H66" s="4">
        <v>1</v>
      </c>
      <c r="I66" s="4">
        <v>1</v>
      </c>
      <c r="J66" s="4">
        <v>1</v>
      </c>
      <c r="K66" s="4" t="s">
        <v>30</v>
      </c>
      <c r="L66" s="4">
        <v>909.04</v>
      </c>
      <c r="M66" s="4">
        <v>909.04</v>
      </c>
      <c r="N66" s="4" t="s">
        <v>341</v>
      </c>
      <c r="O66" s="4" t="s">
        <v>32</v>
      </c>
      <c r="P66" s="4" t="s">
        <v>33</v>
      </c>
      <c r="Q66" s="4">
        <v>0</v>
      </c>
      <c r="R66" s="17">
        <v>45105</v>
      </c>
      <c r="S66" s="7">
        <v>45118</v>
      </c>
      <c r="T66" s="4" t="s">
        <v>34</v>
      </c>
      <c r="U66" s="4">
        <v>909.04</v>
      </c>
      <c r="V66" s="4">
        <v>0</v>
      </c>
      <c r="W66" s="4">
        <v>0</v>
      </c>
      <c r="X66" s="4" t="s">
        <v>342</v>
      </c>
      <c r="Y66" s="4" t="s">
        <v>343</v>
      </c>
    </row>
    <row r="67" s="4" customFormat="1" spans="1:25">
      <c r="A67" s="4" t="s">
        <v>344</v>
      </c>
      <c r="B67" s="4" t="s">
        <v>26</v>
      </c>
      <c r="C67" s="4" t="s">
        <v>27</v>
      </c>
      <c r="D67" s="4" t="s">
        <v>345</v>
      </c>
      <c r="E67" s="4" t="s">
        <v>346</v>
      </c>
      <c r="F67" s="7">
        <v>45113</v>
      </c>
      <c r="G67" s="7">
        <v>45115</v>
      </c>
      <c r="H67" s="4">
        <v>1</v>
      </c>
      <c r="I67" s="4">
        <v>2</v>
      </c>
      <c r="J67" s="4">
        <v>2</v>
      </c>
      <c r="K67" s="4" t="s">
        <v>30</v>
      </c>
      <c r="L67" s="4">
        <v>1321.76</v>
      </c>
      <c r="M67" s="4">
        <v>1321.76</v>
      </c>
      <c r="N67" s="4" t="s">
        <v>347</v>
      </c>
      <c r="O67" s="4" t="s">
        <v>32</v>
      </c>
      <c r="P67" s="4" t="s">
        <v>33</v>
      </c>
      <c r="Q67" s="4">
        <v>0</v>
      </c>
      <c r="R67" s="17">
        <v>45106.0000115741</v>
      </c>
      <c r="S67" s="7">
        <v>45118</v>
      </c>
      <c r="T67" s="4" t="s">
        <v>34</v>
      </c>
      <c r="U67" s="4">
        <v>1321.76</v>
      </c>
      <c r="V67" s="4">
        <v>0</v>
      </c>
      <c r="W67" s="4">
        <v>0</v>
      </c>
      <c r="X67" s="4" t="s">
        <v>348</v>
      </c>
      <c r="Y67" s="4" t="s">
        <v>48</v>
      </c>
    </row>
    <row r="68" s="4" customFormat="1" spans="1:25">
      <c r="A68" s="4" t="s">
        <v>349</v>
      </c>
      <c r="B68" s="4" t="s">
        <v>26</v>
      </c>
      <c r="C68" s="4" t="s">
        <v>27</v>
      </c>
      <c r="D68" s="4" t="s">
        <v>350</v>
      </c>
      <c r="E68" s="4" t="s">
        <v>351</v>
      </c>
      <c r="F68" s="7">
        <v>45111</v>
      </c>
      <c r="G68" s="7">
        <v>45115</v>
      </c>
      <c r="H68" s="4">
        <v>1</v>
      </c>
      <c r="I68" s="4">
        <v>4</v>
      </c>
      <c r="J68" s="4">
        <v>4</v>
      </c>
      <c r="K68" s="4" t="s">
        <v>30</v>
      </c>
      <c r="L68" s="4">
        <v>2383.99</v>
      </c>
      <c r="M68" s="4">
        <v>2383.99</v>
      </c>
      <c r="N68" s="4" t="s">
        <v>352</v>
      </c>
      <c r="O68" s="4" t="s">
        <v>32</v>
      </c>
      <c r="P68" s="4" t="s">
        <v>33</v>
      </c>
      <c r="Q68" s="4">
        <v>0</v>
      </c>
      <c r="R68" s="17">
        <v>45106</v>
      </c>
      <c r="S68" s="7">
        <v>45118</v>
      </c>
      <c r="T68" s="4" t="s">
        <v>34</v>
      </c>
      <c r="U68" s="4">
        <v>2383.99</v>
      </c>
      <c r="V68" s="4">
        <v>0</v>
      </c>
      <c r="W68" s="4">
        <v>0</v>
      </c>
      <c r="X68" s="4" t="s">
        <v>353</v>
      </c>
      <c r="Y68" s="4" t="s">
        <v>354</v>
      </c>
    </row>
    <row r="69" s="4" customFormat="1" spans="1:25">
      <c r="A69" s="4" t="s">
        <v>355</v>
      </c>
      <c r="B69" s="4" t="s">
        <v>26</v>
      </c>
      <c r="C69" s="4" t="s">
        <v>27</v>
      </c>
      <c r="D69" s="4" t="s">
        <v>356</v>
      </c>
      <c r="E69" s="4" t="s">
        <v>357</v>
      </c>
      <c r="F69" s="7">
        <v>45113</v>
      </c>
      <c r="G69" s="7">
        <v>45115</v>
      </c>
      <c r="H69" s="4">
        <v>1</v>
      </c>
      <c r="I69" s="4">
        <v>2</v>
      </c>
      <c r="J69" s="4">
        <v>2</v>
      </c>
      <c r="K69" s="4" t="s">
        <v>30</v>
      </c>
      <c r="L69" s="4">
        <v>2798</v>
      </c>
      <c r="M69" s="4">
        <v>2798</v>
      </c>
      <c r="N69" s="4" t="s">
        <v>358</v>
      </c>
      <c r="O69" s="4" t="s">
        <v>32</v>
      </c>
      <c r="P69" s="4" t="s">
        <v>33</v>
      </c>
      <c r="Q69" s="4">
        <v>0</v>
      </c>
      <c r="R69" s="17">
        <v>45050</v>
      </c>
      <c r="S69" s="7">
        <v>45118</v>
      </c>
      <c r="T69" s="4" t="s">
        <v>34</v>
      </c>
      <c r="U69" s="4">
        <v>2798</v>
      </c>
      <c r="V69" s="4">
        <v>0</v>
      </c>
      <c r="W69" s="4">
        <v>0</v>
      </c>
      <c r="X69" s="4" t="s">
        <v>359</v>
      </c>
      <c r="Y69" s="4" t="s">
        <v>48</v>
      </c>
    </row>
    <row r="70" s="4" customFormat="1" spans="1:25">
      <c r="A70" s="4" t="s">
        <v>360</v>
      </c>
      <c r="B70" s="4" t="s">
        <v>26</v>
      </c>
      <c r="C70" s="4" t="s">
        <v>27</v>
      </c>
      <c r="D70" s="4" t="s">
        <v>361</v>
      </c>
      <c r="E70" s="4" t="s">
        <v>362</v>
      </c>
      <c r="F70" s="7">
        <v>45114</v>
      </c>
      <c r="G70" s="7">
        <v>45115</v>
      </c>
      <c r="H70" s="4">
        <v>1</v>
      </c>
      <c r="I70" s="4">
        <v>1</v>
      </c>
      <c r="J70" s="4">
        <v>1</v>
      </c>
      <c r="K70" s="4" t="s">
        <v>30</v>
      </c>
      <c r="L70" s="4">
        <v>638.73</v>
      </c>
      <c r="M70" s="4">
        <v>638.73</v>
      </c>
      <c r="N70" s="4" t="s">
        <v>363</v>
      </c>
      <c r="O70" s="4" t="s">
        <v>32</v>
      </c>
      <c r="P70" s="4" t="s">
        <v>33</v>
      </c>
      <c r="Q70" s="4">
        <v>0</v>
      </c>
      <c r="R70" s="17">
        <v>45106</v>
      </c>
      <c r="S70" s="7">
        <v>45118</v>
      </c>
      <c r="T70" s="4" t="s">
        <v>34</v>
      </c>
      <c r="U70" s="4">
        <v>638.73</v>
      </c>
      <c r="V70" s="4">
        <v>0</v>
      </c>
      <c r="W70" s="4">
        <v>0</v>
      </c>
      <c r="X70" s="4" t="s">
        <v>364</v>
      </c>
      <c r="Y70" s="4" t="s">
        <v>365</v>
      </c>
    </row>
    <row r="71" s="4" customFormat="1" spans="1:25">
      <c r="A71" s="4" t="s">
        <v>366</v>
      </c>
      <c r="B71" s="4" t="s">
        <v>26</v>
      </c>
      <c r="C71" s="4" t="s">
        <v>27</v>
      </c>
      <c r="D71" s="4" t="s">
        <v>367</v>
      </c>
      <c r="E71" s="4" t="s">
        <v>368</v>
      </c>
      <c r="F71" s="7">
        <v>45110</v>
      </c>
      <c r="G71" s="7">
        <v>45115</v>
      </c>
      <c r="H71" s="4">
        <v>1</v>
      </c>
      <c r="I71" s="4">
        <v>5</v>
      </c>
      <c r="J71" s="4">
        <v>5</v>
      </c>
      <c r="K71" s="4" t="s">
        <v>30</v>
      </c>
      <c r="L71" s="4">
        <v>13850.2</v>
      </c>
      <c r="M71" s="4">
        <v>13850.2</v>
      </c>
      <c r="N71" s="4" t="s">
        <v>369</v>
      </c>
      <c r="O71" s="4" t="s">
        <v>32</v>
      </c>
      <c r="P71" s="4" t="s">
        <v>33</v>
      </c>
      <c r="Q71" s="4">
        <v>0</v>
      </c>
      <c r="R71" s="17">
        <v>45107.0000115741</v>
      </c>
      <c r="S71" s="7">
        <v>45118</v>
      </c>
      <c r="T71" s="4" t="s">
        <v>34</v>
      </c>
      <c r="U71" s="4">
        <v>13850.2</v>
      </c>
      <c r="V71" s="4">
        <v>0</v>
      </c>
      <c r="W71" s="4">
        <v>0</v>
      </c>
      <c r="X71" s="4" t="s">
        <v>370</v>
      </c>
      <c r="Y71" s="4" t="s">
        <v>371</v>
      </c>
    </row>
    <row r="72" s="4" customFormat="1" spans="1:25">
      <c r="A72" s="4" t="s">
        <v>372</v>
      </c>
      <c r="B72" s="4" t="s">
        <v>26</v>
      </c>
      <c r="C72" s="4" t="s">
        <v>27</v>
      </c>
      <c r="D72" s="4" t="s">
        <v>373</v>
      </c>
      <c r="E72" s="4" t="s">
        <v>374</v>
      </c>
      <c r="F72" s="7">
        <v>45114</v>
      </c>
      <c r="G72" s="7">
        <v>45115</v>
      </c>
      <c r="H72" s="4">
        <v>1</v>
      </c>
      <c r="I72" s="4">
        <v>1</v>
      </c>
      <c r="J72" s="4">
        <v>1</v>
      </c>
      <c r="K72" s="4" t="s">
        <v>30</v>
      </c>
      <c r="L72" s="4">
        <v>1177.37</v>
      </c>
      <c r="M72" s="4">
        <v>1177.37</v>
      </c>
      <c r="N72" s="4" t="s">
        <v>375</v>
      </c>
      <c r="O72" s="4" t="s">
        <v>32</v>
      </c>
      <c r="P72" s="4" t="s">
        <v>33</v>
      </c>
      <c r="Q72" s="4">
        <v>0</v>
      </c>
      <c r="R72" s="17">
        <v>45108.0000115741</v>
      </c>
      <c r="S72" s="7">
        <v>45118</v>
      </c>
      <c r="T72" s="4" t="s">
        <v>34</v>
      </c>
      <c r="U72" s="4">
        <v>1177.37</v>
      </c>
      <c r="V72" s="4">
        <v>0</v>
      </c>
      <c r="W72" s="4">
        <v>0</v>
      </c>
      <c r="X72" s="4" t="s">
        <v>376</v>
      </c>
      <c r="Y72" s="4" t="s">
        <v>377</v>
      </c>
    </row>
    <row r="73" s="4" customFormat="1" spans="1:25">
      <c r="A73" s="4" t="s">
        <v>378</v>
      </c>
      <c r="B73" s="4" t="s">
        <v>26</v>
      </c>
      <c r="C73" s="4" t="s">
        <v>27</v>
      </c>
      <c r="D73" s="4" t="s">
        <v>379</v>
      </c>
      <c r="E73" s="4" t="s">
        <v>380</v>
      </c>
      <c r="F73" s="7">
        <v>45109</v>
      </c>
      <c r="G73" s="7">
        <v>45115</v>
      </c>
      <c r="H73" s="4">
        <v>1</v>
      </c>
      <c r="I73" s="4">
        <v>6</v>
      </c>
      <c r="J73" s="4">
        <v>6</v>
      </c>
      <c r="K73" s="4" t="s">
        <v>30</v>
      </c>
      <c r="L73" s="4">
        <v>4115.87</v>
      </c>
      <c r="M73" s="4">
        <v>4115.87</v>
      </c>
      <c r="N73" s="4" t="s">
        <v>381</v>
      </c>
      <c r="O73" s="4" t="s">
        <v>32</v>
      </c>
      <c r="P73" s="4" t="s">
        <v>33</v>
      </c>
      <c r="Q73" s="4">
        <v>0</v>
      </c>
      <c r="R73" s="17">
        <v>45108.0000115741</v>
      </c>
      <c r="S73" s="7">
        <v>45118</v>
      </c>
      <c r="T73" s="4" t="s">
        <v>34</v>
      </c>
      <c r="U73" s="4">
        <v>4115.87</v>
      </c>
      <c r="V73" s="4">
        <v>0</v>
      </c>
      <c r="W73" s="4">
        <v>0</v>
      </c>
      <c r="X73" s="4" t="s">
        <v>382</v>
      </c>
      <c r="Y73" s="4" t="s">
        <v>383</v>
      </c>
    </row>
    <row r="74" s="4" customFormat="1" spans="1:25">
      <c r="A74" s="4" t="s">
        <v>384</v>
      </c>
      <c r="B74" s="4" t="s">
        <v>26</v>
      </c>
      <c r="C74" s="4" t="s">
        <v>27</v>
      </c>
      <c r="D74" s="4" t="s">
        <v>385</v>
      </c>
      <c r="E74" s="4" t="s">
        <v>386</v>
      </c>
      <c r="F74" s="7">
        <v>45109</v>
      </c>
      <c r="G74" s="7">
        <v>45115</v>
      </c>
      <c r="H74" s="4">
        <v>1</v>
      </c>
      <c r="I74" s="4">
        <v>6</v>
      </c>
      <c r="J74" s="4">
        <v>6</v>
      </c>
      <c r="K74" s="4" t="s">
        <v>30</v>
      </c>
      <c r="L74" s="4">
        <v>7390.26</v>
      </c>
      <c r="M74" s="4">
        <v>7390.26</v>
      </c>
      <c r="N74" s="4" t="s">
        <v>387</v>
      </c>
      <c r="O74" s="4" t="s">
        <v>32</v>
      </c>
      <c r="P74" s="4" t="s">
        <v>33</v>
      </c>
      <c r="Q74" s="4">
        <v>0</v>
      </c>
      <c r="R74" s="17">
        <v>45108.0000115741</v>
      </c>
      <c r="S74" s="7">
        <v>45118</v>
      </c>
      <c r="T74" s="4" t="s">
        <v>34</v>
      </c>
      <c r="U74" s="4">
        <v>7390.26</v>
      </c>
      <c r="V74" s="4">
        <v>0</v>
      </c>
      <c r="W74" s="4">
        <v>0</v>
      </c>
      <c r="X74" s="4" t="s">
        <v>388</v>
      </c>
      <c r="Y74" s="4" t="s">
        <v>389</v>
      </c>
    </row>
    <row r="75" s="4" customFormat="1" spans="1:25">
      <c r="A75" s="4" t="s">
        <v>390</v>
      </c>
      <c r="B75" s="4" t="s">
        <v>26</v>
      </c>
      <c r="C75" s="4" t="s">
        <v>27</v>
      </c>
      <c r="D75" s="4" t="s">
        <v>391</v>
      </c>
      <c r="E75" s="4" t="s">
        <v>392</v>
      </c>
      <c r="F75" s="7">
        <v>45111</v>
      </c>
      <c r="G75" s="7">
        <v>45115</v>
      </c>
      <c r="H75" s="4">
        <v>1</v>
      </c>
      <c r="I75" s="4">
        <v>4</v>
      </c>
      <c r="J75" s="4">
        <v>4</v>
      </c>
      <c r="K75" s="4" t="s">
        <v>30</v>
      </c>
      <c r="L75" s="4">
        <v>932.64</v>
      </c>
      <c r="M75" s="4">
        <v>932.64</v>
      </c>
      <c r="N75" s="4" t="s">
        <v>393</v>
      </c>
      <c r="O75" s="4" t="s">
        <v>32</v>
      </c>
      <c r="P75" s="4" t="s">
        <v>33</v>
      </c>
      <c r="Q75" s="4">
        <v>0</v>
      </c>
      <c r="R75" s="17">
        <v>45108</v>
      </c>
      <c r="S75" s="7">
        <v>45118</v>
      </c>
      <c r="T75" s="4" t="s">
        <v>34</v>
      </c>
      <c r="U75" s="4">
        <v>932.64</v>
      </c>
      <c r="V75" s="4">
        <v>0</v>
      </c>
      <c r="W75" s="4">
        <v>0</v>
      </c>
      <c r="X75" s="4" t="s">
        <v>394</v>
      </c>
      <c r="Y75" s="4" t="s">
        <v>395</v>
      </c>
    </row>
    <row r="76" s="4" customFormat="1" spans="1:25">
      <c r="A76" s="4" t="s">
        <v>396</v>
      </c>
      <c r="B76" s="4" t="s">
        <v>26</v>
      </c>
      <c r="C76" s="4" t="s">
        <v>27</v>
      </c>
      <c r="D76" s="4" t="s">
        <v>397</v>
      </c>
      <c r="E76" s="4" t="s">
        <v>398</v>
      </c>
      <c r="F76" s="7">
        <v>45114</v>
      </c>
      <c r="G76" s="7">
        <v>45115</v>
      </c>
      <c r="H76" s="4">
        <v>1</v>
      </c>
      <c r="I76" s="4">
        <v>1</v>
      </c>
      <c r="J76" s="4">
        <v>1</v>
      </c>
      <c r="K76" s="4" t="s">
        <v>30</v>
      </c>
      <c r="L76" s="4">
        <v>984.48</v>
      </c>
      <c r="M76" s="4">
        <v>984.48</v>
      </c>
      <c r="N76" s="4" t="s">
        <v>399</v>
      </c>
      <c r="O76" s="4" t="s">
        <v>32</v>
      </c>
      <c r="P76" s="4" t="s">
        <v>33</v>
      </c>
      <c r="Q76" s="4">
        <v>0</v>
      </c>
      <c r="R76" s="17">
        <v>45108</v>
      </c>
      <c r="S76" s="7">
        <v>45118</v>
      </c>
      <c r="T76" s="4" t="s">
        <v>34</v>
      </c>
      <c r="U76" s="4">
        <v>984.48</v>
      </c>
      <c r="V76" s="4">
        <v>0</v>
      </c>
      <c r="W76" s="4">
        <v>0</v>
      </c>
      <c r="X76" s="4" t="s">
        <v>400</v>
      </c>
      <c r="Y76" s="4" t="s">
        <v>401</v>
      </c>
    </row>
    <row r="77" s="4" customFormat="1" spans="1:25">
      <c r="A77" s="4" t="s">
        <v>402</v>
      </c>
      <c r="B77" s="4" t="s">
        <v>26</v>
      </c>
      <c r="C77" s="4" t="s">
        <v>27</v>
      </c>
      <c r="D77" s="4" t="s">
        <v>403</v>
      </c>
      <c r="E77" s="4" t="s">
        <v>404</v>
      </c>
      <c r="F77" s="7">
        <v>45112</v>
      </c>
      <c r="G77" s="7">
        <v>45115</v>
      </c>
      <c r="H77" s="4">
        <v>4</v>
      </c>
      <c r="I77" s="4">
        <v>3</v>
      </c>
      <c r="J77" s="4">
        <v>12</v>
      </c>
      <c r="K77" s="4" t="s">
        <v>30</v>
      </c>
      <c r="L77" s="4">
        <v>12997.72</v>
      </c>
      <c r="M77" s="4">
        <v>12997.72</v>
      </c>
      <c r="N77" s="4" t="s">
        <v>405</v>
      </c>
      <c r="O77" s="4" t="s">
        <v>32</v>
      </c>
      <c r="P77" s="4" t="s">
        <v>33</v>
      </c>
      <c r="Q77" s="4">
        <v>0</v>
      </c>
      <c r="R77" s="17">
        <v>45108</v>
      </c>
      <c r="S77" s="7">
        <v>45118</v>
      </c>
      <c r="T77" s="4" t="s">
        <v>34</v>
      </c>
      <c r="U77" s="4">
        <v>12997.72</v>
      </c>
      <c r="V77" s="4">
        <v>0</v>
      </c>
      <c r="W77" s="4">
        <v>0</v>
      </c>
      <c r="X77" s="4" t="s">
        <v>406</v>
      </c>
      <c r="Y77" s="4" t="s">
        <v>407</v>
      </c>
    </row>
    <row r="78" s="4" customFormat="1" spans="1:25">
      <c r="A78" s="4" t="s">
        <v>408</v>
      </c>
      <c r="B78" s="4" t="s">
        <v>26</v>
      </c>
      <c r="C78" s="4" t="s">
        <v>27</v>
      </c>
      <c r="D78" s="4" t="s">
        <v>391</v>
      </c>
      <c r="E78" s="4" t="s">
        <v>392</v>
      </c>
      <c r="F78" s="7">
        <v>45113</v>
      </c>
      <c r="G78" s="7">
        <v>45115</v>
      </c>
      <c r="H78" s="4">
        <v>1</v>
      </c>
      <c r="I78" s="4">
        <v>2</v>
      </c>
      <c r="J78" s="4">
        <v>2</v>
      </c>
      <c r="K78" s="4" t="s">
        <v>30</v>
      </c>
      <c r="L78" s="4">
        <v>466.28</v>
      </c>
      <c r="M78" s="4">
        <v>466.28</v>
      </c>
      <c r="N78" s="4" t="s">
        <v>409</v>
      </c>
      <c r="O78" s="4" t="s">
        <v>32</v>
      </c>
      <c r="P78" s="4" t="s">
        <v>33</v>
      </c>
      <c r="Q78" s="4">
        <v>0</v>
      </c>
      <c r="R78" s="17">
        <v>45108.0000115741</v>
      </c>
      <c r="S78" s="7">
        <v>45118</v>
      </c>
      <c r="T78" s="4" t="s">
        <v>34</v>
      </c>
      <c r="U78" s="4">
        <v>466.28</v>
      </c>
      <c r="V78" s="4">
        <v>0</v>
      </c>
      <c r="W78" s="4">
        <v>0</v>
      </c>
      <c r="X78" s="4" t="s">
        <v>410</v>
      </c>
      <c r="Y78" s="4" t="s">
        <v>411</v>
      </c>
    </row>
    <row r="79" s="4" customFormat="1" spans="1:25">
      <c r="A79" s="4" t="s">
        <v>412</v>
      </c>
      <c r="B79" s="4" t="s">
        <v>26</v>
      </c>
      <c r="C79" s="4" t="s">
        <v>27</v>
      </c>
      <c r="D79" s="4" t="s">
        <v>413</v>
      </c>
      <c r="E79" s="4" t="s">
        <v>414</v>
      </c>
      <c r="F79" s="7">
        <v>45113</v>
      </c>
      <c r="G79" s="7">
        <v>45115</v>
      </c>
      <c r="H79" s="4">
        <v>1</v>
      </c>
      <c r="I79" s="4">
        <v>2</v>
      </c>
      <c r="J79" s="4">
        <v>2</v>
      </c>
      <c r="K79" s="4" t="s">
        <v>30</v>
      </c>
      <c r="L79" s="4">
        <v>1010.71</v>
      </c>
      <c r="M79" s="4">
        <v>1010.71</v>
      </c>
      <c r="N79" s="4" t="s">
        <v>415</v>
      </c>
      <c r="O79" s="4" t="s">
        <v>32</v>
      </c>
      <c r="P79" s="4" t="s">
        <v>33</v>
      </c>
      <c r="Q79" s="4">
        <v>0</v>
      </c>
      <c r="R79" s="17">
        <v>45108</v>
      </c>
      <c r="S79" s="7">
        <v>45118</v>
      </c>
      <c r="T79" s="4" t="s">
        <v>34</v>
      </c>
      <c r="U79" s="4">
        <v>1010.71</v>
      </c>
      <c r="V79" s="4">
        <v>0</v>
      </c>
      <c r="W79" s="4">
        <v>0</v>
      </c>
      <c r="X79" s="4" t="s">
        <v>416</v>
      </c>
      <c r="Y79" s="4" t="s">
        <v>417</v>
      </c>
    </row>
    <row r="80" s="4" customFormat="1" spans="1:25">
      <c r="A80" s="4" t="s">
        <v>418</v>
      </c>
      <c r="B80" s="4" t="s">
        <v>26</v>
      </c>
      <c r="C80" s="4" t="s">
        <v>27</v>
      </c>
      <c r="D80" s="4" t="s">
        <v>419</v>
      </c>
      <c r="E80" s="4" t="s">
        <v>420</v>
      </c>
      <c r="F80" s="7">
        <v>45114</v>
      </c>
      <c r="G80" s="7">
        <v>45115</v>
      </c>
      <c r="H80" s="4">
        <v>1</v>
      </c>
      <c r="I80" s="4">
        <v>1</v>
      </c>
      <c r="J80" s="4">
        <v>1</v>
      </c>
      <c r="K80" s="4" t="s">
        <v>30</v>
      </c>
      <c r="L80" s="4">
        <v>1431.61</v>
      </c>
      <c r="M80" s="4">
        <v>1431.61</v>
      </c>
      <c r="N80" s="4" t="s">
        <v>421</v>
      </c>
      <c r="O80" s="4" t="s">
        <v>32</v>
      </c>
      <c r="P80" s="4" t="s">
        <v>33</v>
      </c>
      <c r="Q80" s="4">
        <v>0</v>
      </c>
      <c r="R80" s="17">
        <v>45109.0000115741</v>
      </c>
      <c r="S80" s="7">
        <v>45118</v>
      </c>
      <c r="T80" s="4" t="s">
        <v>34</v>
      </c>
      <c r="U80" s="4">
        <v>1431.61</v>
      </c>
      <c r="V80" s="4">
        <v>0</v>
      </c>
      <c r="W80" s="4">
        <v>0</v>
      </c>
      <c r="X80" s="4" t="s">
        <v>422</v>
      </c>
      <c r="Y80" s="4" t="s">
        <v>423</v>
      </c>
    </row>
    <row r="81" s="4" customFormat="1" spans="1:25">
      <c r="A81" s="4" t="s">
        <v>424</v>
      </c>
      <c r="B81" s="4" t="s">
        <v>26</v>
      </c>
      <c r="C81" s="4" t="s">
        <v>27</v>
      </c>
      <c r="D81" s="4" t="s">
        <v>425</v>
      </c>
      <c r="E81" s="4" t="s">
        <v>426</v>
      </c>
      <c r="F81" s="7">
        <v>45114</v>
      </c>
      <c r="G81" s="7">
        <v>45115</v>
      </c>
      <c r="H81" s="4">
        <v>1</v>
      </c>
      <c r="I81" s="4">
        <v>1</v>
      </c>
      <c r="J81" s="4">
        <v>1</v>
      </c>
      <c r="K81" s="4" t="s">
        <v>30</v>
      </c>
      <c r="L81" s="4">
        <v>690.59</v>
      </c>
      <c r="M81" s="4">
        <v>690.59</v>
      </c>
      <c r="N81" s="4" t="s">
        <v>427</v>
      </c>
      <c r="O81" s="4" t="s">
        <v>32</v>
      </c>
      <c r="P81" s="4" t="s">
        <v>33</v>
      </c>
      <c r="Q81" s="4">
        <v>0</v>
      </c>
      <c r="R81" s="17">
        <v>45109</v>
      </c>
      <c r="S81" s="7">
        <v>45118</v>
      </c>
      <c r="T81" s="4" t="s">
        <v>34</v>
      </c>
      <c r="U81" s="4">
        <v>690.59</v>
      </c>
      <c r="V81" s="4">
        <v>0</v>
      </c>
      <c r="W81" s="4">
        <v>0</v>
      </c>
      <c r="X81" s="4" t="s">
        <v>428</v>
      </c>
      <c r="Y81" s="4" t="s">
        <v>429</v>
      </c>
    </row>
    <row r="82" s="4" customFormat="1" spans="1:25">
      <c r="A82" s="4" t="s">
        <v>430</v>
      </c>
      <c r="B82" s="4" t="s">
        <v>26</v>
      </c>
      <c r="C82" s="4" t="s">
        <v>27</v>
      </c>
      <c r="D82" s="4" t="s">
        <v>431</v>
      </c>
      <c r="E82" s="4" t="s">
        <v>432</v>
      </c>
      <c r="F82" s="7">
        <v>45112</v>
      </c>
      <c r="G82" s="7">
        <v>45115</v>
      </c>
      <c r="H82" s="4">
        <v>1</v>
      </c>
      <c r="I82" s="4">
        <v>3</v>
      </c>
      <c r="J82" s="4">
        <v>3</v>
      </c>
      <c r="K82" s="4" t="s">
        <v>30</v>
      </c>
      <c r="L82" s="4">
        <v>5594.49</v>
      </c>
      <c r="M82" s="4">
        <v>5594.49</v>
      </c>
      <c r="N82" s="4" t="s">
        <v>433</v>
      </c>
      <c r="O82" s="4" t="s">
        <v>32</v>
      </c>
      <c r="P82" s="4" t="s">
        <v>33</v>
      </c>
      <c r="Q82" s="4">
        <v>0</v>
      </c>
      <c r="R82" s="17">
        <v>45109.0000115741</v>
      </c>
      <c r="S82" s="7">
        <v>45118</v>
      </c>
      <c r="T82" s="4" t="s">
        <v>34</v>
      </c>
      <c r="U82" s="4">
        <v>5594.49</v>
      </c>
      <c r="V82" s="4">
        <v>0</v>
      </c>
      <c r="W82" s="4">
        <v>0</v>
      </c>
      <c r="X82" s="4" t="s">
        <v>434</v>
      </c>
      <c r="Y82" s="4" t="s">
        <v>435</v>
      </c>
    </row>
    <row r="83" s="4" customFormat="1" spans="1:25">
      <c r="A83" s="4" t="s">
        <v>436</v>
      </c>
      <c r="B83" s="4" t="s">
        <v>26</v>
      </c>
      <c r="C83" s="4" t="s">
        <v>27</v>
      </c>
      <c r="D83" s="4" t="s">
        <v>437</v>
      </c>
      <c r="E83" s="4" t="s">
        <v>438</v>
      </c>
      <c r="F83" s="7">
        <v>45113</v>
      </c>
      <c r="G83" s="7">
        <v>45115</v>
      </c>
      <c r="H83" s="4">
        <v>1</v>
      </c>
      <c r="I83" s="4">
        <v>2</v>
      </c>
      <c r="J83" s="4">
        <v>2</v>
      </c>
      <c r="K83" s="4" t="s">
        <v>30</v>
      </c>
      <c r="L83" s="4">
        <v>842.94</v>
      </c>
      <c r="M83" s="4">
        <v>842.94</v>
      </c>
      <c r="N83" s="4" t="s">
        <v>439</v>
      </c>
      <c r="O83" s="4" t="s">
        <v>32</v>
      </c>
      <c r="P83" s="4" t="s">
        <v>33</v>
      </c>
      <c r="Q83" s="4">
        <v>0</v>
      </c>
      <c r="R83" s="17">
        <v>45109</v>
      </c>
      <c r="S83" s="7">
        <v>45118</v>
      </c>
      <c r="T83" s="4" t="s">
        <v>34</v>
      </c>
      <c r="U83" s="4">
        <v>842.94</v>
      </c>
      <c r="V83" s="4">
        <v>0</v>
      </c>
      <c r="W83" s="4">
        <v>0</v>
      </c>
      <c r="X83" s="4" t="s">
        <v>440</v>
      </c>
      <c r="Y83" s="4" t="s">
        <v>441</v>
      </c>
    </row>
    <row r="84" s="4" customFormat="1" spans="1:25">
      <c r="A84" s="4" t="s">
        <v>442</v>
      </c>
      <c r="B84" s="4" t="s">
        <v>26</v>
      </c>
      <c r="C84" s="4" t="s">
        <v>27</v>
      </c>
      <c r="D84" s="4" t="s">
        <v>350</v>
      </c>
      <c r="E84" s="4" t="s">
        <v>443</v>
      </c>
      <c r="F84" s="7">
        <v>45113</v>
      </c>
      <c r="G84" s="7">
        <v>45115</v>
      </c>
      <c r="H84" s="4">
        <v>1</v>
      </c>
      <c r="I84" s="4">
        <v>2</v>
      </c>
      <c r="J84" s="4">
        <v>2</v>
      </c>
      <c r="K84" s="4" t="s">
        <v>30</v>
      </c>
      <c r="L84" s="4">
        <v>1236.87</v>
      </c>
      <c r="M84" s="4">
        <v>1236.87</v>
      </c>
      <c r="N84" s="4" t="s">
        <v>444</v>
      </c>
      <c r="O84" s="4" t="s">
        <v>32</v>
      </c>
      <c r="P84" s="4" t="s">
        <v>33</v>
      </c>
      <c r="Q84" s="4">
        <v>0</v>
      </c>
      <c r="R84" s="17">
        <v>45109</v>
      </c>
      <c r="S84" s="7">
        <v>45118</v>
      </c>
      <c r="T84" s="4" t="s">
        <v>34</v>
      </c>
      <c r="U84" s="4">
        <v>1236.87</v>
      </c>
      <c r="V84" s="4">
        <v>0</v>
      </c>
      <c r="W84" s="4">
        <v>0</v>
      </c>
      <c r="X84" s="4" t="s">
        <v>445</v>
      </c>
      <c r="Y84" s="4" t="s">
        <v>48</v>
      </c>
    </row>
    <row r="85" s="4" customFormat="1" spans="1:25">
      <c r="A85" s="4" t="s">
        <v>446</v>
      </c>
      <c r="B85" s="4" t="s">
        <v>26</v>
      </c>
      <c r="C85" s="4" t="s">
        <v>27</v>
      </c>
      <c r="D85" s="4" t="s">
        <v>447</v>
      </c>
      <c r="E85" s="4" t="s">
        <v>448</v>
      </c>
      <c r="F85" s="7">
        <v>45112</v>
      </c>
      <c r="G85" s="7">
        <v>45115</v>
      </c>
      <c r="H85" s="4">
        <v>1</v>
      </c>
      <c r="I85" s="4">
        <v>3</v>
      </c>
      <c r="J85" s="4">
        <v>3</v>
      </c>
      <c r="K85" s="4" t="s">
        <v>30</v>
      </c>
      <c r="L85" s="4">
        <v>2829.96</v>
      </c>
      <c r="M85" s="4">
        <v>2829.96</v>
      </c>
      <c r="N85" s="4" t="s">
        <v>449</v>
      </c>
      <c r="O85" s="4" t="s">
        <v>32</v>
      </c>
      <c r="P85" s="4" t="s">
        <v>33</v>
      </c>
      <c r="Q85" s="4">
        <v>0</v>
      </c>
      <c r="R85" s="17">
        <v>45110</v>
      </c>
      <c r="S85" s="7">
        <v>45118</v>
      </c>
      <c r="T85" s="4" t="s">
        <v>34</v>
      </c>
      <c r="U85" s="4">
        <v>2829.96</v>
      </c>
      <c r="V85" s="4">
        <v>0</v>
      </c>
      <c r="W85" s="4">
        <v>0</v>
      </c>
      <c r="X85" s="4" t="s">
        <v>450</v>
      </c>
      <c r="Y85" s="4" t="s">
        <v>451</v>
      </c>
    </row>
    <row r="86" s="4" customFormat="1" spans="1:25">
      <c r="A86" s="4" t="s">
        <v>452</v>
      </c>
      <c r="B86" s="4" t="s">
        <v>26</v>
      </c>
      <c r="C86" s="4" t="s">
        <v>27</v>
      </c>
      <c r="D86" s="4" t="s">
        <v>453</v>
      </c>
      <c r="E86" s="4" t="s">
        <v>454</v>
      </c>
      <c r="F86" s="7">
        <v>45114</v>
      </c>
      <c r="G86" s="7">
        <v>45115</v>
      </c>
      <c r="H86" s="4">
        <v>1</v>
      </c>
      <c r="I86" s="4">
        <v>1</v>
      </c>
      <c r="J86" s="4">
        <v>1</v>
      </c>
      <c r="K86" s="4" t="s">
        <v>30</v>
      </c>
      <c r="L86" s="4">
        <v>247.75</v>
      </c>
      <c r="M86" s="4">
        <v>247.75</v>
      </c>
      <c r="N86" s="4" t="s">
        <v>455</v>
      </c>
      <c r="O86" s="4" t="s">
        <v>32</v>
      </c>
      <c r="P86" s="4" t="s">
        <v>33</v>
      </c>
      <c r="Q86" s="4">
        <v>0</v>
      </c>
      <c r="R86" s="17">
        <v>45110</v>
      </c>
      <c r="S86" s="7">
        <v>45118</v>
      </c>
      <c r="T86" s="4" t="s">
        <v>34</v>
      </c>
      <c r="U86" s="4">
        <v>247.75</v>
      </c>
      <c r="V86" s="4">
        <v>0</v>
      </c>
      <c r="W86" s="4">
        <v>0</v>
      </c>
      <c r="X86" s="4" t="s">
        <v>456</v>
      </c>
      <c r="Y86" s="4" t="s">
        <v>48</v>
      </c>
    </row>
    <row r="87" s="4" customFormat="1" spans="1:25">
      <c r="A87" s="4" t="s">
        <v>457</v>
      </c>
      <c r="B87" s="4" t="s">
        <v>26</v>
      </c>
      <c r="C87" s="4" t="s">
        <v>27</v>
      </c>
      <c r="D87" s="4" t="s">
        <v>458</v>
      </c>
      <c r="E87" s="4" t="s">
        <v>438</v>
      </c>
      <c r="F87" s="7">
        <v>45114</v>
      </c>
      <c r="G87" s="7">
        <v>45115</v>
      </c>
      <c r="H87" s="4">
        <v>1</v>
      </c>
      <c r="I87" s="4">
        <v>1</v>
      </c>
      <c r="J87" s="4">
        <v>1</v>
      </c>
      <c r="K87" s="4" t="s">
        <v>30</v>
      </c>
      <c r="L87" s="4">
        <v>486.15</v>
      </c>
      <c r="M87" s="4">
        <v>486.15</v>
      </c>
      <c r="N87" s="4" t="s">
        <v>459</v>
      </c>
      <c r="O87" s="4" t="s">
        <v>32</v>
      </c>
      <c r="P87" s="4" t="s">
        <v>33</v>
      </c>
      <c r="Q87" s="4">
        <v>0</v>
      </c>
      <c r="R87" s="17">
        <v>45110</v>
      </c>
      <c r="S87" s="7">
        <v>45118</v>
      </c>
      <c r="T87" s="4" t="s">
        <v>34</v>
      </c>
      <c r="U87" s="4">
        <v>486.15</v>
      </c>
      <c r="V87" s="4">
        <v>0</v>
      </c>
      <c r="W87" s="4">
        <v>0</v>
      </c>
      <c r="X87" s="4" t="s">
        <v>460</v>
      </c>
      <c r="Y87" s="4" t="s">
        <v>461</v>
      </c>
    </row>
    <row r="88" s="4" customFormat="1" spans="1:25">
      <c r="A88" s="4" t="s">
        <v>462</v>
      </c>
      <c r="B88" s="4" t="s">
        <v>26</v>
      </c>
      <c r="C88" s="4" t="s">
        <v>27</v>
      </c>
      <c r="D88" s="4" t="s">
        <v>463</v>
      </c>
      <c r="E88" s="4" t="s">
        <v>464</v>
      </c>
      <c r="F88" s="7">
        <v>45114</v>
      </c>
      <c r="G88" s="7">
        <v>45115</v>
      </c>
      <c r="H88" s="4">
        <v>1</v>
      </c>
      <c r="I88" s="4">
        <v>1</v>
      </c>
      <c r="J88" s="4">
        <v>1</v>
      </c>
      <c r="K88" s="4" t="s">
        <v>30</v>
      </c>
      <c r="L88" s="4">
        <v>386.53</v>
      </c>
      <c r="M88" s="4">
        <v>386.53</v>
      </c>
      <c r="N88" s="4" t="s">
        <v>465</v>
      </c>
      <c r="O88" s="4" t="s">
        <v>32</v>
      </c>
      <c r="P88" s="4" t="s">
        <v>33</v>
      </c>
      <c r="Q88" s="4">
        <v>0</v>
      </c>
      <c r="R88" s="17">
        <v>45110</v>
      </c>
      <c r="S88" s="7">
        <v>45118</v>
      </c>
      <c r="T88" s="4" t="s">
        <v>34</v>
      </c>
      <c r="U88" s="4">
        <v>386.53</v>
      </c>
      <c r="V88" s="4">
        <v>0</v>
      </c>
      <c r="W88" s="4">
        <v>0</v>
      </c>
      <c r="X88" s="4" t="s">
        <v>466</v>
      </c>
      <c r="Y88" s="4" t="s">
        <v>48</v>
      </c>
    </row>
    <row r="89" s="4" customFormat="1" spans="1:25">
      <c r="A89" s="4" t="s">
        <v>467</v>
      </c>
      <c r="B89" s="4" t="s">
        <v>26</v>
      </c>
      <c r="C89" s="4" t="s">
        <v>27</v>
      </c>
      <c r="D89" s="4" t="s">
        <v>373</v>
      </c>
      <c r="E89" s="4" t="s">
        <v>468</v>
      </c>
      <c r="F89" s="7">
        <v>45113</v>
      </c>
      <c r="G89" s="7">
        <v>45115</v>
      </c>
      <c r="H89" s="4">
        <v>1</v>
      </c>
      <c r="I89" s="4">
        <v>2</v>
      </c>
      <c r="J89" s="4">
        <v>2</v>
      </c>
      <c r="K89" s="4" t="s">
        <v>30</v>
      </c>
      <c r="L89" s="4">
        <v>2404.37</v>
      </c>
      <c r="M89" s="4">
        <v>2404.37</v>
      </c>
      <c r="N89" s="4" t="s">
        <v>469</v>
      </c>
      <c r="O89" s="4" t="s">
        <v>32</v>
      </c>
      <c r="P89" s="4" t="s">
        <v>33</v>
      </c>
      <c r="Q89" s="4">
        <v>0</v>
      </c>
      <c r="R89" s="17">
        <v>45110</v>
      </c>
      <c r="S89" s="7">
        <v>45118</v>
      </c>
      <c r="T89" s="4" t="s">
        <v>34</v>
      </c>
      <c r="U89" s="4">
        <v>2404.37</v>
      </c>
      <c r="V89" s="4">
        <v>0</v>
      </c>
      <c r="W89" s="4">
        <v>0</v>
      </c>
      <c r="X89" s="4" t="s">
        <v>470</v>
      </c>
      <c r="Y89" s="4" t="s">
        <v>471</v>
      </c>
    </row>
    <row r="90" s="4" customFormat="1" spans="1:25">
      <c r="A90" s="4" t="s">
        <v>472</v>
      </c>
      <c r="B90" s="4" t="s">
        <v>26</v>
      </c>
      <c r="C90" s="4" t="s">
        <v>27</v>
      </c>
      <c r="D90" s="4" t="s">
        <v>473</v>
      </c>
      <c r="E90" s="4" t="s">
        <v>68</v>
      </c>
      <c r="F90" s="7">
        <v>45114</v>
      </c>
      <c r="G90" s="7">
        <v>45115</v>
      </c>
      <c r="H90" s="4">
        <v>2</v>
      </c>
      <c r="I90" s="4">
        <v>1</v>
      </c>
      <c r="J90" s="4">
        <v>2</v>
      </c>
      <c r="K90" s="4" t="s">
        <v>30</v>
      </c>
      <c r="L90" s="4">
        <v>1237.1</v>
      </c>
      <c r="M90" s="4">
        <v>1237.1</v>
      </c>
      <c r="N90" s="4" t="s">
        <v>474</v>
      </c>
      <c r="O90" s="4" t="s">
        <v>32</v>
      </c>
      <c r="P90" s="4" t="s">
        <v>33</v>
      </c>
      <c r="Q90" s="4">
        <v>0</v>
      </c>
      <c r="R90" s="17">
        <v>45110</v>
      </c>
      <c r="S90" s="7">
        <v>45118</v>
      </c>
      <c r="T90" s="4" t="s">
        <v>34</v>
      </c>
      <c r="U90" s="4">
        <v>1237.1</v>
      </c>
      <c r="V90" s="4">
        <v>0</v>
      </c>
      <c r="W90" s="4">
        <v>0</v>
      </c>
      <c r="X90" s="4" t="s">
        <v>475</v>
      </c>
      <c r="Y90" s="4" t="s">
        <v>48</v>
      </c>
    </row>
    <row r="91" s="4" customFormat="1" spans="1:25">
      <c r="A91" s="4" t="s">
        <v>467</v>
      </c>
      <c r="B91" s="4" t="s">
        <v>26</v>
      </c>
      <c r="C91" s="4" t="s">
        <v>60</v>
      </c>
      <c r="D91" s="4" t="s">
        <v>373</v>
      </c>
      <c r="E91" s="4" t="s">
        <v>468</v>
      </c>
      <c r="F91" s="7">
        <v>45113</v>
      </c>
      <c r="G91" s="7">
        <v>45115</v>
      </c>
      <c r="H91" s="4">
        <v>1</v>
      </c>
      <c r="I91" s="4">
        <v>2</v>
      </c>
      <c r="J91" s="4">
        <v>2</v>
      </c>
      <c r="K91" s="4" t="s">
        <v>30</v>
      </c>
      <c r="L91" s="4">
        <v>-2404.37</v>
      </c>
      <c r="M91" s="4">
        <v>-2404.37</v>
      </c>
      <c r="N91" s="4" t="s">
        <v>469</v>
      </c>
      <c r="O91" s="4" t="s">
        <v>32</v>
      </c>
      <c r="P91" s="4" t="s">
        <v>33</v>
      </c>
      <c r="Q91" s="4">
        <v>0</v>
      </c>
      <c r="R91" s="17">
        <v>45110</v>
      </c>
      <c r="S91" s="7">
        <v>45118</v>
      </c>
      <c r="T91" s="4" t="s">
        <v>34</v>
      </c>
      <c r="U91" s="4">
        <v>-2404.37</v>
      </c>
      <c r="V91" s="4">
        <v>0</v>
      </c>
      <c r="W91" s="4">
        <v>0</v>
      </c>
      <c r="X91" s="4" t="s">
        <v>470</v>
      </c>
      <c r="Y91" s="4" t="s">
        <v>471</v>
      </c>
    </row>
    <row r="92" s="4" customFormat="1" spans="1:25">
      <c r="A92" s="4" t="s">
        <v>476</v>
      </c>
      <c r="B92" s="4" t="s">
        <v>26</v>
      </c>
      <c r="C92" s="4" t="s">
        <v>27</v>
      </c>
      <c r="D92" s="4" t="s">
        <v>361</v>
      </c>
      <c r="E92" s="4" t="s">
        <v>477</v>
      </c>
      <c r="F92" s="7">
        <v>45113</v>
      </c>
      <c r="G92" s="7">
        <v>45115</v>
      </c>
      <c r="H92" s="4">
        <v>1</v>
      </c>
      <c r="I92" s="4">
        <v>2</v>
      </c>
      <c r="J92" s="4">
        <v>2</v>
      </c>
      <c r="K92" s="4" t="s">
        <v>30</v>
      </c>
      <c r="L92" s="4">
        <v>1335.16</v>
      </c>
      <c r="M92" s="4">
        <v>1335.16</v>
      </c>
      <c r="N92" s="4" t="s">
        <v>478</v>
      </c>
      <c r="O92" s="4" t="s">
        <v>32</v>
      </c>
      <c r="P92" s="4" t="s">
        <v>33</v>
      </c>
      <c r="Q92" s="4">
        <v>0</v>
      </c>
      <c r="R92" s="17">
        <v>45110.0000115741</v>
      </c>
      <c r="S92" s="7">
        <v>45118</v>
      </c>
      <c r="T92" s="4" t="s">
        <v>34</v>
      </c>
      <c r="U92" s="4">
        <v>1335.16</v>
      </c>
      <c r="V92" s="4">
        <v>0</v>
      </c>
      <c r="W92" s="4">
        <v>0</v>
      </c>
      <c r="X92" s="4" t="s">
        <v>479</v>
      </c>
      <c r="Y92" s="4" t="s">
        <v>480</v>
      </c>
    </row>
    <row r="93" s="4" customFormat="1" spans="1:25">
      <c r="A93" s="4" t="s">
        <v>481</v>
      </c>
      <c r="B93" s="4" t="s">
        <v>26</v>
      </c>
      <c r="C93" s="4" t="s">
        <v>27</v>
      </c>
      <c r="D93" s="4" t="s">
        <v>482</v>
      </c>
      <c r="E93" s="4" t="s">
        <v>483</v>
      </c>
      <c r="F93" s="7">
        <v>45112</v>
      </c>
      <c r="G93" s="7">
        <v>45115</v>
      </c>
      <c r="H93" s="4">
        <v>1</v>
      </c>
      <c r="I93" s="4">
        <v>3</v>
      </c>
      <c r="J93" s="4">
        <v>3</v>
      </c>
      <c r="K93" s="4" t="s">
        <v>30</v>
      </c>
      <c r="L93" s="4">
        <v>1715.62</v>
      </c>
      <c r="M93" s="4">
        <v>1715.62</v>
      </c>
      <c r="N93" s="4" t="s">
        <v>484</v>
      </c>
      <c r="O93" s="4" t="s">
        <v>32</v>
      </c>
      <c r="P93" s="4" t="s">
        <v>33</v>
      </c>
      <c r="Q93" s="4">
        <v>0</v>
      </c>
      <c r="R93" s="17">
        <v>45110</v>
      </c>
      <c r="S93" s="7">
        <v>45118</v>
      </c>
      <c r="T93" s="4" t="s">
        <v>34</v>
      </c>
      <c r="U93" s="4">
        <v>1715.62</v>
      </c>
      <c r="V93" s="4">
        <v>0</v>
      </c>
      <c r="W93" s="4">
        <v>0</v>
      </c>
      <c r="X93" s="4" t="s">
        <v>485</v>
      </c>
      <c r="Y93" s="4" t="s">
        <v>486</v>
      </c>
    </row>
    <row r="94" s="4" customFormat="1" spans="1:25">
      <c r="A94" s="4" t="s">
        <v>487</v>
      </c>
      <c r="B94" s="4" t="s">
        <v>26</v>
      </c>
      <c r="C94" s="4" t="s">
        <v>27</v>
      </c>
      <c r="D94" s="4" t="s">
        <v>488</v>
      </c>
      <c r="E94" s="4" t="s">
        <v>489</v>
      </c>
      <c r="F94" s="7">
        <v>45114</v>
      </c>
      <c r="G94" s="7">
        <v>45115</v>
      </c>
      <c r="H94" s="4">
        <v>1</v>
      </c>
      <c r="I94" s="4">
        <v>1</v>
      </c>
      <c r="J94" s="4">
        <v>1</v>
      </c>
      <c r="K94" s="4" t="s">
        <v>30</v>
      </c>
      <c r="L94" s="4">
        <v>1880.52</v>
      </c>
      <c r="M94" s="4">
        <v>1880.52</v>
      </c>
      <c r="N94" s="4" t="s">
        <v>490</v>
      </c>
      <c r="O94" s="4" t="s">
        <v>32</v>
      </c>
      <c r="P94" s="4" t="s">
        <v>33</v>
      </c>
      <c r="Q94" s="4">
        <v>0</v>
      </c>
      <c r="R94" s="17">
        <v>45110.0000115741</v>
      </c>
      <c r="S94" s="7">
        <v>45118</v>
      </c>
      <c r="T94" s="4" t="s">
        <v>34</v>
      </c>
      <c r="U94" s="4">
        <v>1880.52</v>
      </c>
      <c r="V94" s="4">
        <v>0</v>
      </c>
      <c r="W94" s="4">
        <v>0</v>
      </c>
      <c r="X94" s="4" t="s">
        <v>491</v>
      </c>
      <c r="Y94" s="4" t="s">
        <v>492</v>
      </c>
    </row>
    <row r="95" s="4" customFormat="1" spans="1:25">
      <c r="A95" s="4" t="s">
        <v>493</v>
      </c>
      <c r="B95" s="4" t="s">
        <v>26</v>
      </c>
      <c r="C95" s="4" t="s">
        <v>27</v>
      </c>
      <c r="D95" s="4" t="s">
        <v>494</v>
      </c>
      <c r="E95" s="4" t="s">
        <v>495</v>
      </c>
      <c r="F95" s="7">
        <v>45111</v>
      </c>
      <c r="G95" s="7">
        <v>45115</v>
      </c>
      <c r="H95" s="4">
        <v>1</v>
      </c>
      <c r="I95" s="4">
        <v>4</v>
      </c>
      <c r="J95" s="4">
        <v>4</v>
      </c>
      <c r="K95" s="4" t="s">
        <v>30</v>
      </c>
      <c r="L95" s="4">
        <v>833.64</v>
      </c>
      <c r="M95" s="4">
        <v>833.64</v>
      </c>
      <c r="N95" s="4" t="s">
        <v>496</v>
      </c>
      <c r="O95" s="4" t="s">
        <v>32</v>
      </c>
      <c r="P95" s="4" t="s">
        <v>33</v>
      </c>
      <c r="Q95" s="4">
        <v>0</v>
      </c>
      <c r="R95" s="17">
        <v>45111</v>
      </c>
      <c r="S95" s="7">
        <v>45118</v>
      </c>
      <c r="T95" s="4" t="s">
        <v>34</v>
      </c>
      <c r="U95" s="4">
        <v>833.64</v>
      </c>
      <c r="V95" s="4">
        <v>0</v>
      </c>
      <c r="W95" s="4">
        <v>0</v>
      </c>
      <c r="X95" s="4" t="s">
        <v>497</v>
      </c>
      <c r="Y95" s="4" t="s">
        <v>48</v>
      </c>
    </row>
    <row r="96" s="4" customFormat="1" spans="1:25">
      <c r="A96" s="4" t="s">
        <v>498</v>
      </c>
      <c r="B96" s="4" t="s">
        <v>26</v>
      </c>
      <c r="C96" s="4" t="s">
        <v>27</v>
      </c>
      <c r="D96" s="4" t="s">
        <v>499</v>
      </c>
      <c r="E96" s="4" t="s">
        <v>500</v>
      </c>
      <c r="F96" s="7">
        <v>45111</v>
      </c>
      <c r="G96" s="7">
        <v>45115</v>
      </c>
      <c r="H96" s="4">
        <v>1</v>
      </c>
      <c r="I96" s="4">
        <v>4</v>
      </c>
      <c r="J96" s="4">
        <v>4</v>
      </c>
      <c r="K96" s="4" t="s">
        <v>30</v>
      </c>
      <c r="L96" s="4">
        <v>1727.24</v>
      </c>
      <c r="M96" s="4">
        <v>1727.24</v>
      </c>
      <c r="N96" s="4" t="s">
        <v>501</v>
      </c>
      <c r="O96" s="4" t="s">
        <v>32</v>
      </c>
      <c r="P96" s="4" t="s">
        <v>33</v>
      </c>
      <c r="Q96" s="4">
        <v>0</v>
      </c>
      <c r="R96" s="17">
        <v>45111</v>
      </c>
      <c r="S96" s="7">
        <v>45118</v>
      </c>
      <c r="T96" s="4" t="s">
        <v>34</v>
      </c>
      <c r="U96" s="4">
        <v>1727.24</v>
      </c>
      <c r="V96" s="4">
        <v>0</v>
      </c>
      <c r="W96" s="4">
        <v>0</v>
      </c>
      <c r="X96" s="4" t="s">
        <v>502</v>
      </c>
      <c r="Y96" s="4" t="s">
        <v>48</v>
      </c>
    </row>
    <row r="97" s="4" customFormat="1" spans="1:25">
      <c r="A97" s="4" t="s">
        <v>503</v>
      </c>
      <c r="B97" s="4" t="s">
        <v>26</v>
      </c>
      <c r="C97" s="4" t="s">
        <v>27</v>
      </c>
      <c r="D97" s="4" t="s">
        <v>504</v>
      </c>
      <c r="E97" s="4" t="s">
        <v>505</v>
      </c>
      <c r="F97" s="7">
        <v>45114</v>
      </c>
      <c r="G97" s="7">
        <v>45115</v>
      </c>
      <c r="H97" s="4">
        <v>1</v>
      </c>
      <c r="I97" s="4">
        <v>1</v>
      </c>
      <c r="J97" s="4">
        <v>1</v>
      </c>
      <c r="K97" s="4" t="s">
        <v>30</v>
      </c>
      <c r="L97" s="4">
        <v>511.49</v>
      </c>
      <c r="M97" s="4">
        <v>511.49</v>
      </c>
      <c r="N97" s="4" t="s">
        <v>506</v>
      </c>
      <c r="O97" s="4" t="s">
        <v>32</v>
      </c>
      <c r="P97" s="4" t="s">
        <v>33</v>
      </c>
      <c r="Q97" s="4">
        <v>0</v>
      </c>
      <c r="R97" s="17">
        <v>45111</v>
      </c>
      <c r="S97" s="7">
        <v>45118</v>
      </c>
      <c r="T97" s="4" t="s">
        <v>34</v>
      </c>
      <c r="U97" s="4">
        <v>511.49</v>
      </c>
      <c r="V97" s="4">
        <v>0</v>
      </c>
      <c r="W97" s="4">
        <v>0</v>
      </c>
      <c r="X97" s="4" t="s">
        <v>507</v>
      </c>
      <c r="Y97" s="4" t="s">
        <v>508</v>
      </c>
    </row>
    <row r="98" s="4" customFormat="1" spans="1:25">
      <c r="A98" s="4" t="s">
        <v>509</v>
      </c>
      <c r="B98" s="4" t="s">
        <v>26</v>
      </c>
      <c r="C98" s="4" t="s">
        <v>27</v>
      </c>
      <c r="D98" s="4" t="s">
        <v>504</v>
      </c>
      <c r="E98" s="4" t="s">
        <v>510</v>
      </c>
      <c r="F98" s="7">
        <v>45114</v>
      </c>
      <c r="G98" s="7">
        <v>45115</v>
      </c>
      <c r="H98" s="4">
        <v>1</v>
      </c>
      <c r="I98" s="4">
        <v>1</v>
      </c>
      <c r="J98" s="4">
        <v>1</v>
      </c>
      <c r="K98" s="4" t="s">
        <v>30</v>
      </c>
      <c r="L98" s="4">
        <v>295.94</v>
      </c>
      <c r="M98" s="4">
        <v>295.94</v>
      </c>
      <c r="N98" s="4" t="s">
        <v>511</v>
      </c>
      <c r="O98" s="4" t="s">
        <v>32</v>
      </c>
      <c r="P98" s="4" t="s">
        <v>33</v>
      </c>
      <c r="Q98" s="4">
        <v>0</v>
      </c>
      <c r="R98" s="17">
        <v>45111</v>
      </c>
      <c r="S98" s="7">
        <v>45118</v>
      </c>
      <c r="T98" s="4" t="s">
        <v>34</v>
      </c>
      <c r="U98" s="4">
        <v>295.94</v>
      </c>
      <c r="V98" s="4">
        <v>0</v>
      </c>
      <c r="W98" s="4">
        <v>0</v>
      </c>
      <c r="X98" s="4" t="s">
        <v>512</v>
      </c>
      <c r="Y98" s="4" t="s">
        <v>513</v>
      </c>
    </row>
    <row r="99" s="4" customFormat="1" spans="1:25">
      <c r="A99" s="4" t="s">
        <v>514</v>
      </c>
      <c r="B99" s="4" t="s">
        <v>26</v>
      </c>
      <c r="C99" s="4" t="s">
        <v>27</v>
      </c>
      <c r="D99" s="4" t="s">
        <v>504</v>
      </c>
      <c r="E99" s="4" t="s">
        <v>515</v>
      </c>
      <c r="F99" s="7">
        <v>45114</v>
      </c>
      <c r="G99" s="7">
        <v>45115</v>
      </c>
      <c r="H99" s="4">
        <v>1</v>
      </c>
      <c r="I99" s="4">
        <v>1</v>
      </c>
      <c r="J99" s="4">
        <v>1</v>
      </c>
      <c r="K99" s="4" t="s">
        <v>30</v>
      </c>
      <c r="L99" s="4">
        <v>314.78</v>
      </c>
      <c r="M99" s="4">
        <v>314.78</v>
      </c>
      <c r="N99" s="4" t="s">
        <v>516</v>
      </c>
      <c r="O99" s="4" t="s">
        <v>32</v>
      </c>
      <c r="P99" s="4" t="s">
        <v>33</v>
      </c>
      <c r="Q99" s="4">
        <v>0</v>
      </c>
      <c r="R99" s="17">
        <v>45111</v>
      </c>
      <c r="S99" s="7">
        <v>45118</v>
      </c>
      <c r="T99" s="4" t="s">
        <v>34</v>
      </c>
      <c r="U99" s="4">
        <v>314.78</v>
      </c>
      <c r="V99" s="4">
        <v>0</v>
      </c>
      <c r="W99" s="4">
        <v>0</v>
      </c>
      <c r="X99" s="4" t="s">
        <v>48</v>
      </c>
      <c r="Y99" s="4" t="s">
        <v>517</v>
      </c>
    </row>
    <row r="100" s="4" customFormat="1" spans="1:25">
      <c r="A100" s="4" t="s">
        <v>518</v>
      </c>
      <c r="B100" s="4" t="s">
        <v>26</v>
      </c>
      <c r="C100" s="4" t="s">
        <v>27</v>
      </c>
      <c r="D100" s="4" t="s">
        <v>504</v>
      </c>
      <c r="E100" s="4" t="s">
        <v>519</v>
      </c>
      <c r="F100" s="7">
        <v>45114</v>
      </c>
      <c r="G100" s="7">
        <v>45115</v>
      </c>
      <c r="H100" s="4">
        <v>1</v>
      </c>
      <c r="I100" s="4">
        <v>1</v>
      </c>
      <c r="J100" s="4">
        <v>1</v>
      </c>
      <c r="K100" s="4" t="s">
        <v>30</v>
      </c>
      <c r="L100" s="4">
        <v>355.81</v>
      </c>
      <c r="M100" s="4">
        <v>355.81</v>
      </c>
      <c r="N100" s="4" t="s">
        <v>520</v>
      </c>
      <c r="O100" s="4" t="s">
        <v>32</v>
      </c>
      <c r="P100" s="4" t="s">
        <v>33</v>
      </c>
      <c r="Q100" s="4">
        <v>0</v>
      </c>
      <c r="R100" s="17">
        <v>45111.0000115741</v>
      </c>
      <c r="S100" s="7">
        <v>45118</v>
      </c>
      <c r="T100" s="4" t="s">
        <v>34</v>
      </c>
      <c r="U100" s="4">
        <v>355.81</v>
      </c>
      <c r="V100" s="4">
        <v>0</v>
      </c>
      <c r="W100" s="4">
        <v>0</v>
      </c>
      <c r="X100" s="4" t="s">
        <v>48</v>
      </c>
      <c r="Y100" s="4" t="s">
        <v>521</v>
      </c>
    </row>
    <row r="101" s="4" customFormat="1" spans="1:25">
      <c r="A101" s="4" t="s">
        <v>522</v>
      </c>
      <c r="B101" s="4" t="s">
        <v>26</v>
      </c>
      <c r="C101" s="4" t="s">
        <v>27</v>
      </c>
      <c r="D101" s="4" t="s">
        <v>523</v>
      </c>
      <c r="E101" s="4" t="s">
        <v>68</v>
      </c>
      <c r="F101" s="7">
        <v>45111</v>
      </c>
      <c r="G101" s="7">
        <v>45115</v>
      </c>
      <c r="H101" s="4">
        <v>1</v>
      </c>
      <c r="I101" s="4">
        <v>4</v>
      </c>
      <c r="J101" s="4">
        <v>4</v>
      </c>
      <c r="K101" s="4" t="s">
        <v>30</v>
      </c>
      <c r="L101" s="4">
        <v>733.94</v>
      </c>
      <c r="M101" s="4">
        <v>733.94</v>
      </c>
      <c r="N101" s="4" t="s">
        <v>524</v>
      </c>
      <c r="O101" s="4" t="s">
        <v>32</v>
      </c>
      <c r="P101" s="4" t="s">
        <v>33</v>
      </c>
      <c r="Q101" s="4">
        <v>0</v>
      </c>
      <c r="R101" s="17">
        <v>45111</v>
      </c>
      <c r="S101" s="7">
        <v>45118</v>
      </c>
      <c r="T101" s="4" t="s">
        <v>34</v>
      </c>
      <c r="U101" s="4">
        <v>733.94</v>
      </c>
      <c r="V101" s="4">
        <v>0</v>
      </c>
      <c r="W101" s="4">
        <v>0</v>
      </c>
      <c r="X101" s="4" t="s">
        <v>525</v>
      </c>
      <c r="Y101" s="4" t="s">
        <v>526</v>
      </c>
    </row>
    <row r="102" s="4" customFormat="1" spans="1:25">
      <c r="A102" s="4" t="s">
        <v>527</v>
      </c>
      <c r="B102" s="4" t="s">
        <v>26</v>
      </c>
      <c r="C102" s="4" t="s">
        <v>27</v>
      </c>
      <c r="D102" s="4" t="s">
        <v>528</v>
      </c>
      <c r="E102" s="4" t="s">
        <v>94</v>
      </c>
      <c r="F102" s="7">
        <v>45114</v>
      </c>
      <c r="G102" s="7">
        <v>45115</v>
      </c>
      <c r="H102" s="4">
        <v>1</v>
      </c>
      <c r="I102" s="4">
        <v>1</v>
      </c>
      <c r="J102" s="4">
        <v>1</v>
      </c>
      <c r="K102" s="4" t="s">
        <v>30</v>
      </c>
      <c r="L102" s="4">
        <v>259.37</v>
      </c>
      <c r="M102" s="4">
        <v>259.37</v>
      </c>
      <c r="N102" s="4" t="s">
        <v>529</v>
      </c>
      <c r="O102" s="4" t="s">
        <v>32</v>
      </c>
      <c r="P102" s="4" t="s">
        <v>33</v>
      </c>
      <c r="Q102" s="4">
        <v>0</v>
      </c>
      <c r="R102" s="17">
        <v>45111</v>
      </c>
      <c r="S102" s="7">
        <v>45118</v>
      </c>
      <c r="T102" s="4" t="s">
        <v>34</v>
      </c>
      <c r="U102" s="4">
        <v>259.37</v>
      </c>
      <c r="V102" s="4">
        <v>0</v>
      </c>
      <c r="W102" s="4">
        <v>0</v>
      </c>
      <c r="X102" s="4" t="s">
        <v>530</v>
      </c>
      <c r="Y102" s="4" t="s">
        <v>531</v>
      </c>
    </row>
    <row r="103" s="4" customFormat="1" spans="1:26">
      <c r="A103" s="4" t="s">
        <v>532</v>
      </c>
      <c r="B103" s="4" t="s">
        <v>26</v>
      </c>
      <c r="C103" s="4" t="s">
        <v>27</v>
      </c>
      <c r="D103" s="4" t="s">
        <v>533</v>
      </c>
      <c r="E103" s="4" t="s">
        <v>534</v>
      </c>
      <c r="F103" s="7">
        <v>45114</v>
      </c>
      <c r="G103" s="7">
        <v>45115</v>
      </c>
      <c r="H103" s="4">
        <v>2</v>
      </c>
      <c r="I103" s="4">
        <v>1</v>
      </c>
      <c r="J103" s="4">
        <v>2</v>
      </c>
      <c r="K103" s="4" t="s">
        <v>30</v>
      </c>
      <c r="L103" s="4">
        <v>4879.5</v>
      </c>
      <c r="M103" s="4">
        <v>4879.5</v>
      </c>
      <c r="N103" s="4" t="s">
        <v>535</v>
      </c>
      <c r="O103" s="4" t="s">
        <v>32</v>
      </c>
      <c r="P103" s="4" t="s">
        <v>33</v>
      </c>
      <c r="Q103" s="4">
        <v>0</v>
      </c>
      <c r="R103" s="17">
        <v>45111.0000115741</v>
      </c>
      <c r="S103" s="7">
        <v>45118</v>
      </c>
      <c r="T103" s="4" t="s">
        <v>34</v>
      </c>
      <c r="U103" s="4">
        <v>4879.5</v>
      </c>
      <c r="V103" s="4">
        <v>0</v>
      </c>
      <c r="W103" s="4">
        <v>0</v>
      </c>
      <c r="X103" s="4" t="s">
        <v>536</v>
      </c>
      <c r="Y103" s="4" t="s">
        <v>537</v>
      </c>
      <c r="Z103" s="4" t="s">
        <v>538</v>
      </c>
    </row>
    <row r="104" s="4" customFormat="1" spans="1:25">
      <c r="A104" s="4" t="s">
        <v>539</v>
      </c>
      <c r="B104" s="4" t="s">
        <v>26</v>
      </c>
      <c r="C104" s="4" t="s">
        <v>27</v>
      </c>
      <c r="D104" s="4" t="s">
        <v>540</v>
      </c>
      <c r="E104" s="4" t="s">
        <v>541</v>
      </c>
      <c r="F104" s="7">
        <v>45114</v>
      </c>
      <c r="G104" s="7">
        <v>45115</v>
      </c>
      <c r="H104" s="4">
        <v>1</v>
      </c>
      <c r="I104" s="4">
        <v>1</v>
      </c>
      <c r="J104" s="4">
        <v>1</v>
      </c>
      <c r="K104" s="4" t="s">
        <v>30</v>
      </c>
      <c r="L104" s="4">
        <v>758.22</v>
      </c>
      <c r="M104" s="4">
        <v>758.22</v>
      </c>
      <c r="N104" s="4" t="s">
        <v>542</v>
      </c>
      <c r="O104" s="4" t="s">
        <v>32</v>
      </c>
      <c r="P104" s="4" t="s">
        <v>33</v>
      </c>
      <c r="Q104" s="4">
        <v>0</v>
      </c>
      <c r="R104" s="17">
        <v>45111.0000115741</v>
      </c>
      <c r="S104" s="7">
        <v>45118</v>
      </c>
      <c r="T104" s="4" t="s">
        <v>34</v>
      </c>
      <c r="U104" s="4">
        <v>758.22</v>
      </c>
      <c r="V104" s="4">
        <v>0</v>
      </c>
      <c r="W104" s="4">
        <v>0</v>
      </c>
      <c r="X104" s="4" t="s">
        <v>543</v>
      </c>
      <c r="Y104" s="4" t="s">
        <v>544</v>
      </c>
    </row>
    <row r="105" s="4" customFormat="1" spans="1:26">
      <c r="A105" s="4" t="s">
        <v>545</v>
      </c>
      <c r="B105" s="4" t="s">
        <v>26</v>
      </c>
      <c r="C105" s="4" t="s">
        <v>27</v>
      </c>
      <c r="D105" s="4" t="s">
        <v>546</v>
      </c>
      <c r="E105" s="4" t="s">
        <v>547</v>
      </c>
      <c r="F105" s="7">
        <v>45113</v>
      </c>
      <c r="G105" s="7">
        <v>45115</v>
      </c>
      <c r="H105" s="4">
        <v>2</v>
      </c>
      <c r="I105" s="4">
        <v>2</v>
      </c>
      <c r="J105" s="4">
        <v>4</v>
      </c>
      <c r="K105" s="4" t="s">
        <v>30</v>
      </c>
      <c r="L105" s="4">
        <v>417.64</v>
      </c>
      <c r="M105" s="4">
        <v>417.64</v>
      </c>
      <c r="N105" s="4" t="s">
        <v>548</v>
      </c>
      <c r="O105" s="4" t="s">
        <v>32</v>
      </c>
      <c r="P105" s="4" t="s">
        <v>33</v>
      </c>
      <c r="Q105" s="4">
        <v>0</v>
      </c>
      <c r="R105" s="17">
        <v>45111.0000115741</v>
      </c>
      <c r="S105" s="7">
        <v>45118</v>
      </c>
      <c r="T105" s="4" t="s">
        <v>34</v>
      </c>
      <c r="U105" s="4">
        <v>417.64</v>
      </c>
      <c r="V105" s="4">
        <v>0</v>
      </c>
      <c r="W105" s="4">
        <v>0</v>
      </c>
      <c r="X105" s="4" t="s">
        <v>549</v>
      </c>
      <c r="Y105" s="4">
        <v>40970068</v>
      </c>
      <c r="Z105" s="4" t="s">
        <v>550</v>
      </c>
    </row>
    <row r="106" s="4" customFormat="1" spans="1:25">
      <c r="A106" s="4" t="s">
        <v>551</v>
      </c>
      <c r="B106" s="4" t="s">
        <v>26</v>
      </c>
      <c r="C106" s="4" t="s">
        <v>27</v>
      </c>
      <c r="D106" s="4" t="s">
        <v>552</v>
      </c>
      <c r="E106" s="4" t="s">
        <v>553</v>
      </c>
      <c r="F106" s="7">
        <v>45114</v>
      </c>
      <c r="G106" s="7">
        <v>45115</v>
      </c>
      <c r="H106" s="4">
        <v>1</v>
      </c>
      <c r="I106" s="4">
        <v>1</v>
      </c>
      <c r="J106" s="4">
        <v>1</v>
      </c>
      <c r="K106" s="4" t="s">
        <v>30</v>
      </c>
      <c r="L106" s="4">
        <v>333.58</v>
      </c>
      <c r="M106" s="4">
        <v>333.58</v>
      </c>
      <c r="N106" s="4" t="s">
        <v>554</v>
      </c>
      <c r="O106" s="4" t="s">
        <v>32</v>
      </c>
      <c r="P106" s="4" t="s">
        <v>33</v>
      </c>
      <c r="Q106" s="4">
        <v>0</v>
      </c>
      <c r="R106" s="17">
        <v>45111</v>
      </c>
      <c r="S106" s="7">
        <v>45118</v>
      </c>
      <c r="T106" s="4" t="s">
        <v>34</v>
      </c>
      <c r="U106" s="4">
        <v>333.58</v>
      </c>
      <c r="V106" s="4">
        <v>0</v>
      </c>
      <c r="W106" s="4">
        <v>0</v>
      </c>
      <c r="X106" s="4" t="s">
        <v>555</v>
      </c>
      <c r="Y106" s="4" t="s">
        <v>556</v>
      </c>
    </row>
    <row r="107" s="4" customFormat="1" spans="1:25">
      <c r="A107" s="4" t="s">
        <v>557</v>
      </c>
      <c r="B107" s="4" t="s">
        <v>26</v>
      </c>
      <c r="C107" s="4" t="s">
        <v>27</v>
      </c>
      <c r="D107" s="4" t="s">
        <v>558</v>
      </c>
      <c r="E107" s="4" t="s">
        <v>100</v>
      </c>
      <c r="F107" s="7">
        <v>45114</v>
      </c>
      <c r="G107" s="7">
        <v>45115</v>
      </c>
      <c r="H107" s="4">
        <v>1</v>
      </c>
      <c r="I107" s="4">
        <v>1</v>
      </c>
      <c r="J107" s="4">
        <v>1</v>
      </c>
      <c r="K107" s="4" t="s">
        <v>30</v>
      </c>
      <c r="L107" s="4">
        <v>1347.89</v>
      </c>
      <c r="M107" s="4">
        <v>1347.89</v>
      </c>
      <c r="N107" s="4" t="s">
        <v>559</v>
      </c>
      <c r="O107" s="4" t="s">
        <v>32</v>
      </c>
      <c r="P107" s="4" t="s">
        <v>33</v>
      </c>
      <c r="Q107" s="4">
        <v>0</v>
      </c>
      <c r="R107" s="17">
        <v>45111.0000115741</v>
      </c>
      <c r="S107" s="7">
        <v>45118</v>
      </c>
      <c r="T107" s="4" t="s">
        <v>34</v>
      </c>
      <c r="U107" s="4">
        <v>1347.89</v>
      </c>
      <c r="V107" s="4">
        <v>0</v>
      </c>
      <c r="W107" s="4">
        <v>0</v>
      </c>
      <c r="X107" s="4" t="s">
        <v>560</v>
      </c>
      <c r="Y107" s="4" t="s">
        <v>48</v>
      </c>
    </row>
    <row r="108" s="4" customFormat="1" spans="1:25">
      <c r="A108" s="4" t="s">
        <v>561</v>
      </c>
      <c r="B108" s="4" t="s">
        <v>26</v>
      </c>
      <c r="C108" s="4" t="s">
        <v>27</v>
      </c>
      <c r="D108" s="4" t="s">
        <v>562</v>
      </c>
      <c r="E108" s="4" t="s">
        <v>563</v>
      </c>
      <c r="F108" s="7">
        <v>45114</v>
      </c>
      <c r="G108" s="7">
        <v>45115</v>
      </c>
      <c r="H108" s="4">
        <v>1</v>
      </c>
      <c r="I108" s="4">
        <v>1</v>
      </c>
      <c r="J108" s="4">
        <v>1</v>
      </c>
      <c r="K108" s="4" t="s">
        <v>30</v>
      </c>
      <c r="L108" s="4">
        <v>1123.45</v>
      </c>
      <c r="M108" s="4">
        <v>1123.45</v>
      </c>
      <c r="N108" s="4" t="s">
        <v>564</v>
      </c>
      <c r="O108" s="4" t="s">
        <v>32</v>
      </c>
      <c r="P108" s="4" t="s">
        <v>33</v>
      </c>
      <c r="Q108" s="4">
        <v>0</v>
      </c>
      <c r="R108" s="17">
        <v>45111</v>
      </c>
      <c r="S108" s="7">
        <v>45118</v>
      </c>
      <c r="T108" s="4" t="s">
        <v>34</v>
      </c>
      <c r="U108" s="4">
        <v>1123.45</v>
      </c>
      <c r="V108" s="4">
        <v>0</v>
      </c>
      <c r="W108" s="4">
        <v>0</v>
      </c>
      <c r="X108" s="4" t="s">
        <v>565</v>
      </c>
      <c r="Y108" s="4" t="s">
        <v>566</v>
      </c>
    </row>
    <row r="109" s="4" customFormat="1" spans="1:25">
      <c r="A109" s="4" t="s">
        <v>567</v>
      </c>
      <c r="B109" s="4" t="s">
        <v>26</v>
      </c>
      <c r="C109" s="4" t="s">
        <v>27</v>
      </c>
      <c r="D109" s="4" t="s">
        <v>568</v>
      </c>
      <c r="E109" s="4" t="s">
        <v>569</v>
      </c>
      <c r="F109" s="7">
        <v>45114</v>
      </c>
      <c r="G109" s="7">
        <v>45115</v>
      </c>
      <c r="H109" s="4">
        <v>4</v>
      </c>
      <c r="I109" s="4">
        <v>1</v>
      </c>
      <c r="J109" s="4">
        <v>4</v>
      </c>
      <c r="K109" s="4" t="s">
        <v>30</v>
      </c>
      <c r="L109" s="4">
        <v>1939.72</v>
      </c>
      <c r="M109" s="4">
        <v>1939.72</v>
      </c>
      <c r="N109" s="4" t="s">
        <v>570</v>
      </c>
      <c r="O109" s="4" t="s">
        <v>32</v>
      </c>
      <c r="P109" s="4" t="s">
        <v>33</v>
      </c>
      <c r="Q109" s="4">
        <v>0</v>
      </c>
      <c r="R109" s="17">
        <v>45111</v>
      </c>
      <c r="S109" s="7">
        <v>45118</v>
      </c>
      <c r="T109" s="4" t="s">
        <v>34</v>
      </c>
      <c r="U109" s="4">
        <v>1939.72</v>
      </c>
      <c r="V109" s="4">
        <v>0</v>
      </c>
      <c r="W109" s="4">
        <v>0</v>
      </c>
      <c r="X109" s="4" t="s">
        <v>571</v>
      </c>
      <c r="Y109" s="4" t="s">
        <v>48</v>
      </c>
    </row>
    <row r="110" s="4" customFormat="1" spans="1:25">
      <c r="A110" s="4" t="s">
        <v>572</v>
      </c>
      <c r="B110" s="4" t="s">
        <v>26</v>
      </c>
      <c r="C110" s="4" t="s">
        <v>27</v>
      </c>
      <c r="D110" s="4" t="s">
        <v>573</v>
      </c>
      <c r="E110" s="4" t="s">
        <v>574</v>
      </c>
      <c r="F110" s="7">
        <v>45112</v>
      </c>
      <c r="G110" s="7">
        <v>45115</v>
      </c>
      <c r="H110" s="4">
        <v>1</v>
      </c>
      <c r="I110" s="4">
        <v>3</v>
      </c>
      <c r="J110" s="4">
        <v>3</v>
      </c>
      <c r="K110" s="4" t="s">
        <v>30</v>
      </c>
      <c r="L110" s="4">
        <v>1239.75</v>
      </c>
      <c r="M110" s="4">
        <v>1239.75</v>
      </c>
      <c r="N110" s="4" t="s">
        <v>575</v>
      </c>
      <c r="O110" s="4" t="s">
        <v>32</v>
      </c>
      <c r="P110" s="4" t="s">
        <v>33</v>
      </c>
      <c r="Q110" s="4">
        <v>0</v>
      </c>
      <c r="R110" s="17">
        <v>45111</v>
      </c>
      <c r="S110" s="7">
        <v>45118</v>
      </c>
      <c r="T110" s="4" t="s">
        <v>34</v>
      </c>
      <c r="U110" s="4">
        <v>1239.75</v>
      </c>
      <c r="V110" s="4">
        <v>0</v>
      </c>
      <c r="W110" s="4">
        <v>0</v>
      </c>
      <c r="X110" s="4" t="s">
        <v>576</v>
      </c>
      <c r="Y110" s="4" t="s">
        <v>577</v>
      </c>
    </row>
    <row r="111" s="4" customFormat="1" spans="1:25">
      <c r="A111" s="4" t="s">
        <v>578</v>
      </c>
      <c r="B111" s="4" t="s">
        <v>26</v>
      </c>
      <c r="C111" s="4" t="s">
        <v>27</v>
      </c>
      <c r="D111" s="4" t="s">
        <v>579</v>
      </c>
      <c r="E111" s="4" t="s">
        <v>580</v>
      </c>
      <c r="F111" s="7">
        <v>45114</v>
      </c>
      <c r="G111" s="7">
        <v>45115</v>
      </c>
      <c r="H111" s="4">
        <v>1</v>
      </c>
      <c r="I111" s="4">
        <v>1</v>
      </c>
      <c r="J111" s="4">
        <v>1</v>
      </c>
      <c r="K111" s="4" t="s">
        <v>30</v>
      </c>
      <c r="L111" s="4">
        <v>1444.69</v>
      </c>
      <c r="M111" s="4">
        <v>1444.69</v>
      </c>
      <c r="N111" s="4" t="s">
        <v>581</v>
      </c>
      <c r="O111" s="4" t="s">
        <v>32</v>
      </c>
      <c r="P111" s="4" t="s">
        <v>33</v>
      </c>
      <c r="Q111" s="4">
        <v>0</v>
      </c>
      <c r="R111" s="17">
        <v>45112.0000115741</v>
      </c>
      <c r="S111" s="7">
        <v>45118</v>
      </c>
      <c r="T111" s="4" t="s">
        <v>34</v>
      </c>
      <c r="U111" s="4">
        <v>1444.69</v>
      </c>
      <c r="V111" s="4">
        <v>0</v>
      </c>
      <c r="W111" s="4">
        <v>0</v>
      </c>
      <c r="X111" s="4" t="s">
        <v>582</v>
      </c>
      <c r="Y111" s="4" t="s">
        <v>583</v>
      </c>
    </row>
    <row r="112" s="4" customFormat="1" spans="1:25">
      <c r="A112" s="4" t="s">
        <v>584</v>
      </c>
      <c r="B112" s="4" t="s">
        <v>26</v>
      </c>
      <c r="C112" s="4" t="s">
        <v>27</v>
      </c>
      <c r="D112" s="4" t="s">
        <v>585</v>
      </c>
      <c r="E112" s="4" t="s">
        <v>586</v>
      </c>
      <c r="F112" s="7">
        <v>45112</v>
      </c>
      <c r="G112" s="7">
        <v>45115</v>
      </c>
      <c r="H112" s="4">
        <v>1</v>
      </c>
      <c r="I112" s="4">
        <v>3</v>
      </c>
      <c r="J112" s="4">
        <v>3</v>
      </c>
      <c r="K112" s="4" t="s">
        <v>30</v>
      </c>
      <c r="L112" s="4">
        <v>2445.9</v>
      </c>
      <c r="M112" s="4">
        <v>2445.9</v>
      </c>
      <c r="N112" s="4" t="s">
        <v>587</v>
      </c>
      <c r="O112" s="4" t="s">
        <v>32</v>
      </c>
      <c r="P112" s="4" t="s">
        <v>33</v>
      </c>
      <c r="Q112" s="4">
        <v>0</v>
      </c>
      <c r="R112" s="17">
        <v>45112.0000115741</v>
      </c>
      <c r="S112" s="7">
        <v>45118</v>
      </c>
      <c r="T112" s="4" t="s">
        <v>34</v>
      </c>
      <c r="U112" s="4">
        <v>2445.9</v>
      </c>
      <c r="V112" s="4">
        <v>0</v>
      </c>
      <c r="W112" s="4">
        <v>0</v>
      </c>
      <c r="X112" s="4" t="s">
        <v>588</v>
      </c>
      <c r="Y112" s="4" t="s">
        <v>589</v>
      </c>
    </row>
    <row r="113" s="4" customFormat="1" spans="1:25">
      <c r="A113" s="4" t="s">
        <v>590</v>
      </c>
      <c r="B113" s="4" t="s">
        <v>26</v>
      </c>
      <c r="C113" s="4" t="s">
        <v>27</v>
      </c>
      <c r="D113" s="4" t="s">
        <v>591</v>
      </c>
      <c r="E113" s="4" t="s">
        <v>592</v>
      </c>
      <c r="F113" s="7">
        <v>45112</v>
      </c>
      <c r="G113" s="7">
        <v>45115</v>
      </c>
      <c r="H113" s="4">
        <v>1</v>
      </c>
      <c r="I113" s="4">
        <v>3</v>
      </c>
      <c r="J113" s="4">
        <v>3</v>
      </c>
      <c r="K113" s="4" t="s">
        <v>30</v>
      </c>
      <c r="L113" s="4">
        <v>2520.9</v>
      </c>
      <c r="M113" s="4">
        <v>2520.9</v>
      </c>
      <c r="N113" s="4" t="s">
        <v>593</v>
      </c>
      <c r="O113" s="4" t="s">
        <v>32</v>
      </c>
      <c r="P113" s="4" t="s">
        <v>33</v>
      </c>
      <c r="Q113" s="4">
        <v>0</v>
      </c>
      <c r="R113" s="17">
        <v>45112</v>
      </c>
      <c r="S113" s="7">
        <v>45118</v>
      </c>
      <c r="T113" s="4" t="s">
        <v>34</v>
      </c>
      <c r="U113" s="4">
        <v>2520.9</v>
      </c>
      <c r="V113" s="4">
        <v>0</v>
      </c>
      <c r="W113" s="4">
        <v>0</v>
      </c>
      <c r="X113" s="4" t="s">
        <v>594</v>
      </c>
      <c r="Y113" s="4" t="s">
        <v>48</v>
      </c>
    </row>
    <row r="114" s="4" customFormat="1" spans="1:25">
      <c r="A114" s="4" t="s">
        <v>595</v>
      </c>
      <c r="B114" s="4" t="s">
        <v>26</v>
      </c>
      <c r="C114" s="4" t="s">
        <v>27</v>
      </c>
      <c r="D114" s="4" t="s">
        <v>596</v>
      </c>
      <c r="E114" s="4" t="s">
        <v>597</v>
      </c>
      <c r="F114" s="7">
        <v>45114</v>
      </c>
      <c r="G114" s="7">
        <v>45115</v>
      </c>
      <c r="H114" s="4">
        <v>1</v>
      </c>
      <c r="I114" s="4">
        <v>1</v>
      </c>
      <c r="J114" s="4">
        <v>1</v>
      </c>
      <c r="K114" s="4" t="s">
        <v>30</v>
      </c>
      <c r="L114" s="4">
        <v>386.63</v>
      </c>
      <c r="M114" s="4">
        <v>386.63</v>
      </c>
      <c r="N114" s="4" t="s">
        <v>598</v>
      </c>
      <c r="O114" s="4" t="s">
        <v>32</v>
      </c>
      <c r="P114" s="4" t="s">
        <v>33</v>
      </c>
      <c r="Q114" s="4">
        <v>0</v>
      </c>
      <c r="R114" s="17">
        <v>45112.0000115741</v>
      </c>
      <c r="S114" s="7">
        <v>45118</v>
      </c>
      <c r="T114" s="4" t="s">
        <v>34</v>
      </c>
      <c r="U114" s="4">
        <v>386.63</v>
      </c>
      <c r="V114" s="4">
        <v>0</v>
      </c>
      <c r="W114" s="4">
        <v>0</v>
      </c>
      <c r="X114" s="4" t="s">
        <v>599</v>
      </c>
      <c r="Y114" s="4" t="s">
        <v>48</v>
      </c>
    </row>
    <row r="115" s="4" customFormat="1" spans="1:25">
      <c r="A115" s="4" t="s">
        <v>600</v>
      </c>
      <c r="B115" s="4" t="s">
        <v>26</v>
      </c>
      <c r="C115" s="4" t="s">
        <v>27</v>
      </c>
      <c r="D115" s="4" t="s">
        <v>601</v>
      </c>
      <c r="E115" s="4" t="s">
        <v>100</v>
      </c>
      <c r="F115" s="7">
        <v>45114</v>
      </c>
      <c r="G115" s="7">
        <v>45115</v>
      </c>
      <c r="H115" s="4">
        <v>1</v>
      </c>
      <c r="I115" s="4">
        <v>1</v>
      </c>
      <c r="J115" s="4">
        <v>1</v>
      </c>
      <c r="K115" s="4" t="s">
        <v>30</v>
      </c>
      <c r="L115" s="4">
        <v>225.2</v>
      </c>
      <c r="M115" s="4">
        <v>225.2</v>
      </c>
      <c r="N115" s="4" t="s">
        <v>602</v>
      </c>
      <c r="O115" s="4" t="s">
        <v>32</v>
      </c>
      <c r="P115" s="4" t="s">
        <v>33</v>
      </c>
      <c r="Q115" s="4">
        <v>0</v>
      </c>
      <c r="R115" s="17">
        <v>45112</v>
      </c>
      <c r="S115" s="7">
        <v>45118</v>
      </c>
      <c r="T115" s="4" t="s">
        <v>34</v>
      </c>
      <c r="U115" s="4">
        <v>225.2</v>
      </c>
      <c r="V115" s="4">
        <v>0</v>
      </c>
      <c r="W115" s="4">
        <v>0</v>
      </c>
      <c r="X115" s="4" t="s">
        <v>603</v>
      </c>
      <c r="Y115" s="4" t="s">
        <v>48</v>
      </c>
    </row>
    <row r="116" s="4" customFormat="1" spans="1:25">
      <c r="A116" s="4" t="s">
        <v>604</v>
      </c>
      <c r="B116" s="4" t="s">
        <v>26</v>
      </c>
      <c r="C116" s="4" t="s">
        <v>27</v>
      </c>
      <c r="D116" s="4" t="s">
        <v>605</v>
      </c>
      <c r="E116" s="4" t="s">
        <v>606</v>
      </c>
      <c r="F116" s="7">
        <v>45112</v>
      </c>
      <c r="G116" s="7">
        <v>45115</v>
      </c>
      <c r="H116" s="4">
        <v>1</v>
      </c>
      <c r="I116" s="4">
        <v>3</v>
      </c>
      <c r="J116" s="4">
        <v>3</v>
      </c>
      <c r="K116" s="4" t="s">
        <v>30</v>
      </c>
      <c r="L116" s="4">
        <v>468.81</v>
      </c>
      <c r="M116" s="4">
        <v>468.81</v>
      </c>
      <c r="N116" s="4" t="s">
        <v>607</v>
      </c>
      <c r="O116" s="4" t="s">
        <v>32</v>
      </c>
      <c r="P116" s="4" t="s">
        <v>33</v>
      </c>
      <c r="Q116" s="4">
        <v>0</v>
      </c>
      <c r="R116" s="17">
        <v>45112</v>
      </c>
      <c r="S116" s="7">
        <v>45118</v>
      </c>
      <c r="T116" s="4" t="s">
        <v>34</v>
      </c>
      <c r="U116" s="4">
        <v>468.81</v>
      </c>
      <c r="V116" s="4">
        <v>0</v>
      </c>
      <c r="W116" s="4">
        <v>0</v>
      </c>
      <c r="X116" s="4" t="s">
        <v>608</v>
      </c>
      <c r="Y116" s="4" t="s">
        <v>609</v>
      </c>
    </row>
    <row r="117" s="4" customFormat="1" spans="1:25">
      <c r="A117" s="4" t="s">
        <v>610</v>
      </c>
      <c r="B117" s="4" t="s">
        <v>26</v>
      </c>
      <c r="C117" s="4" t="s">
        <v>27</v>
      </c>
      <c r="D117" s="4" t="s">
        <v>611</v>
      </c>
      <c r="E117" s="4" t="s">
        <v>612</v>
      </c>
      <c r="F117" s="7">
        <v>45114</v>
      </c>
      <c r="G117" s="7">
        <v>45115</v>
      </c>
      <c r="H117" s="4">
        <v>1</v>
      </c>
      <c r="I117" s="4">
        <v>1</v>
      </c>
      <c r="J117" s="4">
        <v>1</v>
      </c>
      <c r="K117" s="4" t="s">
        <v>30</v>
      </c>
      <c r="L117" s="4">
        <v>691.05</v>
      </c>
      <c r="M117" s="4">
        <v>691.05</v>
      </c>
      <c r="N117" s="4" t="s">
        <v>613</v>
      </c>
      <c r="O117" s="4" t="s">
        <v>32</v>
      </c>
      <c r="P117" s="4" t="s">
        <v>33</v>
      </c>
      <c r="Q117" s="4">
        <v>0</v>
      </c>
      <c r="R117" s="17">
        <v>45112</v>
      </c>
      <c r="S117" s="7">
        <v>45118</v>
      </c>
      <c r="T117" s="4" t="s">
        <v>34</v>
      </c>
      <c r="U117" s="4">
        <v>691.05</v>
      </c>
      <c r="V117" s="4">
        <v>0</v>
      </c>
      <c r="W117" s="4">
        <v>0</v>
      </c>
      <c r="X117" s="4" t="s">
        <v>614</v>
      </c>
      <c r="Y117" s="4" t="s">
        <v>615</v>
      </c>
    </row>
    <row r="118" s="4" customFormat="1" spans="1:25">
      <c r="A118" s="4" t="s">
        <v>616</v>
      </c>
      <c r="B118" s="4" t="s">
        <v>26</v>
      </c>
      <c r="C118" s="4" t="s">
        <v>27</v>
      </c>
      <c r="D118" s="4" t="s">
        <v>617</v>
      </c>
      <c r="E118" s="4" t="s">
        <v>618</v>
      </c>
      <c r="F118" s="7">
        <v>45113</v>
      </c>
      <c r="G118" s="7">
        <v>45115</v>
      </c>
      <c r="H118" s="4">
        <v>1</v>
      </c>
      <c r="I118" s="4">
        <v>2</v>
      </c>
      <c r="J118" s="4">
        <v>2</v>
      </c>
      <c r="K118" s="4" t="s">
        <v>30</v>
      </c>
      <c r="L118" s="4">
        <v>716.98</v>
      </c>
      <c r="M118" s="4">
        <v>716.98</v>
      </c>
      <c r="N118" s="4" t="s">
        <v>619</v>
      </c>
      <c r="O118" s="4" t="s">
        <v>32</v>
      </c>
      <c r="P118" s="4" t="s">
        <v>33</v>
      </c>
      <c r="Q118" s="4">
        <v>0</v>
      </c>
      <c r="R118" s="17">
        <v>45112.0000115741</v>
      </c>
      <c r="S118" s="7">
        <v>45118</v>
      </c>
      <c r="T118" s="4" t="s">
        <v>34</v>
      </c>
      <c r="U118" s="4">
        <v>716.98</v>
      </c>
      <c r="V118" s="4">
        <v>0</v>
      </c>
      <c r="W118" s="4">
        <v>0</v>
      </c>
      <c r="X118" s="4" t="s">
        <v>620</v>
      </c>
      <c r="Y118" s="4" t="s">
        <v>621</v>
      </c>
    </row>
    <row r="119" s="4" customFormat="1" spans="1:25">
      <c r="A119" s="4" t="s">
        <v>622</v>
      </c>
      <c r="B119" s="4" t="s">
        <v>26</v>
      </c>
      <c r="C119" s="4" t="s">
        <v>27</v>
      </c>
      <c r="D119" s="4" t="s">
        <v>623</v>
      </c>
      <c r="E119" s="4" t="s">
        <v>624</v>
      </c>
      <c r="F119" s="7">
        <v>45114</v>
      </c>
      <c r="G119" s="7">
        <v>45115</v>
      </c>
      <c r="H119" s="4">
        <v>1</v>
      </c>
      <c r="I119" s="4">
        <v>1</v>
      </c>
      <c r="J119" s="4">
        <v>1</v>
      </c>
      <c r="K119" s="4" t="s">
        <v>30</v>
      </c>
      <c r="L119" s="4">
        <v>163.59</v>
      </c>
      <c r="M119" s="4">
        <v>163.59</v>
      </c>
      <c r="N119" s="4" t="s">
        <v>625</v>
      </c>
      <c r="O119" s="4" t="s">
        <v>32</v>
      </c>
      <c r="P119" s="4" t="s">
        <v>33</v>
      </c>
      <c r="Q119" s="4">
        <v>0</v>
      </c>
      <c r="R119" s="17">
        <v>45112.0000115741</v>
      </c>
      <c r="S119" s="7">
        <v>45118</v>
      </c>
      <c r="T119" s="4" t="s">
        <v>34</v>
      </c>
      <c r="U119" s="4">
        <v>163.59</v>
      </c>
      <c r="V119" s="4">
        <v>0</v>
      </c>
      <c r="W119" s="4">
        <v>0</v>
      </c>
      <c r="X119" s="4" t="s">
        <v>626</v>
      </c>
      <c r="Y119" s="4" t="s">
        <v>627</v>
      </c>
    </row>
    <row r="120" s="4" customFormat="1" spans="1:25">
      <c r="A120" s="4" t="s">
        <v>628</v>
      </c>
      <c r="B120" s="4" t="s">
        <v>26</v>
      </c>
      <c r="C120" s="4" t="s">
        <v>27</v>
      </c>
      <c r="D120" s="4" t="s">
        <v>629</v>
      </c>
      <c r="E120" s="4" t="s">
        <v>630</v>
      </c>
      <c r="F120" s="7">
        <v>45112</v>
      </c>
      <c r="G120" s="7">
        <v>45115</v>
      </c>
      <c r="H120" s="4">
        <v>1</v>
      </c>
      <c r="I120" s="4">
        <v>3</v>
      </c>
      <c r="J120" s="4">
        <v>3</v>
      </c>
      <c r="K120" s="4" t="s">
        <v>30</v>
      </c>
      <c r="L120" s="4">
        <v>4257.21</v>
      </c>
      <c r="M120" s="4">
        <v>4257.21</v>
      </c>
      <c r="N120" s="4" t="s">
        <v>631</v>
      </c>
      <c r="O120" s="4" t="s">
        <v>32</v>
      </c>
      <c r="P120" s="4" t="s">
        <v>33</v>
      </c>
      <c r="Q120" s="4">
        <v>0</v>
      </c>
      <c r="R120" s="17">
        <v>45112.0000115741</v>
      </c>
      <c r="S120" s="7">
        <v>45118</v>
      </c>
      <c r="T120" s="4" t="s">
        <v>34</v>
      </c>
      <c r="U120" s="4">
        <v>4257.21</v>
      </c>
      <c r="V120" s="4">
        <v>0</v>
      </c>
      <c r="W120" s="4">
        <v>0</v>
      </c>
      <c r="X120" s="4" t="s">
        <v>632</v>
      </c>
      <c r="Y120" s="4" t="s">
        <v>48</v>
      </c>
    </row>
    <row r="121" s="4" customFormat="1" spans="1:27">
      <c r="A121" s="4" t="s">
        <v>633</v>
      </c>
      <c r="B121" s="4" t="s">
        <v>26</v>
      </c>
      <c r="C121" s="4" t="s">
        <v>27</v>
      </c>
      <c r="D121" s="4" t="s">
        <v>634</v>
      </c>
      <c r="E121" s="4" t="s">
        <v>100</v>
      </c>
      <c r="F121" s="7">
        <v>45113</v>
      </c>
      <c r="G121" s="7">
        <v>45115</v>
      </c>
      <c r="H121" s="4">
        <v>3</v>
      </c>
      <c r="I121" s="4">
        <v>2</v>
      </c>
      <c r="J121" s="4">
        <v>6</v>
      </c>
      <c r="K121" s="4" t="s">
        <v>30</v>
      </c>
      <c r="L121" s="4">
        <v>2436.63</v>
      </c>
      <c r="M121" s="4">
        <v>2436.63</v>
      </c>
      <c r="N121" s="4" t="s">
        <v>635</v>
      </c>
      <c r="O121" s="4" t="s">
        <v>32</v>
      </c>
      <c r="P121" s="4" t="s">
        <v>33</v>
      </c>
      <c r="Q121" s="4">
        <v>0</v>
      </c>
      <c r="R121" s="17">
        <v>45112.0000115741</v>
      </c>
      <c r="S121" s="7">
        <v>45118</v>
      </c>
      <c r="T121" s="4" t="s">
        <v>34</v>
      </c>
      <c r="U121" s="4">
        <v>2436.63</v>
      </c>
      <c r="V121" s="4">
        <v>0</v>
      </c>
      <c r="W121" s="4">
        <v>0</v>
      </c>
      <c r="X121" s="4" t="s">
        <v>636</v>
      </c>
      <c r="Y121" s="4">
        <v>380787</v>
      </c>
      <c r="Z121" s="4">
        <v>380788</v>
      </c>
      <c r="AA121" s="4" t="s">
        <v>637</v>
      </c>
    </row>
    <row r="122" s="4" customFormat="1" spans="1:25">
      <c r="A122" s="4" t="s">
        <v>638</v>
      </c>
      <c r="B122" s="4" t="s">
        <v>26</v>
      </c>
      <c r="C122" s="4" t="s">
        <v>27</v>
      </c>
      <c r="D122" s="4" t="s">
        <v>639</v>
      </c>
      <c r="E122" s="4" t="s">
        <v>597</v>
      </c>
      <c r="F122" s="7">
        <v>45112</v>
      </c>
      <c r="G122" s="7">
        <v>45115</v>
      </c>
      <c r="H122" s="4">
        <v>1</v>
      </c>
      <c r="I122" s="4">
        <v>3</v>
      </c>
      <c r="J122" s="4">
        <v>3</v>
      </c>
      <c r="K122" s="4" t="s">
        <v>30</v>
      </c>
      <c r="L122" s="4">
        <v>824.19</v>
      </c>
      <c r="M122" s="4">
        <v>824.19</v>
      </c>
      <c r="N122" s="4" t="s">
        <v>640</v>
      </c>
      <c r="O122" s="4" t="s">
        <v>32</v>
      </c>
      <c r="P122" s="4" t="s">
        <v>33</v>
      </c>
      <c r="Q122" s="4">
        <v>0</v>
      </c>
      <c r="R122" s="17">
        <v>45112.0000115741</v>
      </c>
      <c r="S122" s="7">
        <v>45118</v>
      </c>
      <c r="T122" s="4" t="s">
        <v>34</v>
      </c>
      <c r="U122" s="4">
        <v>824.19</v>
      </c>
      <c r="V122" s="4">
        <v>0</v>
      </c>
      <c r="W122" s="4">
        <v>0</v>
      </c>
      <c r="X122" s="4" t="s">
        <v>641</v>
      </c>
      <c r="Y122" s="4" t="s">
        <v>48</v>
      </c>
    </row>
    <row r="123" s="4" customFormat="1" spans="1:26">
      <c r="A123" s="4" t="s">
        <v>642</v>
      </c>
      <c r="B123" s="4" t="s">
        <v>26</v>
      </c>
      <c r="C123" s="4" t="s">
        <v>27</v>
      </c>
      <c r="D123" s="4" t="s">
        <v>643</v>
      </c>
      <c r="E123" s="4" t="s">
        <v>644</v>
      </c>
      <c r="F123" s="7">
        <v>45114</v>
      </c>
      <c r="G123" s="7">
        <v>45115</v>
      </c>
      <c r="H123" s="4">
        <v>2</v>
      </c>
      <c r="I123" s="4">
        <v>1</v>
      </c>
      <c r="J123" s="4">
        <v>2</v>
      </c>
      <c r="K123" s="4" t="s">
        <v>30</v>
      </c>
      <c r="L123" s="4">
        <v>2644.66</v>
      </c>
      <c r="M123" s="4">
        <v>2644.66</v>
      </c>
      <c r="N123" s="4" t="s">
        <v>645</v>
      </c>
      <c r="O123" s="4" t="s">
        <v>32</v>
      </c>
      <c r="P123" s="4" t="s">
        <v>33</v>
      </c>
      <c r="Q123" s="4">
        <v>0</v>
      </c>
      <c r="R123" s="17">
        <v>45112.0000115741</v>
      </c>
      <c r="S123" s="7">
        <v>45118</v>
      </c>
      <c r="T123" s="4" t="s">
        <v>34</v>
      </c>
      <c r="U123" s="4">
        <v>2644.66</v>
      </c>
      <c r="V123" s="4">
        <v>0</v>
      </c>
      <c r="W123" s="4">
        <v>0</v>
      </c>
      <c r="X123" s="4" t="s">
        <v>646</v>
      </c>
      <c r="Y123" s="4">
        <v>-41751166</v>
      </c>
      <c r="Z123" s="4" t="s">
        <v>647</v>
      </c>
    </row>
    <row r="124" s="4" customFormat="1" spans="1:25">
      <c r="A124" s="4" t="s">
        <v>648</v>
      </c>
      <c r="B124" s="4" t="s">
        <v>26</v>
      </c>
      <c r="C124" s="4" t="s">
        <v>27</v>
      </c>
      <c r="D124" s="4" t="s">
        <v>649</v>
      </c>
      <c r="E124" s="4" t="s">
        <v>650</v>
      </c>
      <c r="F124" s="7">
        <v>45114</v>
      </c>
      <c r="G124" s="7">
        <v>45115</v>
      </c>
      <c r="H124" s="4">
        <v>1</v>
      </c>
      <c r="I124" s="4">
        <v>1</v>
      </c>
      <c r="J124" s="4">
        <v>1</v>
      </c>
      <c r="K124" s="4" t="s">
        <v>30</v>
      </c>
      <c r="L124" s="4">
        <v>2454.53</v>
      </c>
      <c r="M124" s="4">
        <v>2454.53</v>
      </c>
      <c r="N124" s="4" t="s">
        <v>651</v>
      </c>
      <c r="O124" s="4" t="s">
        <v>32</v>
      </c>
      <c r="P124" s="4" t="s">
        <v>33</v>
      </c>
      <c r="Q124" s="4">
        <v>0</v>
      </c>
      <c r="R124" s="17">
        <v>45112</v>
      </c>
      <c r="S124" s="7">
        <v>45118</v>
      </c>
      <c r="T124" s="4" t="s">
        <v>34</v>
      </c>
      <c r="U124" s="4">
        <v>2454.53</v>
      </c>
      <c r="V124" s="4">
        <v>0</v>
      </c>
      <c r="W124" s="4">
        <v>0</v>
      </c>
      <c r="X124" s="4" t="s">
        <v>652</v>
      </c>
      <c r="Y124" s="4" t="s">
        <v>653</v>
      </c>
    </row>
    <row r="125" s="4" customFormat="1" spans="1:25">
      <c r="A125" s="4" t="s">
        <v>654</v>
      </c>
      <c r="B125" s="4" t="s">
        <v>26</v>
      </c>
      <c r="C125" s="4" t="s">
        <v>27</v>
      </c>
      <c r="D125" s="4" t="s">
        <v>655</v>
      </c>
      <c r="E125" s="4" t="s">
        <v>656</v>
      </c>
      <c r="F125" s="7">
        <v>45113</v>
      </c>
      <c r="G125" s="7">
        <v>45115</v>
      </c>
      <c r="H125" s="4">
        <v>1</v>
      </c>
      <c r="I125" s="4">
        <v>2</v>
      </c>
      <c r="J125" s="4">
        <v>2</v>
      </c>
      <c r="K125" s="4" t="s">
        <v>30</v>
      </c>
      <c r="L125" s="4">
        <v>433.5</v>
      </c>
      <c r="M125" s="4">
        <v>433.5</v>
      </c>
      <c r="N125" s="4" t="s">
        <v>657</v>
      </c>
      <c r="O125" s="4" t="s">
        <v>32</v>
      </c>
      <c r="P125" s="4" t="s">
        <v>33</v>
      </c>
      <c r="Q125" s="4">
        <v>0</v>
      </c>
      <c r="R125" s="17">
        <v>45113.0000115741</v>
      </c>
      <c r="S125" s="7">
        <v>45118</v>
      </c>
      <c r="T125" s="4" t="s">
        <v>34</v>
      </c>
      <c r="U125" s="4">
        <v>433.5</v>
      </c>
      <c r="V125" s="4">
        <v>0</v>
      </c>
      <c r="W125" s="4">
        <v>0</v>
      </c>
      <c r="X125" s="4" t="s">
        <v>658</v>
      </c>
      <c r="Y125" s="4" t="s">
        <v>659</v>
      </c>
    </row>
    <row r="126" s="4" customFormat="1" spans="1:25">
      <c r="A126" s="4" t="s">
        <v>660</v>
      </c>
      <c r="B126" s="4" t="s">
        <v>26</v>
      </c>
      <c r="C126" s="4" t="s">
        <v>27</v>
      </c>
      <c r="D126" s="4" t="s">
        <v>661</v>
      </c>
      <c r="E126" s="4" t="s">
        <v>662</v>
      </c>
      <c r="F126" s="7">
        <v>45114</v>
      </c>
      <c r="G126" s="7">
        <v>45115</v>
      </c>
      <c r="H126" s="4">
        <v>1</v>
      </c>
      <c r="I126" s="4">
        <v>1</v>
      </c>
      <c r="J126" s="4">
        <v>1</v>
      </c>
      <c r="K126" s="4" t="s">
        <v>30</v>
      </c>
      <c r="L126" s="4">
        <v>892.3</v>
      </c>
      <c r="M126" s="4">
        <v>892.3</v>
      </c>
      <c r="N126" s="4" t="s">
        <v>663</v>
      </c>
      <c r="O126" s="4" t="s">
        <v>32</v>
      </c>
      <c r="P126" s="4" t="s">
        <v>33</v>
      </c>
      <c r="Q126" s="4">
        <v>0</v>
      </c>
      <c r="R126" s="17">
        <v>45113.0000115741</v>
      </c>
      <c r="S126" s="7">
        <v>45118</v>
      </c>
      <c r="T126" s="4" t="s">
        <v>34</v>
      </c>
      <c r="U126" s="4">
        <v>892.3</v>
      </c>
      <c r="V126" s="4">
        <v>0</v>
      </c>
      <c r="W126" s="4">
        <v>0</v>
      </c>
      <c r="X126" s="4" t="s">
        <v>664</v>
      </c>
      <c r="Y126" s="4" t="s">
        <v>48</v>
      </c>
    </row>
    <row r="127" s="4" customFormat="1" spans="1:25">
      <c r="A127" s="4" t="s">
        <v>665</v>
      </c>
      <c r="B127" s="4" t="s">
        <v>26</v>
      </c>
      <c r="C127" s="4" t="s">
        <v>27</v>
      </c>
      <c r="D127" s="4" t="s">
        <v>666</v>
      </c>
      <c r="E127" s="4" t="s">
        <v>667</v>
      </c>
      <c r="F127" s="7">
        <v>45114</v>
      </c>
      <c r="G127" s="7">
        <v>45115</v>
      </c>
      <c r="H127" s="4">
        <v>1</v>
      </c>
      <c r="I127" s="4">
        <v>1</v>
      </c>
      <c r="J127" s="4">
        <v>1</v>
      </c>
      <c r="K127" s="4" t="s">
        <v>30</v>
      </c>
      <c r="L127" s="4">
        <v>415.99</v>
      </c>
      <c r="M127" s="4">
        <v>415.99</v>
      </c>
      <c r="N127" s="4" t="s">
        <v>668</v>
      </c>
      <c r="O127" s="4" t="s">
        <v>32</v>
      </c>
      <c r="P127" s="4" t="s">
        <v>33</v>
      </c>
      <c r="Q127" s="4">
        <v>0</v>
      </c>
      <c r="R127" s="17">
        <v>45113</v>
      </c>
      <c r="S127" s="7">
        <v>45118</v>
      </c>
      <c r="T127" s="4" t="s">
        <v>34</v>
      </c>
      <c r="U127" s="4">
        <v>415.99</v>
      </c>
      <c r="V127" s="4">
        <v>0</v>
      </c>
      <c r="W127" s="4">
        <v>0</v>
      </c>
      <c r="X127" s="4" t="s">
        <v>669</v>
      </c>
      <c r="Y127" s="4" t="s">
        <v>48</v>
      </c>
    </row>
    <row r="128" s="4" customFormat="1" spans="1:25">
      <c r="A128" s="4" t="s">
        <v>670</v>
      </c>
      <c r="B128" s="4" t="s">
        <v>26</v>
      </c>
      <c r="C128" s="4" t="s">
        <v>27</v>
      </c>
      <c r="D128" s="4" t="s">
        <v>671</v>
      </c>
      <c r="E128" s="4" t="s">
        <v>672</v>
      </c>
      <c r="F128" s="7">
        <v>45114</v>
      </c>
      <c r="G128" s="7">
        <v>45115</v>
      </c>
      <c r="H128" s="4">
        <v>2</v>
      </c>
      <c r="I128" s="4">
        <v>1</v>
      </c>
      <c r="J128" s="4">
        <v>2</v>
      </c>
      <c r="K128" s="4" t="s">
        <v>30</v>
      </c>
      <c r="L128" s="4">
        <v>2130.96</v>
      </c>
      <c r="M128" s="4">
        <v>2130.96</v>
      </c>
      <c r="N128" s="4" t="s">
        <v>673</v>
      </c>
      <c r="O128" s="4" t="s">
        <v>32</v>
      </c>
      <c r="P128" s="4" t="s">
        <v>33</v>
      </c>
      <c r="Q128" s="4">
        <v>0</v>
      </c>
      <c r="R128" s="17">
        <v>45113</v>
      </c>
      <c r="S128" s="7">
        <v>45118</v>
      </c>
      <c r="T128" s="4" t="s">
        <v>34</v>
      </c>
      <c r="U128" s="4">
        <v>2130.96</v>
      </c>
      <c r="V128" s="4">
        <v>0</v>
      </c>
      <c r="W128" s="4">
        <v>0</v>
      </c>
      <c r="X128" s="4" t="s">
        <v>674</v>
      </c>
      <c r="Y128" s="4" t="s">
        <v>675</v>
      </c>
    </row>
    <row r="129" s="4" customFormat="1" spans="1:25">
      <c r="A129" s="4" t="s">
        <v>676</v>
      </c>
      <c r="B129" s="4" t="s">
        <v>26</v>
      </c>
      <c r="C129" s="4" t="s">
        <v>27</v>
      </c>
      <c r="D129" s="4" t="s">
        <v>677</v>
      </c>
      <c r="E129" s="4" t="s">
        <v>678</v>
      </c>
      <c r="F129" s="7">
        <v>45113</v>
      </c>
      <c r="G129" s="7">
        <v>45115</v>
      </c>
      <c r="H129" s="4">
        <v>2</v>
      </c>
      <c r="I129" s="4">
        <v>2</v>
      </c>
      <c r="J129" s="4">
        <v>4</v>
      </c>
      <c r="K129" s="4" t="s">
        <v>30</v>
      </c>
      <c r="L129" s="4">
        <v>925.68</v>
      </c>
      <c r="M129" s="4">
        <v>925.68</v>
      </c>
      <c r="N129" s="4" t="s">
        <v>679</v>
      </c>
      <c r="O129" s="4" t="s">
        <v>32</v>
      </c>
      <c r="P129" s="4" t="s">
        <v>33</v>
      </c>
      <c r="Q129" s="4">
        <v>0</v>
      </c>
      <c r="R129" s="17">
        <v>45113.0000115741</v>
      </c>
      <c r="S129" s="7">
        <v>45118</v>
      </c>
      <c r="T129" s="4" t="s">
        <v>34</v>
      </c>
      <c r="U129" s="4">
        <v>925.68</v>
      </c>
      <c r="V129" s="4">
        <v>0</v>
      </c>
      <c r="W129" s="4">
        <v>0</v>
      </c>
      <c r="X129" s="4" t="s">
        <v>680</v>
      </c>
      <c r="Y129" s="4" t="s">
        <v>48</v>
      </c>
    </row>
    <row r="130" s="4" customFormat="1" spans="1:25">
      <c r="A130" s="4" t="s">
        <v>681</v>
      </c>
      <c r="B130" s="4" t="s">
        <v>26</v>
      </c>
      <c r="C130" s="4" t="s">
        <v>27</v>
      </c>
      <c r="D130" s="4" t="s">
        <v>682</v>
      </c>
      <c r="E130" s="4" t="s">
        <v>68</v>
      </c>
      <c r="F130" s="7">
        <v>45113</v>
      </c>
      <c r="G130" s="7">
        <v>45115</v>
      </c>
      <c r="H130" s="4">
        <v>1</v>
      </c>
      <c r="I130" s="4">
        <v>2</v>
      </c>
      <c r="J130" s="4">
        <v>2</v>
      </c>
      <c r="K130" s="4" t="s">
        <v>30</v>
      </c>
      <c r="L130" s="4">
        <v>458.82</v>
      </c>
      <c r="M130" s="4">
        <v>458.82</v>
      </c>
      <c r="N130" s="4" t="s">
        <v>683</v>
      </c>
      <c r="O130" s="4" t="s">
        <v>32</v>
      </c>
      <c r="P130" s="4" t="s">
        <v>33</v>
      </c>
      <c r="Q130" s="4">
        <v>0</v>
      </c>
      <c r="R130" s="17">
        <v>45113.0000115741</v>
      </c>
      <c r="S130" s="7">
        <v>45118</v>
      </c>
      <c r="T130" s="4" t="s">
        <v>34</v>
      </c>
      <c r="U130" s="4">
        <v>458.82</v>
      </c>
      <c r="V130" s="4">
        <v>0</v>
      </c>
      <c r="W130" s="4">
        <v>0</v>
      </c>
      <c r="X130" s="4" t="s">
        <v>684</v>
      </c>
      <c r="Y130" s="4" t="s">
        <v>48</v>
      </c>
    </row>
    <row r="131" s="4" customFormat="1" spans="1:25">
      <c r="A131" s="4" t="s">
        <v>685</v>
      </c>
      <c r="B131" s="4" t="s">
        <v>26</v>
      </c>
      <c r="C131" s="4" t="s">
        <v>27</v>
      </c>
      <c r="D131" s="4" t="s">
        <v>629</v>
      </c>
      <c r="E131" s="4" t="s">
        <v>432</v>
      </c>
      <c r="F131" s="7">
        <v>45114</v>
      </c>
      <c r="G131" s="7">
        <v>45115</v>
      </c>
      <c r="H131" s="4">
        <v>1</v>
      </c>
      <c r="I131" s="4">
        <v>1</v>
      </c>
      <c r="J131" s="4">
        <v>1</v>
      </c>
      <c r="K131" s="4" t="s">
        <v>30</v>
      </c>
      <c r="L131" s="4">
        <v>1065.35</v>
      </c>
      <c r="M131" s="4">
        <v>1065.35</v>
      </c>
      <c r="N131" s="4" t="s">
        <v>686</v>
      </c>
      <c r="O131" s="4" t="s">
        <v>32</v>
      </c>
      <c r="P131" s="4" t="s">
        <v>33</v>
      </c>
      <c r="Q131" s="4">
        <v>0</v>
      </c>
      <c r="R131" s="17">
        <v>45113</v>
      </c>
      <c r="S131" s="7">
        <v>45118</v>
      </c>
      <c r="T131" s="4" t="s">
        <v>34</v>
      </c>
      <c r="U131" s="4">
        <v>1065.35</v>
      </c>
      <c r="V131" s="4">
        <v>0</v>
      </c>
      <c r="W131" s="4">
        <v>0</v>
      </c>
      <c r="X131" s="4" t="s">
        <v>687</v>
      </c>
      <c r="Y131" s="4" t="s">
        <v>48</v>
      </c>
    </row>
    <row r="132" s="4" customFormat="1" spans="1:25">
      <c r="A132" s="4" t="s">
        <v>688</v>
      </c>
      <c r="B132" s="4" t="s">
        <v>26</v>
      </c>
      <c r="C132" s="4" t="s">
        <v>27</v>
      </c>
      <c r="D132" s="4" t="s">
        <v>689</v>
      </c>
      <c r="E132" s="4" t="s">
        <v>690</v>
      </c>
      <c r="F132" s="7">
        <v>45113</v>
      </c>
      <c r="G132" s="7">
        <v>45115</v>
      </c>
      <c r="H132" s="4">
        <v>1</v>
      </c>
      <c r="I132" s="4">
        <v>2</v>
      </c>
      <c r="J132" s="4">
        <v>2</v>
      </c>
      <c r="K132" s="4" t="s">
        <v>30</v>
      </c>
      <c r="L132" s="4">
        <v>296.22</v>
      </c>
      <c r="M132" s="4">
        <v>296.22</v>
      </c>
      <c r="N132" s="4" t="s">
        <v>691</v>
      </c>
      <c r="O132" s="4" t="s">
        <v>32</v>
      </c>
      <c r="P132" s="4" t="s">
        <v>33</v>
      </c>
      <c r="Q132" s="4">
        <v>0</v>
      </c>
      <c r="R132" s="17">
        <v>45113</v>
      </c>
      <c r="S132" s="7">
        <v>45118</v>
      </c>
      <c r="T132" s="4" t="s">
        <v>34</v>
      </c>
      <c r="U132" s="4">
        <v>296.22</v>
      </c>
      <c r="V132" s="4">
        <v>0</v>
      </c>
      <c r="W132" s="4">
        <v>0</v>
      </c>
      <c r="X132" s="4" t="s">
        <v>692</v>
      </c>
      <c r="Y132" s="4" t="s">
        <v>693</v>
      </c>
    </row>
    <row r="133" s="4" customFormat="1" spans="1:25">
      <c r="A133" s="4" t="s">
        <v>685</v>
      </c>
      <c r="B133" s="4" t="s">
        <v>26</v>
      </c>
      <c r="C133" s="4" t="s">
        <v>60</v>
      </c>
      <c r="D133" s="4" t="s">
        <v>629</v>
      </c>
      <c r="E133" s="4" t="s">
        <v>432</v>
      </c>
      <c r="F133" s="7">
        <v>45114</v>
      </c>
      <c r="G133" s="7">
        <v>45115</v>
      </c>
      <c r="H133" s="4">
        <v>1</v>
      </c>
      <c r="I133" s="4">
        <v>1</v>
      </c>
      <c r="J133" s="4">
        <v>1</v>
      </c>
      <c r="K133" s="4" t="s">
        <v>30</v>
      </c>
      <c r="L133" s="4">
        <v>-1065.35</v>
      </c>
      <c r="M133" s="4">
        <v>-1065.35</v>
      </c>
      <c r="N133" s="4" t="s">
        <v>686</v>
      </c>
      <c r="O133" s="4" t="s">
        <v>32</v>
      </c>
      <c r="P133" s="4" t="s">
        <v>33</v>
      </c>
      <c r="Q133" s="4">
        <v>0</v>
      </c>
      <c r="R133" s="17">
        <v>45113</v>
      </c>
      <c r="S133" s="7">
        <v>45118</v>
      </c>
      <c r="T133" s="4" t="s">
        <v>34</v>
      </c>
      <c r="U133" s="4">
        <v>-1065.35</v>
      </c>
      <c r="V133" s="4">
        <v>0</v>
      </c>
      <c r="W133" s="4">
        <v>0</v>
      </c>
      <c r="X133" s="4" t="s">
        <v>687</v>
      </c>
      <c r="Y133" s="4" t="s">
        <v>48</v>
      </c>
    </row>
    <row r="134" s="4" customFormat="1" spans="1:25">
      <c r="A134" s="4" t="s">
        <v>694</v>
      </c>
      <c r="B134" s="4" t="s">
        <v>26</v>
      </c>
      <c r="C134" s="4" t="s">
        <v>27</v>
      </c>
      <c r="D134" s="4" t="s">
        <v>695</v>
      </c>
      <c r="E134" s="4" t="s">
        <v>696</v>
      </c>
      <c r="F134" s="7">
        <v>45114</v>
      </c>
      <c r="G134" s="7">
        <v>45115</v>
      </c>
      <c r="H134" s="4">
        <v>1</v>
      </c>
      <c r="I134" s="4">
        <v>1</v>
      </c>
      <c r="J134" s="4">
        <v>1</v>
      </c>
      <c r="K134" s="4" t="s">
        <v>30</v>
      </c>
      <c r="L134" s="4">
        <v>1046.69</v>
      </c>
      <c r="M134" s="4">
        <v>1046.69</v>
      </c>
      <c r="N134" s="4" t="s">
        <v>697</v>
      </c>
      <c r="O134" s="4" t="s">
        <v>32</v>
      </c>
      <c r="P134" s="4" t="s">
        <v>33</v>
      </c>
      <c r="Q134" s="4">
        <v>0</v>
      </c>
      <c r="R134" s="17">
        <v>45113.0000115741</v>
      </c>
      <c r="S134" s="7">
        <v>45118</v>
      </c>
      <c r="T134" s="4" t="s">
        <v>34</v>
      </c>
      <c r="U134" s="4">
        <v>1046.69</v>
      </c>
      <c r="V134" s="4">
        <v>0</v>
      </c>
      <c r="W134" s="4">
        <v>0</v>
      </c>
      <c r="X134" s="4" t="s">
        <v>698</v>
      </c>
      <c r="Y134" s="4" t="s">
        <v>699</v>
      </c>
    </row>
    <row r="135" s="4" customFormat="1" spans="1:25">
      <c r="A135" s="4" t="s">
        <v>700</v>
      </c>
      <c r="B135" s="4" t="s">
        <v>26</v>
      </c>
      <c r="C135" s="4" t="s">
        <v>27</v>
      </c>
      <c r="D135" s="4" t="s">
        <v>701</v>
      </c>
      <c r="E135" s="4" t="s">
        <v>68</v>
      </c>
      <c r="F135" s="7">
        <v>45113</v>
      </c>
      <c r="G135" s="7">
        <v>45115</v>
      </c>
      <c r="H135" s="4">
        <v>1</v>
      </c>
      <c r="I135" s="4">
        <v>2</v>
      </c>
      <c r="J135" s="4">
        <v>2</v>
      </c>
      <c r="K135" s="4" t="s">
        <v>30</v>
      </c>
      <c r="L135" s="4">
        <v>357.7</v>
      </c>
      <c r="M135" s="4">
        <v>357.7</v>
      </c>
      <c r="N135" s="4" t="s">
        <v>702</v>
      </c>
      <c r="O135" s="4" t="s">
        <v>32</v>
      </c>
      <c r="P135" s="4" t="s">
        <v>33</v>
      </c>
      <c r="Q135" s="4">
        <v>0</v>
      </c>
      <c r="R135" s="17">
        <v>45113</v>
      </c>
      <c r="S135" s="7">
        <v>45118</v>
      </c>
      <c r="T135" s="4" t="s">
        <v>34</v>
      </c>
      <c r="U135" s="4">
        <v>357.7</v>
      </c>
      <c r="V135" s="4">
        <v>0</v>
      </c>
      <c r="W135" s="4">
        <v>0</v>
      </c>
      <c r="X135" s="4" t="s">
        <v>703</v>
      </c>
      <c r="Y135" s="4" t="s">
        <v>704</v>
      </c>
    </row>
    <row r="136" s="4" customFormat="1" spans="1:25">
      <c r="A136" s="4" t="s">
        <v>705</v>
      </c>
      <c r="B136" s="4" t="s">
        <v>26</v>
      </c>
      <c r="C136" s="4" t="s">
        <v>27</v>
      </c>
      <c r="D136" s="4" t="s">
        <v>706</v>
      </c>
      <c r="E136" s="4" t="s">
        <v>707</v>
      </c>
      <c r="F136" s="7">
        <v>45114</v>
      </c>
      <c r="G136" s="7">
        <v>45115</v>
      </c>
      <c r="H136" s="4">
        <v>1</v>
      </c>
      <c r="I136" s="4">
        <v>1</v>
      </c>
      <c r="J136" s="4">
        <v>1</v>
      </c>
      <c r="K136" s="4" t="s">
        <v>30</v>
      </c>
      <c r="L136" s="4">
        <v>637.29</v>
      </c>
      <c r="M136" s="4">
        <v>637.29</v>
      </c>
      <c r="N136" s="4" t="s">
        <v>708</v>
      </c>
      <c r="O136" s="4" t="s">
        <v>32</v>
      </c>
      <c r="P136" s="4" t="s">
        <v>33</v>
      </c>
      <c r="Q136" s="4">
        <v>0</v>
      </c>
      <c r="R136" s="17">
        <v>45113</v>
      </c>
      <c r="S136" s="7">
        <v>45118</v>
      </c>
      <c r="T136" s="4" t="s">
        <v>34</v>
      </c>
      <c r="U136" s="4">
        <v>637.29</v>
      </c>
      <c r="V136" s="4">
        <v>0</v>
      </c>
      <c r="W136" s="4">
        <v>0</v>
      </c>
      <c r="X136" s="4" t="s">
        <v>709</v>
      </c>
      <c r="Y136" s="4" t="s">
        <v>710</v>
      </c>
    </row>
    <row r="137" s="4" customFormat="1" spans="1:25">
      <c r="A137" s="4" t="s">
        <v>711</v>
      </c>
      <c r="B137" s="4" t="s">
        <v>26</v>
      </c>
      <c r="C137" s="4" t="s">
        <v>27</v>
      </c>
      <c r="D137" s="4" t="s">
        <v>712</v>
      </c>
      <c r="E137" s="4" t="s">
        <v>100</v>
      </c>
      <c r="F137" s="7">
        <v>45113</v>
      </c>
      <c r="G137" s="7">
        <v>45115</v>
      </c>
      <c r="H137" s="4">
        <v>1</v>
      </c>
      <c r="I137" s="4">
        <v>2</v>
      </c>
      <c r="J137" s="4">
        <v>2</v>
      </c>
      <c r="K137" s="4" t="s">
        <v>30</v>
      </c>
      <c r="L137" s="4">
        <v>531.44</v>
      </c>
      <c r="M137" s="4">
        <v>531.44</v>
      </c>
      <c r="N137" s="4" t="s">
        <v>713</v>
      </c>
      <c r="O137" s="4" t="s">
        <v>32</v>
      </c>
      <c r="P137" s="4" t="s">
        <v>33</v>
      </c>
      <c r="Q137" s="4">
        <v>0</v>
      </c>
      <c r="R137" s="17">
        <v>45113</v>
      </c>
      <c r="S137" s="7">
        <v>45118</v>
      </c>
      <c r="T137" s="4" t="s">
        <v>34</v>
      </c>
      <c r="U137" s="4">
        <v>531.44</v>
      </c>
      <c r="V137" s="4">
        <v>0</v>
      </c>
      <c r="W137" s="4">
        <v>0</v>
      </c>
      <c r="X137" s="4" t="s">
        <v>714</v>
      </c>
      <c r="Y137" s="4" t="s">
        <v>48</v>
      </c>
    </row>
    <row r="138" s="4" customFormat="1" spans="1:25">
      <c r="A138" s="4" t="s">
        <v>715</v>
      </c>
      <c r="B138" s="4" t="s">
        <v>26</v>
      </c>
      <c r="C138" s="4" t="s">
        <v>27</v>
      </c>
      <c r="D138" s="4" t="s">
        <v>716</v>
      </c>
      <c r="E138" s="4" t="s">
        <v>597</v>
      </c>
      <c r="F138" s="7">
        <v>45114</v>
      </c>
      <c r="G138" s="7">
        <v>45115</v>
      </c>
      <c r="H138" s="4">
        <v>1</v>
      </c>
      <c r="I138" s="4">
        <v>1</v>
      </c>
      <c r="J138" s="4">
        <v>1</v>
      </c>
      <c r="K138" s="4" t="s">
        <v>30</v>
      </c>
      <c r="L138" s="4">
        <v>297.28</v>
      </c>
      <c r="M138" s="4">
        <v>297.28</v>
      </c>
      <c r="N138" s="4" t="s">
        <v>717</v>
      </c>
      <c r="O138" s="4" t="s">
        <v>32</v>
      </c>
      <c r="P138" s="4" t="s">
        <v>33</v>
      </c>
      <c r="Q138" s="4">
        <v>0</v>
      </c>
      <c r="R138" s="17">
        <v>45113</v>
      </c>
      <c r="S138" s="7">
        <v>45118</v>
      </c>
      <c r="T138" s="4" t="s">
        <v>34</v>
      </c>
      <c r="U138" s="4">
        <v>297.28</v>
      </c>
      <c r="V138" s="4">
        <v>0</v>
      </c>
      <c r="W138" s="4">
        <v>0</v>
      </c>
      <c r="X138" s="4" t="s">
        <v>718</v>
      </c>
      <c r="Y138" s="4" t="s">
        <v>719</v>
      </c>
    </row>
    <row r="139" s="4" customFormat="1" spans="1:25">
      <c r="A139" s="4" t="s">
        <v>720</v>
      </c>
      <c r="B139" s="4" t="s">
        <v>26</v>
      </c>
      <c r="C139" s="4" t="s">
        <v>27</v>
      </c>
      <c r="D139" s="4" t="s">
        <v>661</v>
      </c>
      <c r="E139" s="4" t="s">
        <v>662</v>
      </c>
      <c r="F139" s="7">
        <v>45114</v>
      </c>
      <c r="G139" s="7">
        <v>45115</v>
      </c>
      <c r="H139" s="4">
        <v>1</v>
      </c>
      <c r="I139" s="4">
        <v>1</v>
      </c>
      <c r="J139" s="4">
        <v>1</v>
      </c>
      <c r="K139" s="4" t="s">
        <v>30</v>
      </c>
      <c r="L139" s="4">
        <v>892.3</v>
      </c>
      <c r="M139" s="4">
        <v>892.3</v>
      </c>
      <c r="N139" s="4" t="s">
        <v>721</v>
      </c>
      <c r="O139" s="4" t="s">
        <v>32</v>
      </c>
      <c r="P139" s="4" t="s">
        <v>33</v>
      </c>
      <c r="Q139" s="4">
        <v>0</v>
      </c>
      <c r="R139" s="17">
        <v>45113.0000115741</v>
      </c>
      <c r="S139" s="7">
        <v>45118</v>
      </c>
      <c r="T139" s="4" t="s">
        <v>34</v>
      </c>
      <c r="U139" s="4">
        <v>892.3</v>
      </c>
      <c r="V139" s="4">
        <v>0</v>
      </c>
      <c r="W139" s="4">
        <v>0</v>
      </c>
      <c r="X139" s="4" t="s">
        <v>722</v>
      </c>
      <c r="Y139" s="4" t="s">
        <v>48</v>
      </c>
    </row>
    <row r="140" s="4" customFormat="1" spans="1:25">
      <c r="A140" s="4" t="s">
        <v>723</v>
      </c>
      <c r="B140" s="4" t="s">
        <v>26</v>
      </c>
      <c r="C140" s="4" t="s">
        <v>27</v>
      </c>
      <c r="D140" s="4" t="s">
        <v>724</v>
      </c>
      <c r="E140" s="4" t="s">
        <v>725</v>
      </c>
      <c r="F140" s="7">
        <v>45114</v>
      </c>
      <c r="G140" s="7">
        <v>45115</v>
      </c>
      <c r="H140" s="4">
        <v>1</v>
      </c>
      <c r="I140" s="4">
        <v>1</v>
      </c>
      <c r="J140" s="4">
        <v>1</v>
      </c>
      <c r="K140" s="4" t="s">
        <v>30</v>
      </c>
      <c r="L140" s="4">
        <v>481.86</v>
      </c>
      <c r="M140" s="4">
        <v>481.86</v>
      </c>
      <c r="N140" s="4" t="s">
        <v>726</v>
      </c>
      <c r="O140" s="4" t="s">
        <v>32</v>
      </c>
      <c r="P140" s="4" t="s">
        <v>33</v>
      </c>
      <c r="Q140" s="4">
        <v>0</v>
      </c>
      <c r="R140" s="17">
        <v>45113</v>
      </c>
      <c r="S140" s="7">
        <v>45118</v>
      </c>
      <c r="T140" s="4" t="s">
        <v>34</v>
      </c>
      <c r="U140" s="4">
        <v>481.86</v>
      </c>
      <c r="V140" s="4">
        <v>0</v>
      </c>
      <c r="W140" s="4">
        <v>0</v>
      </c>
      <c r="X140" s="4" t="s">
        <v>727</v>
      </c>
      <c r="Y140" s="4" t="s">
        <v>728</v>
      </c>
    </row>
    <row r="141" s="4" customFormat="1" spans="1:25">
      <c r="A141" s="4" t="s">
        <v>729</v>
      </c>
      <c r="B141" s="4" t="s">
        <v>26</v>
      </c>
      <c r="C141" s="4" t="s">
        <v>27</v>
      </c>
      <c r="D141" s="4" t="s">
        <v>730</v>
      </c>
      <c r="E141" s="4" t="s">
        <v>731</v>
      </c>
      <c r="F141" s="7">
        <v>45114</v>
      </c>
      <c r="G141" s="7">
        <v>45115</v>
      </c>
      <c r="H141" s="4">
        <v>1</v>
      </c>
      <c r="I141" s="4">
        <v>1</v>
      </c>
      <c r="J141" s="4">
        <v>1</v>
      </c>
      <c r="K141" s="4" t="s">
        <v>30</v>
      </c>
      <c r="L141" s="4">
        <v>405.22</v>
      </c>
      <c r="M141" s="4">
        <v>405.22</v>
      </c>
      <c r="N141" s="4" t="s">
        <v>732</v>
      </c>
      <c r="O141" s="4" t="s">
        <v>32</v>
      </c>
      <c r="P141" s="4" t="s">
        <v>33</v>
      </c>
      <c r="Q141" s="4">
        <v>0</v>
      </c>
      <c r="R141" s="17">
        <v>45113.0000115741</v>
      </c>
      <c r="S141" s="7">
        <v>45118</v>
      </c>
      <c r="T141" s="4" t="s">
        <v>34</v>
      </c>
      <c r="U141" s="4">
        <v>405.22</v>
      </c>
      <c r="V141" s="4">
        <v>0</v>
      </c>
      <c r="W141" s="4">
        <v>0</v>
      </c>
      <c r="X141" s="4" t="s">
        <v>733</v>
      </c>
      <c r="Y141" s="4" t="s">
        <v>48</v>
      </c>
    </row>
    <row r="142" s="4" customFormat="1" spans="1:25">
      <c r="A142" s="4" t="s">
        <v>734</v>
      </c>
      <c r="B142" s="4" t="s">
        <v>26</v>
      </c>
      <c r="C142" s="4" t="s">
        <v>27</v>
      </c>
      <c r="D142" s="4" t="s">
        <v>735</v>
      </c>
      <c r="E142" s="4" t="s">
        <v>736</v>
      </c>
      <c r="F142" s="7">
        <v>45114</v>
      </c>
      <c r="G142" s="7">
        <v>45115</v>
      </c>
      <c r="H142" s="4">
        <v>1</v>
      </c>
      <c r="I142" s="4">
        <v>1</v>
      </c>
      <c r="J142" s="4">
        <v>1</v>
      </c>
      <c r="K142" s="4" t="s">
        <v>30</v>
      </c>
      <c r="L142" s="4">
        <v>506.68</v>
      </c>
      <c r="M142" s="4">
        <v>506.68</v>
      </c>
      <c r="N142" s="4" t="s">
        <v>737</v>
      </c>
      <c r="O142" s="4" t="s">
        <v>32</v>
      </c>
      <c r="P142" s="4" t="s">
        <v>33</v>
      </c>
      <c r="Q142" s="4">
        <v>0</v>
      </c>
      <c r="R142" s="17">
        <v>45113</v>
      </c>
      <c r="S142" s="7">
        <v>45118</v>
      </c>
      <c r="T142" s="4" t="s">
        <v>34</v>
      </c>
      <c r="U142" s="4">
        <v>506.68</v>
      </c>
      <c r="V142" s="4">
        <v>0</v>
      </c>
      <c r="W142" s="4">
        <v>0</v>
      </c>
      <c r="X142" s="4" t="s">
        <v>738</v>
      </c>
      <c r="Y142" s="4" t="s">
        <v>739</v>
      </c>
    </row>
    <row r="143" s="4" customFormat="1" spans="1:25">
      <c r="A143" s="4" t="s">
        <v>740</v>
      </c>
      <c r="B143" s="4" t="s">
        <v>26</v>
      </c>
      <c r="C143" s="4" t="s">
        <v>27</v>
      </c>
      <c r="D143" s="4" t="s">
        <v>741</v>
      </c>
      <c r="E143" s="4" t="s">
        <v>742</v>
      </c>
      <c r="F143" s="7">
        <v>45114</v>
      </c>
      <c r="G143" s="7">
        <v>45115</v>
      </c>
      <c r="H143" s="4">
        <v>1</v>
      </c>
      <c r="I143" s="4">
        <v>1</v>
      </c>
      <c r="J143" s="4">
        <v>1</v>
      </c>
      <c r="K143" s="4" t="s">
        <v>30</v>
      </c>
      <c r="L143" s="4">
        <v>3147.19</v>
      </c>
      <c r="M143" s="4">
        <v>3147.19</v>
      </c>
      <c r="N143" s="4" t="s">
        <v>743</v>
      </c>
      <c r="O143" s="4" t="s">
        <v>32</v>
      </c>
      <c r="P143" s="4" t="s">
        <v>33</v>
      </c>
      <c r="Q143" s="4">
        <v>0</v>
      </c>
      <c r="R143" s="17">
        <v>45113.0000115741</v>
      </c>
      <c r="S143" s="7">
        <v>45118</v>
      </c>
      <c r="T143" s="4" t="s">
        <v>34</v>
      </c>
      <c r="U143" s="4">
        <v>3147.19</v>
      </c>
      <c r="V143" s="4">
        <v>0</v>
      </c>
      <c r="W143" s="4">
        <v>0</v>
      </c>
      <c r="X143" s="4" t="s">
        <v>744</v>
      </c>
      <c r="Y143" s="4" t="s">
        <v>745</v>
      </c>
    </row>
    <row r="144" s="4" customFormat="1" spans="1:25">
      <c r="A144" s="4" t="s">
        <v>746</v>
      </c>
      <c r="B144" s="4" t="s">
        <v>26</v>
      </c>
      <c r="C144" s="4" t="s">
        <v>27</v>
      </c>
      <c r="D144" s="4" t="s">
        <v>747</v>
      </c>
      <c r="E144" s="4" t="s">
        <v>68</v>
      </c>
      <c r="F144" s="7">
        <v>45114</v>
      </c>
      <c r="G144" s="7">
        <v>45115</v>
      </c>
      <c r="H144" s="4">
        <v>1</v>
      </c>
      <c r="I144" s="4">
        <v>1</v>
      </c>
      <c r="J144" s="4">
        <v>1</v>
      </c>
      <c r="K144" s="4" t="s">
        <v>30</v>
      </c>
      <c r="L144" s="4">
        <v>1040.37</v>
      </c>
      <c r="M144" s="4">
        <v>1040.37</v>
      </c>
      <c r="N144" s="4" t="s">
        <v>748</v>
      </c>
      <c r="O144" s="4" t="s">
        <v>32</v>
      </c>
      <c r="P144" s="4" t="s">
        <v>33</v>
      </c>
      <c r="Q144" s="4">
        <v>0</v>
      </c>
      <c r="R144" s="17">
        <v>45113.0000115741</v>
      </c>
      <c r="S144" s="7">
        <v>45118</v>
      </c>
      <c r="T144" s="4" t="s">
        <v>34</v>
      </c>
      <c r="U144" s="4">
        <v>1040.37</v>
      </c>
      <c r="V144" s="4">
        <v>0</v>
      </c>
      <c r="W144" s="4">
        <v>0</v>
      </c>
      <c r="X144" s="4" t="s">
        <v>749</v>
      </c>
      <c r="Y144" s="4" t="s">
        <v>750</v>
      </c>
    </row>
    <row r="145" s="4" customFormat="1" spans="1:25">
      <c r="A145" s="4" t="s">
        <v>751</v>
      </c>
      <c r="B145" s="4" t="s">
        <v>26</v>
      </c>
      <c r="C145" s="4" t="s">
        <v>27</v>
      </c>
      <c r="D145" s="4" t="s">
        <v>752</v>
      </c>
      <c r="E145" s="4" t="s">
        <v>753</v>
      </c>
      <c r="F145" s="7">
        <v>45114</v>
      </c>
      <c r="G145" s="7">
        <v>45115</v>
      </c>
      <c r="H145" s="4">
        <v>1</v>
      </c>
      <c r="I145" s="4">
        <v>1</v>
      </c>
      <c r="J145" s="4">
        <v>1</v>
      </c>
      <c r="K145" s="4" t="s">
        <v>30</v>
      </c>
      <c r="L145" s="4">
        <v>349.31</v>
      </c>
      <c r="M145" s="4">
        <v>349.31</v>
      </c>
      <c r="N145" s="4" t="s">
        <v>754</v>
      </c>
      <c r="O145" s="4" t="s">
        <v>32</v>
      </c>
      <c r="P145" s="4" t="s">
        <v>33</v>
      </c>
      <c r="Q145" s="4">
        <v>0</v>
      </c>
      <c r="R145" s="17">
        <v>45113.0000115741</v>
      </c>
      <c r="S145" s="7">
        <v>45118</v>
      </c>
      <c r="T145" s="4" t="s">
        <v>34</v>
      </c>
      <c r="U145" s="4">
        <v>349.31</v>
      </c>
      <c r="V145" s="4">
        <v>0</v>
      </c>
      <c r="W145" s="4">
        <v>0</v>
      </c>
      <c r="X145" s="4" t="s">
        <v>755</v>
      </c>
      <c r="Y145" s="4" t="s">
        <v>756</v>
      </c>
    </row>
    <row r="146" s="4" customFormat="1" spans="1:25">
      <c r="A146" s="4" t="s">
        <v>757</v>
      </c>
      <c r="B146" s="4" t="s">
        <v>26</v>
      </c>
      <c r="C146" s="4" t="s">
        <v>27</v>
      </c>
      <c r="D146" s="4" t="s">
        <v>758</v>
      </c>
      <c r="E146" s="4" t="s">
        <v>759</v>
      </c>
      <c r="F146" s="7">
        <v>45114</v>
      </c>
      <c r="G146" s="7">
        <v>45115</v>
      </c>
      <c r="H146" s="4">
        <v>1</v>
      </c>
      <c r="I146" s="4">
        <v>1</v>
      </c>
      <c r="J146" s="4">
        <v>1</v>
      </c>
      <c r="K146" s="4" t="s">
        <v>30</v>
      </c>
      <c r="L146" s="4">
        <v>1340.99</v>
      </c>
      <c r="M146" s="4">
        <v>1340.99</v>
      </c>
      <c r="N146" s="4" t="s">
        <v>760</v>
      </c>
      <c r="O146" s="4" t="s">
        <v>32</v>
      </c>
      <c r="P146" s="4" t="s">
        <v>33</v>
      </c>
      <c r="Q146" s="4">
        <v>0</v>
      </c>
      <c r="R146" s="17">
        <v>45114</v>
      </c>
      <c r="S146" s="7">
        <v>45118</v>
      </c>
      <c r="T146" s="4" t="s">
        <v>34</v>
      </c>
      <c r="U146" s="4">
        <v>1340.99</v>
      </c>
      <c r="V146" s="4">
        <v>0</v>
      </c>
      <c r="W146" s="4">
        <v>0</v>
      </c>
      <c r="X146" s="4" t="s">
        <v>761</v>
      </c>
      <c r="Y146" s="4" t="s">
        <v>762</v>
      </c>
    </row>
    <row r="147" s="4" customFormat="1" spans="1:25">
      <c r="A147" s="4" t="s">
        <v>763</v>
      </c>
      <c r="B147" s="4" t="s">
        <v>26</v>
      </c>
      <c r="C147" s="4" t="s">
        <v>27</v>
      </c>
      <c r="D147" s="4" t="s">
        <v>764</v>
      </c>
      <c r="E147" s="4" t="s">
        <v>765</v>
      </c>
      <c r="F147" s="7">
        <v>45114</v>
      </c>
      <c r="G147" s="7">
        <v>45115</v>
      </c>
      <c r="H147" s="4">
        <v>1</v>
      </c>
      <c r="I147" s="4">
        <v>1</v>
      </c>
      <c r="J147" s="4">
        <v>1</v>
      </c>
      <c r="K147" s="4" t="s">
        <v>30</v>
      </c>
      <c r="L147" s="4">
        <v>473.45</v>
      </c>
      <c r="M147" s="4">
        <v>473.45</v>
      </c>
      <c r="N147" s="4" t="s">
        <v>766</v>
      </c>
      <c r="O147" s="4" t="s">
        <v>32</v>
      </c>
      <c r="P147" s="4" t="s">
        <v>33</v>
      </c>
      <c r="Q147" s="4">
        <v>0</v>
      </c>
      <c r="R147" s="17">
        <v>45114.0000115741</v>
      </c>
      <c r="S147" s="7">
        <v>45118</v>
      </c>
      <c r="T147" s="4" t="s">
        <v>34</v>
      </c>
      <c r="U147" s="4">
        <v>473.45</v>
      </c>
      <c r="V147" s="4">
        <v>0</v>
      </c>
      <c r="W147" s="4">
        <v>0</v>
      </c>
      <c r="X147" s="4" t="s">
        <v>767</v>
      </c>
      <c r="Y147" s="4" t="s">
        <v>48</v>
      </c>
    </row>
    <row r="148" s="4" customFormat="1" spans="1:25">
      <c r="A148" s="4" t="s">
        <v>768</v>
      </c>
      <c r="B148" s="4" t="s">
        <v>26</v>
      </c>
      <c r="C148" s="4" t="s">
        <v>27</v>
      </c>
      <c r="D148" s="4" t="s">
        <v>769</v>
      </c>
      <c r="E148" s="4" t="s">
        <v>770</v>
      </c>
      <c r="F148" s="7">
        <v>45114</v>
      </c>
      <c r="G148" s="7">
        <v>45115</v>
      </c>
      <c r="H148" s="4">
        <v>1</v>
      </c>
      <c r="I148" s="4">
        <v>1</v>
      </c>
      <c r="J148" s="4">
        <v>1</v>
      </c>
      <c r="K148" s="4" t="s">
        <v>30</v>
      </c>
      <c r="L148" s="4">
        <v>653.38</v>
      </c>
      <c r="M148" s="4">
        <v>653.38</v>
      </c>
      <c r="N148" s="4" t="s">
        <v>771</v>
      </c>
      <c r="O148" s="4" t="s">
        <v>32</v>
      </c>
      <c r="P148" s="4" t="s">
        <v>33</v>
      </c>
      <c r="Q148" s="4">
        <v>0</v>
      </c>
      <c r="R148" s="17">
        <v>45114</v>
      </c>
      <c r="S148" s="7">
        <v>45118</v>
      </c>
      <c r="T148" s="4" t="s">
        <v>34</v>
      </c>
      <c r="U148" s="4">
        <v>653.38</v>
      </c>
      <c r="V148" s="4">
        <v>0</v>
      </c>
      <c r="W148" s="4">
        <v>0</v>
      </c>
      <c r="X148" s="4" t="s">
        <v>772</v>
      </c>
      <c r="Y148" s="4" t="s">
        <v>48</v>
      </c>
    </row>
    <row r="149" s="4" customFormat="1" spans="1:25">
      <c r="A149" s="4" t="s">
        <v>773</v>
      </c>
      <c r="B149" s="4" t="s">
        <v>26</v>
      </c>
      <c r="C149" s="4" t="s">
        <v>27</v>
      </c>
      <c r="D149" s="4" t="s">
        <v>774</v>
      </c>
      <c r="E149" s="4" t="s">
        <v>775</v>
      </c>
      <c r="F149" s="7">
        <v>45114</v>
      </c>
      <c r="G149" s="7">
        <v>45115</v>
      </c>
      <c r="H149" s="4">
        <v>1</v>
      </c>
      <c r="I149" s="4">
        <v>1</v>
      </c>
      <c r="J149" s="4">
        <v>1</v>
      </c>
      <c r="K149" s="4" t="s">
        <v>30</v>
      </c>
      <c r="L149" s="4">
        <v>457.94</v>
      </c>
      <c r="M149" s="4">
        <v>457.94</v>
      </c>
      <c r="N149" s="4" t="s">
        <v>776</v>
      </c>
      <c r="O149" s="4" t="s">
        <v>32</v>
      </c>
      <c r="P149" s="4" t="s">
        <v>33</v>
      </c>
      <c r="Q149" s="4">
        <v>0</v>
      </c>
      <c r="R149" s="17">
        <v>45114</v>
      </c>
      <c r="S149" s="7">
        <v>45118</v>
      </c>
      <c r="T149" s="4" t="s">
        <v>34</v>
      </c>
      <c r="U149" s="4">
        <v>457.94</v>
      </c>
      <c r="V149" s="4">
        <v>0</v>
      </c>
      <c r="W149" s="4">
        <v>0</v>
      </c>
      <c r="X149" s="4" t="s">
        <v>777</v>
      </c>
      <c r="Y149" s="4" t="s">
        <v>48</v>
      </c>
    </row>
    <row r="150" s="4" customFormat="1" spans="1:25">
      <c r="A150" s="4" t="s">
        <v>778</v>
      </c>
      <c r="B150" s="4" t="s">
        <v>26</v>
      </c>
      <c r="C150" s="4" t="s">
        <v>27</v>
      </c>
      <c r="D150" s="4" t="s">
        <v>779</v>
      </c>
      <c r="E150" s="4" t="s">
        <v>179</v>
      </c>
      <c r="F150" s="7">
        <v>45114</v>
      </c>
      <c r="G150" s="7">
        <v>45115</v>
      </c>
      <c r="H150" s="4">
        <v>1</v>
      </c>
      <c r="I150" s="4">
        <v>1</v>
      </c>
      <c r="J150" s="4">
        <v>1</v>
      </c>
      <c r="K150" s="4" t="s">
        <v>30</v>
      </c>
      <c r="L150" s="4">
        <v>147.35</v>
      </c>
      <c r="M150" s="4">
        <v>147.35</v>
      </c>
      <c r="N150" s="4" t="s">
        <v>780</v>
      </c>
      <c r="O150" s="4" t="s">
        <v>32</v>
      </c>
      <c r="P150" s="4" t="s">
        <v>33</v>
      </c>
      <c r="Q150" s="4">
        <v>0</v>
      </c>
      <c r="R150" s="17">
        <v>45114.0000115741</v>
      </c>
      <c r="S150" s="7">
        <v>45118</v>
      </c>
      <c r="T150" s="4" t="s">
        <v>34</v>
      </c>
      <c r="U150" s="4">
        <v>147.35</v>
      </c>
      <c r="V150" s="4">
        <v>0</v>
      </c>
      <c r="W150" s="4">
        <v>0</v>
      </c>
      <c r="X150" s="4" t="s">
        <v>781</v>
      </c>
      <c r="Y150" s="4" t="s">
        <v>782</v>
      </c>
    </row>
    <row r="151" s="4" customFormat="1" spans="1:25">
      <c r="A151" s="4" t="s">
        <v>783</v>
      </c>
      <c r="B151" s="4" t="s">
        <v>26</v>
      </c>
      <c r="C151" s="4" t="s">
        <v>27</v>
      </c>
      <c r="D151" s="4" t="s">
        <v>784</v>
      </c>
      <c r="E151" s="4" t="s">
        <v>785</v>
      </c>
      <c r="F151" s="7">
        <v>45114</v>
      </c>
      <c r="G151" s="7">
        <v>45115</v>
      </c>
      <c r="H151" s="4">
        <v>1</v>
      </c>
      <c r="I151" s="4">
        <v>1</v>
      </c>
      <c r="J151" s="4">
        <v>1</v>
      </c>
      <c r="K151" s="4" t="s">
        <v>30</v>
      </c>
      <c r="L151" s="4">
        <v>561.6</v>
      </c>
      <c r="M151" s="4">
        <v>561.6</v>
      </c>
      <c r="N151" s="4" t="s">
        <v>786</v>
      </c>
      <c r="O151" s="4" t="s">
        <v>32</v>
      </c>
      <c r="P151" s="4" t="s">
        <v>33</v>
      </c>
      <c r="Q151" s="4">
        <v>0</v>
      </c>
      <c r="R151" s="17">
        <v>45114.0000115741</v>
      </c>
      <c r="S151" s="7">
        <v>45118</v>
      </c>
      <c r="T151" s="4" t="s">
        <v>34</v>
      </c>
      <c r="U151" s="4">
        <v>561.6</v>
      </c>
      <c r="V151" s="4">
        <v>0</v>
      </c>
      <c r="W151" s="4">
        <v>0</v>
      </c>
      <c r="X151" s="4" t="s">
        <v>787</v>
      </c>
      <c r="Y151" s="4" t="s">
        <v>788</v>
      </c>
    </row>
    <row r="152" s="4" customFormat="1" spans="1:25">
      <c r="A152" s="4" t="s">
        <v>789</v>
      </c>
      <c r="B152" s="4" t="s">
        <v>26</v>
      </c>
      <c r="C152" s="4" t="s">
        <v>27</v>
      </c>
      <c r="D152" s="4" t="s">
        <v>790</v>
      </c>
      <c r="E152" s="4" t="s">
        <v>791</v>
      </c>
      <c r="F152" s="7">
        <v>45114</v>
      </c>
      <c r="G152" s="7">
        <v>45115</v>
      </c>
      <c r="H152" s="4">
        <v>1</v>
      </c>
      <c r="I152" s="4">
        <v>1</v>
      </c>
      <c r="J152" s="4">
        <v>1</v>
      </c>
      <c r="K152" s="4" t="s">
        <v>30</v>
      </c>
      <c r="L152" s="4">
        <v>853.44</v>
      </c>
      <c r="M152" s="4">
        <v>853.44</v>
      </c>
      <c r="N152" s="4" t="s">
        <v>792</v>
      </c>
      <c r="O152" s="4" t="s">
        <v>32</v>
      </c>
      <c r="P152" s="4" t="s">
        <v>33</v>
      </c>
      <c r="Q152" s="4">
        <v>0</v>
      </c>
      <c r="R152" s="17">
        <v>45114</v>
      </c>
      <c r="S152" s="7">
        <v>45118</v>
      </c>
      <c r="T152" s="4" t="s">
        <v>34</v>
      </c>
      <c r="U152" s="4">
        <v>853.44</v>
      </c>
      <c r="V152" s="4">
        <v>0</v>
      </c>
      <c r="W152" s="4">
        <v>0</v>
      </c>
      <c r="X152" s="4" t="s">
        <v>793</v>
      </c>
      <c r="Y152" s="4" t="s">
        <v>48</v>
      </c>
    </row>
    <row r="153" s="4" customFormat="1" spans="1:25">
      <c r="A153" s="4" t="s">
        <v>794</v>
      </c>
      <c r="B153" s="4" t="s">
        <v>26</v>
      </c>
      <c r="C153" s="4" t="s">
        <v>27</v>
      </c>
      <c r="D153" s="4" t="s">
        <v>795</v>
      </c>
      <c r="E153" s="4" t="s">
        <v>796</v>
      </c>
      <c r="F153" s="7">
        <v>45114</v>
      </c>
      <c r="G153" s="7">
        <v>45115</v>
      </c>
      <c r="H153" s="4">
        <v>1</v>
      </c>
      <c r="I153" s="4">
        <v>1</v>
      </c>
      <c r="J153" s="4">
        <v>1</v>
      </c>
      <c r="K153" s="4" t="s">
        <v>30</v>
      </c>
      <c r="L153" s="4">
        <v>578.37</v>
      </c>
      <c r="M153" s="4">
        <v>578.37</v>
      </c>
      <c r="N153" s="4" t="s">
        <v>797</v>
      </c>
      <c r="O153" s="4" t="s">
        <v>32</v>
      </c>
      <c r="P153" s="4" t="s">
        <v>33</v>
      </c>
      <c r="Q153" s="4">
        <v>0</v>
      </c>
      <c r="R153" s="17">
        <v>45114.0000115741</v>
      </c>
      <c r="S153" s="7">
        <v>45118</v>
      </c>
      <c r="T153" s="4" t="s">
        <v>34</v>
      </c>
      <c r="U153" s="4">
        <v>578.37</v>
      </c>
      <c r="V153" s="4">
        <v>0</v>
      </c>
      <c r="W153" s="4">
        <v>0</v>
      </c>
      <c r="X153" s="4" t="s">
        <v>798</v>
      </c>
      <c r="Y153" s="4" t="s">
        <v>799</v>
      </c>
    </row>
    <row r="154" s="4" customFormat="1" spans="1:25">
      <c r="A154" s="4" t="s">
        <v>800</v>
      </c>
      <c r="B154" s="4" t="s">
        <v>26</v>
      </c>
      <c r="C154" s="4" t="s">
        <v>27</v>
      </c>
      <c r="D154" s="4" t="s">
        <v>801</v>
      </c>
      <c r="E154" s="4" t="s">
        <v>802</v>
      </c>
      <c r="F154" s="7">
        <v>45114</v>
      </c>
      <c r="G154" s="7">
        <v>45115</v>
      </c>
      <c r="H154" s="4">
        <v>1</v>
      </c>
      <c r="I154" s="4">
        <v>1</v>
      </c>
      <c r="J154" s="4">
        <v>1</v>
      </c>
      <c r="K154" s="4" t="s">
        <v>30</v>
      </c>
      <c r="L154" s="4">
        <v>802.7</v>
      </c>
      <c r="M154" s="4">
        <v>802.7</v>
      </c>
      <c r="N154" s="4" t="s">
        <v>803</v>
      </c>
      <c r="O154" s="4" t="s">
        <v>32</v>
      </c>
      <c r="P154" s="4" t="s">
        <v>33</v>
      </c>
      <c r="Q154" s="4">
        <v>0</v>
      </c>
      <c r="R154" s="17">
        <v>45114</v>
      </c>
      <c r="S154" s="7">
        <v>45118</v>
      </c>
      <c r="T154" s="4" t="s">
        <v>34</v>
      </c>
      <c r="U154" s="4">
        <v>802.7</v>
      </c>
      <c r="V154" s="4">
        <v>0</v>
      </c>
      <c r="W154" s="4">
        <v>0</v>
      </c>
      <c r="X154" s="4" t="s">
        <v>804</v>
      </c>
      <c r="Y154" s="4" t="s">
        <v>805</v>
      </c>
    </row>
    <row r="155" s="4" customFormat="1" spans="1:25">
      <c r="A155" s="4" t="s">
        <v>806</v>
      </c>
      <c r="B155" s="4" t="s">
        <v>26</v>
      </c>
      <c r="C155" s="4" t="s">
        <v>27</v>
      </c>
      <c r="D155" s="4" t="s">
        <v>807</v>
      </c>
      <c r="E155" s="4" t="s">
        <v>100</v>
      </c>
      <c r="F155" s="7">
        <v>45114</v>
      </c>
      <c r="G155" s="7">
        <v>45115</v>
      </c>
      <c r="H155" s="4">
        <v>1</v>
      </c>
      <c r="I155" s="4">
        <v>1</v>
      </c>
      <c r="J155" s="4">
        <v>1</v>
      </c>
      <c r="K155" s="4" t="s">
        <v>30</v>
      </c>
      <c r="L155" s="4">
        <v>554.86</v>
      </c>
      <c r="M155" s="4">
        <v>554.86</v>
      </c>
      <c r="N155" s="4" t="s">
        <v>808</v>
      </c>
      <c r="O155" s="4" t="s">
        <v>32</v>
      </c>
      <c r="P155" s="4" t="s">
        <v>33</v>
      </c>
      <c r="Q155" s="4">
        <v>0</v>
      </c>
      <c r="R155" s="17">
        <v>45114.0000115741</v>
      </c>
      <c r="S155" s="7">
        <v>45118</v>
      </c>
      <c r="T155" s="4" t="s">
        <v>34</v>
      </c>
      <c r="U155" s="4">
        <v>554.86</v>
      </c>
      <c r="V155" s="4">
        <v>0</v>
      </c>
      <c r="W155" s="4">
        <v>0</v>
      </c>
      <c r="X155" s="4" t="s">
        <v>809</v>
      </c>
      <c r="Y155" s="4" t="s">
        <v>48</v>
      </c>
    </row>
    <row r="156" s="4" customFormat="1" spans="1:25">
      <c r="A156" s="4" t="s">
        <v>810</v>
      </c>
      <c r="B156" s="4" t="s">
        <v>26</v>
      </c>
      <c r="C156" s="4" t="s">
        <v>27</v>
      </c>
      <c r="D156" s="4" t="s">
        <v>811</v>
      </c>
      <c r="E156" s="4" t="s">
        <v>563</v>
      </c>
      <c r="F156" s="7">
        <v>45114</v>
      </c>
      <c r="G156" s="7">
        <v>45115</v>
      </c>
      <c r="H156" s="4">
        <v>1</v>
      </c>
      <c r="I156" s="4">
        <v>1</v>
      </c>
      <c r="J156" s="4">
        <v>1</v>
      </c>
      <c r="K156" s="4" t="s">
        <v>30</v>
      </c>
      <c r="L156" s="4">
        <v>1697.32</v>
      </c>
      <c r="M156" s="4">
        <v>1697.32</v>
      </c>
      <c r="N156" s="4" t="s">
        <v>812</v>
      </c>
      <c r="O156" s="4" t="s">
        <v>32</v>
      </c>
      <c r="P156" s="4" t="s">
        <v>33</v>
      </c>
      <c r="Q156" s="4">
        <v>0</v>
      </c>
      <c r="R156" s="17">
        <v>45114</v>
      </c>
      <c r="S156" s="7">
        <v>45118</v>
      </c>
      <c r="T156" s="4" t="s">
        <v>34</v>
      </c>
      <c r="U156" s="4">
        <v>1697.32</v>
      </c>
      <c r="V156" s="4">
        <v>0</v>
      </c>
      <c r="W156" s="4">
        <v>0</v>
      </c>
      <c r="X156" s="4" t="s">
        <v>813</v>
      </c>
      <c r="Y156" s="4" t="s">
        <v>814</v>
      </c>
    </row>
    <row r="157" s="4" customFormat="1" spans="1:25">
      <c r="A157" s="4" t="s">
        <v>815</v>
      </c>
      <c r="B157" s="4" t="s">
        <v>26</v>
      </c>
      <c r="C157" s="4" t="s">
        <v>27</v>
      </c>
      <c r="D157" s="4" t="s">
        <v>816</v>
      </c>
      <c r="E157" s="4" t="s">
        <v>392</v>
      </c>
      <c r="F157" s="7">
        <v>45114</v>
      </c>
      <c r="G157" s="7">
        <v>45115</v>
      </c>
      <c r="H157" s="4">
        <v>1</v>
      </c>
      <c r="I157" s="4">
        <v>1</v>
      </c>
      <c r="J157" s="4">
        <v>1</v>
      </c>
      <c r="K157" s="4" t="s">
        <v>30</v>
      </c>
      <c r="L157" s="4">
        <v>303.84</v>
      </c>
      <c r="M157" s="4">
        <v>303.84</v>
      </c>
      <c r="N157" s="4" t="s">
        <v>817</v>
      </c>
      <c r="O157" s="4" t="s">
        <v>32</v>
      </c>
      <c r="P157" s="4" t="s">
        <v>33</v>
      </c>
      <c r="Q157" s="4">
        <v>0</v>
      </c>
      <c r="R157" s="17">
        <v>45114.0000115741</v>
      </c>
      <c r="S157" s="7">
        <v>45118</v>
      </c>
      <c r="T157" s="4" t="s">
        <v>34</v>
      </c>
      <c r="U157" s="4">
        <v>303.84</v>
      </c>
      <c r="V157" s="4">
        <v>0</v>
      </c>
      <c r="W157" s="4">
        <v>0</v>
      </c>
      <c r="X157" s="4" t="s">
        <v>818</v>
      </c>
      <c r="Y157" s="4" t="s">
        <v>819</v>
      </c>
    </row>
    <row r="158" s="4" customFormat="1" spans="1:25">
      <c r="A158" s="4" t="s">
        <v>820</v>
      </c>
      <c r="B158" s="4" t="s">
        <v>26</v>
      </c>
      <c r="C158" s="4" t="s">
        <v>27</v>
      </c>
      <c r="D158" s="4" t="s">
        <v>821</v>
      </c>
      <c r="E158" s="4" t="s">
        <v>822</v>
      </c>
      <c r="F158" s="7">
        <v>45114</v>
      </c>
      <c r="G158" s="7">
        <v>45115</v>
      </c>
      <c r="H158" s="4">
        <v>1</v>
      </c>
      <c r="I158" s="4">
        <v>1</v>
      </c>
      <c r="J158" s="4">
        <v>1</v>
      </c>
      <c r="K158" s="4" t="s">
        <v>30</v>
      </c>
      <c r="L158" s="4">
        <v>1440.84</v>
      </c>
      <c r="M158" s="4">
        <v>1440.84</v>
      </c>
      <c r="N158" s="4" t="s">
        <v>823</v>
      </c>
      <c r="O158" s="4" t="s">
        <v>32</v>
      </c>
      <c r="P158" s="4" t="s">
        <v>33</v>
      </c>
      <c r="Q158" s="4">
        <v>0</v>
      </c>
      <c r="R158" s="17">
        <v>45114</v>
      </c>
      <c r="S158" s="7">
        <v>45118</v>
      </c>
      <c r="T158" s="4" t="s">
        <v>34</v>
      </c>
      <c r="U158" s="4">
        <v>1440.84</v>
      </c>
      <c r="V158" s="4">
        <v>0</v>
      </c>
      <c r="W158" s="4">
        <v>0</v>
      </c>
      <c r="X158" s="4" t="s">
        <v>824</v>
      </c>
      <c r="Y158" s="4" t="s">
        <v>48</v>
      </c>
    </row>
    <row r="159" s="4" customFormat="1" spans="1:26">
      <c r="A159" s="4" t="s">
        <v>825</v>
      </c>
      <c r="B159" s="4" t="s">
        <v>26</v>
      </c>
      <c r="C159" s="4" t="s">
        <v>27</v>
      </c>
      <c r="D159" s="4" t="s">
        <v>826</v>
      </c>
      <c r="E159" s="4" t="s">
        <v>827</v>
      </c>
      <c r="F159" s="7">
        <v>45114</v>
      </c>
      <c r="G159" s="7">
        <v>45115</v>
      </c>
      <c r="H159" s="4">
        <v>2</v>
      </c>
      <c r="I159" s="4">
        <v>1</v>
      </c>
      <c r="J159" s="4">
        <v>2</v>
      </c>
      <c r="K159" s="4" t="s">
        <v>30</v>
      </c>
      <c r="L159" s="4">
        <v>539.72</v>
      </c>
      <c r="M159" s="4">
        <v>539.72</v>
      </c>
      <c r="N159" s="4" t="s">
        <v>828</v>
      </c>
      <c r="O159" s="4" t="s">
        <v>32</v>
      </c>
      <c r="P159" s="4" t="s">
        <v>33</v>
      </c>
      <c r="Q159" s="4">
        <v>0</v>
      </c>
      <c r="R159" s="17">
        <v>45114.0000115741</v>
      </c>
      <c r="S159" s="7">
        <v>45118</v>
      </c>
      <c r="T159" s="4" t="s">
        <v>34</v>
      </c>
      <c r="U159" s="4">
        <v>539.72</v>
      </c>
      <c r="V159" s="4">
        <v>0</v>
      </c>
      <c r="W159" s="4">
        <v>0</v>
      </c>
      <c r="X159" s="4" t="s">
        <v>829</v>
      </c>
      <c r="Y159" s="4" t="s">
        <v>830</v>
      </c>
      <c r="Z159" s="4" t="s">
        <v>831</v>
      </c>
    </row>
    <row r="160" s="4" customFormat="1" spans="1:25">
      <c r="A160" s="4" t="s">
        <v>832</v>
      </c>
      <c r="B160" s="4" t="s">
        <v>26</v>
      </c>
      <c r="C160" s="4" t="s">
        <v>27</v>
      </c>
      <c r="D160" s="4" t="s">
        <v>833</v>
      </c>
      <c r="E160" s="4" t="s">
        <v>834</v>
      </c>
      <c r="F160" s="7">
        <v>45114</v>
      </c>
      <c r="G160" s="7">
        <v>45115</v>
      </c>
      <c r="H160" s="4">
        <v>1</v>
      </c>
      <c r="I160" s="4">
        <v>1</v>
      </c>
      <c r="J160" s="4">
        <v>1</v>
      </c>
      <c r="K160" s="4" t="s">
        <v>30</v>
      </c>
      <c r="L160" s="4">
        <v>340.44</v>
      </c>
      <c r="M160" s="4">
        <v>340.44</v>
      </c>
      <c r="N160" s="4" t="s">
        <v>835</v>
      </c>
      <c r="O160" s="4" t="s">
        <v>32</v>
      </c>
      <c r="P160" s="4" t="s">
        <v>33</v>
      </c>
      <c r="Q160" s="4">
        <v>0</v>
      </c>
      <c r="R160" s="17">
        <v>45114</v>
      </c>
      <c r="S160" s="7">
        <v>45118</v>
      </c>
      <c r="T160" s="4" t="s">
        <v>34</v>
      </c>
      <c r="U160" s="4">
        <v>340.44</v>
      </c>
      <c r="V160" s="4">
        <v>0</v>
      </c>
      <c r="W160" s="4">
        <v>0</v>
      </c>
      <c r="X160" s="4" t="s">
        <v>836</v>
      </c>
      <c r="Y160" s="4" t="s">
        <v>837</v>
      </c>
    </row>
    <row r="161" s="4" customFormat="1" spans="1:25">
      <c r="A161" s="4" t="s">
        <v>838</v>
      </c>
      <c r="B161" s="4" t="s">
        <v>26</v>
      </c>
      <c r="C161" s="4" t="s">
        <v>27</v>
      </c>
      <c r="D161" s="4" t="s">
        <v>839</v>
      </c>
      <c r="E161" s="4" t="s">
        <v>840</v>
      </c>
      <c r="F161" s="7">
        <v>45114</v>
      </c>
      <c r="G161" s="7">
        <v>45115</v>
      </c>
      <c r="H161" s="4">
        <v>1</v>
      </c>
      <c r="I161" s="4">
        <v>1</v>
      </c>
      <c r="J161" s="4">
        <v>1</v>
      </c>
      <c r="K161" s="4" t="s">
        <v>30</v>
      </c>
      <c r="L161" s="4">
        <v>358.89</v>
      </c>
      <c r="M161" s="4">
        <v>358.89</v>
      </c>
      <c r="N161" s="4" t="s">
        <v>841</v>
      </c>
      <c r="O161" s="4" t="s">
        <v>32</v>
      </c>
      <c r="P161" s="4" t="s">
        <v>33</v>
      </c>
      <c r="Q161" s="4">
        <v>0</v>
      </c>
      <c r="R161" s="17">
        <v>45114.0000115741</v>
      </c>
      <c r="S161" s="7">
        <v>45118</v>
      </c>
      <c r="T161" s="4" t="s">
        <v>34</v>
      </c>
      <c r="U161" s="4">
        <v>358.89</v>
      </c>
      <c r="V161" s="4">
        <v>0</v>
      </c>
      <c r="W161" s="4">
        <v>0</v>
      </c>
      <c r="X161" s="4" t="s">
        <v>842</v>
      </c>
      <c r="Y161" s="4" t="s">
        <v>843</v>
      </c>
    </row>
    <row r="162" s="4" customFormat="1" spans="1:25">
      <c r="A162" s="4" t="s">
        <v>844</v>
      </c>
      <c r="B162" s="4" t="s">
        <v>26</v>
      </c>
      <c r="C162" s="4" t="s">
        <v>27</v>
      </c>
      <c r="D162" s="4" t="s">
        <v>845</v>
      </c>
      <c r="E162" s="4" t="s">
        <v>392</v>
      </c>
      <c r="F162" s="7">
        <v>45114</v>
      </c>
      <c r="G162" s="7">
        <v>45115</v>
      </c>
      <c r="H162" s="4">
        <v>1</v>
      </c>
      <c r="I162" s="4">
        <v>1</v>
      </c>
      <c r="J162" s="4">
        <v>1</v>
      </c>
      <c r="K162" s="4" t="s">
        <v>30</v>
      </c>
      <c r="L162" s="4">
        <v>175.11</v>
      </c>
      <c r="M162" s="4">
        <v>175.11</v>
      </c>
      <c r="N162" s="4" t="s">
        <v>846</v>
      </c>
      <c r="O162" s="4" t="s">
        <v>32</v>
      </c>
      <c r="P162" s="4" t="s">
        <v>33</v>
      </c>
      <c r="Q162" s="4">
        <v>0</v>
      </c>
      <c r="R162" s="17">
        <v>45114</v>
      </c>
      <c r="S162" s="7">
        <v>45118</v>
      </c>
      <c r="T162" s="4" t="s">
        <v>34</v>
      </c>
      <c r="U162" s="4">
        <v>175.11</v>
      </c>
      <c r="V162" s="4">
        <v>0</v>
      </c>
      <c r="W162" s="4">
        <v>0</v>
      </c>
      <c r="X162" s="4" t="s">
        <v>847</v>
      </c>
      <c r="Y162" s="4" t="s">
        <v>848</v>
      </c>
    </row>
    <row r="163" s="4" customFormat="1" spans="1:25">
      <c r="A163" s="4" t="s">
        <v>849</v>
      </c>
      <c r="B163" s="4" t="s">
        <v>26</v>
      </c>
      <c r="C163" s="4" t="s">
        <v>27</v>
      </c>
      <c r="D163" s="4" t="s">
        <v>850</v>
      </c>
      <c r="E163" s="4" t="s">
        <v>851</v>
      </c>
      <c r="F163" s="7">
        <v>45114</v>
      </c>
      <c r="G163" s="7">
        <v>45115</v>
      </c>
      <c r="H163" s="4">
        <v>1</v>
      </c>
      <c r="I163" s="4">
        <v>1</v>
      </c>
      <c r="J163" s="4">
        <v>1</v>
      </c>
      <c r="K163" s="4" t="s">
        <v>30</v>
      </c>
      <c r="L163" s="4">
        <v>241.11</v>
      </c>
      <c r="M163" s="4">
        <v>241.11</v>
      </c>
      <c r="N163" s="4" t="s">
        <v>852</v>
      </c>
      <c r="O163" s="4" t="s">
        <v>32</v>
      </c>
      <c r="P163" s="4" t="s">
        <v>33</v>
      </c>
      <c r="Q163" s="4">
        <v>0</v>
      </c>
      <c r="R163" s="17">
        <v>45114.0000115741</v>
      </c>
      <c r="S163" s="7">
        <v>45118</v>
      </c>
      <c r="T163" s="4" t="s">
        <v>34</v>
      </c>
      <c r="U163" s="4">
        <v>241.11</v>
      </c>
      <c r="V163" s="4">
        <v>0</v>
      </c>
      <c r="W163" s="4">
        <v>248.01</v>
      </c>
      <c r="X163" s="4" t="s">
        <v>853</v>
      </c>
      <c r="Y163" s="4" t="s">
        <v>48</v>
      </c>
    </row>
    <row r="164" s="4" customFormat="1" spans="1:25">
      <c r="A164" s="4" t="s">
        <v>854</v>
      </c>
      <c r="B164" s="4" t="s">
        <v>26</v>
      </c>
      <c r="C164" s="4" t="s">
        <v>27</v>
      </c>
      <c r="D164" s="4" t="s">
        <v>855</v>
      </c>
      <c r="E164" s="4" t="s">
        <v>856</v>
      </c>
      <c r="F164" s="7">
        <v>45114</v>
      </c>
      <c r="G164" s="7">
        <v>45115</v>
      </c>
      <c r="H164" s="4">
        <v>1</v>
      </c>
      <c r="I164" s="4">
        <v>1</v>
      </c>
      <c r="J164" s="4">
        <v>1</v>
      </c>
      <c r="K164" s="4" t="s">
        <v>30</v>
      </c>
      <c r="L164" s="4">
        <v>147.32</v>
      </c>
      <c r="M164" s="4">
        <v>147.32</v>
      </c>
      <c r="N164" s="4" t="s">
        <v>857</v>
      </c>
      <c r="O164" s="4" t="s">
        <v>32</v>
      </c>
      <c r="P164" s="4" t="s">
        <v>33</v>
      </c>
      <c r="Q164" s="4">
        <v>0</v>
      </c>
      <c r="R164" s="17">
        <v>45114.0000115741</v>
      </c>
      <c r="S164" s="7">
        <v>45118</v>
      </c>
      <c r="T164" s="4" t="s">
        <v>34</v>
      </c>
      <c r="U164" s="4">
        <v>147.32</v>
      </c>
      <c r="V164" s="4">
        <v>0</v>
      </c>
      <c r="W164" s="4">
        <v>0</v>
      </c>
      <c r="X164" s="4" t="s">
        <v>858</v>
      </c>
      <c r="Y164" s="4" t="s">
        <v>859</v>
      </c>
    </row>
    <row r="165" s="4" customFormat="1" spans="1:25">
      <c r="A165" s="4" t="s">
        <v>860</v>
      </c>
      <c r="B165" s="4" t="s">
        <v>26</v>
      </c>
      <c r="C165" s="4" t="s">
        <v>27</v>
      </c>
      <c r="D165" s="4" t="s">
        <v>861</v>
      </c>
      <c r="E165" s="4" t="s">
        <v>862</v>
      </c>
      <c r="F165" s="7">
        <v>45114</v>
      </c>
      <c r="G165" s="7">
        <v>45115</v>
      </c>
      <c r="H165" s="4">
        <v>1</v>
      </c>
      <c r="I165" s="4">
        <v>1</v>
      </c>
      <c r="J165" s="4">
        <v>1</v>
      </c>
      <c r="K165" s="4" t="s">
        <v>30</v>
      </c>
      <c r="L165" s="4">
        <v>551.14</v>
      </c>
      <c r="M165" s="4">
        <v>551.14</v>
      </c>
      <c r="N165" s="4" t="s">
        <v>863</v>
      </c>
      <c r="O165" s="4" t="s">
        <v>32</v>
      </c>
      <c r="P165" s="4" t="s">
        <v>33</v>
      </c>
      <c r="Q165" s="4">
        <v>0</v>
      </c>
      <c r="R165" s="17">
        <v>45114.0000115741</v>
      </c>
      <c r="S165" s="7">
        <v>45118</v>
      </c>
      <c r="T165" s="4" t="s">
        <v>34</v>
      </c>
      <c r="U165" s="4">
        <v>551.14</v>
      </c>
      <c r="V165" s="4">
        <v>0</v>
      </c>
      <c r="W165" s="4">
        <v>0</v>
      </c>
      <c r="X165" s="4" t="s">
        <v>864</v>
      </c>
      <c r="Y165" s="4" t="s">
        <v>865</v>
      </c>
    </row>
    <row r="166" s="4" customFormat="1" spans="1:25">
      <c r="A166" s="4" t="s">
        <v>866</v>
      </c>
      <c r="B166" s="4" t="s">
        <v>26</v>
      </c>
      <c r="C166" s="4" t="s">
        <v>27</v>
      </c>
      <c r="D166" s="4" t="s">
        <v>867</v>
      </c>
      <c r="E166" s="4" t="s">
        <v>868</v>
      </c>
      <c r="F166" s="7">
        <v>45114</v>
      </c>
      <c r="G166" s="7">
        <v>45115</v>
      </c>
      <c r="H166" s="4">
        <v>1</v>
      </c>
      <c r="I166" s="4">
        <v>1</v>
      </c>
      <c r="J166" s="4">
        <v>1</v>
      </c>
      <c r="K166" s="4" t="s">
        <v>30</v>
      </c>
      <c r="L166" s="4">
        <v>213.23</v>
      </c>
      <c r="M166" s="4">
        <v>213.23</v>
      </c>
      <c r="N166" s="4" t="s">
        <v>869</v>
      </c>
      <c r="O166" s="4" t="s">
        <v>32</v>
      </c>
      <c r="P166" s="4" t="s">
        <v>33</v>
      </c>
      <c r="Q166" s="4">
        <v>0</v>
      </c>
      <c r="R166" s="17">
        <v>45114.0000115741</v>
      </c>
      <c r="S166" s="7">
        <v>45118</v>
      </c>
      <c r="T166" s="4" t="s">
        <v>34</v>
      </c>
      <c r="U166" s="4">
        <v>213.23</v>
      </c>
      <c r="V166" s="4">
        <v>0</v>
      </c>
      <c r="W166" s="4">
        <v>0</v>
      </c>
      <c r="X166" s="4" t="s">
        <v>870</v>
      </c>
      <c r="Y166" s="4" t="s">
        <v>871</v>
      </c>
    </row>
    <row r="167" s="4" customFormat="1" spans="1:25">
      <c r="A167" s="4" t="s">
        <v>872</v>
      </c>
      <c r="B167" s="4" t="s">
        <v>26</v>
      </c>
      <c r="C167" s="4" t="s">
        <v>27</v>
      </c>
      <c r="D167" s="4" t="s">
        <v>873</v>
      </c>
      <c r="E167" s="4" t="s">
        <v>696</v>
      </c>
      <c r="F167" s="7">
        <v>45114</v>
      </c>
      <c r="G167" s="7">
        <v>45115</v>
      </c>
      <c r="H167" s="4">
        <v>1</v>
      </c>
      <c r="I167" s="4">
        <v>1</v>
      </c>
      <c r="J167" s="4">
        <v>1</v>
      </c>
      <c r="K167" s="4" t="s">
        <v>30</v>
      </c>
      <c r="L167" s="4">
        <v>804.27</v>
      </c>
      <c r="M167" s="4">
        <v>804.27</v>
      </c>
      <c r="N167" s="4" t="s">
        <v>874</v>
      </c>
      <c r="O167" s="4" t="s">
        <v>32</v>
      </c>
      <c r="P167" s="4" t="s">
        <v>33</v>
      </c>
      <c r="Q167" s="4">
        <v>0</v>
      </c>
      <c r="R167" s="17">
        <v>45114.0000115741</v>
      </c>
      <c r="S167" s="7">
        <v>45118</v>
      </c>
      <c r="T167" s="4" t="s">
        <v>34</v>
      </c>
      <c r="U167" s="4">
        <v>804.27</v>
      </c>
      <c r="V167" s="4">
        <v>0</v>
      </c>
      <c r="W167" s="4">
        <v>0</v>
      </c>
      <c r="X167" s="4" t="s">
        <v>875</v>
      </c>
      <c r="Y167" s="4" t="s">
        <v>48</v>
      </c>
    </row>
    <row r="168" s="4" customFormat="1" spans="1:25">
      <c r="A168" s="4" t="s">
        <v>763</v>
      </c>
      <c r="B168" s="4" t="s">
        <v>26</v>
      </c>
      <c r="C168" s="4" t="s">
        <v>60</v>
      </c>
      <c r="D168" s="4" t="s">
        <v>764</v>
      </c>
      <c r="E168" s="4" t="s">
        <v>765</v>
      </c>
      <c r="F168" s="7">
        <v>45114</v>
      </c>
      <c r="G168" s="7">
        <v>45115</v>
      </c>
      <c r="H168" s="4">
        <v>1</v>
      </c>
      <c r="I168" s="4">
        <v>1</v>
      </c>
      <c r="J168" s="4">
        <v>1</v>
      </c>
      <c r="K168" s="4" t="s">
        <v>30</v>
      </c>
      <c r="L168" s="4">
        <v>-473.45</v>
      </c>
      <c r="M168" s="4">
        <v>-473.45</v>
      </c>
      <c r="N168" s="4" t="s">
        <v>766</v>
      </c>
      <c r="O168" s="4" t="s">
        <v>32</v>
      </c>
      <c r="P168" s="4" t="s">
        <v>33</v>
      </c>
      <c r="Q168" s="4">
        <v>0</v>
      </c>
      <c r="R168" s="17">
        <v>45114.0000115741</v>
      </c>
      <c r="S168" s="7">
        <v>45118</v>
      </c>
      <c r="T168" s="4" t="s">
        <v>34</v>
      </c>
      <c r="U168" s="4">
        <v>-473.45</v>
      </c>
      <c r="V168" s="4">
        <v>0</v>
      </c>
      <c r="W168" s="4">
        <v>0</v>
      </c>
      <c r="X168" s="4" t="s">
        <v>767</v>
      </c>
      <c r="Y168" s="4" t="s">
        <v>48</v>
      </c>
    </row>
    <row r="169" s="4" customFormat="1" spans="1:25">
      <c r="A169" s="4" t="s">
        <v>876</v>
      </c>
      <c r="B169" s="4" t="s">
        <v>26</v>
      </c>
      <c r="C169" s="4" t="s">
        <v>27</v>
      </c>
      <c r="D169" s="4" t="s">
        <v>877</v>
      </c>
      <c r="E169" s="4" t="s">
        <v>878</v>
      </c>
      <c r="F169" s="7">
        <v>45114</v>
      </c>
      <c r="G169" s="7">
        <v>45115</v>
      </c>
      <c r="H169" s="4">
        <v>1</v>
      </c>
      <c r="I169" s="4">
        <v>1</v>
      </c>
      <c r="J169" s="4">
        <v>1</v>
      </c>
      <c r="K169" s="4" t="s">
        <v>30</v>
      </c>
      <c r="L169" s="4">
        <v>706.17</v>
      </c>
      <c r="M169" s="4">
        <v>706.17</v>
      </c>
      <c r="N169" s="4" t="s">
        <v>879</v>
      </c>
      <c r="O169" s="4" t="s">
        <v>32</v>
      </c>
      <c r="P169" s="4" t="s">
        <v>33</v>
      </c>
      <c r="Q169" s="4">
        <v>0</v>
      </c>
      <c r="R169" s="17">
        <v>45114</v>
      </c>
      <c r="S169" s="7">
        <v>45118</v>
      </c>
      <c r="T169" s="4" t="s">
        <v>34</v>
      </c>
      <c r="U169" s="4">
        <v>706.17</v>
      </c>
      <c r="V169" s="4">
        <v>0</v>
      </c>
      <c r="W169" s="4">
        <v>0</v>
      </c>
      <c r="X169" s="4" t="s">
        <v>880</v>
      </c>
      <c r="Y169" s="4" t="s">
        <v>881</v>
      </c>
    </row>
    <row r="170" s="4" customFormat="1" spans="1:25">
      <c r="A170" s="4" t="s">
        <v>882</v>
      </c>
      <c r="B170" s="4" t="s">
        <v>26</v>
      </c>
      <c r="C170" s="4" t="s">
        <v>27</v>
      </c>
      <c r="D170" s="4" t="s">
        <v>883</v>
      </c>
      <c r="E170" s="4" t="s">
        <v>884</v>
      </c>
      <c r="F170" s="7">
        <v>45114</v>
      </c>
      <c r="G170" s="7">
        <v>45115</v>
      </c>
      <c r="H170" s="4">
        <v>1</v>
      </c>
      <c r="I170" s="4">
        <v>1</v>
      </c>
      <c r="J170" s="4">
        <v>1</v>
      </c>
      <c r="K170" s="4" t="s">
        <v>30</v>
      </c>
      <c r="L170" s="4">
        <v>503.93</v>
      </c>
      <c r="M170" s="4">
        <v>503.93</v>
      </c>
      <c r="N170" s="4" t="s">
        <v>885</v>
      </c>
      <c r="O170" s="4" t="s">
        <v>32</v>
      </c>
      <c r="P170" s="4" t="s">
        <v>33</v>
      </c>
      <c r="Q170" s="4">
        <v>0</v>
      </c>
      <c r="R170" s="17">
        <v>45114.0000115741</v>
      </c>
      <c r="S170" s="7">
        <v>45118</v>
      </c>
      <c r="T170" s="4" t="s">
        <v>34</v>
      </c>
      <c r="U170" s="4">
        <v>503.93</v>
      </c>
      <c r="V170" s="4">
        <v>0</v>
      </c>
      <c r="W170" s="4">
        <v>0</v>
      </c>
      <c r="X170" s="4" t="s">
        <v>886</v>
      </c>
      <c r="Y170" s="4" t="s">
        <v>887</v>
      </c>
    </row>
    <row r="171" s="4" customFormat="1" spans="1:25">
      <c r="A171" s="4" t="s">
        <v>888</v>
      </c>
      <c r="B171" s="4" t="s">
        <v>26</v>
      </c>
      <c r="C171" s="4" t="s">
        <v>27</v>
      </c>
      <c r="D171" s="4" t="s">
        <v>889</v>
      </c>
      <c r="E171" s="4" t="s">
        <v>29</v>
      </c>
      <c r="F171" s="7">
        <v>45114</v>
      </c>
      <c r="G171" s="7">
        <v>45115</v>
      </c>
      <c r="H171" s="4">
        <v>2</v>
      </c>
      <c r="I171" s="4">
        <v>1</v>
      </c>
      <c r="J171" s="4">
        <v>2</v>
      </c>
      <c r="K171" s="4" t="s">
        <v>30</v>
      </c>
      <c r="L171" s="4">
        <v>435.68</v>
      </c>
      <c r="M171" s="4">
        <v>435.68</v>
      </c>
      <c r="N171" s="4" t="s">
        <v>890</v>
      </c>
      <c r="O171" s="4" t="s">
        <v>32</v>
      </c>
      <c r="P171" s="4" t="s">
        <v>33</v>
      </c>
      <c r="Q171" s="4">
        <v>0</v>
      </c>
      <c r="R171" s="17">
        <v>45114</v>
      </c>
      <c r="S171" s="7">
        <v>45118</v>
      </c>
      <c r="T171" s="4" t="s">
        <v>34</v>
      </c>
      <c r="U171" s="4">
        <v>435.68</v>
      </c>
      <c r="V171" s="4">
        <v>0</v>
      </c>
      <c r="W171" s="4">
        <v>0</v>
      </c>
      <c r="X171" s="4" t="s">
        <v>891</v>
      </c>
      <c r="Y171" s="4" t="s">
        <v>48</v>
      </c>
    </row>
    <row r="172" s="4" customFormat="1" spans="1:26">
      <c r="A172" s="4" t="s">
        <v>892</v>
      </c>
      <c r="B172" s="4" t="s">
        <v>26</v>
      </c>
      <c r="C172" s="4" t="s">
        <v>27</v>
      </c>
      <c r="D172" s="4" t="s">
        <v>893</v>
      </c>
      <c r="E172" s="4" t="s">
        <v>775</v>
      </c>
      <c r="F172" s="7">
        <v>45114</v>
      </c>
      <c r="G172" s="7">
        <v>45115</v>
      </c>
      <c r="H172" s="4">
        <v>2</v>
      </c>
      <c r="I172" s="4">
        <v>1</v>
      </c>
      <c r="J172" s="4">
        <v>2</v>
      </c>
      <c r="K172" s="4" t="s">
        <v>30</v>
      </c>
      <c r="L172" s="4">
        <v>396.34</v>
      </c>
      <c r="M172" s="4">
        <v>396.34</v>
      </c>
      <c r="N172" s="4" t="s">
        <v>894</v>
      </c>
      <c r="O172" s="4" t="s">
        <v>32</v>
      </c>
      <c r="P172" s="4" t="s">
        <v>33</v>
      </c>
      <c r="Q172" s="4">
        <v>0</v>
      </c>
      <c r="R172" s="17">
        <v>45114</v>
      </c>
      <c r="S172" s="7">
        <v>45118</v>
      </c>
      <c r="T172" s="4" t="s">
        <v>34</v>
      </c>
      <c r="U172" s="4">
        <v>396.34</v>
      </c>
      <c r="V172" s="4">
        <v>0</v>
      </c>
      <c r="W172" s="4">
        <v>0</v>
      </c>
      <c r="X172" s="4" t="s">
        <v>895</v>
      </c>
      <c r="Y172" s="4" t="s">
        <v>896</v>
      </c>
      <c r="Z172" s="4" t="s">
        <v>897</v>
      </c>
    </row>
    <row r="173" s="4" customFormat="1" spans="1:25">
      <c r="A173" s="4" t="s">
        <v>898</v>
      </c>
      <c r="B173" s="4" t="s">
        <v>26</v>
      </c>
      <c r="C173" s="4" t="s">
        <v>27</v>
      </c>
      <c r="D173" s="4" t="s">
        <v>899</v>
      </c>
      <c r="E173" s="4" t="s">
        <v>900</v>
      </c>
      <c r="F173" s="7">
        <v>45114</v>
      </c>
      <c r="G173" s="7">
        <v>45115</v>
      </c>
      <c r="H173" s="4">
        <v>1</v>
      </c>
      <c r="I173" s="4">
        <v>1</v>
      </c>
      <c r="J173" s="4">
        <v>1</v>
      </c>
      <c r="K173" s="4" t="s">
        <v>30</v>
      </c>
      <c r="L173" s="4">
        <v>635.31</v>
      </c>
      <c r="M173" s="4">
        <v>635.31</v>
      </c>
      <c r="N173" s="4" t="s">
        <v>901</v>
      </c>
      <c r="O173" s="4" t="s">
        <v>32</v>
      </c>
      <c r="P173" s="4" t="s">
        <v>33</v>
      </c>
      <c r="Q173" s="4">
        <v>0</v>
      </c>
      <c r="R173" s="17">
        <v>45114.0000115741</v>
      </c>
      <c r="S173" s="7">
        <v>45118</v>
      </c>
      <c r="T173" s="4" t="s">
        <v>34</v>
      </c>
      <c r="U173" s="4">
        <v>635.31</v>
      </c>
      <c r="V173" s="4">
        <v>0</v>
      </c>
      <c r="W173" s="4">
        <v>0</v>
      </c>
      <c r="X173" s="4" t="s">
        <v>902</v>
      </c>
      <c r="Y173" s="4" t="s">
        <v>48</v>
      </c>
    </row>
    <row r="174" s="4" customFormat="1" spans="1:25">
      <c r="A174" s="4" t="s">
        <v>903</v>
      </c>
      <c r="B174" s="4" t="s">
        <v>26</v>
      </c>
      <c r="C174" s="4" t="s">
        <v>27</v>
      </c>
      <c r="D174" s="4" t="s">
        <v>904</v>
      </c>
      <c r="E174" s="4" t="s">
        <v>905</v>
      </c>
      <c r="F174" s="7">
        <v>45114</v>
      </c>
      <c r="G174" s="7">
        <v>45115</v>
      </c>
      <c r="H174" s="4">
        <v>1</v>
      </c>
      <c r="I174" s="4">
        <v>1</v>
      </c>
      <c r="J174" s="4">
        <v>1</v>
      </c>
      <c r="K174" s="4" t="s">
        <v>30</v>
      </c>
      <c r="L174" s="4">
        <v>644.7</v>
      </c>
      <c r="M174" s="4">
        <v>644.7</v>
      </c>
      <c r="N174" s="4" t="s">
        <v>906</v>
      </c>
      <c r="O174" s="4" t="s">
        <v>32</v>
      </c>
      <c r="P174" s="4" t="s">
        <v>33</v>
      </c>
      <c r="Q174" s="4">
        <v>0</v>
      </c>
      <c r="R174" s="17">
        <v>45114</v>
      </c>
      <c r="S174" s="7">
        <v>45118</v>
      </c>
      <c r="T174" s="4" t="s">
        <v>34</v>
      </c>
      <c r="U174" s="4">
        <v>644.7</v>
      </c>
      <c r="V174" s="4">
        <v>0</v>
      </c>
      <c r="W174" s="4">
        <v>0</v>
      </c>
      <c r="X174" s="4" t="s">
        <v>907</v>
      </c>
      <c r="Y174" s="4" t="s">
        <v>48</v>
      </c>
    </row>
    <row r="175" s="4" customFormat="1" spans="1:25">
      <c r="A175" s="4" t="s">
        <v>908</v>
      </c>
      <c r="B175" s="4" t="s">
        <v>26</v>
      </c>
      <c r="C175" s="4" t="s">
        <v>27</v>
      </c>
      <c r="D175" s="4" t="s">
        <v>909</v>
      </c>
      <c r="E175" s="4" t="s">
        <v>597</v>
      </c>
      <c r="F175" s="7">
        <v>45114</v>
      </c>
      <c r="G175" s="7">
        <v>45115</v>
      </c>
      <c r="H175" s="4">
        <v>1</v>
      </c>
      <c r="I175" s="4">
        <v>1</v>
      </c>
      <c r="J175" s="4">
        <v>1</v>
      </c>
      <c r="K175" s="4" t="s">
        <v>30</v>
      </c>
      <c r="L175" s="4">
        <v>266.15</v>
      </c>
      <c r="M175" s="4">
        <v>266.15</v>
      </c>
      <c r="N175" s="4" t="s">
        <v>910</v>
      </c>
      <c r="O175" s="4" t="s">
        <v>32</v>
      </c>
      <c r="P175" s="4" t="s">
        <v>33</v>
      </c>
      <c r="Q175" s="4">
        <v>0</v>
      </c>
      <c r="R175" s="17">
        <v>45114.0000115741</v>
      </c>
      <c r="S175" s="7">
        <v>45118</v>
      </c>
      <c r="T175" s="4" t="s">
        <v>34</v>
      </c>
      <c r="U175" s="4">
        <v>266.15</v>
      </c>
      <c r="V175" s="4">
        <v>0</v>
      </c>
      <c r="W175" s="4">
        <v>0</v>
      </c>
      <c r="X175" s="4" t="s">
        <v>911</v>
      </c>
      <c r="Y175" s="4" t="s">
        <v>48</v>
      </c>
    </row>
    <row r="176" s="4" customFormat="1" spans="1:25">
      <c r="A176" s="4" t="s">
        <v>912</v>
      </c>
      <c r="B176" s="4" t="s">
        <v>26</v>
      </c>
      <c r="C176" s="4" t="s">
        <v>27</v>
      </c>
      <c r="D176" s="4" t="s">
        <v>913</v>
      </c>
      <c r="E176" s="4" t="s">
        <v>914</v>
      </c>
      <c r="F176" s="7">
        <v>45114</v>
      </c>
      <c r="G176" s="7">
        <v>45115</v>
      </c>
      <c r="H176" s="4">
        <v>1</v>
      </c>
      <c r="I176" s="4">
        <v>1</v>
      </c>
      <c r="J176" s="4">
        <v>1</v>
      </c>
      <c r="K176" s="4" t="s">
        <v>30</v>
      </c>
      <c r="L176" s="4">
        <v>224.72</v>
      </c>
      <c r="M176" s="4">
        <v>224.72</v>
      </c>
      <c r="N176" s="4" t="s">
        <v>915</v>
      </c>
      <c r="O176" s="4" t="s">
        <v>32</v>
      </c>
      <c r="P176" s="4" t="s">
        <v>33</v>
      </c>
      <c r="Q176" s="4">
        <v>0</v>
      </c>
      <c r="R176" s="17">
        <v>45114</v>
      </c>
      <c r="S176" s="7">
        <v>45118</v>
      </c>
      <c r="T176" s="4" t="s">
        <v>34</v>
      </c>
      <c r="U176" s="4">
        <v>224.72</v>
      </c>
      <c r="V176" s="4">
        <v>0</v>
      </c>
      <c r="W176" s="4">
        <v>0</v>
      </c>
      <c r="X176" s="4" t="s">
        <v>916</v>
      </c>
      <c r="Y176" s="4" t="s">
        <v>917</v>
      </c>
    </row>
    <row r="177" s="4" customFormat="1" spans="1:25">
      <c r="A177" s="4" t="s">
        <v>918</v>
      </c>
      <c r="B177" s="4" t="s">
        <v>26</v>
      </c>
      <c r="C177" s="4" t="s">
        <v>27</v>
      </c>
      <c r="D177" s="4" t="s">
        <v>919</v>
      </c>
      <c r="E177" s="4" t="s">
        <v>920</v>
      </c>
      <c r="F177" s="7">
        <v>45114</v>
      </c>
      <c r="G177" s="7">
        <v>45115</v>
      </c>
      <c r="H177" s="4">
        <v>1</v>
      </c>
      <c r="I177" s="4">
        <v>1</v>
      </c>
      <c r="J177" s="4">
        <v>1</v>
      </c>
      <c r="K177" s="4" t="s">
        <v>30</v>
      </c>
      <c r="L177" s="4">
        <v>200.53</v>
      </c>
      <c r="M177" s="4">
        <v>200.53</v>
      </c>
      <c r="N177" s="4" t="s">
        <v>921</v>
      </c>
      <c r="O177" s="4" t="s">
        <v>32</v>
      </c>
      <c r="P177" s="4" t="s">
        <v>33</v>
      </c>
      <c r="Q177" s="4">
        <v>0</v>
      </c>
      <c r="R177" s="17">
        <v>45114</v>
      </c>
      <c r="S177" s="7">
        <v>45118</v>
      </c>
      <c r="T177" s="4" t="s">
        <v>34</v>
      </c>
      <c r="U177" s="4">
        <v>200.53</v>
      </c>
      <c r="V177" s="4">
        <v>0</v>
      </c>
      <c r="W177" s="4">
        <v>0</v>
      </c>
      <c r="X177" s="4" t="s">
        <v>922</v>
      </c>
      <c r="Y177" s="4" t="s">
        <v>48</v>
      </c>
    </row>
    <row r="178" s="4" customFormat="1" spans="1:25">
      <c r="A178" s="4" t="s">
        <v>923</v>
      </c>
      <c r="B178" s="4" t="s">
        <v>26</v>
      </c>
      <c r="C178" s="4" t="s">
        <v>27</v>
      </c>
      <c r="D178" s="4" t="s">
        <v>463</v>
      </c>
      <c r="E178" s="4" t="s">
        <v>464</v>
      </c>
      <c r="F178" s="7">
        <v>45114</v>
      </c>
      <c r="G178" s="7">
        <v>45115</v>
      </c>
      <c r="H178" s="4">
        <v>1</v>
      </c>
      <c r="I178" s="4">
        <v>1</v>
      </c>
      <c r="J178" s="4">
        <v>1</v>
      </c>
      <c r="K178" s="4" t="s">
        <v>30</v>
      </c>
      <c r="L178" s="4">
        <v>386.3</v>
      </c>
      <c r="M178" s="4">
        <v>386.3</v>
      </c>
      <c r="N178" s="4" t="s">
        <v>924</v>
      </c>
      <c r="O178" s="4" t="s">
        <v>32</v>
      </c>
      <c r="P178" s="4" t="s">
        <v>33</v>
      </c>
      <c r="Q178" s="4">
        <v>0</v>
      </c>
      <c r="R178" s="17">
        <v>45114.0000115741</v>
      </c>
      <c r="S178" s="7">
        <v>45118</v>
      </c>
      <c r="T178" s="4" t="s">
        <v>34</v>
      </c>
      <c r="U178" s="4">
        <v>386.3</v>
      </c>
      <c r="V178" s="4">
        <v>0</v>
      </c>
      <c r="W178" s="4">
        <v>0</v>
      </c>
      <c r="X178" s="4" t="s">
        <v>925</v>
      </c>
      <c r="Y178" s="4" t="s">
        <v>48</v>
      </c>
    </row>
    <row r="179" s="4" customFormat="1" spans="1:25">
      <c r="A179" s="4" t="s">
        <v>926</v>
      </c>
      <c r="B179" s="4" t="s">
        <v>26</v>
      </c>
      <c r="C179" s="4" t="s">
        <v>27</v>
      </c>
      <c r="D179" s="4" t="s">
        <v>463</v>
      </c>
      <c r="E179" s="4" t="s">
        <v>927</v>
      </c>
      <c r="F179" s="7">
        <v>45114</v>
      </c>
      <c r="G179" s="7">
        <v>45115</v>
      </c>
      <c r="H179" s="4">
        <v>5</v>
      </c>
      <c r="I179" s="4">
        <v>1</v>
      </c>
      <c r="J179" s="4">
        <v>5</v>
      </c>
      <c r="K179" s="4" t="s">
        <v>30</v>
      </c>
      <c r="L179" s="4">
        <v>2183.45</v>
      </c>
      <c r="M179" s="4">
        <v>2183.45</v>
      </c>
      <c r="N179" s="4" t="s">
        <v>924</v>
      </c>
      <c r="O179" s="4" t="s">
        <v>32</v>
      </c>
      <c r="P179" s="4" t="s">
        <v>33</v>
      </c>
      <c r="Q179" s="4">
        <v>0</v>
      </c>
      <c r="R179" s="17">
        <v>45114.0000115741</v>
      </c>
      <c r="S179" s="7">
        <v>45118</v>
      </c>
      <c r="T179" s="4" t="s">
        <v>34</v>
      </c>
      <c r="U179" s="4">
        <v>2183.45</v>
      </c>
      <c r="V179" s="4">
        <v>0</v>
      </c>
      <c r="W179" s="4">
        <v>0</v>
      </c>
      <c r="X179" s="4" t="s">
        <v>928</v>
      </c>
      <c r="Y179" s="4" t="s">
        <v>48</v>
      </c>
    </row>
    <row r="180" s="4" customFormat="1" spans="1:25">
      <c r="A180" s="4" t="s">
        <v>929</v>
      </c>
      <c r="B180" s="4" t="s">
        <v>26</v>
      </c>
      <c r="C180" s="4" t="s">
        <v>27</v>
      </c>
      <c r="D180" s="4" t="s">
        <v>930</v>
      </c>
      <c r="E180" s="4" t="s">
        <v>931</v>
      </c>
      <c r="F180" s="7">
        <v>45114</v>
      </c>
      <c r="G180" s="7">
        <v>45115</v>
      </c>
      <c r="H180" s="4">
        <v>1</v>
      </c>
      <c r="I180" s="4">
        <v>1</v>
      </c>
      <c r="J180" s="4">
        <v>1</v>
      </c>
      <c r="K180" s="4" t="s">
        <v>30</v>
      </c>
      <c r="L180" s="4">
        <v>264.49</v>
      </c>
      <c r="M180" s="4">
        <v>264.49</v>
      </c>
      <c r="N180" s="4" t="s">
        <v>932</v>
      </c>
      <c r="O180" s="4" t="s">
        <v>32</v>
      </c>
      <c r="P180" s="4" t="s">
        <v>33</v>
      </c>
      <c r="Q180" s="4">
        <v>0</v>
      </c>
      <c r="R180" s="17">
        <v>45114</v>
      </c>
      <c r="S180" s="7">
        <v>45118</v>
      </c>
      <c r="T180" s="4" t="s">
        <v>34</v>
      </c>
      <c r="U180" s="4">
        <v>264.49</v>
      </c>
      <c r="V180" s="4">
        <v>0</v>
      </c>
      <c r="W180" s="4">
        <v>0</v>
      </c>
      <c r="X180" s="4" t="s">
        <v>933</v>
      </c>
      <c r="Y180" s="4" t="s">
        <v>934</v>
      </c>
    </row>
    <row r="181" s="4" customFormat="1" spans="1:25">
      <c r="A181" s="4" t="s">
        <v>935</v>
      </c>
      <c r="B181" s="4" t="s">
        <v>26</v>
      </c>
      <c r="C181" s="4" t="s">
        <v>27</v>
      </c>
      <c r="D181" s="4" t="s">
        <v>936</v>
      </c>
      <c r="E181" s="4" t="s">
        <v>937</v>
      </c>
      <c r="F181" s="7">
        <v>45114</v>
      </c>
      <c r="G181" s="7">
        <v>45115</v>
      </c>
      <c r="H181" s="4">
        <v>1</v>
      </c>
      <c r="I181" s="4">
        <v>1</v>
      </c>
      <c r="J181" s="4">
        <v>1</v>
      </c>
      <c r="K181" s="4" t="s">
        <v>30</v>
      </c>
      <c r="L181" s="4">
        <v>448.67</v>
      </c>
      <c r="M181" s="4">
        <v>448.67</v>
      </c>
      <c r="N181" s="4" t="s">
        <v>938</v>
      </c>
      <c r="O181" s="4" t="s">
        <v>32</v>
      </c>
      <c r="P181" s="4" t="s">
        <v>33</v>
      </c>
      <c r="Q181" s="4">
        <v>0</v>
      </c>
      <c r="R181" s="17">
        <v>45114</v>
      </c>
      <c r="S181" s="7">
        <v>45118</v>
      </c>
      <c r="T181" s="4" t="s">
        <v>34</v>
      </c>
      <c r="U181" s="4">
        <v>448.67</v>
      </c>
      <c r="V181" s="4">
        <v>0</v>
      </c>
      <c r="W181" s="4">
        <v>0</v>
      </c>
      <c r="X181" s="4" t="s">
        <v>939</v>
      </c>
      <c r="Y181" s="4" t="s">
        <v>940</v>
      </c>
    </row>
    <row r="182" s="4" customFormat="1" spans="1:25">
      <c r="A182" s="4" t="s">
        <v>941</v>
      </c>
      <c r="B182" s="4" t="s">
        <v>26</v>
      </c>
      <c r="C182" s="4" t="s">
        <v>27</v>
      </c>
      <c r="D182" s="4" t="s">
        <v>942</v>
      </c>
      <c r="E182" s="4" t="s">
        <v>943</v>
      </c>
      <c r="F182" s="7">
        <v>45114</v>
      </c>
      <c r="G182" s="7">
        <v>45115</v>
      </c>
      <c r="H182" s="4">
        <v>1</v>
      </c>
      <c r="I182" s="4">
        <v>1</v>
      </c>
      <c r="J182" s="4">
        <v>1</v>
      </c>
      <c r="K182" s="4" t="s">
        <v>30</v>
      </c>
      <c r="L182" s="4">
        <v>173.41</v>
      </c>
      <c r="M182" s="4">
        <v>173.41</v>
      </c>
      <c r="N182" s="4" t="s">
        <v>944</v>
      </c>
      <c r="O182" s="4" t="s">
        <v>32</v>
      </c>
      <c r="P182" s="4" t="s">
        <v>33</v>
      </c>
      <c r="Q182" s="4">
        <v>0</v>
      </c>
      <c r="R182" s="17">
        <v>45114.0000115741</v>
      </c>
      <c r="S182" s="7">
        <v>45118</v>
      </c>
      <c r="T182" s="4" t="s">
        <v>34</v>
      </c>
      <c r="U182" s="4">
        <v>173.41</v>
      </c>
      <c r="V182" s="4">
        <v>0</v>
      </c>
      <c r="W182" s="4">
        <v>0</v>
      </c>
      <c r="X182" s="4" t="s">
        <v>945</v>
      </c>
      <c r="Y182" s="4" t="s">
        <v>946</v>
      </c>
    </row>
    <row r="183" s="4" customFormat="1" spans="1:25">
      <c r="A183" s="4" t="s">
        <v>947</v>
      </c>
      <c r="B183" s="4" t="s">
        <v>26</v>
      </c>
      <c r="C183" s="4" t="s">
        <v>27</v>
      </c>
      <c r="D183" s="4" t="s">
        <v>948</v>
      </c>
      <c r="E183" s="4" t="s">
        <v>454</v>
      </c>
      <c r="F183" s="7">
        <v>45114</v>
      </c>
      <c r="G183" s="7">
        <v>45115</v>
      </c>
      <c r="H183" s="4">
        <v>1</v>
      </c>
      <c r="I183" s="4">
        <v>1</v>
      </c>
      <c r="J183" s="4">
        <v>1</v>
      </c>
      <c r="K183" s="4" t="s">
        <v>30</v>
      </c>
      <c r="L183" s="4">
        <v>364.42</v>
      </c>
      <c r="M183" s="4">
        <v>364.42</v>
      </c>
      <c r="N183" s="4" t="s">
        <v>949</v>
      </c>
      <c r="O183" s="4" t="s">
        <v>32</v>
      </c>
      <c r="P183" s="4" t="s">
        <v>33</v>
      </c>
      <c r="Q183" s="4">
        <v>0</v>
      </c>
      <c r="R183" s="17">
        <v>45114.0000115741</v>
      </c>
      <c r="S183" s="7">
        <v>45118</v>
      </c>
      <c r="T183" s="4" t="s">
        <v>34</v>
      </c>
      <c r="U183" s="4">
        <v>364.42</v>
      </c>
      <c r="V183" s="4">
        <v>0</v>
      </c>
      <c r="W183" s="4">
        <v>0</v>
      </c>
      <c r="X183" s="4" t="s">
        <v>950</v>
      </c>
      <c r="Y183" s="4" t="s">
        <v>951</v>
      </c>
    </row>
    <row r="184" s="4" customFormat="1" spans="1:25">
      <c r="A184" s="4" t="s">
        <v>952</v>
      </c>
      <c r="B184" s="4" t="s">
        <v>26</v>
      </c>
      <c r="C184" s="4" t="s">
        <v>27</v>
      </c>
      <c r="D184" s="4" t="s">
        <v>953</v>
      </c>
      <c r="E184" s="4" t="s">
        <v>954</v>
      </c>
      <c r="F184" s="7">
        <v>45114</v>
      </c>
      <c r="G184" s="7">
        <v>45115</v>
      </c>
      <c r="H184" s="4">
        <v>1</v>
      </c>
      <c r="I184" s="4">
        <v>1</v>
      </c>
      <c r="J184" s="4">
        <v>1</v>
      </c>
      <c r="K184" s="4" t="s">
        <v>30</v>
      </c>
      <c r="L184" s="4">
        <v>163.49</v>
      </c>
      <c r="M184" s="4">
        <v>163.49</v>
      </c>
      <c r="N184" s="4" t="s">
        <v>955</v>
      </c>
      <c r="O184" s="4" t="s">
        <v>32</v>
      </c>
      <c r="P184" s="4" t="s">
        <v>33</v>
      </c>
      <c r="Q184" s="4">
        <v>0</v>
      </c>
      <c r="R184" s="17">
        <v>45114</v>
      </c>
      <c r="S184" s="7">
        <v>45118</v>
      </c>
      <c r="T184" s="4" t="s">
        <v>34</v>
      </c>
      <c r="U184" s="4">
        <v>163.49</v>
      </c>
      <c r="V184" s="4">
        <v>0</v>
      </c>
      <c r="W184" s="4">
        <v>0</v>
      </c>
      <c r="X184" s="4" t="s">
        <v>956</v>
      </c>
      <c r="Y184" s="4" t="s">
        <v>48</v>
      </c>
    </row>
    <row r="185" s="4" customFormat="1" spans="1:25">
      <c r="A185" s="4" t="s">
        <v>957</v>
      </c>
      <c r="B185" s="4" t="s">
        <v>26</v>
      </c>
      <c r="C185" s="4" t="s">
        <v>27</v>
      </c>
      <c r="D185" s="4" t="s">
        <v>958</v>
      </c>
      <c r="E185" s="4" t="s">
        <v>959</v>
      </c>
      <c r="F185" s="7">
        <v>45114</v>
      </c>
      <c r="G185" s="7">
        <v>45115</v>
      </c>
      <c r="H185" s="4">
        <v>1</v>
      </c>
      <c r="I185" s="4">
        <v>1</v>
      </c>
      <c r="J185" s="4">
        <v>1</v>
      </c>
      <c r="K185" s="4" t="s">
        <v>30</v>
      </c>
      <c r="L185" s="4">
        <v>605.42</v>
      </c>
      <c r="M185" s="4">
        <v>605.42</v>
      </c>
      <c r="N185" s="4" t="s">
        <v>960</v>
      </c>
      <c r="O185" s="4" t="s">
        <v>32</v>
      </c>
      <c r="P185" s="4" t="s">
        <v>33</v>
      </c>
      <c r="Q185" s="4">
        <v>0</v>
      </c>
      <c r="R185" s="17">
        <v>45114</v>
      </c>
      <c r="S185" s="7">
        <v>45118</v>
      </c>
      <c r="T185" s="4" t="s">
        <v>34</v>
      </c>
      <c r="U185" s="4">
        <v>605.42</v>
      </c>
      <c r="V185" s="4">
        <v>0</v>
      </c>
      <c r="W185" s="4">
        <v>0</v>
      </c>
      <c r="X185" s="4" t="s">
        <v>961</v>
      </c>
      <c r="Y185" s="4" t="s">
        <v>962</v>
      </c>
    </row>
    <row r="186" s="4" customFormat="1" spans="1:25">
      <c r="A186" s="4" t="s">
        <v>963</v>
      </c>
      <c r="B186" s="4" t="s">
        <v>26</v>
      </c>
      <c r="C186" s="4" t="s">
        <v>27</v>
      </c>
      <c r="D186" s="4" t="s">
        <v>964</v>
      </c>
      <c r="E186" s="4" t="s">
        <v>965</v>
      </c>
      <c r="F186" s="7">
        <v>45114</v>
      </c>
      <c r="G186" s="7">
        <v>45115</v>
      </c>
      <c r="H186" s="4">
        <v>1</v>
      </c>
      <c r="I186" s="4">
        <v>1</v>
      </c>
      <c r="J186" s="4">
        <v>1</v>
      </c>
      <c r="K186" s="4" t="s">
        <v>30</v>
      </c>
      <c r="L186" s="4">
        <v>200.64</v>
      </c>
      <c r="M186" s="4">
        <v>200.64</v>
      </c>
      <c r="N186" s="4" t="s">
        <v>966</v>
      </c>
      <c r="O186" s="4" t="s">
        <v>32</v>
      </c>
      <c r="P186" s="4" t="s">
        <v>33</v>
      </c>
      <c r="Q186" s="4">
        <v>0</v>
      </c>
      <c r="R186" s="17">
        <v>45114</v>
      </c>
      <c r="S186" s="7">
        <v>45118</v>
      </c>
      <c r="T186" s="4" t="s">
        <v>34</v>
      </c>
      <c r="U186" s="4">
        <v>200.64</v>
      </c>
      <c r="V186" s="4">
        <v>0</v>
      </c>
      <c r="W186" s="4">
        <v>0</v>
      </c>
      <c r="X186" s="4" t="s">
        <v>967</v>
      </c>
      <c r="Y186" s="4" t="s">
        <v>48</v>
      </c>
    </row>
    <row r="187" s="4" customFormat="1" spans="1:25">
      <c r="A187" s="4" t="s">
        <v>968</v>
      </c>
      <c r="B187" s="4" t="s">
        <v>26</v>
      </c>
      <c r="C187" s="4" t="s">
        <v>27</v>
      </c>
      <c r="D187" s="4" t="s">
        <v>969</v>
      </c>
      <c r="E187" s="4" t="s">
        <v>119</v>
      </c>
      <c r="F187" s="7">
        <v>45114</v>
      </c>
      <c r="G187" s="7">
        <v>45115</v>
      </c>
      <c r="H187" s="4">
        <v>1</v>
      </c>
      <c r="I187" s="4">
        <v>1</v>
      </c>
      <c r="J187" s="4">
        <v>1</v>
      </c>
      <c r="K187" s="4" t="s">
        <v>30</v>
      </c>
      <c r="L187" s="4">
        <v>277.11</v>
      </c>
      <c r="M187" s="4">
        <v>277.11</v>
      </c>
      <c r="N187" s="4" t="s">
        <v>970</v>
      </c>
      <c r="O187" s="4" t="s">
        <v>32</v>
      </c>
      <c r="P187" s="4" t="s">
        <v>33</v>
      </c>
      <c r="Q187" s="4">
        <v>0</v>
      </c>
      <c r="R187" s="17">
        <v>45114</v>
      </c>
      <c r="S187" s="7">
        <v>45118</v>
      </c>
      <c r="T187" s="4" t="s">
        <v>34</v>
      </c>
      <c r="U187" s="4">
        <v>277.11</v>
      </c>
      <c r="V187" s="4">
        <v>0</v>
      </c>
      <c r="W187" s="4">
        <v>0</v>
      </c>
      <c r="X187" s="4" t="s">
        <v>971</v>
      </c>
      <c r="Y187" s="4" t="s">
        <v>972</v>
      </c>
    </row>
    <row r="188" s="4" customFormat="1" spans="1:25">
      <c r="A188" s="4" t="s">
        <v>973</v>
      </c>
      <c r="B188" s="4" t="s">
        <v>26</v>
      </c>
      <c r="C188" s="4" t="s">
        <v>27</v>
      </c>
      <c r="D188" s="4" t="s">
        <v>974</v>
      </c>
      <c r="E188" s="4" t="s">
        <v>975</v>
      </c>
      <c r="F188" s="7">
        <v>45114</v>
      </c>
      <c r="G188" s="7">
        <v>45115</v>
      </c>
      <c r="H188" s="4">
        <v>1</v>
      </c>
      <c r="I188" s="4">
        <v>1</v>
      </c>
      <c r="J188" s="4">
        <v>1</v>
      </c>
      <c r="K188" s="4" t="s">
        <v>30</v>
      </c>
      <c r="L188" s="4">
        <v>429.68</v>
      </c>
      <c r="M188" s="4">
        <v>429.68</v>
      </c>
      <c r="N188" s="4" t="s">
        <v>976</v>
      </c>
      <c r="O188" s="4" t="s">
        <v>32</v>
      </c>
      <c r="P188" s="4" t="s">
        <v>33</v>
      </c>
      <c r="Q188" s="4">
        <v>0</v>
      </c>
      <c r="R188" s="17">
        <v>45114.0000115741</v>
      </c>
      <c r="S188" s="7">
        <v>45118</v>
      </c>
      <c r="T188" s="4" t="s">
        <v>34</v>
      </c>
      <c r="U188" s="4">
        <v>429.68</v>
      </c>
      <c r="V188" s="4">
        <v>0</v>
      </c>
      <c r="W188" s="4">
        <v>0</v>
      </c>
      <c r="X188" s="4" t="s">
        <v>977</v>
      </c>
      <c r="Y188" s="4" t="s">
        <v>978</v>
      </c>
    </row>
    <row r="189" s="4" customFormat="1" spans="1:25">
      <c r="A189" s="4" t="s">
        <v>979</v>
      </c>
      <c r="B189" s="4" t="s">
        <v>26</v>
      </c>
      <c r="C189" s="4" t="s">
        <v>27</v>
      </c>
      <c r="D189" s="4" t="s">
        <v>980</v>
      </c>
      <c r="E189" s="4" t="s">
        <v>981</v>
      </c>
      <c r="F189" s="7">
        <v>45114</v>
      </c>
      <c r="G189" s="7">
        <v>45115</v>
      </c>
      <c r="H189" s="4">
        <v>1</v>
      </c>
      <c r="I189" s="4">
        <v>1</v>
      </c>
      <c r="J189" s="4">
        <v>1</v>
      </c>
      <c r="K189" s="4" t="s">
        <v>30</v>
      </c>
      <c r="L189" s="4">
        <v>270.09</v>
      </c>
      <c r="M189" s="4">
        <v>270.09</v>
      </c>
      <c r="N189" s="4" t="s">
        <v>982</v>
      </c>
      <c r="O189" s="4" t="s">
        <v>32</v>
      </c>
      <c r="P189" s="4" t="s">
        <v>33</v>
      </c>
      <c r="Q189" s="4">
        <v>0</v>
      </c>
      <c r="R189" s="17">
        <v>45114</v>
      </c>
      <c r="S189" s="7">
        <v>45118</v>
      </c>
      <c r="T189" s="4" t="s">
        <v>34</v>
      </c>
      <c r="U189" s="4">
        <v>270.09</v>
      </c>
      <c r="V189" s="4">
        <v>0</v>
      </c>
      <c r="W189" s="4">
        <v>0</v>
      </c>
      <c r="X189" s="4" t="s">
        <v>983</v>
      </c>
      <c r="Y189" s="4" t="s">
        <v>984</v>
      </c>
    </row>
    <row r="190" s="4" customFormat="1" spans="1:25">
      <c r="A190" s="4" t="s">
        <v>985</v>
      </c>
      <c r="B190" s="4" t="s">
        <v>26</v>
      </c>
      <c r="C190" s="4" t="s">
        <v>27</v>
      </c>
      <c r="D190" s="4" t="s">
        <v>986</v>
      </c>
      <c r="E190" s="4" t="s">
        <v>68</v>
      </c>
      <c r="F190" s="7">
        <v>45114</v>
      </c>
      <c r="G190" s="7">
        <v>45115</v>
      </c>
      <c r="H190" s="4">
        <v>1</v>
      </c>
      <c r="I190" s="4">
        <v>1</v>
      </c>
      <c r="J190" s="4">
        <v>1</v>
      </c>
      <c r="K190" s="4" t="s">
        <v>30</v>
      </c>
      <c r="L190" s="4">
        <v>533.76</v>
      </c>
      <c r="M190" s="4">
        <v>533.76</v>
      </c>
      <c r="N190" s="4" t="s">
        <v>987</v>
      </c>
      <c r="O190" s="4" t="s">
        <v>32</v>
      </c>
      <c r="P190" s="4" t="s">
        <v>33</v>
      </c>
      <c r="Q190" s="4">
        <v>0</v>
      </c>
      <c r="R190" s="17">
        <v>45114</v>
      </c>
      <c r="S190" s="7">
        <v>45118</v>
      </c>
      <c r="T190" s="4" t="s">
        <v>34</v>
      </c>
      <c r="U190" s="4">
        <v>533.76</v>
      </c>
      <c r="V190" s="4">
        <v>0</v>
      </c>
      <c r="W190" s="4">
        <v>0</v>
      </c>
      <c r="X190" s="4" t="s">
        <v>988</v>
      </c>
      <c r="Y190" s="4" t="s">
        <v>48</v>
      </c>
    </row>
    <row r="191" s="4" customFormat="1" spans="1:25">
      <c r="A191" s="4" t="s">
        <v>989</v>
      </c>
      <c r="B191" s="4" t="s">
        <v>26</v>
      </c>
      <c r="C191" s="4" t="s">
        <v>27</v>
      </c>
      <c r="D191" s="4" t="s">
        <v>990</v>
      </c>
      <c r="E191" s="4" t="s">
        <v>991</v>
      </c>
      <c r="F191" s="7">
        <v>45114</v>
      </c>
      <c r="G191" s="7">
        <v>45115</v>
      </c>
      <c r="H191" s="4">
        <v>1</v>
      </c>
      <c r="I191" s="4">
        <v>1</v>
      </c>
      <c r="J191" s="4">
        <v>1</v>
      </c>
      <c r="K191" s="4" t="s">
        <v>30</v>
      </c>
      <c r="L191" s="4">
        <v>552.97</v>
      </c>
      <c r="M191" s="4">
        <v>552.97</v>
      </c>
      <c r="N191" s="4" t="s">
        <v>992</v>
      </c>
      <c r="O191" s="4" t="s">
        <v>32</v>
      </c>
      <c r="P191" s="4" t="s">
        <v>33</v>
      </c>
      <c r="Q191" s="4">
        <v>0</v>
      </c>
      <c r="R191" s="17">
        <v>45114.0000115741</v>
      </c>
      <c r="S191" s="7">
        <v>45118</v>
      </c>
      <c r="T191" s="4" t="s">
        <v>34</v>
      </c>
      <c r="U191" s="4">
        <v>552.97</v>
      </c>
      <c r="V191" s="4">
        <v>0</v>
      </c>
      <c r="W191" s="4">
        <v>0</v>
      </c>
      <c r="X191" s="4" t="s">
        <v>993</v>
      </c>
      <c r="Y191" s="4" t="s">
        <v>48</v>
      </c>
    </row>
    <row r="192" s="4" customFormat="1" spans="1:25">
      <c r="A192" s="4" t="s">
        <v>994</v>
      </c>
      <c r="B192" s="4" t="s">
        <v>26</v>
      </c>
      <c r="C192" s="4" t="s">
        <v>27</v>
      </c>
      <c r="D192" s="4" t="s">
        <v>995</v>
      </c>
      <c r="E192" s="4" t="s">
        <v>996</v>
      </c>
      <c r="F192" s="7">
        <v>45114</v>
      </c>
      <c r="G192" s="7">
        <v>45115</v>
      </c>
      <c r="H192" s="4">
        <v>1</v>
      </c>
      <c r="I192" s="4">
        <v>1</v>
      </c>
      <c r="J192" s="4">
        <v>1</v>
      </c>
      <c r="K192" s="4" t="s">
        <v>30</v>
      </c>
      <c r="L192" s="4">
        <v>824.86</v>
      </c>
      <c r="M192" s="4">
        <v>824.86</v>
      </c>
      <c r="N192" s="4" t="s">
        <v>997</v>
      </c>
      <c r="O192" s="4" t="s">
        <v>32</v>
      </c>
      <c r="P192" s="4" t="s">
        <v>33</v>
      </c>
      <c r="Q192" s="4">
        <v>0</v>
      </c>
      <c r="R192" s="17">
        <v>45114.0000115741</v>
      </c>
      <c r="S192" s="7">
        <v>45118</v>
      </c>
      <c r="T192" s="4" t="s">
        <v>34</v>
      </c>
      <c r="U192" s="4">
        <v>824.86</v>
      </c>
      <c r="V192" s="4">
        <v>0</v>
      </c>
      <c r="W192" s="4">
        <v>0</v>
      </c>
      <c r="X192" s="4" t="s">
        <v>998</v>
      </c>
      <c r="Y192" s="4" t="s">
        <v>999</v>
      </c>
    </row>
    <row r="193" s="4" customFormat="1" spans="1:25">
      <c r="A193" s="4" t="s">
        <v>1000</v>
      </c>
      <c r="B193" s="4" t="s">
        <v>26</v>
      </c>
      <c r="C193" s="4" t="s">
        <v>27</v>
      </c>
      <c r="D193" s="4" t="s">
        <v>1001</v>
      </c>
      <c r="E193" s="4" t="s">
        <v>1002</v>
      </c>
      <c r="F193" s="7">
        <v>45114</v>
      </c>
      <c r="G193" s="7">
        <v>45115</v>
      </c>
      <c r="H193" s="4">
        <v>1</v>
      </c>
      <c r="I193" s="4">
        <v>1</v>
      </c>
      <c r="J193" s="4">
        <v>1</v>
      </c>
      <c r="K193" s="4" t="s">
        <v>30</v>
      </c>
      <c r="L193" s="4">
        <v>485.92</v>
      </c>
      <c r="M193" s="4">
        <v>485.92</v>
      </c>
      <c r="N193" s="4" t="s">
        <v>1003</v>
      </c>
      <c r="O193" s="4" t="s">
        <v>32</v>
      </c>
      <c r="P193" s="4" t="s">
        <v>33</v>
      </c>
      <c r="Q193" s="4">
        <v>0</v>
      </c>
      <c r="R193" s="17">
        <v>45114</v>
      </c>
      <c r="S193" s="7">
        <v>45118</v>
      </c>
      <c r="T193" s="4" t="s">
        <v>34</v>
      </c>
      <c r="U193" s="4">
        <v>485.92</v>
      </c>
      <c r="V193" s="4">
        <v>0</v>
      </c>
      <c r="W193" s="4">
        <v>0</v>
      </c>
      <c r="X193" s="4" t="s">
        <v>1004</v>
      </c>
      <c r="Y193" s="4" t="s">
        <v>48</v>
      </c>
    </row>
    <row r="194" s="4" customFormat="1" spans="1:25">
      <c r="A194" s="4" t="s">
        <v>876</v>
      </c>
      <c r="B194" s="4" t="s">
        <v>26</v>
      </c>
      <c r="C194" s="4" t="s">
        <v>1005</v>
      </c>
      <c r="D194" s="4" t="s">
        <v>877</v>
      </c>
      <c r="E194" s="4" t="s">
        <v>878</v>
      </c>
      <c r="F194" s="7">
        <v>45114</v>
      </c>
      <c r="G194" s="7">
        <v>45115</v>
      </c>
      <c r="H194" s="4">
        <v>1</v>
      </c>
      <c r="I194" s="4">
        <v>1</v>
      </c>
      <c r="J194" s="4">
        <v>1</v>
      </c>
      <c r="K194" s="4" t="s">
        <v>30</v>
      </c>
      <c r="L194" s="4">
        <v>-706.17</v>
      </c>
      <c r="M194" s="4">
        <v>-706.17</v>
      </c>
      <c r="N194" s="4" t="s">
        <v>879</v>
      </c>
      <c r="O194" s="4" t="s">
        <v>32</v>
      </c>
      <c r="P194" s="4" t="s">
        <v>33</v>
      </c>
      <c r="Q194" s="4">
        <v>0</v>
      </c>
      <c r="R194" s="17">
        <v>45114.5847337963</v>
      </c>
      <c r="S194" s="7">
        <v>45118</v>
      </c>
      <c r="T194" s="4" t="s">
        <v>34</v>
      </c>
      <c r="U194" s="4">
        <v>-706.17</v>
      </c>
      <c r="V194" s="4">
        <v>0</v>
      </c>
      <c r="W194" s="4">
        <v>0</v>
      </c>
      <c r="X194" s="4" t="s">
        <v>880</v>
      </c>
      <c r="Y194" s="4" t="s">
        <v>881</v>
      </c>
    </row>
    <row r="195" s="4" customFormat="1" spans="1:25">
      <c r="A195" s="4" t="s">
        <v>1006</v>
      </c>
      <c r="B195" s="4" t="s">
        <v>26</v>
      </c>
      <c r="C195" s="4" t="s">
        <v>1007</v>
      </c>
      <c r="D195" s="4" t="s">
        <v>1008</v>
      </c>
      <c r="E195" s="4" t="s">
        <v>1009</v>
      </c>
      <c r="F195" s="7">
        <v>45095</v>
      </c>
      <c r="G195" s="7">
        <v>45098</v>
      </c>
      <c r="H195" s="4">
        <v>1</v>
      </c>
      <c r="I195" s="4">
        <v>3</v>
      </c>
      <c r="J195" s="4">
        <v>3</v>
      </c>
      <c r="K195" s="4" t="s">
        <v>30</v>
      </c>
      <c r="L195" s="4">
        <v>-9156.01</v>
      </c>
      <c r="M195" s="4">
        <v>-9156.01</v>
      </c>
      <c r="N195" s="4" t="s">
        <v>1010</v>
      </c>
      <c r="O195" s="4" t="s">
        <v>32</v>
      </c>
      <c r="P195" s="4" t="s">
        <v>33</v>
      </c>
      <c r="Q195" s="4">
        <v>0</v>
      </c>
      <c r="R195" s="17">
        <v>45082.7135532407</v>
      </c>
      <c r="S195" s="7">
        <v>45118</v>
      </c>
      <c r="U195" s="4">
        <v>0</v>
      </c>
      <c r="V195" s="4">
        <v>0</v>
      </c>
      <c r="W195" s="4">
        <v>0</v>
      </c>
      <c r="X195" s="4" t="s">
        <v>1011</v>
      </c>
      <c r="Y195" s="4" t="s">
        <v>48</v>
      </c>
    </row>
    <row r="196" s="4" customFormat="1" spans="1:25">
      <c r="A196" s="4" t="s">
        <v>1012</v>
      </c>
      <c r="B196" s="4" t="s">
        <v>26</v>
      </c>
      <c r="C196" s="4" t="s">
        <v>1007</v>
      </c>
      <c r="D196" s="4" t="s">
        <v>1013</v>
      </c>
      <c r="E196" s="4" t="s">
        <v>775</v>
      </c>
      <c r="F196" s="7">
        <v>45097</v>
      </c>
      <c r="G196" s="7">
        <v>45098</v>
      </c>
      <c r="H196" s="4">
        <v>1</v>
      </c>
      <c r="I196" s="4">
        <v>1</v>
      </c>
      <c r="J196" s="4">
        <v>1</v>
      </c>
      <c r="K196" s="4" t="s">
        <v>30</v>
      </c>
      <c r="L196" s="4">
        <v>-1967</v>
      </c>
      <c r="M196" s="4">
        <v>-1967</v>
      </c>
      <c r="N196" s="4" t="s">
        <v>1014</v>
      </c>
      <c r="O196" s="4" t="s">
        <v>32</v>
      </c>
      <c r="P196" s="4" t="s">
        <v>33</v>
      </c>
      <c r="Q196" s="4">
        <v>0</v>
      </c>
      <c r="R196" s="17">
        <v>45083.8625</v>
      </c>
      <c r="S196" s="7">
        <v>45118</v>
      </c>
      <c r="U196" s="4">
        <v>0</v>
      </c>
      <c r="V196" s="4">
        <v>0</v>
      </c>
      <c r="W196" s="4">
        <v>0</v>
      </c>
      <c r="X196" s="4" t="s">
        <v>1015</v>
      </c>
      <c r="Y196" s="4" t="s">
        <v>1016</v>
      </c>
    </row>
    <row r="197" s="4" customFormat="1" spans="1:25">
      <c r="A197" s="4" t="s">
        <v>1017</v>
      </c>
      <c r="B197" s="4" t="s">
        <v>26</v>
      </c>
      <c r="C197" s="4" t="s">
        <v>1007</v>
      </c>
      <c r="D197" s="4" t="s">
        <v>1018</v>
      </c>
      <c r="E197" s="4" t="s">
        <v>1019</v>
      </c>
      <c r="F197" s="7">
        <v>45092</v>
      </c>
      <c r="G197" s="7">
        <v>45094</v>
      </c>
      <c r="H197" s="4">
        <v>1</v>
      </c>
      <c r="I197" s="4">
        <v>2</v>
      </c>
      <c r="J197" s="4">
        <v>2</v>
      </c>
      <c r="K197" s="4" t="s">
        <v>30</v>
      </c>
      <c r="L197" s="4">
        <v>-1781.01</v>
      </c>
      <c r="M197" s="4">
        <v>-1781.01</v>
      </c>
      <c r="N197" s="4" t="s">
        <v>1020</v>
      </c>
      <c r="O197" s="4" t="s">
        <v>32</v>
      </c>
      <c r="P197" s="4" t="s">
        <v>33</v>
      </c>
      <c r="Q197" s="4">
        <v>0</v>
      </c>
      <c r="R197" s="17">
        <v>45071.4494444444</v>
      </c>
      <c r="S197" s="7">
        <v>45118</v>
      </c>
      <c r="U197" s="4">
        <v>0</v>
      </c>
      <c r="V197" s="4">
        <v>0</v>
      </c>
      <c r="W197" s="4">
        <v>0</v>
      </c>
      <c r="X197" s="4" t="s">
        <v>1021</v>
      </c>
      <c r="Y197" s="4" t="s">
        <v>1022</v>
      </c>
    </row>
    <row r="198" s="4" customFormat="1" spans="1:25">
      <c r="A198" s="4" t="s">
        <v>1023</v>
      </c>
      <c r="B198" s="4" t="s">
        <v>26</v>
      </c>
      <c r="C198" s="4" t="s">
        <v>1007</v>
      </c>
      <c r="D198" s="4" t="s">
        <v>1024</v>
      </c>
      <c r="E198" s="4" t="s">
        <v>1025</v>
      </c>
      <c r="F198" s="7">
        <v>45087</v>
      </c>
      <c r="G198" s="7">
        <v>45088</v>
      </c>
      <c r="H198" s="4">
        <v>2</v>
      </c>
      <c r="I198" s="4">
        <v>1</v>
      </c>
      <c r="J198" s="4">
        <v>2</v>
      </c>
      <c r="K198" s="4" t="s">
        <v>30</v>
      </c>
      <c r="L198" s="4">
        <v>-2888</v>
      </c>
      <c r="M198" s="4">
        <v>-2888</v>
      </c>
      <c r="N198" s="4" t="s">
        <v>1026</v>
      </c>
      <c r="O198" s="4" t="s">
        <v>32</v>
      </c>
      <c r="P198" s="4" t="s">
        <v>33</v>
      </c>
      <c r="Q198" s="4">
        <v>0</v>
      </c>
      <c r="R198" s="17">
        <v>45082.5742939815</v>
      </c>
      <c r="S198" s="7">
        <v>45118</v>
      </c>
      <c r="U198" s="4">
        <v>0</v>
      </c>
      <c r="V198" s="4">
        <v>0</v>
      </c>
      <c r="W198" s="4">
        <v>0</v>
      </c>
      <c r="X198" s="4" t="s">
        <v>1027</v>
      </c>
      <c r="Y198" s="4" t="s">
        <v>48</v>
      </c>
    </row>
    <row r="199" s="4" customFormat="1" spans="1:25">
      <c r="A199" s="4" t="s">
        <v>1028</v>
      </c>
      <c r="B199" s="4" t="s">
        <v>26</v>
      </c>
      <c r="C199" s="4" t="s">
        <v>1007</v>
      </c>
      <c r="D199" s="4" t="s">
        <v>1029</v>
      </c>
      <c r="E199" s="4" t="s">
        <v>1030</v>
      </c>
      <c r="F199" s="7">
        <v>45084</v>
      </c>
      <c r="G199" s="7">
        <v>45086</v>
      </c>
      <c r="H199" s="4">
        <v>1</v>
      </c>
      <c r="I199" s="4">
        <v>2</v>
      </c>
      <c r="J199" s="4">
        <v>2</v>
      </c>
      <c r="K199" s="4" t="s">
        <v>30</v>
      </c>
      <c r="L199" s="4">
        <v>-1321</v>
      </c>
      <c r="M199" s="4">
        <v>-1321</v>
      </c>
      <c r="N199" s="4" t="s">
        <v>1031</v>
      </c>
      <c r="O199" s="4" t="s">
        <v>32</v>
      </c>
      <c r="P199" s="4" t="s">
        <v>33</v>
      </c>
      <c r="Q199" s="4">
        <v>0</v>
      </c>
      <c r="R199" s="17">
        <v>45071.9538657407</v>
      </c>
      <c r="S199" s="7">
        <v>45118</v>
      </c>
      <c r="U199" s="4">
        <v>0</v>
      </c>
      <c r="V199" s="4">
        <v>0</v>
      </c>
      <c r="W199" s="4">
        <v>0</v>
      </c>
      <c r="X199" s="4" t="s">
        <v>1032</v>
      </c>
      <c r="Y199" s="4" t="s">
        <v>1033</v>
      </c>
    </row>
    <row r="200" s="4" customFormat="1" spans="1:25">
      <c r="A200" s="4" t="s">
        <v>1034</v>
      </c>
      <c r="B200" s="4" t="s">
        <v>26</v>
      </c>
      <c r="C200" s="4" t="s">
        <v>1007</v>
      </c>
      <c r="D200" s="4" t="s">
        <v>1035</v>
      </c>
      <c r="E200" s="4" t="s">
        <v>662</v>
      </c>
      <c r="F200" s="7">
        <v>45087</v>
      </c>
      <c r="G200" s="7">
        <v>45088</v>
      </c>
      <c r="H200" s="4">
        <v>1</v>
      </c>
      <c r="I200" s="4">
        <v>1</v>
      </c>
      <c r="J200" s="4">
        <v>1</v>
      </c>
      <c r="K200" s="4" t="s">
        <v>30</v>
      </c>
      <c r="L200" s="4">
        <v>-1148</v>
      </c>
      <c r="M200" s="4">
        <v>-1148</v>
      </c>
      <c r="N200" s="4" t="s">
        <v>1036</v>
      </c>
      <c r="O200" s="4" t="s">
        <v>32</v>
      </c>
      <c r="P200" s="4" t="s">
        <v>33</v>
      </c>
      <c r="Q200" s="4">
        <v>0</v>
      </c>
      <c r="R200" s="17">
        <v>45018.7716435185</v>
      </c>
      <c r="S200" s="7">
        <v>45118</v>
      </c>
      <c r="U200" s="4">
        <v>0</v>
      </c>
      <c r="V200" s="4">
        <v>0</v>
      </c>
      <c r="W200" s="4">
        <v>0</v>
      </c>
      <c r="X200" s="4" t="s">
        <v>1037</v>
      </c>
      <c r="Y200" s="4" t="s">
        <v>48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P197"/>
  <sheetViews>
    <sheetView tabSelected="1" workbookViewId="0">
      <selection activeCell="E200" sqref="E200"/>
    </sheetView>
  </sheetViews>
  <sheetFormatPr defaultColWidth="10" defaultRowHeight="14.4"/>
  <cols>
    <col min="1" max="1" width="12.8888888888889" style="4"/>
    <col min="2" max="2" width="10.6666666666667" style="4"/>
    <col min="3" max="4" width="10.7777777777778" style="4"/>
    <col min="5" max="5" width="10.6666666666667" style="4"/>
    <col min="6" max="16358" width="10" style="4"/>
  </cols>
  <sheetData>
    <row r="1" s="4" customFormat="1" spans="1:9">
      <c r="A1" s="4" t="s">
        <v>0</v>
      </c>
      <c r="B1" s="4" t="s">
        <v>2</v>
      </c>
      <c r="C1" s="4" t="s">
        <v>5</v>
      </c>
      <c r="D1" s="4" t="s">
        <v>6</v>
      </c>
      <c r="E1" s="4" t="s">
        <v>12</v>
      </c>
      <c r="I1" s="4" t="s">
        <v>1038</v>
      </c>
    </row>
    <row r="2" s="4" customFormat="1" hidden="1" spans="1:10">
      <c r="A2" s="6">
        <v>999223687326035</v>
      </c>
      <c r="B2" s="4" t="s">
        <v>27</v>
      </c>
      <c r="C2" s="7">
        <v>45114</v>
      </c>
      <c r="D2" s="7">
        <v>45115</v>
      </c>
      <c r="E2" s="4">
        <v>1082</v>
      </c>
      <c r="F2" s="4" t="str">
        <f>VLOOKUP(A2,HOP!A:L,12,0)</f>
        <v>1082.00</v>
      </c>
      <c r="G2" s="4" t="str">
        <f>VLOOKUP(A2,HOP!A:C,3,0)</f>
        <v>3234286</v>
      </c>
      <c r="H2" s="4">
        <f>E2-F2</f>
        <v>0</v>
      </c>
      <c r="I2" s="4" t="str">
        <f>$I$1&amp;G2</f>
        <v>,3234286</v>
      </c>
      <c r="J2" s="4" t="str">
        <f>VLOOKUP(A2,HOP!A:U,21,0)</f>
        <v>直采</v>
      </c>
    </row>
    <row r="3" s="4" customFormat="1" hidden="1" spans="1:10">
      <c r="A3" s="6">
        <v>999223745915810</v>
      </c>
      <c r="B3" s="4" t="s">
        <v>27</v>
      </c>
      <c r="C3" s="7">
        <v>45114</v>
      </c>
      <c r="D3" s="7">
        <v>45115</v>
      </c>
      <c r="E3" s="4">
        <v>1050</v>
      </c>
      <c r="F3" s="4" t="str">
        <f>VLOOKUP(A3,HOP!A:L,12,0)</f>
        <v>1050.00</v>
      </c>
      <c r="G3" s="4" t="str">
        <f>VLOOKUP(A3,HOP!A:C,3,0)</f>
        <v>3255177</v>
      </c>
      <c r="H3" s="4">
        <f t="shared" ref="H3:H34" si="0">E3-F3</f>
        <v>0</v>
      </c>
      <c r="I3" s="4" t="str">
        <f t="shared" ref="I3:I34" si="1">$I$1&amp;G3</f>
        <v>,3255177</v>
      </c>
      <c r="J3" s="4" t="str">
        <f>VLOOKUP(A3,HOP!A:U,21,0)</f>
        <v>直连</v>
      </c>
    </row>
    <row r="4" s="4" customFormat="1" hidden="1" spans="1:10">
      <c r="A4" s="6">
        <v>999223832849355</v>
      </c>
      <c r="B4" s="4" t="s">
        <v>27</v>
      </c>
      <c r="C4" s="7">
        <v>45114</v>
      </c>
      <c r="D4" s="7">
        <v>45115</v>
      </c>
      <c r="E4" s="4">
        <v>2049</v>
      </c>
      <c r="F4" s="4" t="str">
        <f>VLOOKUP(A4,HOP!A:L,12,0)</f>
        <v>2049.00</v>
      </c>
      <c r="G4" s="4" t="str">
        <f>VLOOKUP(A4,HOP!A:C,3,0)</f>
        <v>3284427</v>
      </c>
      <c r="H4" s="4">
        <f t="shared" si="0"/>
        <v>0</v>
      </c>
      <c r="I4" s="4" t="str">
        <f t="shared" si="1"/>
        <v>,3284427</v>
      </c>
      <c r="J4" s="4" t="str">
        <f>VLOOKUP(A4,HOP!A:U,21,0)</f>
        <v>直连</v>
      </c>
    </row>
    <row r="5" s="4" customFormat="1" hidden="1" spans="1:10">
      <c r="A5" s="6">
        <v>999223942988756</v>
      </c>
      <c r="B5" s="4" t="s">
        <v>27</v>
      </c>
      <c r="C5" s="7">
        <v>45112</v>
      </c>
      <c r="D5" s="7">
        <v>45115</v>
      </c>
      <c r="E5" s="4">
        <v>0</v>
      </c>
      <c r="F5" s="4" t="e">
        <f>VLOOKUP(A5,HOP!A:L,12,0)</f>
        <v>#N/A</v>
      </c>
      <c r="G5" s="4" t="e">
        <f>VLOOKUP(A5,HOP!A:C,3,0)</f>
        <v>#N/A</v>
      </c>
      <c r="H5" s="4" t="e">
        <f t="shared" si="0"/>
        <v>#N/A</v>
      </c>
      <c r="I5" s="4" t="e">
        <f t="shared" si="1"/>
        <v>#N/A</v>
      </c>
      <c r="J5" s="4" t="e">
        <f>VLOOKUP(A5,HOP!A:U,21,0)</f>
        <v>#N/A</v>
      </c>
    </row>
    <row r="6" s="4" customFormat="1" hidden="1" spans="1:10">
      <c r="A6" s="6">
        <v>999223985981485</v>
      </c>
      <c r="B6" s="4" t="s">
        <v>27</v>
      </c>
      <c r="C6" s="7">
        <v>45113</v>
      </c>
      <c r="D6" s="7">
        <v>45115</v>
      </c>
      <c r="E6" s="4">
        <v>0</v>
      </c>
      <c r="F6" s="4" t="e">
        <f>VLOOKUP(A6,HOP!A:L,12,0)</f>
        <v>#N/A</v>
      </c>
      <c r="G6" s="4" t="e">
        <f>VLOOKUP(A6,HOP!A:C,3,0)</f>
        <v>#N/A</v>
      </c>
      <c r="H6" s="4" t="e">
        <f t="shared" si="0"/>
        <v>#N/A</v>
      </c>
      <c r="I6" s="4" t="e">
        <f t="shared" si="1"/>
        <v>#N/A</v>
      </c>
      <c r="J6" s="4" t="e">
        <f>VLOOKUP(A6,HOP!A:U,21,0)</f>
        <v>#N/A</v>
      </c>
    </row>
    <row r="7" s="4" customFormat="1" hidden="1" spans="1:10">
      <c r="A7" s="6">
        <v>999224059397771</v>
      </c>
      <c r="B7" s="4" t="s">
        <v>27</v>
      </c>
      <c r="C7" s="7">
        <v>45113</v>
      </c>
      <c r="D7" s="7">
        <v>45115</v>
      </c>
      <c r="E7" s="4">
        <v>2344</v>
      </c>
      <c r="F7" s="4" t="str">
        <f>VLOOKUP(A7,HOP!A:L,12,0)</f>
        <v>2344.00</v>
      </c>
      <c r="G7" s="4" t="str">
        <f>VLOOKUP(A7,HOP!A:C,3,0)</f>
        <v>3343335</v>
      </c>
      <c r="H7" s="4">
        <f t="shared" si="0"/>
        <v>0</v>
      </c>
      <c r="I7" s="4" t="str">
        <f t="shared" si="1"/>
        <v>,3343335</v>
      </c>
      <c r="J7" s="4" t="str">
        <f>VLOOKUP(A7,HOP!A:U,21,0)</f>
        <v>直连</v>
      </c>
    </row>
    <row r="8" s="4" customFormat="1" hidden="1" spans="1:10">
      <c r="A8" s="6">
        <v>999224060345731</v>
      </c>
      <c r="B8" s="4" t="s">
        <v>27</v>
      </c>
      <c r="C8" s="7">
        <v>45113</v>
      </c>
      <c r="D8" s="7">
        <v>45115</v>
      </c>
      <c r="E8" s="4">
        <v>2208</v>
      </c>
      <c r="F8" s="4" t="str">
        <f>VLOOKUP(A8,HOP!A:L,12,0)</f>
        <v>2208.00</v>
      </c>
      <c r="G8" s="4" t="str">
        <f>VLOOKUP(A8,HOP!A:C,3,0)</f>
        <v>3343579</v>
      </c>
      <c r="H8" s="4">
        <f t="shared" si="0"/>
        <v>0</v>
      </c>
      <c r="I8" s="4" t="str">
        <f t="shared" si="1"/>
        <v>,3343579</v>
      </c>
      <c r="J8" s="4" t="str">
        <f>VLOOKUP(A8,HOP!A:U,21,0)</f>
        <v>直连</v>
      </c>
    </row>
    <row r="9" s="4" customFormat="1" hidden="1" spans="1:10">
      <c r="A9" s="6">
        <v>999224063544897</v>
      </c>
      <c r="B9" s="4" t="s">
        <v>27</v>
      </c>
      <c r="C9" s="7">
        <v>45112</v>
      </c>
      <c r="D9" s="7">
        <v>45115</v>
      </c>
      <c r="E9" s="4">
        <v>0</v>
      </c>
      <c r="F9" s="4" t="e">
        <f>VLOOKUP(A9,HOP!A:L,12,0)</f>
        <v>#N/A</v>
      </c>
      <c r="G9" s="4" t="e">
        <f>VLOOKUP(A9,HOP!A:C,3,0)</f>
        <v>#N/A</v>
      </c>
      <c r="H9" s="4" t="e">
        <f t="shared" si="0"/>
        <v>#N/A</v>
      </c>
      <c r="I9" s="4" t="e">
        <f t="shared" si="1"/>
        <v>#N/A</v>
      </c>
      <c r="J9" s="4" t="e">
        <f>VLOOKUP(A9,HOP!A:U,21,0)</f>
        <v>#N/A</v>
      </c>
    </row>
    <row r="10" s="4" customFormat="1" hidden="1" spans="1:10">
      <c r="A10" s="6">
        <v>999224152285340</v>
      </c>
      <c r="B10" s="4" t="s">
        <v>27</v>
      </c>
      <c r="C10" s="7">
        <v>45111</v>
      </c>
      <c r="D10" s="7">
        <v>45115</v>
      </c>
      <c r="E10" s="4">
        <v>7164</v>
      </c>
      <c r="F10" s="4" t="str">
        <f>VLOOKUP(A10,HOP!A:L,12,0)</f>
        <v>7164.00</v>
      </c>
      <c r="G10" s="4" t="str">
        <f>VLOOKUP(A10,HOP!A:C,3,0)</f>
        <v>3374519</v>
      </c>
      <c r="H10" s="4">
        <f t="shared" si="0"/>
        <v>0</v>
      </c>
      <c r="I10" s="4" t="str">
        <f t="shared" si="1"/>
        <v>,3374519</v>
      </c>
      <c r="J10" s="4" t="str">
        <f>VLOOKUP(A10,HOP!A:U,21,0)</f>
        <v>直采</v>
      </c>
    </row>
    <row r="11" s="4" customFormat="1" hidden="1" spans="1:10">
      <c r="A11" s="6">
        <v>999224160720077</v>
      </c>
      <c r="B11" s="4" t="s">
        <v>27</v>
      </c>
      <c r="C11" s="7">
        <v>45112</v>
      </c>
      <c r="D11" s="7">
        <v>45115</v>
      </c>
      <c r="E11" s="4">
        <v>16119</v>
      </c>
      <c r="F11" s="4" t="str">
        <f>VLOOKUP(A11,HOP!A:L,12,0)</f>
        <v>16119.00</v>
      </c>
      <c r="G11" s="4" t="str">
        <f>VLOOKUP(A11,HOP!A:C,3,0)</f>
        <v>3377403</v>
      </c>
      <c r="H11" s="4">
        <f t="shared" si="0"/>
        <v>0</v>
      </c>
      <c r="I11" s="4" t="str">
        <f t="shared" si="1"/>
        <v>,3377403</v>
      </c>
      <c r="J11" s="4" t="str">
        <f>VLOOKUP(A11,HOP!A:U,21,0)</f>
        <v>直采</v>
      </c>
    </row>
    <row r="12" s="4" customFormat="1" hidden="1" spans="1:10">
      <c r="A12" s="6">
        <v>999224186881052</v>
      </c>
      <c r="B12" s="4" t="s">
        <v>27</v>
      </c>
      <c r="C12" s="7">
        <v>45112</v>
      </c>
      <c r="D12" s="7">
        <v>45115</v>
      </c>
      <c r="E12" s="4">
        <v>1461</v>
      </c>
      <c r="F12" s="4" t="str">
        <f>VLOOKUP(A12,HOP!A:L,12,0)</f>
        <v>1461.00</v>
      </c>
      <c r="G12" s="4" t="str">
        <f>VLOOKUP(A12,HOP!A:C,3,0)</f>
        <v>3382352</v>
      </c>
      <c r="H12" s="4">
        <f t="shared" si="0"/>
        <v>0</v>
      </c>
      <c r="I12" s="4" t="str">
        <f t="shared" si="1"/>
        <v>,3382352</v>
      </c>
      <c r="J12" s="4" t="str">
        <f>VLOOKUP(A12,HOP!A:U,21,0)</f>
        <v>直连</v>
      </c>
    </row>
    <row r="13" s="4" customFormat="1" hidden="1" spans="1:10">
      <c r="A13" s="6">
        <v>999224279964125</v>
      </c>
      <c r="B13" s="4" t="s">
        <v>27</v>
      </c>
      <c r="C13" s="7">
        <v>45114</v>
      </c>
      <c r="D13" s="7">
        <v>45115</v>
      </c>
      <c r="E13" s="4">
        <v>168</v>
      </c>
      <c r="F13" s="4" t="str">
        <f>VLOOKUP(A13,HOP!A:L,12,0)</f>
        <v>168.00</v>
      </c>
      <c r="G13" s="4" t="str">
        <f>VLOOKUP(A13,HOP!A:C,3,0)</f>
        <v>3391755</v>
      </c>
      <c r="H13" s="4">
        <f t="shared" si="0"/>
        <v>0</v>
      </c>
      <c r="I13" s="4" t="str">
        <f t="shared" si="1"/>
        <v>,3391755</v>
      </c>
      <c r="J13" s="4" t="str">
        <f>VLOOKUP(A13,HOP!A:U,21,0)</f>
        <v>直连</v>
      </c>
    </row>
    <row r="14" s="4" customFormat="1" hidden="1" spans="1:10">
      <c r="A14" s="6">
        <v>999224304356069</v>
      </c>
      <c r="B14" s="4" t="s">
        <v>27</v>
      </c>
      <c r="C14" s="7">
        <v>45114</v>
      </c>
      <c r="D14" s="7">
        <v>45115</v>
      </c>
      <c r="E14" s="4">
        <v>557</v>
      </c>
      <c r="F14" s="4" t="str">
        <f>VLOOKUP(A14,HOP!A:L,12,0)</f>
        <v>557.00</v>
      </c>
      <c r="G14" s="4" t="str">
        <f>VLOOKUP(A14,HOP!A:C,3,0)</f>
        <v>3397308</v>
      </c>
      <c r="H14" s="4">
        <f t="shared" si="0"/>
        <v>0</v>
      </c>
      <c r="I14" s="4" t="str">
        <f t="shared" si="1"/>
        <v>,3397308</v>
      </c>
      <c r="J14" s="4" t="str">
        <f>VLOOKUP(A14,HOP!A:U,21,0)</f>
        <v>直连</v>
      </c>
    </row>
    <row r="15" s="4" customFormat="1" hidden="1" spans="1:10">
      <c r="A15" s="6">
        <v>999224371456172</v>
      </c>
      <c r="B15" s="4" t="s">
        <v>27</v>
      </c>
      <c r="C15" s="7">
        <v>45113</v>
      </c>
      <c r="D15" s="7">
        <v>45115</v>
      </c>
      <c r="E15" s="4">
        <v>856</v>
      </c>
      <c r="F15" s="4" t="str">
        <f>VLOOKUP(A15,HOP!A:L,12,0)</f>
        <v>856.00</v>
      </c>
      <c r="G15" s="4" t="str">
        <f>VLOOKUP(A15,HOP!A:C,3,0)</f>
        <v>3412352</v>
      </c>
      <c r="H15" s="4">
        <f t="shared" si="0"/>
        <v>0</v>
      </c>
      <c r="I15" s="4" t="str">
        <f t="shared" si="1"/>
        <v>,3412352</v>
      </c>
      <c r="J15" s="4" t="str">
        <f>VLOOKUP(A15,HOP!A:U,21,0)</f>
        <v>直连</v>
      </c>
    </row>
    <row r="16" s="4" customFormat="1" hidden="1" spans="1:10">
      <c r="A16" s="6">
        <v>999224388951094</v>
      </c>
      <c r="B16" s="4" t="s">
        <v>27</v>
      </c>
      <c r="C16" s="7">
        <v>45114</v>
      </c>
      <c r="D16" s="7">
        <v>45115</v>
      </c>
      <c r="E16" s="4">
        <v>1602</v>
      </c>
      <c r="F16" s="4" t="str">
        <f>VLOOKUP(A16,HOP!A:L,12,0)</f>
        <v>1602.00</v>
      </c>
      <c r="G16" s="4" t="str">
        <f>VLOOKUP(A16,HOP!A:C,3,0)</f>
        <v>3415695</v>
      </c>
      <c r="H16" s="4">
        <f t="shared" si="0"/>
        <v>0</v>
      </c>
      <c r="I16" s="4" t="str">
        <f t="shared" si="1"/>
        <v>,3415695</v>
      </c>
      <c r="J16" s="4" t="str">
        <f>VLOOKUP(A16,HOP!A:U,21,0)</f>
        <v>直连</v>
      </c>
    </row>
    <row r="17" s="4" customFormat="1" hidden="1" spans="1:10">
      <c r="A17" s="6">
        <v>999224408544172</v>
      </c>
      <c r="B17" s="4" t="s">
        <v>27</v>
      </c>
      <c r="C17" s="7">
        <v>45114</v>
      </c>
      <c r="D17" s="7">
        <v>45115</v>
      </c>
      <c r="E17" s="4">
        <v>589</v>
      </c>
      <c r="F17" s="4" t="str">
        <f>VLOOKUP(A17,HOP!A:L,12,0)</f>
        <v>589.00</v>
      </c>
      <c r="G17" s="4" t="str">
        <f>VLOOKUP(A17,HOP!A:C,3,0)</f>
        <v>3420252</v>
      </c>
      <c r="H17" s="4">
        <f t="shared" si="0"/>
        <v>0</v>
      </c>
      <c r="I17" s="4" t="str">
        <f t="shared" si="1"/>
        <v>,3420252</v>
      </c>
      <c r="J17" s="4" t="str">
        <f>VLOOKUP(A17,HOP!A:U,21,0)</f>
        <v>直连</v>
      </c>
    </row>
    <row r="18" s="4" customFormat="1" hidden="1" spans="1:10">
      <c r="A18" s="6">
        <v>999224449261462</v>
      </c>
      <c r="B18" s="4" t="s">
        <v>27</v>
      </c>
      <c r="C18" s="7">
        <v>45114</v>
      </c>
      <c r="D18" s="7">
        <v>45115</v>
      </c>
      <c r="E18" s="4">
        <v>754</v>
      </c>
      <c r="F18" s="4" t="str">
        <f>VLOOKUP(A18,HOP!A:L,12,0)</f>
        <v>754.00</v>
      </c>
      <c r="G18" s="4" t="str">
        <f>VLOOKUP(A18,HOP!A:C,3,0)</f>
        <v>3430538</v>
      </c>
      <c r="H18" s="4">
        <f t="shared" si="0"/>
        <v>0</v>
      </c>
      <c r="I18" s="4" t="str">
        <f t="shared" si="1"/>
        <v>,3430538</v>
      </c>
      <c r="J18" s="4" t="str">
        <f>VLOOKUP(A18,HOP!A:U,21,0)</f>
        <v>直连</v>
      </c>
    </row>
    <row r="19" s="4" customFormat="1" hidden="1" spans="1:10">
      <c r="A19" s="6">
        <v>999224453381651</v>
      </c>
      <c r="B19" s="4" t="s">
        <v>27</v>
      </c>
      <c r="C19" s="7">
        <v>45114</v>
      </c>
      <c r="D19" s="7">
        <v>45115</v>
      </c>
      <c r="E19" s="4">
        <v>5580</v>
      </c>
      <c r="F19" s="4" t="str">
        <f>VLOOKUP(A19,HOP!A:L,12,0)</f>
        <v>5580.00</v>
      </c>
      <c r="G19" s="4" t="str">
        <f>VLOOKUP(A19,HOP!A:C,3,0)</f>
        <v>3431727</v>
      </c>
      <c r="H19" s="4">
        <f t="shared" si="0"/>
        <v>0</v>
      </c>
      <c r="I19" s="4" t="str">
        <f t="shared" si="1"/>
        <v>,3431727</v>
      </c>
      <c r="J19" s="4" t="str">
        <f>VLOOKUP(A19,HOP!A:U,21,0)</f>
        <v>直连</v>
      </c>
    </row>
    <row r="20" s="4" customFormat="1" hidden="1" spans="1:10">
      <c r="A20" s="6">
        <v>999224453511444</v>
      </c>
      <c r="B20" s="4" t="s">
        <v>27</v>
      </c>
      <c r="C20" s="7">
        <v>45114</v>
      </c>
      <c r="D20" s="7">
        <v>45115</v>
      </c>
      <c r="E20" s="4">
        <v>587</v>
      </c>
      <c r="F20" s="4" t="str">
        <f>VLOOKUP(A20,HOP!A:L,12,0)</f>
        <v>587.00</v>
      </c>
      <c r="G20" s="4" t="str">
        <f>VLOOKUP(A20,HOP!A:C,3,0)</f>
        <v>3431753</v>
      </c>
      <c r="H20" s="4">
        <f t="shared" si="0"/>
        <v>0</v>
      </c>
      <c r="I20" s="4" t="str">
        <f t="shared" si="1"/>
        <v>,3431753</v>
      </c>
      <c r="J20" s="4" t="str">
        <f>VLOOKUP(A20,HOP!A:U,21,0)</f>
        <v>直连</v>
      </c>
    </row>
    <row r="21" s="4" customFormat="1" hidden="1" spans="1:10">
      <c r="A21" s="6">
        <v>999224489565303</v>
      </c>
      <c r="B21" s="4" t="s">
        <v>27</v>
      </c>
      <c r="C21" s="7">
        <v>45110</v>
      </c>
      <c r="D21" s="7">
        <v>45115</v>
      </c>
      <c r="E21" s="4">
        <v>1015</v>
      </c>
      <c r="F21" s="4" t="str">
        <f>VLOOKUP(A21,HOP!A:L,12,0)</f>
        <v>1015.00</v>
      </c>
      <c r="G21" s="4" t="str">
        <f>VLOOKUP(A21,HOP!A:C,3,0)</f>
        <v>3437728</v>
      </c>
      <c r="H21" s="4">
        <f t="shared" si="0"/>
        <v>0</v>
      </c>
      <c r="I21" s="4" t="str">
        <f t="shared" si="1"/>
        <v>,3437728</v>
      </c>
      <c r="J21" s="4" t="str">
        <f>VLOOKUP(A21,HOP!A:U,21,0)</f>
        <v>直连</v>
      </c>
    </row>
    <row r="22" s="4" customFormat="1" hidden="1" spans="1:10">
      <c r="A22" s="6">
        <v>999224606579005</v>
      </c>
      <c r="B22" s="4" t="s">
        <v>27</v>
      </c>
      <c r="C22" s="7">
        <v>45110</v>
      </c>
      <c r="D22" s="7">
        <v>45115</v>
      </c>
      <c r="E22" s="4">
        <v>4300</v>
      </c>
      <c r="F22" s="4" t="str">
        <f>VLOOKUP(A22,HOP!A:L,12,0)</f>
        <v>4300.00</v>
      </c>
      <c r="G22" s="4" t="str">
        <f>VLOOKUP(A22,HOP!A:C,3,0)</f>
        <v>3463491</v>
      </c>
      <c r="H22" s="4">
        <f t="shared" si="0"/>
        <v>0</v>
      </c>
      <c r="I22" s="4" t="str">
        <f t="shared" si="1"/>
        <v>,3463491</v>
      </c>
      <c r="J22" s="4" t="str">
        <f>VLOOKUP(A22,HOP!A:U,21,0)</f>
        <v>直连</v>
      </c>
    </row>
    <row r="23" s="4" customFormat="1" hidden="1" spans="1:10">
      <c r="A23" s="6">
        <v>999224614243271</v>
      </c>
      <c r="B23" s="4" t="s">
        <v>27</v>
      </c>
      <c r="C23" s="7">
        <v>45114</v>
      </c>
      <c r="D23" s="7">
        <v>45115</v>
      </c>
      <c r="E23" s="4">
        <v>0</v>
      </c>
      <c r="F23" s="4" t="e">
        <f>VLOOKUP(A23,HOP!A:L,12,0)</f>
        <v>#N/A</v>
      </c>
      <c r="G23" s="4" t="e">
        <f>VLOOKUP(A23,HOP!A:C,3,0)</f>
        <v>#N/A</v>
      </c>
      <c r="H23" s="4" t="e">
        <f t="shared" si="0"/>
        <v>#N/A</v>
      </c>
      <c r="I23" s="4" t="e">
        <f t="shared" si="1"/>
        <v>#N/A</v>
      </c>
      <c r="J23" s="4" t="e">
        <f>VLOOKUP(A23,HOP!A:U,21,0)</f>
        <v>#N/A</v>
      </c>
    </row>
    <row r="24" s="4" customFormat="1" hidden="1" spans="1:10">
      <c r="A24" s="6">
        <v>999224648214731</v>
      </c>
      <c r="B24" s="4" t="s">
        <v>27</v>
      </c>
      <c r="C24" s="7">
        <v>45113</v>
      </c>
      <c r="D24" s="7">
        <v>45115</v>
      </c>
      <c r="E24" s="4">
        <v>0</v>
      </c>
      <c r="F24" s="4" t="e">
        <f>VLOOKUP(A24,HOP!A:L,12,0)</f>
        <v>#N/A</v>
      </c>
      <c r="G24" s="4" t="e">
        <f>VLOOKUP(A24,HOP!A:C,3,0)</f>
        <v>#N/A</v>
      </c>
      <c r="H24" s="4" t="e">
        <f t="shared" si="0"/>
        <v>#N/A</v>
      </c>
      <c r="I24" s="4" t="e">
        <f t="shared" si="1"/>
        <v>#N/A</v>
      </c>
      <c r="J24" s="4" t="e">
        <f>VLOOKUP(A24,HOP!A:U,21,0)</f>
        <v>#N/A</v>
      </c>
    </row>
    <row r="25" s="4" customFormat="1" hidden="1" spans="1:10">
      <c r="A25" s="6">
        <v>999224679843771</v>
      </c>
      <c r="B25" s="4" t="s">
        <v>27</v>
      </c>
      <c r="C25" s="7">
        <v>45114</v>
      </c>
      <c r="D25" s="7">
        <v>45115</v>
      </c>
      <c r="E25" s="4">
        <v>1941</v>
      </c>
      <c r="F25" s="4" t="str">
        <f>VLOOKUP(A25,HOP!A:L,12,0)</f>
        <v>1941.00</v>
      </c>
      <c r="G25" s="4" t="str">
        <f>VLOOKUP(A25,HOP!A:C,3,0)</f>
        <v>3479774</v>
      </c>
      <c r="H25" s="4">
        <f t="shared" si="0"/>
        <v>0</v>
      </c>
      <c r="I25" s="4" t="str">
        <f t="shared" si="1"/>
        <v>,3479774</v>
      </c>
      <c r="J25" s="4" t="str">
        <f>VLOOKUP(A25,HOP!A:U,21,0)</f>
        <v>直连</v>
      </c>
    </row>
    <row r="26" s="4" customFormat="1" hidden="1" spans="1:10">
      <c r="A26" s="6">
        <v>999224699383773</v>
      </c>
      <c r="B26" s="4" t="s">
        <v>27</v>
      </c>
      <c r="C26" s="7">
        <v>45108</v>
      </c>
      <c r="D26" s="7">
        <v>45115</v>
      </c>
      <c r="E26" s="4">
        <v>9830</v>
      </c>
      <c r="F26" s="4" t="str">
        <f>VLOOKUP(A26,HOP!A:L,12,0)</f>
        <v>9830.00</v>
      </c>
      <c r="G26" s="4" t="str">
        <f>VLOOKUP(A26,HOP!A:C,3,0)</f>
        <v>3485529</v>
      </c>
      <c r="H26" s="4">
        <f t="shared" si="0"/>
        <v>0</v>
      </c>
      <c r="I26" s="4" t="str">
        <f t="shared" si="1"/>
        <v>,3485529</v>
      </c>
      <c r="J26" s="4" t="str">
        <f>VLOOKUP(A26,HOP!A:U,21,0)</f>
        <v>直连</v>
      </c>
    </row>
    <row r="27" s="4" customFormat="1" hidden="1" spans="1:10">
      <c r="A27" s="6">
        <v>24721204823</v>
      </c>
      <c r="B27" s="4" t="s">
        <v>27</v>
      </c>
      <c r="C27" s="7">
        <v>45112</v>
      </c>
      <c r="D27" s="7">
        <v>45115</v>
      </c>
      <c r="E27" s="4">
        <v>3265</v>
      </c>
      <c r="F27" s="4" t="str">
        <f>VLOOKUP(A27,HOP!A:L,12,0)</f>
        <v>3265.00</v>
      </c>
      <c r="G27" s="4" t="str">
        <f>VLOOKUP(A27,HOP!A:C,3,0)</f>
        <v>3491459</v>
      </c>
      <c r="H27" s="4">
        <f t="shared" si="0"/>
        <v>0</v>
      </c>
      <c r="I27" s="4" t="str">
        <f t="shared" si="1"/>
        <v>,3491459</v>
      </c>
      <c r="J27" s="4" t="str">
        <f>VLOOKUP(A27,HOP!A:U,21,0)</f>
        <v>直连</v>
      </c>
    </row>
    <row r="28" s="4" customFormat="1" hidden="1" spans="1:10">
      <c r="A28" s="6">
        <v>999224725909431</v>
      </c>
      <c r="B28" s="4" t="s">
        <v>27</v>
      </c>
      <c r="C28" s="7">
        <v>45112</v>
      </c>
      <c r="D28" s="7">
        <v>45115</v>
      </c>
      <c r="E28" s="4">
        <v>2430</v>
      </c>
      <c r="F28" s="4" t="str">
        <f>VLOOKUP(A28,HOP!A:L,12,0)</f>
        <v>2430.00</v>
      </c>
      <c r="G28" s="4" t="str">
        <f>VLOOKUP(A28,HOP!A:C,3,0)</f>
        <v>3492713</v>
      </c>
      <c r="H28" s="4">
        <f t="shared" si="0"/>
        <v>0</v>
      </c>
      <c r="I28" s="4" t="str">
        <f t="shared" si="1"/>
        <v>,3492713</v>
      </c>
      <c r="J28" s="4" t="str">
        <f>VLOOKUP(A28,HOP!A:U,21,0)</f>
        <v>直连</v>
      </c>
    </row>
    <row r="29" s="4" customFormat="1" hidden="1" spans="1:10">
      <c r="A29" s="6">
        <v>999224727350160</v>
      </c>
      <c r="B29" s="4" t="s">
        <v>27</v>
      </c>
      <c r="C29" s="7">
        <v>45114</v>
      </c>
      <c r="D29" s="7">
        <v>45115</v>
      </c>
      <c r="E29" s="4">
        <v>1637</v>
      </c>
      <c r="F29" s="4" t="str">
        <f>VLOOKUP(A29,HOP!A:L,12,0)</f>
        <v>1637.00</v>
      </c>
      <c r="G29" s="4" t="str">
        <f>VLOOKUP(A29,HOP!A:C,3,0)</f>
        <v>3493113</v>
      </c>
      <c r="H29" s="4">
        <f t="shared" si="0"/>
        <v>0</v>
      </c>
      <c r="I29" s="4" t="str">
        <f t="shared" si="1"/>
        <v>,3493113</v>
      </c>
      <c r="J29" s="4" t="str">
        <f>VLOOKUP(A29,HOP!A:U,21,0)</f>
        <v>直连</v>
      </c>
    </row>
    <row r="30" s="4" customFormat="1" hidden="1" spans="1:10">
      <c r="A30" s="6">
        <v>999224734753013</v>
      </c>
      <c r="B30" s="4" t="s">
        <v>27</v>
      </c>
      <c r="C30" s="7">
        <v>45110</v>
      </c>
      <c r="D30" s="7">
        <v>45115</v>
      </c>
      <c r="E30" s="4">
        <v>0</v>
      </c>
      <c r="F30" s="4" t="e">
        <f>VLOOKUP(A30,HOP!A:L,12,0)</f>
        <v>#N/A</v>
      </c>
      <c r="G30" s="4" t="e">
        <f>VLOOKUP(A30,HOP!A:C,3,0)</f>
        <v>#N/A</v>
      </c>
      <c r="H30" s="4" t="e">
        <f t="shared" si="0"/>
        <v>#N/A</v>
      </c>
      <c r="I30" s="4" t="e">
        <f t="shared" si="1"/>
        <v>#N/A</v>
      </c>
      <c r="J30" s="4" t="e">
        <f>VLOOKUP(A30,HOP!A:U,21,0)</f>
        <v>#N/A</v>
      </c>
    </row>
    <row r="31" s="4" customFormat="1" hidden="1" spans="1:10">
      <c r="A31" s="6">
        <v>999224735180191</v>
      </c>
      <c r="B31" s="4" t="s">
        <v>27</v>
      </c>
      <c r="C31" s="7">
        <v>45112</v>
      </c>
      <c r="D31" s="7">
        <v>45115</v>
      </c>
      <c r="E31" s="4">
        <v>3789</v>
      </c>
      <c r="F31" s="4" t="str">
        <f>VLOOKUP(A31,HOP!A:L,12,0)</f>
        <v>3789.00</v>
      </c>
      <c r="G31" s="4" t="str">
        <f>VLOOKUP(A31,HOP!A:C,3,0)</f>
        <v>3494692</v>
      </c>
      <c r="H31" s="4">
        <f t="shared" si="0"/>
        <v>0</v>
      </c>
      <c r="I31" s="4" t="str">
        <f t="shared" si="1"/>
        <v>,3494692</v>
      </c>
      <c r="J31" s="4" t="str">
        <f>VLOOKUP(A31,HOP!A:U,21,0)</f>
        <v>直连</v>
      </c>
    </row>
    <row r="32" s="4" customFormat="1" hidden="1" spans="1:10">
      <c r="A32" s="6">
        <v>999224284959046</v>
      </c>
      <c r="B32" s="4" t="s">
        <v>27</v>
      </c>
      <c r="C32" s="7">
        <v>45113</v>
      </c>
      <c r="D32" s="7">
        <v>45115</v>
      </c>
      <c r="E32" s="4">
        <v>1210</v>
      </c>
      <c r="F32" s="4" t="str">
        <f>VLOOKUP(A32,HOP!A:L,12,0)</f>
        <v>1210.00</v>
      </c>
      <c r="G32" s="4" t="str">
        <f>VLOOKUP(A32,HOP!A:C,3,0)</f>
        <v>3393031</v>
      </c>
      <c r="H32" s="4">
        <f t="shared" si="0"/>
        <v>0</v>
      </c>
      <c r="I32" s="4" t="str">
        <f t="shared" si="1"/>
        <v>,3393031</v>
      </c>
      <c r="J32" s="4" t="str">
        <f>VLOOKUP(A32,HOP!A:U,21,0)</f>
        <v>直连</v>
      </c>
    </row>
    <row r="33" s="4" customFormat="1" hidden="1" spans="1:10">
      <c r="A33" s="6">
        <v>999224752850746</v>
      </c>
      <c r="B33" s="4" t="s">
        <v>27</v>
      </c>
      <c r="C33" s="7">
        <v>45112</v>
      </c>
      <c r="D33" s="7">
        <v>45115</v>
      </c>
      <c r="E33" s="4">
        <v>6469.41</v>
      </c>
      <c r="F33" s="4" t="str">
        <f>VLOOKUP(A33,HOP!A:L,12,0)</f>
        <v>6469.41</v>
      </c>
      <c r="G33" s="4" t="str">
        <f>VLOOKUP(A33,HOP!A:C,3,0)</f>
        <v>3500390</v>
      </c>
      <c r="H33" s="4">
        <f t="shared" si="0"/>
        <v>0</v>
      </c>
      <c r="I33" s="4" t="str">
        <f t="shared" si="1"/>
        <v>,3500390</v>
      </c>
      <c r="J33" s="4" t="str">
        <f>VLOOKUP(A33,HOP!A:U,21,0)</f>
        <v>直连</v>
      </c>
    </row>
    <row r="34" s="4" customFormat="1" hidden="1" spans="1:10">
      <c r="A34" s="6">
        <v>999224766496481</v>
      </c>
      <c r="B34" s="4" t="s">
        <v>27</v>
      </c>
      <c r="C34" s="7">
        <v>45113</v>
      </c>
      <c r="D34" s="7">
        <v>45115</v>
      </c>
      <c r="E34" s="4">
        <v>1124.82</v>
      </c>
      <c r="F34" s="4" t="str">
        <f>VLOOKUP(A34,HOP!A:L,12,0)</f>
        <v>1124.82</v>
      </c>
      <c r="G34" s="4" t="str">
        <f>VLOOKUP(A34,HOP!A:C,3,0)</f>
        <v>3502449</v>
      </c>
      <c r="H34" s="4">
        <f t="shared" si="0"/>
        <v>0</v>
      </c>
      <c r="I34" s="4" t="str">
        <f t="shared" si="1"/>
        <v>,3502449</v>
      </c>
      <c r="J34" s="4" t="str">
        <f>VLOOKUP(A34,HOP!A:U,21,0)</f>
        <v>直采</v>
      </c>
    </row>
    <row r="35" s="4" customFormat="1" hidden="1" spans="1:10">
      <c r="A35" s="6">
        <v>999224787613208</v>
      </c>
      <c r="B35" s="4" t="s">
        <v>27</v>
      </c>
      <c r="C35" s="7">
        <v>45110</v>
      </c>
      <c r="D35" s="7">
        <v>45115</v>
      </c>
      <c r="E35" s="4">
        <v>2623.8</v>
      </c>
      <c r="F35" s="4" t="str">
        <f>VLOOKUP(A35,HOP!A:L,12,0)</f>
        <v>2623.80</v>
      </c>
      <c r="G35" s="4" t="str">
        <f>VLOOKUP(A35,HOP!A:C,3,0)</f>
        <v>3508497</v>
      </c>
      <c r="H35" s="4">
        <f t="shared" ref="H35:H66" si="2">E35-F35</f>
        <v>0</v>
      </c>
      <c r="I35" s="4" t="str">
        <f t="shared" ref="I35:I66" si="3">$I$1&amp;G35</f>
        <v>,3508497</v>
      </c>
      <c r="J35" s="4" t="str">
        <f>VLOOKUP(A35,HOP!A:U,21,0)</f>
        <v>直采</v>
      </c>
    </row>
    <row r="36" s="4" customFormat="1" hidden="1" spans="1:10">
      <c r="A36" s="6">
        <v>999224793864154</v>
      </c>
      <c r="B36" s="4" t="s">
        <v>27</v>
      </c>
      <c r="C36" s="7">
        <v>45114</v>
      </c>
      <c r="D36" s="7">
        <v>45115</v>
      </c>
      <c r="E36" s="4">
        <v>555.73</v>
      </c>
      <c r="F36" s="4" t="str">
        <f>VLOOKUP(A36,HOP!A:L,12,0)</f>
        <v>555.75</v>
      </c>
      <c r="G36" s="4" t="str">
        <f>VLOOKUP(A36,HOP!A:C,3,0)</f>
        <v>3509254</v>
      </c>
      <c r="H36" s="4">
        <f t="shared" si="2"/>
        <v>-0.0199999999999818</v>
      </c>
      <c r="I36" s="4" t="str">
        <f t="shared" si="3"/>
        <v>,3509254</v>
      </c>
      <c r="J36" s="4" t="str">
        <f>VLOOKUP(A36,HOP!A:U,21,0)</f>
        <v>直连</v>
      </c>
    </row>
    <row r="37" s="4" customFormat="1" hidden="1" spans="1:10">
      <c r="A37" s="6">
        <v>999224001018140</v>
      </c>
      <c r="B37" s="4" t="s">
        <v>27</v>
      </c>
      <c r="C37" s="7">
        <v>45111</v>
      </c>
      <c r="D37" s="7">
        <v>45115</v>
      </c>
      <c r="E37" s="4">
        <v>6280</v>
      </c>
      <c r="F37" s="4" t="str">
        <f>VLOOKUP(A37,HOP!A:L,12,0)</f>
        <v>6280.00</v>
      </c>
      <c r="G37" s="4" t="str">
        <f>VLOOKUP(A37,HOP!A:C,3,0)</f>
        <v>3325999</v>
      </c>
      <c r="H37" s="4">
        <f t="shared" si="2"/>
        <v>0</v>
      </c>
      <c r="I37" s="4" t="str">
        <f t="shared" si="3"/>
        <v>,3325999</v>
      </c>
      <c r="J37" s="4" t="str">
        <f>VLOOKUP(A37,HOP!A:U,21,0)</f>
        <v>直采</v>
      </c>
    </row>
    <row r="38" s="4" customFormat="1" hidden="1" spans="1:10">
      <c r="A38" s="6">
        <v>999224813692607</v>
      </c>
      <c r="B38" s="4" t="s">
        <v>27</v>
      </c>
      <c r="C38" s="7">
        <v>45114</v>
      </c>
      <c r="D38" s="7">
        <v>45115</v>
      </c>
      <c r="E38" s="4">
        <v>1259.89</v>
      </c>
      <c r="F38" s="4" t="str">
        <f>VLOOKUP(A38,HOP!A:L,12,0)</f>
        <v>1259.89</v>
      </c>
      <c r="G38" s="4" t="str">
        <f>VLOOKUP(A38,HOP!A:C,3,0)</f>
        <v>3513834</v>
      </c>
      <c r="H38" s="4">
        <f t="shared" si="2"/>
        <v>0</v>
      </c>
      <c r="I38" s="4" t="str">
        <f t="shared" si="3"/>
        <v>,3513834</v>
      </c>
      <c r="J38" s="4" t="str">
        <f>VLOOKUP(A38,HOP!A:U,21,0)</f>
        <v>直连</v>
      </c>
    </row>
    <row r="39" s="4" customFormat="1" hidden="1" spans="1:10">
      <c r="A39" s="6">
        <v>999224821260653</v>
      </c>
      <c r="B39" s="4" t="s">
        <v>27</v>
      </c>
      <c r="C39" s="7">
        <v>45113</v>
      </c>
      <c r="D39" s="7">
        <v>45115</v>
      </c>
      <c r="E39" s="4">
        <v>7385.8</v>
      </c>
      <c r="F39" s="4" t="str">
        <f>VLOOKUP(A39,HOP!A:L,12,0)</f>
        <v>7385.80</v>
      </c>
      <c r="G39" s="4" t="str">
        <f>VLOOKUP(A39,HOP!A:C,3,0)</f>
        <v>3516286</v>
      </c>
      <c r="H39" s="4">
        <f t="shared" si="2"/>
        <v>0</v>
      </c>
      <c r="I39" s="4" t="str">
        <f t="shared" si="3"/>
        <v>,3516286</v>
      </c>
      <c r="J39" s="4" t="str">
        <f>VLOOKUP(A39,HOP!A:U,21,0)</f>
        <v>直连</v>
      </c>
    </row>
    <row r="40" s="4" customFormat="1" hidden="1" spans="1:10">
      <c r="A40" s="6">
        <v>999224155906892</v>
      </c>
      <c r="B40" s="4" t="s">
        <v>27</v>
      </c>
      <c r="C40" s="7">
        <v>45111</v>
      </c>
      <c r="D40" s="7">
        <v>45115</v>
      </c>
      <c r="E40" s="4">
        <v>7164</v>
      </c>
      <c r="F40" s="4" t="str">
        <f>VLOOKUP(A40,HOP!A:L,12,0)</f>
        <v>7164.00</v>
      </c>
      <c r="G40" s="4" t="str">
        <f>VLOOKUP(A40,HOP!A:C,3,0)</f>
        <v>3375715</v>
      </c>
      <c r="H40" s="4">
        <f t="shared" si="2"/>
        <v>0</v>
      </c>
      <c r="I40" s="4" t="str">
        <f t="shared" si="3"/>
        <v>,3375715</v>
      </c>
      <c r="J40" s="4" t="str">
        <f>VLOOKUP(A40,HOP!A:U,21,0)</f>
        <v>直采</v>
      </c>
    </row>
    <row r="41" s="4" customFormat="1" hidden="1" spans="1:10">
      <c r="A41" s="6">
        <v>999224852485055</v>
      </c>
      <c r="B41" s="4" t="s">
        <v>27</v>
      </c>
      <c r="C41" s="7">
        <v>45112</v>
      </c>
      <c r="D41" s="7">
        <v>45115</v>
      </c>
      <c r="E41" s="4">
        <v>3523.59</v>
      </c>
      <c r="F41" s="4" t="str">
        <f>VLOOKUP(A41,HOP!A:L,12,0)</f>
        <v>3523.59</v>
      </c>
      <c r="G41" s="4" t="str">
        <f>VLOOKUP(A41,HOP!A:C,3,0)</f>
        <v>3524902</v>
      </c>
      <c r="H41" s="4">
        <f t="shared" si="2"/>
        <v>0</v>
      </c>
      <c r="I41" s="4" t="str">
        <f t="shared" si="3"/>
        <v>,3524902</v>
      </c>
      <c r="J41" s="4" t="str">
        <f>VLOOKUP(A41,HOP!A:U,21,0)</f>
        <v>直连</v>
      </c>
    </row>
    <row r="42" s="4" customFormat="1" hidden="1" spans="1:10">
      <c r="A42" s="6">
        <v>999224862325021</v>
      </c>
      <c r="B42" s="4" t="s">
        <v>27</v>
      </c>
      <c r="C42" s="7">
        <v>45113</v>
      </c>
      <c r="D42" s="7">
        <v>45115</v>
      </c>
      <c r="E42" s="4">
        <v>2319.3</v>
      </c>
      <c r="F42" s="4" t="str">
        <f>VLOOKUP(A42,HOP!A:L,12,0)</f>
        <v>2319.30</v>
      </c>
      <c r="G42" s="4" t="str">
        <f>VLOOKUP(A42,HOP!A:C,3,0)</f>
        <v>3527518</v>
      </c>
      <c r="H42" s="4">
        <f t="shared" si="2"/>
        <v>0</v>
      </c>
      <c r="I42" s="4" t="str">
        <f t="shared" si="3"/>
        <v>,3527518</v>
      </c>
      <c r="J42" s="4" t="str">
        <f>VLOOKUP(A42,HOP!A:U,21,0)</f>
        <v>直连</v>
      </c>
    </row>
    <row r="43" s="4" customFormat="1" hidden="1" spans="1:10">
      <c r="A43" s="6">
        <v>999224867101732</v>
      </c>
      <c r="B43" s="4" t="s">
        <v>27</v>
      </c>
      <c r="C43" s="7">
        <v>45114</v>
      </c>
      <c r="D43" s="7">
        <v>45115</v>
      </c>
      <c r="E43" s="4">
        <v>1234.22</v>
      </c>
      <c r="F43" s="4" t="str">
        <f>VLOOKUP(A43,HOP!A:L,12,0)</f>
        <v>1234.22</v>
      </c>
      <c r="G43" s="4" t="str">
        <f>VLOOKUP(A43,HOP!A:C,3,0)</f>
        <v>3528262</v>
      </c>
      <c r="H43" s="4">
        <f t="shared" si="2"/>
        <v>0</v>
      </c>
      <c r="I43" s="4" t="str">
        <f t="shared" si="3"/>
        <v>,3528262</v>
      </c>
      <c r="J43" s="4" t="str">
        <f>VLOOKUP(A43,HOP!A:U,21,0)</f>
        <v>直连</v>
      </c>
    </row>
    <row r="44" s="4" customFormat="1" hidden="1" spans="1:10">
      <c r="A44" s="6">
        <v>999224869086142</v>
      </c>
      <c r="B44" s="4" t="s">
        <v>27</v>
      </c>
      <c r="C44" s="7">
        <v>45114</v>
      </c>
      <c r="D44" s="7">
        <v>45115</v>
      </c>
      <c r="E44" s="4">
        <v>709.35</v>
      </c>
      <c r="F44" s="4" t="str">
        <f>VLOOKUP(A44,HOP!A:L,12,0)</f>
        <v>709.35</v>
      </c>
      <c r="G44" s="4" t="str">
        <f>VLOOKUP(A44,HOP!A:C,3,0)</f>
        <v>3528796</v>
      </c>
      <c r="H44" s="4">
        <f t="shared" si="2"/>
        <v>0</v>
      </c>
      <c r="I44" s="4" t="str">
        <f t="shared" si="3"/>
        <v>,3528796</v>
      </c>
      <c r="J44" s="4" t="str">
        <f>VLOOKUP(A44,HOP!A:U,21,0)</f>
        <v>直连</v>
      </c>
    </row>
    <row r="45" s="4" customFormat="1" hidden="1" spans="1:10">
      <c r="A45" s="6">
        <v>24883174230</v>
      </c>
      <c r="B45" s="4" t="s">
        <v>27</v>
      </c>
      <c r="C45" s="7">
        <v>45113</v>
      </c>
      <c r="D45" s="7">
        <v>45115</v>
      </c>
      <c r="E45" s="4">
        <v>2367.9</v>
      </c>
      <c r="F45" s="4" t="str">
        <f>VLOOKUP(A45,HOP!A:L,12,0)</f>
        <v>2367.90</v>
      </c>
      <c r="G45" s="4" t="str">
        <f>VLOOKUP(A45,HOP!A:C,3,0)</f>
        <v>3532464</v>
      </c>
      <c r="H45" s="4">
        <f t="shared" si="2"/>
        <v>0</v>
      </c>
      <c r="I45" s="4" t="str">
        <f t="shared" si="3"/>
        <v>,3532464</v>
      </c>
      <c r="J45" s="4" t="str">
        <f>VLOOKUP(A45,HOP!A:U,21,0)</f>
        <v>直采</v>
      </c>
    </row>
    <row r="46" s="4" customFormat="1" hidden="1" spans="1:10">
      <c r="A46" s="6">
        <v>999224883678264</v>
      </c>
      <c r="B46" s="4" t="s">
        <v>27</v>
      </c>
      <c r="C46" s="7">
        <v>45114</v>
      </c>
      <c r="D46" s="7">
        <v>45115</v>
      </c>
      <c r="E46" s="4">
        <v>0</v>
      </c>
      <c r="F46" s="4" t="e">
        <f>VLOOKUP(A46,HOP!A:L,12,0)</f>
        <v>#N/A</v>
      </c>
      <c r="G46" s="4" t="e">
        <f>VLOOKUP(A46,HOP!A:C,3,0)</f>
        <v>#N/A</v>
      </c>
      <c r="H46" s="4" t="e">
        <f t="shared" si="2"/>
        <v>#N/A</v>
      </c>
      <c r="I46" s="4" t="e">
        <f t="shared" si="3"/>
        <v>#N/A</v>
      </c>
      <c r="J46" s="4" t="e">
        <f>VLOOKUP(A46,HOP!A:U,21,0)</f>
        <v>#N/A</v>
      </c>
    </row>
    <row r="47" s="4" customFormat="1" hidden="1" spans="1:10">
      <c r="A47" s="6">
        <v>999224896189499</v>
      </c>
      <c r="B47" s="4" t="s">
        <v>27</v>
      </c>
      <c r="C47" s="7">
        <v>45112</v>
      </c>
      <c r="D47" s="7">
        <v>45115</v>
      </c>
      <c r="E47" s="4">
        <v>2880.12</v>
      </c>
      <c r="F47" s="4" t="str">
        <f>VLOOKUP(A47,HOP!A:L,12,0)</f>
        <v>2880.12</v>
      </c>
      <c r="G47" s="4" t="str">
        <f>VLOOKUP(A47,HOP!A:C,3,0)</f>
        <v>3535534</v>
      </c>
      <c r="H47" s="4">
        <f t="shared" si="2"/>
        <v>0</v>
      </c>
      <c r="I47" s="4" t="str">
        <f t="shared" si="3"/>
        <v>,3535534</v>
      </c>
      <c r="J47" s="4" t="str">
        <f>VLOOKUP(A47,HOP!A:U,21,0)</f>
        <v>直连</v>
      </c>
    </row>
    <row r="48" s="4" customFormat="1" hidden="1" spans="1:10">
      <c r="A48" s="6">
        <v>999224896256830</v>
      </c>
      <c r="B48" s="4" t="s">
        <v>27</v>
      </c>
      <c r="C48" s="7">
        <v>45112</v>
      </c>
      <c r="D48" s="7">
        <v>45115</v>
      </c>
      <c r="E48" s="4">
        <v>1440.06</v>
      </c>
      <c r="F48" s="4" t="str">
        <f>VLOOKUP(A48,HOP!A:L,12,0)</f>
        <v>1440.06</v>
      </c>
      <c r="G48" s="4" t="str">
        <f>VLOOKUP(A48,HOP!A:C,3,0)</f>
        <v>3535546</v>
      </c>
      <c r="H48" s="4">
        <f t="shared" si="2"/>
        <v>0</v>
      </c>
      <c r="I48" s="4" t="str">
        <f t="shared" si="3"/>
        <v>,3535546</v>
      </c>
      <c r="J48" s="4" t="str">
        <f>VLOOKUP(A48,HOP!A:U,21,0)</f>
        <v>直连</v>
      </c>
    </row>
    <row r="49" s="4" customFormat="1" hidden="1" spans="1:10">
      <c r="A49" s="6">
        <v>999224743075079</v>
      </c>
      <c r="B49" s="4" t="s">
        <v>27</v>
      </c>
      <c r="C49" s="7">
        <v>45112</v>
      </c>
      <c r="D49" s="7">
        <v>45115</v>
      </c>
      <c r="E49" s="4">
        <v>1499.58</v>
      </c>
      <c r="F49" s="4" t="str">
        <f>VLOOKUP(A49,HOP!A:L,12,0)</f>
        <v>1499.61</v>
      </c>
      <c r="G49" s="4" t="str">
        <f>VLOOKUP(A49,HOP!A:C,3,0)</f>
        <v>3497659</v>
      </c>
      <c r="H49" s="4">
        <f t="shared" si="2"/>
        <v>-0.0299999999999727</v>
      </c>
      <c r="I49" s="4" t="str">
        <f t="shared" si="3"/>
        <v>,3497659</v>
      </c>
      <c r="J49" s="4" t="str">
        <f>VLOOKUP(A49,HOP!A:U,21,0)</f>
        <v>直连</v>
      </c>
    </row>
    <row r="50" s="4" customFormat="1" hidden="1" spans="1:10">
      <c r="A50" s="6">
        <v>999224940734396</v>
      </c>
      <c r="B50" s="4" t="s">
        <v>27</v>
      </c>
      <c r="C50" s="7">
        <v>45114</v>
      </c>
      <c r="D50" s="7">
        <v>45115</v>
      </c>
      <c r="E50" s="4">
        <v>627.91</v>
      </c>
      <c r="F50" s="4" t="str">
        <f>VLOOKUP(A50,HOP!A:L,12,0)</f>
        <v>627.91</v>
      </c>
      <c r="G50" s="4" t="str">
        <f>VLOOKUP(A50,HOP!A:C,3,0)</f>
        <v>3547420</v>
      </c>
      <c r="H50" s="4">
        <f t="shared" si="2"/>
        <v>0</v>
      </c>
      <c r="I50" s="4" t="str">
        <f t="shared" si="3"/>
        <v>,3547420</v>
      </c>
      <c r="J50" s="4" t="str">
        <f>VLOOKUP(A50,HOP!A:U,21,0)</f>
        <v>直连</v>
      </c>
    </row>
    <row r="51" s="4" customFormat="1" hidden="1" spans="1:10">
      <c r="A51" s="6">
        <v>999224945031424</v>
      </c>
      <c r="B51" s="4" t="s">
        <v>27</v>
      </c>
      <c r="C51" s="7">
        <v>45109</v>
      </c>
      <c r="D51" s="7">
        <v>45115</v>
      </c>
      <c r="E51" s="4">
        <v>40006.86</v>
      </c>
      <c r="F51" s="4" t="str">
        <f>VLOOKUP(A51,HOP!A:L,12,0)</f>
        <v>40006.86</v>
      </c>
      <c r="G51" s="4" t="str">
        <f>VLOOKUP(A51,HOP!A:C,3,0)</f>
        <v>3548640</v>
      </c>
      <c r="H51" s="4">
        <f t="shared" si="2"/>
        <v>0</v>
      </c>
      <c r="I51" s="4" t="str">
        <f t="shared" si="3"/>
        <v>,3548640</v>
      </c>
      <c r="J51" s="4" t="str">
        <f>VLOOKUP(A51,HOP!A:U,21,0)</f>
        <v>直连</v>
      </c>
    </row>
    <row r="52" s="4" customFormat="1" hidden="1" spans="1:10">
      <c r="A52" s="6">
        <v>999224961827031</v>
      </c>
      <c r="B52" s="4" t="s">
        <v>27</v>
      </c>
      <c r="C52" s="7">
        <v>45114</v>
      </c>
      <c r="D52" s="7">
        <v>45115</v>
      </c>
      <c r="E52" s="4">
        <v>1829.58</v>
      </c>
      <c r="F52" s="4" t="str">
        <f>VLOOKUP(A52,HOP!A:L,12,0)</f>
        <v>1829.58</v>
      </c>
      <c r="G52" s="4" t="str">
        <f>VLOOKUP(A52,HOP!A:C,3,0)</f>
        <v>3552657</v>
      </c>
      <c r="H52" s="4">
        <f t="shared" si="2"/>
        <v>0</v>
      </c>
      <c r="I52" s="4" t="str">
        <f t="shared" si="3"/>
        <v>,3552657</v>
      </c>
      <c r="J52" s="4" t="str">
        <f>VLOOKUP(A52,HOP!A:U,21,0)</f>
        <v>直连</v>
      </c>
    </row>
    <row r="53" s="4" customFormat="1" hidden="1" spans="1:10">
      <c r="A53" s="6">
        <v>999224970433313</v>
      </c>
      <c r="B53" s="4" t="s">
        <v>27</v>
      </c>
      <c r="C53" s="7">
        <v>45110</v>
      </c>
      <c r="D53" s="7">
        <v>45115</v>
      </c>
      <c r="E53" s="4">
        <v>2505</v>
      </c>
      <c r="F53" s="4" t="str">
        <f>VLOOKUP(A53,HOP!A:L,12,0)</f>
        <v>2505.00</v>
      </c>
      <c r="G53" s="4" t="str">
        <f>VLOOKUP(A53,HOP!A:C,3,0)</f>
        <v>3553915</v>
      </c>
      <c r="H53" s="4">
        <f t="shared" si="2"/>
        <v>0</v>
      </c>
      <c r="I53" s="4" t="str">
        <f t="shared" si="3"/>
        <v>,3553915</v>
      </c>
      <c r="J53" s="4" t="str">
        <f>VLOOKUP(A53,HOP!A:U,21,0)</f>
        <v>直连</v>
      </c>
    </row>
    <row r="54" s="4" customFormat="1" hidden="1" spans="1:10">
      <c r="A54" s="6">
        <v>999224978065245</v>
      </c>
      <c r="B54" s="4" t="s">
        <v>27</v>
      </c>
      <c r="C54" s="7">
        <v>45112</v>
      </c>
      <c r="D54" s="7">
        <v>45115</v>
      </c>
      <c r="E54" s="4">
        <v>686.76</v>
      </c>
      <c r="F54" s="4" t="str">
        <f>VLOOKUP(A54,HOP!A:L,12,0)</f>
        <v>686.76</v>
      </c>
      <c r="G54" s="4" t="str">
        <f>VLOOKUP(A54,HOP!A:C,3,0)</f>
        <v>3556739</v>
      </c>
      <c r="H54" s="4">
        <f t="shared" si="2"/>
        <v>0</v>
      </c>
      <c r="I54" s="4" t="str">
        <f t="shared" si="3"/>
        <v>,3556739</v>
      </c>
      <c r="J54" s="4" t="str">
        <f>VLOOKUP(A54,HOP!A:U,21,0)</f>
        <v>直连</v>
      </c>
    </row>
    <row r="55" s="4" customFormat="1" hidden="1" spans="1:10">
      <c r="A55" s="6">
        <v>999224992222840</v>
      </c>
      <c r="B55" s="4" t="s">
        <v>27</v>
      </c>
      <c r="C55" s="7">
        <v>45111</v>
      </c>
      <c r="D55" s="7">
        <v>45115</v>
      </c>
      <c r="E55" s="4">
        <v>11091.64</v>
      </c>
      <c r="F55" s="4" t="str">
        <f>VLOOKUP(A55,HOP!A:L,12,0)</f>
        <v>11091.64</v>
      </c>
      <c r="G55" s="4" t="str">
        <f>VLOOKUP(A55,HOP!A:C,3,0)</f>
        <v>3559597</v>
      </c>
      <c r="H55" s="4">
        <f t="shared" si="2"/>
        <v>0</v>
      </c>
      <c r="I55" s="4" t="str">
        <f t="shared" si="3"/>
        <v>,3559597</v>
      </c>
      <c r="J55" s="4" t="str">
        <f>VLOOKUP(A55,HOP!A:U,21,0)</f>
        <v>直连</v>
      </c>
    </row>
    <row r="56" s="4" customFormat="1" hidden="1" spans="1:10">
      <c r="A56" s="6">
        <v>999224999186212</v>
      </c>
      <c r="B56" s="4" t="s">
        <v>27</v>
      </c>
      <c r="C56" s="7">
        <v>45114</v>
      </c>
      <c r="D56" s="7">
        <v>45115</v>
      </c>
      <c r="E56" s="4">
        <v>247.07</v>
      </c>
      <c r="F56" s="4" t="str">
        <f>VLOOKUP(A56,HOP!A:L,12,0)</f>
        <v>247.07</v>
      </c>
      <c r="G56" s="4" t="str">
        <f>VLOOKUP(A56,HOP!A:C,3,0)</f>
        <v>3560987</v>
      </c>
      <c r="H56" s="4">
        <f t="shared" si="2"/>
        <v>0</v>
      </c>
      <c r="I56" s="4" t="str">
        <f t="shared" si="3"/>
        <v>,3560987</v>
      </c>
      <c r="J56" s="4" t="str">
        <f>VLOOKUP(A56,HOP!A:U,21,0)</f>
        <v>直连</v>
      </c>
    </row>
    <row r="57" s="4" customFormat="1" hidden="1" spans="1:10">
      <c r="A57" s="6">
        <v>999225000943720</v>
      </c>
      <c r="B57" s="4" t="s">
        <v>27</v>
      </c>
      <c r="C57" s="7">
        <v>45114</v>
      </c>
      <c r="D57" s="7">
        <v>45115</v>
      </c>
      <c r="E57" s="4">
        <v>1153.81</v>
      </c>
      <c r="F57" s="4" t="str">
        <f>VLOOKUP(A57,HOP!A:L,12,0)</f>
        <v>1153.81</v>
      </c>
      <c r="G57" s="4" t="str">
        <f>VLOOKUP(A57,HOP!A:C,3,0)</f>
        <v>3561544</v>
      </c>
      <c r="H57" s="4">
        <f t="shared" si="2"/>
        <v>0</v>
      </c>
      <c r="I57" s="4" t="str">
        <f t="shared" si="3"/>
        <v>,3561544</v>
      </c>
      <c r="J57" s="4" t="str">
        <f>VLOOKUP(A57,HOP!A:U,21,0)</f>
        <v>直连</v>
      </c>
    </row>
    <row r="58" s="4" customFormat="1" hidden="1" spans="1:10">
      <c r="A58" s="6">
        <v>999225001188978</v>
      </c>
      <c r="B58" s="4" t="s">
        <v>27</v>
      </c>
      <c r="C58" s="7">
        <v>45111</v>
      </c>
      <c r="D58" s="7">
        <v>45115</v>
      </c>
      <c r="E58" s="4">
        <v>3171.72</v>
      </c>
      <c r="F58" s="4" t="str">
        <f>VLOOKUP(A58,HOP!A:L,12,0)</f>
        <v>3171.72</v>
      </c>
      <c r="G58" s="4" t="str">
        <f>VLOOKUP(A58,HOP!A:C,3,0)</f>
        <v>3561596</v>
      </c>
      <c r="H58" s="4">
        <f t="shared" si="2"/>
        <v>0</v>
      </c>
      <c r="I58" s="4" t="str">
        <f t="shared" si="3"/>
        <v>,3561596</v>
      </c>
      <c r="J58" s="4" t="str">
        <f>VLOOKUP(A58,HOP!A:U,21,0)</f>
        <v>直连</v>
      </c>
    </row>
    <row r="59" s="4" customFormat="1" hidden="1" spans="1:10">
      <c r="A59" s="6">
        <v>999225004735755</v>
      </c>
      <c r="B59" s="4" t="s">
        <v>27</v>
      </c>
      <c r="C59" s="7">
        <v>45114</v>
      </c>
      <c r="D59" s="7">
        <v>45115</v>
      </c>
      <c r="E59" s="4">
        <v>909.04</v>
      </c>
      <c r="F59" s="4" t="str">
        <f>VLOOKUP(A59,HOP!A:L,12,0)</f>
        <v>909.04</v>
      </c>
      <c r="G59" s="4" t="str">
        <f>VLOOKUP(A59,HOP!A:C,3,0)</f>
        <v>3562547</v>
      </c>
      <c r="H59" s="4">
        <f t="shared" si="2"/>
        <v>0</v>
      </c>
      <c r="I59" s="4" t="str">
        <f t="shared" si="3"/>
        <v>,3562547</v>
      </c>
      <c r="J59" s="4" t="str">
        <f>VLOOKUP(A59,HOP!A:U,21,0)</f>
        <v>直连</v>
      </c>
    </row>
    <row r="60" s="4" customFormat="1" hidden="1" spans="1:10">
      <c r="A60" s="6">
        <v>999225018027559</v>
      </c>
      <c r="B60" s="4" t="s">
        <v>27</v>
      </c>
      <c r="C60" s="7">
        <v>45113</v>
      </c>
      <c r="D60" s="7">
        <v>45115</v>
      </c>
      <c r="E60" s="4">
        <v>1321.76</v>
      </c>
      <c r="F60" s="4" t="str">
        <f>VLOOKUP(A60,HOP!A:L,12,0)</f>
        <v>1321.76</v>
      </c>
      <c r="G60" s="4" t="str">
        <f>VLOOKUP(A60,HOP!A:C,3,0)</f>
        <v>3565667</v>
      </c>
      <c r="H60" s="4">
        <f t="shared" si="2"/>
        <v>0</v>
      </c>
      <c r="I60" s="4" t="str">
        <f t="shared" si="3"/>
        <v>,3565667</v>
      </c>
      <c r="J60" s="4" t="str">
        <f>VLOOKUP(A60,HOP!A:U,21,0)</f>
        <v>直连</v>
      </c>
    </row>
    <row r="61" s="4" customFormat="1" hidden="1" spans="1:10">
      <c r="A61" s="6">
        <v>999225020128847</v>
      </c>
      <c r="B61" s="4" t="s">
        <v>27</v>
      </c>
      <c r="C61" s="7">
        <v>45111</v>
      </c>
      <c r="D61" s="7">
        <v>45115</v>
      </c>
      <c r="E61" s="4">
        <v>2383.99</v>
      </c>
      <c r="F61" s="4" t="str">
        <f>VLOOKUP(A61,HOP!A:L,12,0)</f>
        <v>2383.99</v>
      </c>
      <c r="G61" s="4" t="str">
        <f>VLOOKUP(A61,HOP!A:C,3,0)</f>
        <v>3566309</v>
      </c>
      <c r="H61" s="4">
        <f t="shared" si="2"/>
        <v>0</v>
      </c>
      <c r="I61" s="4" t="str">
        <f t="shared" si="3"/>
        <v>,3566309</v>
      </c>
      <c r="J61" s="4" t="str">
        <f>VLOOKUP(A61,HOP!A:U,21,0)</f>
        <v>直连</v>
      </c>
    </row>
    <row r="62" s="4" customFormat="1" hidden="1" spans="1:10">
      <c r="A62" s="6">
        <v>999224004009515</v>
      </c>
      <c r="B62" s="4" t="s">
        <v>27</v>
      </c>
      <c r="C62" s="7">
        <v>45113</v>
      </c>
      <c r="D62" s="7">
        <v>45115</v>
      </c>
      <c r="E62" s="4">
        <v>2798</v>
      </c>
      <c r="F62" s="4" t="str">
        <f>VLOOKUP(A62,HOP!A:L,12,0)</f>
        <v>2798.00</v>
      </c>
      <c r="G62" s="4" t="str">
        <f>VLOOKUP(A62,HOP!A:C,3,0)</f>
        <v>3326819</v>
      </c>
      <c r="H62" s="4">
        <f t="shared" si="2"/>
        <v>0</v>
      </c>
      <c r="I62" s="4" t="str">
        <f t="shared" si="3"/>
        <v>,3326819</v>
      </c>
      <c r="J62" s="4" t="str">
        <f>VLOOKUP(A62,HOP!A:U,21,0)</f>
        <v>直连</v>
      </c>
    </row>
    <row r="63" s="4" customFormat="1" hidden="1" spans="1:10">
      <c r="A63" s="6">
        <v>25028182218</v>
      </c>
      <c r="B63" s="4" t="s">
        <v>27</v>
      </c>
      <c r="C63" s="7">
        <v>45114</v>
      </c>
      <c r="D63" s="7">
        <v>45115</v>
      </c>
      <c r="E63" s="4">
        <v>638.73</v>
      </c>
      <c r="F63" s="4" t="str">
        <f>VLOOKUP(A63,HOP!A:L,12,0)</f>
        <v>638.73</v>
      </c>
      <c r="G63" s="4" t="str">
        <f>VLOOKUP(A63,HOP!A:C,3,0)</f>
        <v>3569484</v>
      </c>
      <c r="H63" s="4">
        <f t="shared" si="2"/>
        <v>0</v>
      </c>
      <c r="I63" s="4" t="str">
        <f t="shared" si="3"/>
        <v>,3569484</v>
      </c>
      <c r="J63" s="4" t="str">
        <f>VLOOKUP(A63,HOP!A:U,21,0)</f>
        <v>直连</v>
      </c>
    </row>
    <row r="64" s="4" customFormat="1" hidden="1" spans="1:10">
      <c r="A64" s="6">
        <v>999225043186755</v>
      </c>
      <c r="B64" s="4" t="s">
        <v>27</v>
      </c>
      <c r="C64" s="7">
        <v>45110</v>
      </c>
      <c r="D64" s="7">
        <v>45115</v>
      </c>
      <c r="E64" s="4">
        <v>13850.2</v>
      </c>
      <c r="F64" s="4" t="str">
        <f>VLOOKUP(A64,HOP!A:L,12,0)</f>
        <v>13850.20</v>
      </c>
      <c r="G64" s="4" t="str">
        <f>VLOOKUP(A64,HOP!A:C,3,0)</f>
        <v>3573144</v>
      </c>
      <c r="H64" s="4">
        <f t="shared" si="2"/>
        <v>0</v>
      </c>
      <c r="I64" s="4" t="str">
        <f t="shared" si="3"/>
        <v>,3573144</v>
      </c>
      <c r="J64" s="4" t="str">
        <f>VLOOKUP(A64,HOP!A:U,21,0)</f>
        <v>直采</v>
      </c>
    </row>
    <row r="65" s="4" customFormat="1" hidden="1" spans="1:10">
      <c r="A65" s="6">
        <v>999225059840688</v>
      </c>
      <c r="B65" s="4" t="s">
        <v>27</v>
      </c>
      <c r="C65" s="7">
        <v>45114</v>
      </c>
      <c r="D65" s="7">
        <v>45115</v>
      </c>
      <c r="E65" s="4">
        <v>1177.37</v>
      </c>
      <c r="F65" s="4" t="str">
        <f>VLOOKUP(A65,HOP!A:L,12,0)</f>
        <v>1177.37</v>
      </c>
      <c r="G65" s="4" t="str">
        <f>VLOOKUP(A65,HOP!A:C,3,0)</f>
        <v>3577085</v>
      </c>
      <c r="H65" s="4">
        <f t="shared" si="2"/>
        <v>0</v>
      </c>
      <c r="I65" s="4" t="str">
        <f t="shared" si="3"/>
        <v>,3577085</v>
      </c>
      <c r="J65" s="4" t="str">
        <f>VLOOKUP(A65,HOP!A:U,21,0)</f>
        <v>直连</v>
      </c>
    </row>
    <row r="66" s="4" customFormat="1" hidden="1" spans="1:10">
      <c r="A66" s="6">
        <v>999225060040856</v>
      </c>
      <c r="B66" s="4" t="s">
        <v>27</v>
      </c>
      <c r="C66" s="7">
        <v>45109</v>
      </c>
      <c r="D66" s="7">
        <v>45115</v>
      </c>
      <c r="E66" s="4">
        <v>4115.87</v>
      </c>
      <c r="F66" s="4" t="str">
        <f>VLOOKUP(A66,HOP!A:L,12,0)</f>
        <v>4115.87</v>
      </c>
      <c r="G66" s="4" t="str">
        <f>VLOOKUP(A66,HOP!A:C,3,0)</f>
        <v>3577278</v>
      </c>
      <c r="H66" s="4">
        <f t="shared" si="2"/>
        <v>0</v>
      </c>
      <c r="I66" s="4" t="str">
        <f t="shared" si="3"/>
        <v>,3577278</v>
      </c>
      <c r="J66" s="4" t="str">
        <f>VLOOKUP(A66,HOP!A:U,21,0)</f>
        <v>直连</v>
      </c>
    </row>
    <row r="67" s="4" customFormat="1" hidden="1" spans="1:10">
      <c r="A67" s="6">
        <v>999225061618538</v>
      </c>
      <c r="B67" s="4" t="s">
        <v>27</v>
      </c>
      <c r="C67" s="7">
        <v>45109</v>
      </c>
      <c r="D67" s="7">
        <v>45115</v>
      </c>
      <c r="E67" s="4">
        <v>7390.26</v>
      </c>
      <c r="F67" s="4" t="str">
        <f>VLOOKUP(A67,HOP!A:L,12,0)</f>
        <v>7390.26</v>
      </c>
      <c r="G67" s="4" t="str">
        <f>VLOOKUP(A67,HOP!A:C,3,0)</f>
        <v>3577782</v>
      </c>
      <c r="H67" s="4">
        <f t="shared" ref="H67:H98" si="4">E67-F67</f>
        <v>0</v>
      </c>
      <c r="I67" s="4" t="str">
        <f t="shared" ref="I67:I98" si="5">$I$1&amp;G67</f>
        <v>,3577782</v>
      </c>
      <c r="J67" s="4" t="str">
        <f>VLOOKUP(A67,HOP!A:U,21,0)</f>
        <v>直连</v>
      </c>
    </row>
    <row r="68" s="4" customFormat="1" hidden="1" spans="1:10">
      <c r="A68" s="6">
        <v>999225062216571</v>
      </c>
      <c r="B68" s="4" t="s">
        <v>27</v>
      </c>
      <c r="C68" s="7">
        <v>45111</v>
      </c>
      <c r="D68" s="7">
        <v>45115</v>
      </c>
      <c r="E68" s="4">
        <v>932.64</v>
      </c>
      <c r="F68" s="4" t="str">
        <f>VLOOKUP(A68,HOP!A:L,12,0)</f>
        <v>932.64</v>
      </c>
      <c r="G68" s="4" t="str">
        <f>VLOOKUP(A68,HOP!A:C,3,0)</f>
        <v>3578110</v>
      </c>
      <c r="H68" s="4">
        <f t="shared" si="4"/>
        <v>0</v>
      </c>
      <c r="I68" s="4" t="str">
        <f t="shared" si="5"/>
        <v>,3578110</v>
      </c>
      <c r="J68" s="4" t="str">
        <f>VLOOKUP(A68,HOP!A:U,21,0)</f>
        <v>直连</v>
      </c>
    </row>
    <row r="69" s="4" customFormat="1" hidden="1" spans="1:10">
      <c r="A69" s="6">
        <v>999225062692375</v>
      </c>
      <c r="B69" s="4" t="s">
        <v>27</v>
      </c>
      <c r="C69" s="7">
        <v>45114</v>
      </c>
      <c r="D69" s="7">
        <v>45115</v>
      </c>
      <c r="E69" s="4">
        <v>984.48</v>
      </c>
      <c r="F69" s="4" t="str">
        <f>VLOOKUP(A69,HOP!A:L,12,0)</f>
        <v>984.48</v>
      </c>
      <c r="G69" s="4" t="str">
        <f>VLOOKUP(A69,HOP!A:C,3,0)</f>
        <v>3578384</v>
      </c>
      <c r="H69" s="4">
        <f t="shared" si="4"/>
        <v>0</v>
      </c>
      <c r="I69" s="4" t="str">
        <f t="shared" si="5"/>
        <v>,3578384</v>
      </c>
      <c r="J69" s="4" t="str">
        <f>VLOOKUP(A69,HOP!A:U,21,0)</f>
        <v>直连</v>
      </c>
    </row>
    <row r="70" s="4" customFormat="1" hidden="1" spans="1:10">
      <c r="A70" s="6">
        <v>999225063452521</v>
      </c>
      <c r="B70" s="4" t="s">
        <v>27</v>
      </c>
      <c r="C70" s="7">
        <v>45112</v>
      </c>
      <c r="D70" s="7">
        <v>45115</v>
      </c>
      <c r="E70" s="4">
        <v>12997.72</v>
      </c>
      <c r="F70" s="4" t="str">
        <f>VLOOKUP(A70,HOP!A:L,12,0)</f>
        <v>12997.68</v>
      </c>
      <c r="G70" s="4" t="str">
        <f>VLOOKUP(A70,HOP!A:C,3,0)</f>
        <v>3578783</v>
      </c>
      <c r="H70" s="4">
        <f t="shared" si="4"/>
        <v>0.0399999999990541</v>
      </c>
      <c r="I70" s="4" t="str">
        <f t="shared" si="5"/>
        <v>,3578783</v>
      </c>
      <c r="J70" s="4" t="str">
        <f>VLOOKUP(A70,HOP!A:U,21,0)</f>
        <v>直连</v>
      </c>
    </row>
    <row r="71" s="4" customFormat="1" hidden="1" spans="1:10">
      <c r="A71" s="6">
        <v>999225063764454</v>
      </c>
      <c r="B71" s="4" t="s">
        <v>27</v>
      </c>
      <c r="C71" s="7">
        <v>45113</v>
      </c>
      <c r="D71" s="7">
        <v>45115</v>
      </c>
      <c r="E71" s="4">
        <v>466.28</v>
      </c>
      <c r="F71" s="4" t="str">
        <f>VLOOKUP(A71,HOP!A:L,12,0)</f>
        <v>466.28</v>
      </c>
      <c r="G71" s="4" t="str">
        <f>VLOOKUP(A71,HOP!A:C,3,0)</f>
        <v>3579029</v>
      </c>
      <c r="H71" s="4">
        <f t="shared" si="4"/>
        <v>0</v>
      </c>
      <c r="I71" s="4" t="str">
        <f t="shared" si="5"/>
        <v>,3579029</v>
      </c>
      <c r="J71" s="4" t="str">
        <f>VLOOKUP(A71,HOP!A:U,21,0)</f>
        <v>直连</v>
      </c>
    </row>
    <row r="72" s="4" customFormat="1" hidden="1" spans="1:10">
      <c r="A72" s="6">
        <v>999225070007858</v>
      </c>
      <c r="B72" s="4" t="s">
        <v>27</v>
      </c>
      <c r="C72" s="7">
        <v>45113</v>
      </c>
      <c r="D72" s="7">
        <v>45115</v>
      </c>
      <c r="E72" s="4">
        <v>1010.71</v>
      </c>
      <c r="F72" s="4" t="str">
        <f>VLOOKUP(A72,HOP!A:L,12,0)</f>
        <v>1010.71</v>
      </c>
      <c r="G72" s="4" t="str">
        <f>VLOOKUP(A72,HOP!A:C,3,0)</f>
        <v>3579462</v>
      </c>
      <c r="H72" s="4">
        <f t="shared" si="4"/>
        <v>0</v>
      </c>
      <c r="I72" s="4" t="str">
        <f t="shared" si="5"/>
        <v>,3579462</v>
      </c>
      <c r="J72" s="4" t="str">
        <f>VLOOKUP(A72,HOP!A:U,21,0)</f>
        <v>直连</v>
      </c>
    </row>
    <row r="73" s="4" customFormat="1" hidden="1" spans="1:10">
      <c r="A73" s="6">
        <v>999225074047408</v>
      </c>
      <c r="B73" s="4" t="s">
        <v>27</v>
      </c>
      <c r="C73" s="7">
        <v>45114</v>
      </c>
      <c r="D73" s="7">
        <v>45115</v>
      </c>
      <c r="E73" s="4">
        <v>1431.61</v>
      </c>
      <c r="F73" s="4" t="str">
        <f>VLOOKUP(A73,HOP!A:L,12,0)</f>
        <v>1431.73</v>
      </c>
      <c r="G73" s="4" t="str">
        <f>VLOOKUP(A73,HOP!A:C,3,0)</f>
        <v>3580239</v>
      </c>
      <c r="H73" s="4">
        <f t="shared" si="4"/>
        <v>-0.120000000000118</v>
      </c>
      <c r="I73" s="4" t="str">
        <f t="shared" si="5"/>
        <v>,3580239</v>
      </c>
      <c r="J73" s="4" t="str">
        <f>VLOOKUP(A73,HOP!A:U,21,0)</f>
        <v>直连</v>
      </c>
    </row>
    <row r="74" s="4" customFormat="1" hidden="1" spans="1:10">
      <c r="A74" s="6">
        <v>999225082496786</v>
      </c>
      <c r="B74" s="4" t="s">
        <v>27</v>
      </c>
      <c r="C74" s="7">
        <v>45114</v>
      </c>
      <c r="D74" s="7">
        <v>45115</v>
      </c>
      <c r="E74" s="4">
        <v>690.59</v>
      </c>
      <c r="F74" s="4" t="str">
        <f>VLOOKUP(A74,HOP!A:L,12,0)</f>
        <v>690.59</v>
      </c>
      <c r="G74" s="4" t="str">
        <f>VLOOKUP(A74,HOP!A:C,3,0)</f>
        <v>3582525</v>
      </c>
      <c r="H74" s="4">
        <f t="shared" si="4"/>
        <v>0</v>
      </c>
      <c r="I74" s="4" t="str">
        <f t="shared" si="5"/>
        <v>,3582525</v>
      </c>
      <c r="J74" s="4" t="str">
        <f>VLOOKUP(A74,HOP!A:U,21,0)</f>
        <v>直连</v>
      </c>
    </row>
    <row r="75" s="4" customFormat="1" hidden="1" spans="1:10">
      <c r="A75" s="6">
        <v>999225082611948</v>
      </c>
      <c r="B75" s="4" t="s">
        <v>27</v>
      </c>
      <c r="C75" s="7">
        <v>45112</v>
      </c>
      <c r="D75" s="7">
        <v>45115</v>
      </c>
      <c r="E75" s="4">
        <v>5594.49</v>
      </c>
      <c r="F75" s="4" t="str">
        <f>VLOOKUP(A75,HOP!A:L,12,0)</f>
        <v>5594.49</v>
      </c>
      <c r="G75" s="4" t="str">
        <f>VLOOKUP(A75,HOP!A:C,3,0)</f>
        <v>3582531</v>
      </c>
      <c r="H75" s="4">
        <f t="shared" si="4"/>
        <v>0</v>
      </c>
      <c r="I75" s="4" t="str">
        <f t="shared" si="5"/>
        <v>,3582531</v>
      </c>
      <c r="J75" s="4" t="str">
        <f>VLOOKUP(A75,HOP!A:U,21,0)</f>
        <v>直采</v>
      </c>
    </row>
    <row r="76" s="4" customFormat="1" hidden="1" spans="1:10">
      <c r="A76" s="6">
        <v>999225085789591</v>
      </c>
      <c r="B76" s="4" t="s">
        <v>27</v>
      </c>
      <c r="C76" s="7">
        <v>45113</v>
      </c>
      <c r="D76" s="7">
        <v>45115</v>
      </c>
      <c r="E76" s="4">
        <v>842.94</v>
      </c>
      <c r="F76" s="4" t="str">
        <f>VLOOKUP(A76,HOP!A:L,12,0)</f>
        <v>842.94</v>
      </c>
      <c r="G76" s="4" t="str">
        <f>VLOOKUP(A76,HOP!A:C,3,0)</f>
        <v>3583141</v>
      </c>
      <c r="H76" s="4">
        <f t="shared" si="4"/>
        <v>0</v>
      </c>
      <c r="I76" s="4" t="str">
        <f t="shared" si="5"/>
        <v>,3583141</v>
      </c>
      <c r="J76" s="4" t="str">
        <f>VLOOKUP(A76,HOP!A:U,21,0)</f>
        <v>直采</v>
      </c>
    </row>
    <row r="77" s="4" customFormat="1" hidden="1" spans="1:10">
      <c r="A77" s="6">
        <v>999225089709902</v>
      </c>
      <c r="B77" s="4" t="s">
        <v>27</v>
      </c>
      <c r="C77" s="7">
        <v>45113</v>
      </c>
      <c r="D77" s="7">
        <v>45115</v>
      </c>
      <c r="E77" s="4">
        <v>1236.87</v>
      </c>
      <c r="F77" s="4" t="str">
        <f>VLOOKUP(A77,HOP!A:L,12,0)</f>
        <v>1236.87</v>
      </c>
      <c r="G77" s="4" t="str">
        <f>VLOOKUP(A77,HOP!A:C,3,0)</f>
        <v>3584113</v>
      </c>
      <c r="H77" s="4">
        <f t="shared" si="4"/>
        <v>0</v>
      </c>
      <c r="I77" s="4" t="str">
        <f t="shared" si="5"/>
        <v>,3584113</v>
      </c>
      <c r="J77" s="4" t="str">
        <f>VLOOKUP(A77,HOP!A:U,21,0)</f>
        <v>直连</v>
      </c>
    </row>
    <row r="78" s="4" customFormat="1" hidden="1" spans="1:10">
      <c r="A78" s="6">
        <v>999225090155052</v>
      </c>
      <c r="B78" s="4" t="s">
        <v>27</v>
      </c>
      <c r="C78" s="7">
        <v>45112</v>
      </c>
      <c r="D78" s="7">
        <v>45115</v>
      </c>
      <c r="E78" s="4">
        <v>2829.96</v>
      </c>
      <c r="F78" s="4" t="str">
        <f>VLOOKUP(A78,HOP!A:L,12,0)</f>
        <v>2829.96</v>
      </c>
      <c r="G78" s="4" t="str">
        <f>VLOOKUP(A78,HOP!A:C,3,0)</f>
        <v>3584328</v>
      </c>
      <c r="H78" s="4">
        <f t="shared" si="4"/>
        <v>0</v>
      </c>
      <c r="I78" s="4" t="str">
        <f t="shared" si="5"/>
        <v>,3584328</v>
      </c>
      <c r="J78" s="4" t="str">
        <f>VLOOKUP(A78,HOP!A:U,21,0)</f>
        <v>直连</v>
      </c>
    </row>
    <row r="79" s="4" customFormat="1" hidden="1" spans="1:10">
      <c r="A79" s="6">
        <v>999225090821700</v>
      </c>
      <c r="B79" s="4" t="s">
        <v>27</v>
      </c>
      <c r="C79" s="7">
        <v>45114</v>
      </c>
      <c r="D79" s="7">
        <v>45115</v>
      </c>
      <c r="E79" s="4">
        <v>247.75</v>
      </c>
      <c r="F79" s="4" t="str">
        <f>VLOOKUP(A79,HOP!A:L,12,0)</f>
        <v>247.75</v>
      </c>
      <c r="G79" s="4" t="str">
        <f>VLOOKUP(A79,HOP!A:C,3,0)</f>
        <v>3584520</v>
      </c>
      <c r="H79" s="4">
        <f t="shared" si="4"/>
        <v>0</v>
      </c>
      <c r="I79" s="4" t="str">
        <f t="shared" si="5"/>
        <v>,3584520</v>
      </c>
      <c r="J79" s="4" t="str">
        <f>VLOOKUP(A79,HOP!A:U,21,0)</f>
        <v>直连</v>
      </c>
    </row>
    <row r="80" s="4" customFormat="1" hidden="1" spans="1:10">
      <c r="A80" s="6">
        <v>999225091708683</v>
      </c>
      <c r="B80" s="4" t="s">
        <v>27</v>
      </c>
      <c r="C80" s="7">
        <v>45114</v>
      </c>
      <c r="D80" s="7">
        <v>45115</v>
      </c>
      <c r="E80" s="4">
        <v>486.15</v>
      </c>
      <c r="F80" s="4" t="str">
        <f>VLOOKUP(A80,HOP!A:L,12,0)</f>
        <v>486.15</v>
      </c>
      <c r="G80" s="4" t="str">
        <f>VLOOKUP(A80,HOP!A:C,3,0)</f>
        <v>3584799</v>
      </c>
      <c r="H80" s="4">
        <f t="shared" si="4"/>
        <v>0</v>
      </c>
      <c r="I80" s="4" t="str">
        <f t="shared" si="5"/>
        <v>,3584799</v>
      </c>
      <c r="J80" s="4" t="str">
        <f>VLOOKUP(A80,HOP!A:U,21,0)</f>
        <v>直采</v>
      </c>
    </row>
    <row r="81" s="4" customFormat="1" hidden="1" spans="1:10">
      <c r="A81" s="6">
        <v>999225092133452</v>
      </c>
      <c r="B81" s="4" t="s">
        <v>27</v>
      </c>
      <c r="C81" s="7">
        <v>45114</v>
      </c>
      <c r="D81" s="7">
        <v>45115</v>
      </c>
      <c r="E81" s="4">
        <v>386.53</v>
      </c>
      <c r="F81" s="4" t="str">
        <f>VLOOKUP(A81,HOP!A:L,12,0)</f>
        <v>386.53</v>
      </c>
      <c r="G81" s="4" t="str">
        <f>VLOOKUP(A81,HOP!A:C,3,0)</f>
        <v>3584985</v>
      </c>
      <c r="H81" s="4">
        <f t="shared" si="4"/>
        <v>0</v>
      </c>
      <c r="I81" s="4" t="str">
        <f t="shared" si="5"/>
        <v>,3584985</v>
      </c>
      <c r="J81" s="4" t="str">
        <f>VLOOKUP(A81,HOP!A:U,21,0)</f>
        <v>直连</v>
      </c>
    </row>
    <row r="82" s="4" customFormat="1" hidden="1" spans="1:10">
      <c r="A82" s="6">
        <v>999225093348370</v>
      </c>
      <c r="B82" s="4" t="s">
        <v>27</v>
      </c>
      <c r="C82" s="7">
        <v>45113</v>
      </c>
      <c r="D82" s="7">
        <v>45115</v>
      </c>
      <c r="E82" s="4">
        <v>0</v>
      </c>
      <c r="F82" s="4" t="e">
        <f>VLOOKUP(A82,HOP!A:L,12,0)</f>
        <v>#N/A</v>
      </c>
      <c r="G82" s="4" t="e">
        <f>VLOOKUP(A82,HOP!A:C,3,0)</f>
        <v>#N/A</v>
      </c>
      <c r="H82" s="4" t="e">
        <f t="shared" si="4"/>
        <v>#N/A</v>
      </c>
      <c r="I82" s="4" t="e">
        <f t="shared" si="5"/>
        <v>#N/A</v>
      </c>
      <c r="J82" s="4" t="e">
        <f>VLOOKUP(A82,HOP!A:U,21,0)</f>
        <v>#N/A</v>
      </c>
    </row>
    <row r="83" s="4" customFormat="1" hidden="1" spans="1:10">
      <c r="A83" s="6">
        <v>999225099138766</v>
      </c>
      <c r="B83" s="4" t="s">
        <v>27</v>
      </c>
      <c r="C83" s="7">
        <v>45114</v>
      </c>
      <c r="D83" s="7">
        <v>45115</v>
      </c>
      <c r="E83" s="4">
        <v>1237.1</v>
      </c>
      <c r="F83" s="4" t="str">
        <f>VLOOKUP(A83,HOP!A:L,12,0)</f>
        <v>1237.10</v>
      </c>
      <c r="G83" s="4" t="str">
        <f>VLOOKUP(A83,HOP!A:C,3,0)</f>
        <v>3586526</v>
      </c>
      <c r="H83" s="4">
        <f t="shared" si="4"/>
        <v>0</v>
      </c>
      <c r="I83" s="4" t="str">
        <f t="shared" si="5"/>
        <v>,3586526</v>
      </c>
      <c r="J83" s="4" t="str">
        <f>VLOOKUP(A83,HOP!A:U,21,0)</f>
        <v>直连</v>
      </c>
    </row>
    <row r="84" s="4" customFormat="1" hidden="1" spans="1:10">
      <c r="A84" s="6">
        <v>999225102317444</v>
      </c>
      <c r="B84" s="4" t="s">
        <v>27</v>
      </c>
      <c r="C84" s="7">
        <v>45113</v>
      </c>
      <c r="D84" s="7">
        <v>45115</v>
      </c>
      <c r="E84" s="4">
        <v>1335.16</v>
      </c>
      <c r="F84" s="4" t="str">
        <f>VLOOKUP(A84,HOP!A:L,12,0)</f>
        <v>1335.16</v>
      </c>
      <c r="G84" s="4" t="str">
        <f>VLOOKUP(A84,HOP!A:C,3,0)</f>
        <v>3587196</v>
      </c>
      <c r="H84" s="4">
        <f t="shared" si="4"/>
        <v>0</v>
      </c>
      <c r="I84" s="4" t="str">
        <f t="shared" si="5"/>
        <v>,3587196</v>
      </c>
      <c r="J84" s="4" t="str">
        <f>VLOOKUP(A84,HOP!A:U,21,0)</f>
        <v>直连</v>
      </c>
    </row>
    <row r="85" s="4" customFormat="1" hidden="1" spans="1:10">
      <c r="A85" s="6">
        <v>999225102888698</v>
      </c>
      <c r="B85" s="4" t="s">
        <v>27</v>
      </c>
      <c r="C85" s="7">
        <v>45112</v>
      </c>
      <c r="D85" s="7">
        <v>45115</v>
      </c>
      <c r="E85" s="4">
        <v>1715.62</v>
      </c>
      <c r="F85" s="4" t="str">
        <f>VLOOKUP(A85,HOP!A:L,12,0)</f>
        <v>1715.62</v>
      </c>
      <c r="G85" s="4" t="str">
        <f>VLOOKUP(A85,HOP!A:C,3,0)</f>
        <v>3587408</v>
      </c>
      <c r="H85" s="4">
        <f t="shared" si="4"/>
        <v>0</v>
      </c>
      <c r="I85" s="4" t="str">
        <f t="shared" si="5"/>
        <v>,3587408</v>
      </c>
      <c r="J85" s="4" t="str">
        <f>VLOOKUP(A85,HOP!A:U,21,0)</f>
        <v>直连</v>
      </c>
    </row>
    <row r="86" s="4" customFormat="1" hidden="1" spans="1:10">
      <c r="A86" s="6">
        <v>999225105804972</v>
      </c>
      <c r="B86" s="4" t="s">
        <v>27</v>
      </c>
      <c r="C86" s="7">
        <v>45114</v>
      </c>
      <c r="D86" s="7">
        <v>45115</v>
      </c>
      <c r="E86" s="4">
        <v>1880.52</v>
      </c>
      <c r="F86" s="4" t="str">
        <f>VLOOKUP(A86,HOP!A:L,12,0)</f>
        <v>1880.52</v>
      </c>
      <c r="G86" s="4" t="str">
        <f>VLOOKUP(A86,HOP!A:C,3,0)</f>
        <v>3588141</v>
      </c>
      <c r="H86" s="4">
        <f t="shared" si="4"/>
        <v>0</v>
      </c>
      <c r="I86" s="4" t="str">
        <f t="shared" si="5"/>
        <v>,3588141</v>
      </c>
      <c r="J86" s="4" t="str">
        <f>VLOOKUP(A86,HOP!A:U,21,0)</f>
        <v>直连</v>
      </c>
    </row>
    <row r="87" s="4" customFormat="1" hidden="1" spans="1:10">
      <c r="A87" s="6">
        <v>999225107598413</v>
      </c>
      <c r="B87" s="4" t="s">
        <v>27</v>
      </c>
      <c r="C87" s="7">
        <v>45111</v>
      </c>
      <c r="D87" s="7">
        <v>45115</v>
      </c>
      <c r="E87" s="4">
        <v>833.64</v>
      </c>
      <c r="F87" s="4" t="str">
        <f>VLOOKUP(A87,HOP!A:L,12,0)</f>
        <v>833.64</v>
      </c>
      <c r="G87" s="4" t="str">
        <f>VLOOKUP(A87,HOP!A:C,3,0)</f>
        <v>3588651</v>
      </c>
      <c r="H87" s="4">
        <f t="shared" si="4"/>
        <v>0</v>
      </c>
      <c r="I87" s="4" t="str">
        <f t="shared" si="5"/>
        <v>,3588651</v>
      </c>
      <c r="J87" s="4" t="str">
        <f>VLOOKUP(A87,HOP!A:U,21,0)</f>
        <v>直连</v>
      </c>
    </row>
    <row r="88" s="4" customFormat="1" hidden="1" spans="1:10">
      <c r="A88" s="6">
        <v>999225108686689</v>
      </c>
      <c r="B88" s="4" t="s">
        <v>27</v>
      </c>
      <c r="C88" s="7">
        <v>45111</v>
      </c>
      <c r="D88" s="7">
        <v>45115</v>
      </c>
      <c r="E88" s="4">
        <v>1727.24</v>
      </c>
      <c r="F88" s="4" t="str">
        <f>VLOOKUP(A88,HOP!A:L,12,0)</f>
        <v>1727.24</v>
      </c>
      <c r="G88" s="4" t="str">
        <f>VLOOKUP(A88,HOP!A:C,3,0)</f>
        <v>3589038</v>
      </c>
      <c r="H88" s="4">
        <f t="shared" si="4"/>
        <v>0</v>
      </c>
      <c r="I88" s="4" t="str">
        <f t="shared" si="5"/>
        <v>,3589038</v>
      </c>
      <c r="J88" s="4" t="str">
        <f>VLOOKUP(A88,HOP!A:U,21,0)</f>
        <v>直连</v>
      </c>
    </row>
    <row r="89" s="4" customFormat="1" hidden="1" spans="1:10">
      <c r="A89" s="6">
        <v>999225109520854</v>
      </c>
      <c r="B89" s="4" t="s">
        <v>27</v>
      </c>
      <c r="C89" s="7">
        <v>45114</v>
      </c>
      <c r="D89" s="7">
        <v>45115</v>
      </c>
      <c r="E89" s="4">
        <v>511.49</v>
      </c>
      <c r="F89" s="4" t="str">
        <f>VLOOKUP(A89,HOP!A:L,12,0)</f>
        <v>511.49</v>
      </c>
      <c r="G89" s="4" t="str">
        <f>VLOOKUP(A89,HOP!A:C,3,0)</f>
        <v>3589311</v>
      </c>
      <c r="H89" s="4">
        <f t="shared" si="4"/>
        <v>0</v>
      </c>
      <c r="I89" s="4" t="str">
        <f t="shared" si="5"/>
        <v>,3589311</v>
      </c>
      <c r="J89" s="4" t="str">
        <f>VLOOKUP(A89,HOP!A:U,21,0)</f>
        <v>直连</v>
      </c>
    </row>
    <row r="90" s="4" customFormat="1" hidden="1" spans="1:10">
      <c r="A90" s="6">
        <v>999225109547441</v>
      </c>
      <c r="B90" s="4" t="s">
        <v>27</v>
      </c>
      <c r="C90" s="7">
        <v>45114</v>
      </c>
      <c r="D90" s="7">
        <v>45115</v>
      </c>
      <c r="E90" s="4">
        <v>295.94</v>
      </c>
      <c r="F90" s="4" t="str">
        <f>VLOOKUP(A90,HOP!A:L,12,0)</f>
        <v>295.94</v>
      </c>
      <c r="G90" s="4" t="str">
        <f>VLOOKUP(A90,HOP!A:C,3,0)</f>
        <v>3589386</v>
      </c>
      <c r="H90" s="4">
        <f t="shared" si="4"/>
        <v>0</v>
      </c>
      <c r="I90" s="4" t="str">
        <f t="shared" si="5"/>
        <v>,3589386</v>
      </c>
      <c r="J90" s="4" t="str">
        <f>VLOOKUP(A90,HOP!A:U,21,0)</f>
        <v>直连</v>
      </c>
    </row>
    <row r="91" s="4" customFormat="1" hidden="1" spans="1:10">
      <c r="A91" s="6">
        <v>999225109554353</v>
      </c>
      <c r="B91" s="4" t="s">
        <v>27</v>
      </c>
      <c r="C91" s="7">
        <v>45114</v>
      </c>
      <c r="D91" s="7">
        <v>45115</v>
      </c>
      <c r="E91" s="4">
        <v>314.78</v>
      </c>
      <c r="F91" s="4" t="str">
        <f>VLOOKUP(A91,HOP!A:L,12,0)</f>
        <v>314.78</v>
      </c>
      <c r="G91" s="4" t="str">
        <f>VLOOKUP(A91,HOP!A:C,3,0)</f>
        <v>3589388</v>
      </c>
      <c r="H91" s="4">
        <f t="shared" si="4"/>
        <v>0</v>
      </c>
      <c r="I91" s="4" t="str">
        <f t="shared" si="5"/>
        <v>,3589388</v>
      </c>
      <c r="J91" s="4" t="str">
        <f>VLOOKUP(A91,HOP!A:U,21,0)</f>
        <v>直连</v>
      </c>
    </row>
    <row r="92" s="4" customFormat="1" hidden="1" spans="1:10">
      <c r="A92" s="6">
        <v>999225109555376</v>
      </c>
      <c r="B92" s="4" t="s">
        <v>27</v>
      </c>
      <c r="C92" s="7">
        <v>45114</v>
      </c>
      <c r="D92" s="7">
        <v>45115</v>
      </c>
      <c r="E92" s="4">
        <v>355.81</v>
      </c>
      <c r="F92" s="4" t="str">
        <f>VLOOKUP(A92,HOP!A:L,12,0)</f>
        <v>355.81</v>
      </c>
      <c r="G92" s="4" t="str">
        <f>VLOOKUP(A92,HOP!A:C,3,0)</f>
        <v>3589389</v>
      </c>
      <c r="H92" s="4">
        <f t="shared" si="4"/>
        <v>0</v>
      </c>
      <c r="I92" s="4" t="str">
        <f t="shared" si="5"/>
        <v>,3589389</v>
      </c>
      <c r="J92" s="4" t="str">
        <f>VLOOKUP(A92,HOP!A:U,21,0)</f>
        <v>直连</v>
      </c>
    </row>
    <row r="93" s="4" customFormat="1" hidden="1" spans="1:10">
      <c r="A93" s="6">
        <v>999225109688858</v>
      </c>
      <c r="B93" s="4" t="s">
        <v>27</v>
      </c>
      <c r="C93" s="7">
        <v>45111</v>
      </c>
      <c r="D93" s="7">
        <v>45115</v>
      </c>
      <c r="E93" s="4">
        <v>733.94</v>
      </c>
      <c r="F93" s="4" t="str">
        <f>VLOOKUP(A93,HOP!A:L,12,0)</f>
        <v>733.94</v>
      </c>
      <c r="G93" s="4" t="str">
        <f>VLOOKUP(A93,HOP!A:C,3,0)</f>
        <v>3589431</v>
      </c>
      <c r="H93" s="4">
        <f t="shared" si="4"/>
        <v>0</v>
      </c>
      <c r="I93" s="4" t="str">
        <f t="shared" si="5"/>
        <v>,3589431</v>
      </c>
      <c r="J93" s="4" t="str">
        <f>VLOOKUP(A93,HOP!A:U,21,0)</f>
        <v>直连</v>
      </c>
    </row>
    <row r="94" s="4" customFormat="1" hidden="1" spans="1:10">
      <c r="A94" s="6">
        <v>999225110350615</v>
      </c>
      <c r="B94" s="4" t="s">
        <v>27</v>
      </c>
      <c r="C94" s="7">
        <v>45114</v>
      </c>
      <c r="D94" s="7">
        <v>45115</v>
      </c>
      <c r="E94" s="4">
        <v>259.37</v>
      </c>
      <c r="F94" s="4" t="str">
        <f>VLOOKUP(A94,HOP!A:L,12,0)</f>
        <v>259.37</v>
      </c>
      <c r="G94" s="4" t="str">
        <f>VLOOKUP(A94,HOP!A:C,3,0)</f>
        <v>3589719</v>
      </c>
      <c r="H94" s="4">
        <f t="shared" si="4"/>
        <v>0</v>
      </c>
      <c r="I94" s="4" t="str">
        <f t="shared" si="5"/>
        <v>,3589719</v>
      </c>
      <c r="J94" s="4" t="str">
        <f>VLOOKUP(A94,HOP!A:U,21,0)</f>
        <v>直连</v>
      </c>
    </row>
    <row r="95" s="4" customFormat="1" hidden="1" spans="1:10">
      <c r="A95" s="6">
        <v>999225110680972</v>
      </c>
      <c r="B95" s="4" t="s">
        <v>27</v>
      </c>
      <c r="C95" s="7">
        <v>45114</v>
      </c>
      <c r="D95" s="7">
        <v>45115</v>
      </c>
      <c r="E95" s="4">
        <v>4879.5</v>
      </c>
      <c r="F95" s="4" t="str">
        <f>VLOOKUP(A95,HOP!A:L,12,0)</f>
        <v>4879.50</v>
      </c>
      <c r="G95" s="4" t="str">
        <f>VLOOKUP(A95,HOP!A:C,3,0)</f>
        <v>3589941</v>
      </c>
      <c r="H95" s="4">
        <f t="shared" si="4"/>
        <v>0</v>
      </c>
      <c r="I95" s="4" t="str">
        <f t="shared" si="5"/>
        <v>,3589941</v>
      </c>
      <c r="J95" s="4" t="str">
        <f>VLOOKUP(A95,HOP!A:U,21,0)</f>
        <v>直连</v>
      </c>
    </row>
    <row r="96" s="4" customFormat="1" hidden="1" spans="1:10">
      <c r="A96" s="6">
        <v>999225115710120</v>
      </c>
      <c r="B96" s="4" t="s">
        <v>27</v>
      </c>
      <c r="C96" s="7">
        <v>45114</v>
      </c>
      <c r="D96" s="7">
        <v>45115</v>
      </c>
      <c r="E96" s="4">
        <v>758.22</v>
      </c>
      <c r="F96" s="4" t="str">
        <f>VLOOKUP(A96,HOP!A:L,12,0)</f>
        <v>758.22</v>
      </c>
      <c r="G96" s="4" t="str">
        <f>VLOOKUP(A96,HOP!A:C,3,0)</f>
        <v>3590292</v>
      </c>
      <c r="H96" s="4">
        <f t="shared" si="4"/>
        <v>0</v>
      </c>
      <c r="I96" s="4" t="str">
        <f t="shared" si="5"/>
        <v>,3590292</v>
      </c>
      <c r="J96" s="4" t="str">
        <f>VLOOKUP(A96,HOP!A:U,21,0)</f>
        <v>直连</v>
      </c>
    </row>
    <row r="97" s="4" customFormat="1" hidden="1" spans="1:10">
      <c r="A97" s="6">
        <v>999225116999073</v>
      </c>
      <c r="B97" s="4" t="s">
        <v>27</v>
      </c>
      <c r="C97" s="7">
        <v>45113</v>
      </c>
      <c r="D97" s="7">
        <v>45115</v>
      </c>
      <c r="E97" s="4">
        <v>417.64</v>
      </c>
      <c r="F97" s="4" t="str">
        <f>VLOOKUP(A97,HOP!A:L,12,0)</f>
        <v>417.64</v>
      </c>
      <c r="G97" s="4" t="str">
        <f>VLOOKUP(A97,HOP!A:C,3,0)</f>
        <v>3590604</v>
      </c>
      <c r="H97" s="4">
        <f t="shared" si="4"/>
        <v>0</v>
      </c>
      <c r="I97" s="4" t="str">
        <f t="shared" si="5"/>
        <v>,3590604</v>
      </c>
      <c r="J97" s="4" t="str">
        <f>VLOOKUP(A97,HOP!A:U,21,0)</f>
        <v>直连</v>
      </c>
    </row>
    <row r="98" s="4" customFormat="1" hidden="1" spans="1:10">
      <c r="A98" s="6">
        <v>999225117160529</v>
      </c>
      <c r="B98" s="4" t="s">
        <v>27</v>
      </c>
      <c r="C98" s="7">
        <v>45114</v>
      </c>
      <c r="D98" s="7">
        <v>45115</v>
      </c>
      <c r="E98" s="4">
        <v>333.58</v>
      </c>
      <c r="F98" s="4" t="str">
        <f>VLOOKUP(A98,HOP!A:L,12,0)</f>
        <v>333.58</v>
      </c>
      <c r="G98" s="4" t="str">
        <f>VLOOKUP(A98,HOP!A:C,3,0)</f>
        <v>3590758</v>
      </c>
      <c r="H98" s="4">
        <f t="shared" si="4"/>
        <v>0</v>
      </c>
      <c r="I98" s="4" t="str">
        <f t="shared" si="5"/>
        <v>,3590758</v>
      </c>
      <c r="J98" s="4" t="str">
        <f>VLOOKUP(A98,HOP!A:U,21,0)</f>
        <v>直连</v>
      </c>
    </row>
    <row r="99" s="4" customFormat="1" hidden="1" spans="1:10">
      <c r="A99" s="6">
        <v>999225117678608</v>
      </c>
      <c r="B99" s="4" t="s">
        <v>27</v>
      </c>
      <c r="C99" s="7">
        <v>45114</v>
      </c>
      <c r="D99" s="7">
        <v>45115</v>
      </c>
      <c r="E99" s="4">
        <v>1347.89</v>
      </c>
      <c r="F99" s="4" t="str">
        <f>VLOOKUP(A99,HOP!A:L,12,0)</f>
        <v>1347.89</v>
      </c>
      <c r="G99" s="4" t="str">
        <f>VLOOKUP(A99,HOP!A:C,3,0)</f>
        <v>3590838</v>
      </c>
      <c r="H99" s="4">
        <f t="shared" ref="H99:H130" si="6">E99-F99</f>
        <v>0</v>
      </c>
      <c r="I99" s="4" t="str">
        <f t="shared" ref="I99:I130" si="7">$I$1&amp;G99</f>
        <v>,3590838</v>
      </c>
      <c r="J99" s="4" t="str">
        <f>VLOOKUP(A99,HOP!A:U,21,0)</f>
        <v>直连</v>
      </c>
    </row>
    <row r="100" s="4" customFormat="1" hidden="1" spans="1:10">
      <c r="A100" s="6">
        <v>999225122655935</v>
      </c>
      <c r="B100" s="4" t="s">
        <v>27</v>
      </c>
      <c r="C100" s="7">
        <v>45114</v>
      </c>
      <c r="D100" s="7">
        <v>45115</v>
      </c>
      <c r="E100" s="4">
        <v>1123.45</v>
      </c>
      <c r="F100" s="4" t="str">
        <f>VLOOKUP(A100,HOP!A:L,12,0)</f>
        <v>1123.45</v>
      </c>
      <c r="G100" s="4" t="str">
        <f>VLOOKUP(A100,HOP!A:C,3,0)</f>
        <v>3592209</v>
      </c>
      <c r="H100" s="4">
        <f t="shared" si="6"/>
        <v>0</v>
      </c>
      <c r="I100" s="4" t="str">
        <f t="shared" si="7"/>
        <v>,3592209</v>
      </c>
      <c r="J100" s="4" t="str">
        <f>VLOOKUP(A100,HOP!A:U,21,0)</f>
        <v>直连</v>
      </c>
    </row>
    <row r="101" s="4" customFormat="1" hidden="1" spans="1:10">
      <c r="A101" s="6">
        <v>999225123477166</v>
      </c>
      <c r="B101" s="4" t="s">
        <v>27</v>
      </c>
      <c r="C101" s="7">
        <v>45114</v>
      </c>
      <c r="D101" s="7">
        <v>45115</v>
      </c>
      <c r="E101" s="4">
        <v>1939.72</v>
      </c>
      <c r="F101" s="4" t="str">
        <f>VLOOKUP(A101,HOP!A:L,12,0)</f>
        <v>1939.72</v>
      </c>
      <c r="G101" s="4" t="str">
        <f>VLOOKUP(A101,HOP!A:C,3,0)</f>
        <v>3592576</v>
      </c>
      <c r="H101" s="4">
        <f t="shared" si="6"/>
        <v>0</v>
      </c>
      <c r="I101" s="4" t="str">
        <f t="shared" si="7"/>
        <v>,3592576</v>
      </c>
      <c r="J101" s="4" t="str">
        <f>VLOOKUP(A101,HOP!A:U,21,0)</f>
        <v>直连</v>
      </c>
    </row>
    <row r="102" s="4" customFormat="1" hidden="1" spans="1:10">
      <c r="A102" s="6">
        <v>999225123602518</v>
      </c>
      <c r="B102" s="4" t="s">
        <v>27</v>
      </c>
      <c r="C102" s="7">
        <v>45112</v>
      </c>
      <c r="D102" s="7">
        <v>45115</v>
      </c>
      <c r="E102" s="4">
        <v>1239.75</v>
      </c>
      <c r="F102" s="4" t="str">
        <f>VLOOKUP(A102,HOP!A:L,12,0)</f>
        <v>1239.75</v>
      </c>
      <c r="G102" s="4" t="str">
        <f>VLOOKUP(A102,HOP!A:C,3,0)</f>
        <v>3592763</v>
      </c>
      <c r="H102" s="4">
        <f t="shared" si="6"/>
        <v>0</v>
      </c>
      <c r="I102" s="4" t="str">
        <f t="shared" si="7"/>
        <v>,3592763</v>
      </c>
      <c r="J102" s="4" t="str">
        <f>VLOOKUP(A102,HOP!A:U,21,0)</f>
        <v>直采</v>
      </c>
    </row>
    <row r="103" s="4" customFormat="1" hidden="1" spans="1:10">
      <c r="A103" s="6">
        <v>999225124904986</v>
      </c>
      <c r="B103" s="4" t="s">
        <v>27</v>
      </c>
      <c r="C103" s="7">
        <v>45114</v>
      </c>
      <c r="D103" s="7">
        <v>45115</v>
      </c>
      <c r="E103" s="4">
        <v>1444.69</v>
      </c>
      <c r="F103" s="4" t="str">
        <f>VLOOKUP(A103,HOP!A:L,12,0)</f>
        <v>1444.69</v>
      </c>
      <c r="G103" s="4" t="str">
        <f>VLOOKUP(A103,HOP!A:C,3,0)</f>
        <v>3593403</v>
      </c>
      <c r="H103" s="4">
        <f t="shared" si="6"/>
        <v>0</v>
      </c>
      <c r="I103" s="4" t="str">
        <f t="shared" si="7"/>
        <v>,3593403</v>
      </c>
      <c r="J103" s="4" t="str">
        <f>VLOOKUP(A103,HOP!A:U,21,0)</f>
        <v>直连</v>
      </c>
    </row>
    <row r="104" s="4" customFormat="1" hidden="1" spans="1:10">
      <c r="A104" s="6">
        <v>999225124878001</v>
      </c>
      <c r="B104" s="4" t="s">
        <v>27</v>
      </c>
      <c r="C104" s="7">
        <v>45112</v>
      </c>
      <c r="D104" s="7">
        <v>45115</v>
      </c>
      <c r="E104" s="4">
        <v>2445.9</v>
      </c>
      <c r="F104" s="4" t="str">
        <f>VLOOKUP(A104,HOP!A:L,12,0)</f>
        <v>2445.90</v>
      </c>
      <c r="G104" s="4" t="str">
        <f>VLOOKUP(A104,HOP!A:C,3,0)</f>
        <v>3593381</v>
      </c>
      <c r="H104" s="4">
        <f t="shared" si="6"/>
        <v>0</v>
      </c>
      <c r="I104" s="4" t="str">
        <f t="shared" si="7"/>
        <v>,3593381</v>
      </c>
      <c r="J104" s="4" t="str">
        <f>VLOOKUP(A104,HOP!A:U,21,0)</f>
        <v>直连</v>
      </c>
    </row>
    <row r="105" s="4" customFormat="1" hidden="1" spans="1:10">
      <c r="A105" s="6">
        <v>999225125324089</v>
      </c>
      <c r="B105" s="4" t="s">
        <v>27</v>
      </c>
      <c r="C105" s="7">
        <v>45112</v>
      </c>
      <c r="D105" s="7">
        <v>45115</v>
      </c>
      <c r="E105" s="4">
        <v>2520.9</v>
      </c>
      <c r="F105" s="4" t="str">
        <f>VLOOKUP(A105,HOP!A:L,12,0)</f>
        <v>2520.90</v>
      </c>
      <c r="G105" s="4" t="str">
        <f>VLOOKUP(A105,HOP!A:C,3,0)</f>
        <v>3593660</v>
      </c>
      <c r="H105" s="4">
        <f t="shared" si="6"/>
        <v>0</v>
      </c>
      <c r="I105" s="4" t="str">
        <f t="shared" si="7"/>
        <v>,3593660</v>
      </c>
      <c r="J105" s="4" t="str">
        <f>VLOOKUP(A105,HOP!A:U,21,0)</f>
        <v>直连</v>
      </c>
    </row>
    <row r="106" s="4" customFormat="1" hidden="1" spans="1:10">
      <c r="A106" s="6">
        <v>999225128798705</v>
      </c>
      <c r="B106" s="4" t="s">
        <v>27</v>
      </c>
      <c r="C106" s="7">
        <v>45114</v>
      </c>
      <c r="D106" s="7">
        <v>45115</v>
      </c>
      <c r="E106" s="4">
        <v>386.63</v>
      </c>
      <c r="F106" s="4" t="str">
        <f>VLOOKUP(A106,HOP!A:L,12,0)</f>
        <v>386.63</v>
      </c>
      <c r="G106" s="4" t="str">
        <f>VLOOKUP(A106,HOP!A:C,3,0)</f>
        <v>3594047</v>
      </c>
      <c r="H106" s="4">
        <f t="shared" si="6"/>
        <v>0</v>
      </c>
      <c r="I106" s="4" t="str">
        <f t="shared" si="7"/>
        <v>,3594047</v>
      </c>
      <c r="J106" s="4" t="str">
        <f>VLOOKUP(A106,HOP!A:U,21,0)</f>
        <v>直连</v>
      </c>
    </row>
    <row r="107" s="4" customFormat="1" hidden="1" spans="1:10">
      <c r="A107" s="6">
        <v>999225129460863</v>
      </c>
      <c r="B107" s="4" t="s">
        <v>27</v>
      </c>
      <c r="C107" s="7">
        <v>45114</v>
      </c>
      <c r="D107" s="7">
        <v>45115</v>
      </c>
      <c r="E107" s="4">
        <v>225.2</v>
      </c>
      <c r="F107" s="4" t="str">
        <f>VLOOKUP(A107,HOP!A:L,12,0)</f>
        <v>225.20</v>
      </c>
      <c r="G107" s="4" t="str">
        <f>VLOOKUP(A107,HOP!A:C,3,0)</f>
        <v>3594168</v>
      </c>
      <c r="H107" s="4">
        <f t="shared" si="6"/>
        <v>0</v>
      </c>
      <c r="I107" s="4" t="str">
        <f t="shared" si="7"/>
        <v>,3594168</v>
      </c>
      <c r="J107" s="4" t="str">
        <f>VLOOKUP(A107,HOP!A:U,21,0)</f>
        <v>直连</v>
      </c>
    </row>
    <row r="108" s="4" customFormat="1" hidden="1" spans="1:10">
      <c r="A108" s="6">
        <v>999225130717082</v>
      </c>
      <c r="B108" s="4" t="s">
        <v>27</v>
      </c>
      <c r="C108" s="7">
        <v>45112</v>
      </c>
      <c r="D108" s="7">
        <v>45115</v>
      </c>
      <c r="E108" s="4">
        <v>468.81</v>
      </c>
      <c r="F108" s="4" t="str">
        <f>VLOOKUP(A108,HOP!A:L,12,0)</f>
        <v>468.81</v>
      </c>
      <c r="G108" s="4" t="str">
        <f>VLOOKUP(A108,HOP!A:C,3,0)</f>
        <v>3594414</v>
      </c>
      <c r="H108" s="4">
        <f t="shared" si="6"/>
        <v>0</v>
      </c>
      <c r="I108" s="4" t="str">
        <f t="shared" si="7"/>
        <v>,3594414</v>
      </c>
      <c r="J108" s="4" t="str">
        <f>VLOOKUP(A108,HOP!A:U,21,0)</f>
        <v>直连</v>
      </c>
    </row>
    <row r="109" s="4" customFormat="1" hidden="1" spans="1:10">
      <c r="A109" s="6">
        <v>999225131701877</v>
      </c>
      <c r="B109" s="4" t="s">
        <v>27</v>
      </c>
      <c r="C109" s="7">
        <v>45114</v>
      </c>
      <c r="D109" s="7">
        <v>45115</v>
      </c>
      <c r="E109" s="4">
        <v>691.05</v>
      </c>
      <c r="F109" s="4" t="str">
        <f>VLOOKUP(A109,HOP!A:L,12,0)</f>
        <v>691.05</v>
      </c>
      <c r="G109" s="4" t="str">
        <f>VLOOKUP(A109,HOP!A:C,3,0)</f>
        <v>3594644</v>
      </c>
      <c r="H109" s="4">
        <f t="shared" si="6"/>
        <v>0</v>
      </c>
      <c r="I109" s="4" t="str">
        <f t="shared" si="7"/>
        <v>,3594644</v>
      </c>
      <c r="J109" s="4" t="str">
        <f>VLOOKUP(A109,HOP!A:U,21,0)</f>
        <v>直连</v>
      </c>
    </row>
    <row r="110" s="4" customFormat="1" hidden="1" spans="1:10">
      <c r="A110" s="6">
        <v>999225135722637</v>
      </c>
      <c r="B110" s="4" t="s">
        <v>27</v>
      </c>
      <c r="C110" s="7">
        <v>45113</v>
      </c>
      <c r="D110" s="7">
        <v>45115</v>
      </c>
      <c r="E110" s="4">
        <v>716.98</v>
      </c>
      <c r="F110" s="4" t="str">
        <f>VLOOKUP(A110,HOP!A:L,12,0)</f>
        <v>716.98</v>
      </c>
      <c r="G110" s="4" t="str">
        <f>VLOOKUP(A110,HOP!A:C,3,0)</f>
        <v>3595529</v>
      </c>
      <c r="H110" s="4">
        <f t="shared" si="6"/>
        <v>0</v>
      </c>
      <c r="I110" s="4" t="str">
        <f t="shared" si="7"/>
        <v>,3595529</v>
      </c>
      <c r="J110" s="4" t="str">
        <f>VLOOKUP(A110,HOP!A:U,21,0)</f>
        <v>直连</v>
      </c>
    </row>
    <row r="111" s="4" customFormat="1" hidden="1" spans="1:10">
      <c r="A111" s="6">
        <v>999225136822472</v>
      </c>
      <c r="B111" s="4" t="s">
        <v>27</v>
      </c>
      <c r="C111" s="7">
        <v>45114</v>
      </c>
      <c r="D111" s="7">
        <v>45115</v>
      </c>
      <c r="E111" s="4">
        <v>163.59</v>
      </c>
      <c r="F111" s="4" t="str">
        <f>VLOOKUP(A111,HOP!A:L,12,0)</f>
        <v>163.59</v>
      </c>
      <c r="G111" s="4" t="str">
        <f>VLOOKUP(A111,HOP!A:C,3,0)</f>
        <v>3595844</v>
      </c>
      <c r="H111" s="4">
        <f t="shared" si="6"/>
        <v>0</v>
      </c>
      <c r="I111" s="4" t="str">
        <f t="shared" si="7"/>
        <v>,3595844</v>
      </c>
      <c r="J111" s="4" t="str">
        <f>VLOOKUP(A111,HOP!A:U,21,0)</f>
        <v>直连</v>
      </c>
    </row>
    <row r="112" s="4" customFormat="1" hidden="1" spans="1:10">
      <c r="A112" s="6">
        <v>999225137783761</v>
      </c>
      <c r="B112" s="4" t="s">
        <v>27</v>
      </c>
      <c r="C112" s="7">
        <v>45112</v>
      </c>
      <c r="D112" s="7">
        <v>45115</v>
      </c>
      <c r="E112" s="4">
        <v>4257.21</v>
      </c>
      <c r="F112" s="4" t="str">
        <f>VLOOKUP(A112,HOP!A:L,12,0)</f>
        <v>4257.21</v>
      </c>
      <c r="G112" s="4" t="str">
        <f>VLOOKUP(A112,HOP!A:C,3,0)</f>
        <v>3596116</v>
      </c>
      <c r="H112" s="4">
        <f t="shared" si="6"/>
        <v>0</v>
      </c>
      <c r="I112" s="4" t="str">
        <f t="shared" si="7"/>
        <v>,3596116</v>
      </c>
      <c r="J112" s="4" t="str">
        <f>VLOOKUP(A112,HOP!A:U,21,0)</f>
        <v>直连</v>
      </c>
    </row>
    <row r="113" s="4" customFormat="1" hidden="1" spans="1:10">
      <c r="A113" s="6">
        <v>999225138603283</v>
      </c>
      <c r="B113" s="4" t="s">
        <v>27</v>
      </c>
      <c r="C113" s="7">
        <v>45113</v>
      </c>
      <c r="D113" s="7">
        <v>45115</v>
      </c>
      <c r="E113" s="4">
        <v>2436.63</v>
      </c>
      <c r="F113" s="4" t="str">
        <f>VLOOKUP(A113,HOP!A:L,12,0)</f>
        <v>2436.66</v>
      </c>
      <c r="G113" s="4" t="str">
        <f>VLOOKUP(A113,HOP!A:C,3,0)</f>
        <v>3596588</v>
      </c>
      <c r="H113" s="4">
        <f t="shared" si="6"/>
        <v>-0.0299999999997453</v>
      </c>
      <c r="I113" s="4" t="str">
        <f t="shared" si="7"/>
        <v>,3596588</v>
      </c>
      <c r="J113" s="4" t="str">
        <f>VLOOKUP(A113,HOP!A:U,21,0)</f>
        <v>直采</v>
      </c>
    </row>
    <row r="114" s="4" customFormat="1" hidden="1" spans="1:10">
      <c r="A114" s="6">
        <v>999225142592595</v>
      </c>
      <c r="B114" s="4" t="s">
        <v>27</v>
      </c>
      <c r="C114" s="7">
        <v>45112</v>
      </c>
      <c r="D114" s="7">
        <v>45115</v>
      </c>
      <c r="E114" s="4">
        <v>824.19</v>
      </c>
      <c r="F114" s="4" t="str">
        <f>VLOOKUP(A114,HOP!A:L,12,0)</f>
        <v>824.19</v>
      </c>
      <c r="G114" s="4" t="str">
        <f>VLOOKUP(A114,HOP!A:C,3,0)</f>
        <v>3596979</v>
      </c>
      <c r="H114" s="4">
        <f t="shared" si="6"/>
        <v>0</v>
      </c>
      <c r="I114" s="4" t="str">
        <f t="shared" si="7"/>
        <v>,3596979</v>
      </c>
      <c r="J114" s="4" t="str">
        <f>VLOOKUP(A114,HOP!A:U,21,0)</f>
        <v>直连</v>
      </c>
    </row>
    <row r="115" s="4" customFormat="1" hidden="1" spans="1:10">
      <c r="A115" s="6">
        <v>999225143097593</v>
      </c>
      <c r="B115" s="4" t="s">
        <v>27</v>
      </c>
      <c r="C115" s="7">
        <v>45114</v>
      </c>
      <c r="D115" s="7">
        <v>45115</v>
      </c>
      <c r="E115" s="4">
        <v>2644.66</v>
      </c>
      <c r="F115" s="4" t="str">
        <f>VLOOKUP(A115,HOP!A:L,12,0)</f>
        <v>2644.66</v>
      </c>
      <c r="G115" s="4" t="str">
        <f>VLOOKUP(A115,HOP!A:C,3,0)</f>
        <v>3597029</v>
      </c>
      <c r="H115" s="4">
        <f t="shared" si="6"/>
        <v>0</v>
      </c>
      <c r="I115" s="4" t="str">
        <f t="shared" si="7"/>
        <v>,3597029</v>
      </c>
      <c r="J115" s="4" t="str">
        <f>VLOOKUP(A115,HOP!A:U,21,0)</f>
        <v>直连</v>
      </c>
    </row>
    <row r="116" s="4" customFormat="1" hidden="1" spans="1:10">
      <c r="A116" s="6">
        <v>999225145393642</v>
      </c>
      <c r="B116" s="4" t="s">
        <v>27</v>
      </c>
      <c r="C116" s="7">
        <v>45114</v>
      </c>
      <c r="D116" s="7">
        <v>45115</v>
      </c>
      <c r="E116" s="4">
        <v>2454.53</v>
      </c>
      <c r="F116" s="4" t="str">
        <f>VLOOKUP(A116,HOP!A:L,12,0)</f>
        <v>2454.53</v>
      </c>
      <c r="G116" s="4" t="str">
        <f>VLOOKUP(A116,HOP!A:C,3,0)</f>
        <v>3597496</v>
      </c>
      <c r="H116" s="4">
        <f t="shared" si="6"/>
        <v>0</v>
      </c>
      <c r="I116" s="4" t="str">
        <f t="shared" si="7"/>
        <v>,3597496</v>
      </c>
      <c r="J116" s="4" t="str">
        <f>VLOOKUP(A116,HOP!A:U,21,0)</f>
        <v>直连</v>
      </c>
    </row>
    <row r="117" s="4" customFormat="1" hidden="1" spans="1:10">
      <c r="A117" s="6">
        <v>999225146841029</v>
      </c>
      <c r="B117" s="4" t="s">
        <v>27</v>
      </c>
      <c r="C117" s="7">
        <v>45113</v>
      </c>
      <c r="D117" s="7">
        <v>45115</v>
      </c>
      <c r="E117" s="4">
        <v>433.5</v>
      </c>
      <c r="F117" s="4" t="str">
        <f>VLOOKUP(A117,HOP!A:L,12,0)</f>
        <v>433.50</v>
      </c>
      <c r="G117" s="4" t="str">
        <f>VLOOKUP(A117,HOP!A:C,3,0)</f>
        <v>3597932</v>
      </c>
      <c r="H117" s="4">
        <f t="shared" si="6"/>
        <v>0</v>
      </c>
      <c r="I117" s="4" t="str">
        <f t="shared" si="7"/>
        <v>,3597932</v>
      </c>
      <c r="J117" s="4" t="str">
        <f>VLOOKUP(A117,HOP!A:U,21,0)</f>
        <v>直连</v>
      </c>
    </row>
    <row r="118" s="4" customFormat="1" hidden="1" spans="1:10">
      <c r="A118" s="6">
        <v>999225146868266</v>
      </c>
      <c r="B118" s="4" t="s">
        <v>27</v>
      </c>
      <c r="C118" s="7">
        <v>45114</v>
      </c>
      <c r="D118" s="7">
        <v>45115</v>
      </c>
      <c r="E118" s="4">
        <v>892.3</v>
      </c>
      <c r="F118" s="4" t="str">
        <f>VLOOKUP(A118,HOP!A:L,12,0)</f>
        <v>892.30</v>
      </c>
      <c r="G118" s="4" t="str">
        <f>VLOOKUP(A118,HOP!A:C,3,0)</f>
        <v>3597940</v>
      </c>
      <c r="H118" s="4">
        <f t="shared" si="6"/>
        <v>0</v>
      </c>
      <c r="I118" s="4" t="str">
        <f t="shared" si="7"/>
        <v>,3597940</v>
      </c>
      <c r="J118" s="4" t="str">
        <f>VLOOKUP(A118,HOP!A:U,21,0)</f>
        <v>直连</v>
      </c>
    </row>
    <row r="119" s="4" customFormat="1" hidden="1" spans="1:10">
      <c r="A119" s="6">
        <v>999225146895506</v>
      </c>
      <c r="B119" s="4" t="s">
        <v>27</v>
      </c>
      <c r="C119" s="7">
        <v>45114</v>
      </c>
      <c r="D119" s="7">
        <v>45115</v>
      </c>
      <c r="E119" s="4">
        <v>415.99</v>
      </c>
      <c r="F119" s="4" t="str">
        <f>VLOOKUP(A119,HOP!A:L,12,0)</f>
        <v>415.99</v>
      </c>
      <c r="G119" s="4" t="str">
        <f>VLOOKUP(A119,HOP!A:C,3,0)</f>
        <v>3597944</v>
      </c>
      <c r="H119" s="4">
        <f t="shared" si="6"/>
        <v>0</v>
      </c>
      <c r="I119" s="4" t="str">
        <f t="shared" si="7"/>
        <v>,3597944</v>
      </c>
      <c r="J119" s="4" t="str">
        <f>VLOOKUP(A119,HOP!A:U,21,0)</f>
        <v>直连</v>
      </c>
    </row>
    <row r="120" s="4" customFormat="1" hidden="1" spans="1:10">
      <c r="A120" s="6">
        <v>999225147101518</v>
      </c>
      <c r="B120" s="4" t="s">
        <v>27</v>
      </c>
      <c r="C120" s="7">
        <v>45114</v>
      </c>
      <c r="D120" s="7">
        <v>45115</v>
      </c>
      <c r="E120" s="4">
        <v>2130.96</v>
      </c>
      <c r="F120" s="4" t="str">
        <f>VLOOKUP(A120,HOP!A:L,12,0)</f>
        <v>2130.96</v>
      </c>
      <c r="G120" s="4" t="str">
        <f>VLOOKUP(A120,HOP!A:C,3,0)</f>
        <v>3598023</v>
      </c>
      <c r="H120" s="4">
        <f t="shared" si="6"/>
        <v>0</v>
      </c>
      <c r="I120" s="4" t="str">
        <f t="shared" si="7"/>
        <v>,3598023</v>
      </c>
      <c r="J120" s="4" t="str">
        <f>VLOOKUP(A120,HOP!A:U,21,0)</f>
        <v>直连</v>
      </c>
    </row>
    <row r="121" s="4" customFormat="1" hidden="1" spans="1:10">
      <c r="A121" s="6">
        <v>999225148358319</v>
      </c>
      <c r="B121" s="4" t="s">
        <v>27</v>
      </c>
      <c r="C121" s="7">
        <v>45113</v>
      </c>
      <c r="D121" s="7">
        <v>45115</v>
      </c>
      <c r="E121" s="4">
        <v>925.68</v>
      </c>
      <c r="F121" s="4" t="str">
        <f>VLOOKUP(A121,HOP!A:L,12,0)</f>
        <v>925.68</v>
      </c>
      <c r="G121" s="4" t="str">
        <f>VLOOKUP(A121,HOP!A:C,3,0)</f>
        <v>3598320</v>
      </c>
      <c r="H121" s="4">
        <f t="shared" si="6"/>
        <v>0</v>
      </c>
      <c r="I121" s="4" t="str">
        <f t="shared" si="7"/>
        <v>,3598320</v>
      </c>
      <c r="J121" s="4" t="str">
        <f>VLOOKUP(A121,HOP!A:U,21,0)</f>
        <v>直连</v>
      </c>
    </row>
    <row r="122" s="4" customFormat="1" hidden="1" spans="1:10">
      <c r="A122" s="6">
        <v>999225149557983</v>
      </c>
      <c r="B122" s="4" t="s">
        <v>27</v>
      </c>
      <c r="C122" s="7">
        <v>45113</v>
      </c>
      <c r="D122" s="7">
        <v>45115</v>
      </c>
      <c r="E122" s="4">
        <v>458.82</v>
      </c>
      <c r="F122" s="4" t="str">
        <f>VLOOKUP(A122,HOP!A:L,12,0)</f>
        <v>458.82</v>
      </c>
      <c r="G122" s="4" t="str">
        <f>VLOOKUP(A122,HOP!A:C,3,0)</f>
        <v>3598574</v>
      </c>
      <c r="H122" s="4">
        <f t="shared" si="6"/>
        <v>0</v>
      </c>
      <c r="I122" s="4" t="str">
        <f t="shared" si="7"/>
        <v>,3598574</v>
      </c>
      <c r="J122" s="4" t="str">
        <f>VLOOKUP(A122,HOP!A:U,21,0)</f>
        <v>直连</v>
      </c>
    </row>
    <row r="123" s="4" customFormat="1" hidden="1" spans="1:10">
      <c r="A123" s="6">
        <v>999225149975048</v>
      </c>
      <c r="B123" s="4" t="s">
        <v>27</v>
      </c>
      <c r="C123" s="7">
        <v>45114</v>
      </c>
      <c r="D123" s="7">
        <v>45115</v>
      </c>
      <c r="E123" s="4">
        <v>0</v>
      </c>
      <c r="F123" s="4" t="e">
        <f>VLOOKUP(A123,HOP!A:L,12,0)</f>
        <v>#N/A</v>
      </c>
      <c r="G123" s="4" t="e">
        <f>VLOOKUP(A123,HOP!A:C,3,0)</f>
        <v>#N/A</v>
      </c>
      <c r="H123" s="4" t="e">
        <f t="shared" si="6"/>
        <v>#N/A</v>
      </c>
      <c r="I123" s="4" t="e">
        <f t="shared" si="7"/>
        <v>#N/A</v>
      </c>
      <c r="J123" s="4" t="e">
        <f>VLOOKUP(A123,HOP!A:U,21,0)</f>
        <v>#N/A</v>
      </c>
    </row>
    <row r="124" s="4" customFormat="1" hidden="1" spans="1:10">
      <c r="A124" s="6">
        <v>999225149986319</v>
      </c>
      <c r="B124" s="4" t="s">
        <v>27</v>
      </c>
      <c r="C124" s="7">
        <v>45113</v>
      </c>
      <c r="D124" s="7">
        <v>45115</v>
      </c>
      <c r="E124" s="4">
        <v>296.22</v>
      </c>
      <c r="F124" s="4" t="str">
        <f>VLOOKUP(A124,HOP!A:L,12,0)</f>
        <v>296.22</v>
      </c>
      <c r="G124" s="4" t="str">
        <f>VLOOKUP(A124,HOP!A:C,3,0)</f>
        <v>3598756</v>
      </c>
      <c r="H124" s="4">
        <f t="shared" si="6"/>
        <v>0</v>
      </c>
      <c r="I124" s="4" t="str">
        <f t="shared" si="7"/>
        <v>,3598756</v>
      </c>
      <c r="J124" s="4" t="str">
        <f>VLOOKUP(A124,HOP!A:U,21,0)</f>
        <v>直连</v>
      </c>
    </row>
    <row r="125" s="4" customFormat="1" hidden="1" spans="1:10">
      <c r="A125" s="6">
        <v>999225150996768</v>
      </c>
      <c r="B125" s="4" t="s">
        <v>27</v>
      </c>
      <c r="C125" s="7">
        <v>45114</v>
      </c>
      <c r="D125" s="7">
        <v>45115</v>
      </c>
      <c r="E125" s="4">
        <v>1046.69</v>
      </c>
      <c r="F125" s="4" t="str">
        <f>VLOOKUP(A125,HOP!A:L,12,0)</f>
        <v>1046.69</v>
      </c>
      <c r="G125" s="4" t="str">
        <f>VLOOKUP(A125,HOP!A:C,3,0)</f>
        <v>3599061</v>
      </c>
      <c r="H125" s="4">
        <f t="shared" si="6"/>
        <v>0</v>
      </c>
      <c r="I125" s="4" t="str">
        <f t="shared" si="7"/>
        <v>,3599061</v>
      </c>
      <c r="J125" s="4" t="str">
        <f>VLOOKUP(A125,HOP!A:U,21,0)</f>
        <v>直连</v>
      </c>
    </row>
    <row r="126" s="4" customFormat="1" hidden="1" spans="1:10">
      <c r="A126" s="6">
        <v>999225152913506</v>
      </c>
      <c r="B126" s="4" t="s">
        <v>27</v>
      </c>
      <c r="C126" s="7">
        <v>45113</v>
      </c>
      <c r="D126" s="7">
        <v>45115</v>
      </c>
      <c r="E126" s="4">
        <v>357.7</v>
      </c>
      <c r="F126" s="4" t="str">
        <f>VLOOKUP(A126,HOP!A:L,12,0)</f>
        <v>357.70</v>
      </c>
      <c r="G126" s="4" t="str">
        <f>VLOOKUP(A126,HOP!A:C,3,0)</f>
        <v>3600008</v>
      </c>
      <c r="H126" s="4">
        <f t="shared" si="6"/>
        <v>0</v>
      </c>
      <c r="I126" s="4" t="str">
        <f t="shared" si="7"/>
        <v>,3600008</v>
      </c>
      <c r="J126" s="4" t="str">
        <f>VLOOKUP(A126,HOP!A:U,21,0)</f>
        <v>直连</v>
      </c>
    </row>
    <row r="127" s="4" customFormat="1" hidden="1" spans="1:10">
      <c r="A127" s="6">
        <v>999225157543971</v>
      </c>
      <c r="B127" s="4" t="s">
        <v>27</v>
      </c>
      <c r="C127" s="7">
        <v>45114</v>
      </c>
      <c r="D127" s="7">
        <v>45115</v>
      </c>
      <c r="E127" s="4">
        <v>637.29</v>
      </c>
      <c r="F127" s="4" t="str">
        <f>VLOOKUP(A127,HOP!A:L,12,0)</f>
        <v>637.29</v>
      </c>
      <c r="G127" s="4" t="str">
        <f>VLOOKUP(A127,HOP!A:C,3,0)</f>
        <v>3600256</v>
      </c>
      <c r="H127" s="4">
        <f t="shared" si="6"/>
        <v>0</v>
      </c>
      <c r="I127" s="4" t="str">
        <f t="shared" si="7"/>
        <v>,3600256</v>
      </c>
      <c r="J127" s="4" t="str">
        <f>VLOOKUP(A127,HOP!A:U,21,0)</f>
        <v>直连</v>
      </c>
    </row>
    <row r="128" s="4" customFormat="1" hidden="1" spans="1:10">
      <c r="A128" s="6">
        <v>999225158697083</v>
      </c>
      <c r="B128" s="4" t="s">
        <v>27</v>
      </c>
      <c r="C128" s="7">
        <v>45113</v>
      </c>
      <c r="D128" s="7">
        <v>45115</v>
      </c>
      <c r="E128" s="4">
        <v>531.44</v>
      </c>
      <c r="F128" s="4" t="str">
        <f>VLOOKUP(A128,HOP!A:L,12,0)</f>
        <v>531.44</v>
      </c>
      <c r="G128" s="4" t="str">
        <f>VLOOKUP(A128,HOP!A:C,3,0)</f>
        <v>3600322</v>
      </c>
      <c r="H128" s="4">
        <f t="shared" si="6"/>
        <v>0</v>
      </c>
      <c r="I128" s="4" t="str">
        <f t="shared" si="7"/>
        <v>,3600322</v>
      </c>
      <c r="J128" s="4" t="str">
        <f>VLOOKUP(A128,HOP!A:U,21,0)</f>
        <v>直连</v>
      </c>
    </row>
    <row r="129" s="4" customFormat="1" hidden="1" spans="1:10">
      <c r="A129" s="6">
        <v>999225159086900</v>
      </c>
      <c r="B129" s="4" t="s">
        <v>27</v>
      </c>
      <c r="C129" s="7">
        <v>45114</v>
      </c>
      <c r="D129" s="7">
        <v>45115</v>
      </c>
      <c r="E129" s="4">
        <v>297.28</v>
      </c>
      <c r="F129" s="4" t="str">
        <f>VLOOKUP(A129,HOP!A:L,12,0)</f>
        <v>297.28</v>
      </c>
      <c r="G129" s="4" t="str">
        <f>VLOOKUP(A129,HOP!A:C,3,0)</f>
        <v>3600358</v>
      </c>
      <c r="H129" s="4">
        <f t="shared" si="6"/>
        <v>0</v>
      </c>
      <c r="I129" s="4" t="str">
        <f t="shared" si="7"/>
        <v>,3600358</v>
      </c>
      <c r="J129" s="4" t="str">
        <f>VLOOKUP(A129,HOP!A:U,21,0)</f>
        <v>直连</v>
      </c>
    </row>
    <row r="130" s="4" customFormat="1" hidden="1" spans="1:10">
      <c r="A130" s="6">
        <v>999225161372475</v>
      </c>
      <c r="B130" s="4" t="s">
        <v>27</v>
      </c>
      <c r="C130" s="7">
        <v>45114</v>
      </c>
      <c r="D130" s="7">
        <v>45115</v>
      </c>
      <c r="E130" s="4">
        <v>892.3</v>
      </c>
      <c r="F130" s="4" t="str">
        <f>VLOOKUP(A130,HOP!A:L,12,0)</f>
        <v>892.30</v>
      </c>
      <c r="G130" s="4" t="str">
        <f>VLOOKUP(A130,HOP!A:C,3,0)</f>
        <v>3600786</v>
      </c>
      <c r="H130" s="4">
        <f t="shared" si="6"/>
        <v>0</v>
      </c>
      <c r="I130" s="4" t="str">
        <f t="shared" si="7"/>
        <v>,3600786</v>
      </c>
      <c r="J130" s="4" t="str">
        <f>VLOOKUP(A130,HOP!A:U,21,0)</f>
        <v>直连</v>
      </c>
    </row>
    <row r="131" s="4" customFormat="1" hidden="1" spans="1:10">
      <c r="A131" s="6">
        <v>999225163184586</v>
      </c>
      <c r="B131" s="4" t="s">
        <v>27</v>
      </c>
      <c r="C131" s="7">
        <v>45114</v>
      </c>
      <c r="D131" s="7">
        <v>45115</v>
      </c>
      <c r="E131" s="4">
        <v>481.86</v>
      </c>
      <c r="F131" s="4" t="str">
        <f>VLOOKUP(A131,HOP!A:L,12,0)</f>
        <v>481.86</v>
      </c>
      <c r="G131" s="4" t="str">
        <f>VLOOKUP(A131,HOP!A:C,3,0)</f>
        <v>3601300</v>
      </c>
      <c r="H131" s="4">
        <f t="shared" ref="H131:H162" si="8">E131-F131</f>
        <v>0</v>
      </c>
      <c r="I131" s="4" t="str">
        <f t="shared" ref="I131:I162" si="9">$I$1&amp;G131</f>
        <v>,3601300</v>
      </c>
      <c r="J131" s="4" t="str">
        <f>VLOOKUP(A131,HOP!A:U,21,0)</f>
        <v>直连</v>
      </c>
    </row>
    <row r="132" s="4" customFormat="1" hidden="1" spans="1:10">
      <c r="A132" s="6">
        <v>999225163839011</v>
      </c>
      <c r="B132" s="4" t="s">
        <v>27</v>
      </c>
      <c r="C132" s="7">
        <v>45114</v>
      </c>
      <c r="D132" s="7">
        <v>45115</v>
      </c>
      <c r="E132" s="4">
        <v>405.22</v>
      </c>
      <c r="F132" s="4" t="str">
        <f>VLOOKUP(A132,HOP!A:L,12,0)</f>
        <v>405.24</v>
      </c>
      <c r="G132" s="4" t="str">
        <f>VLOOKUP(A132,HOP!A:C,3,0)</f>
        <v>3601383</v>
      </c>
      <c r="H132" s="4">
        <f t="shared" si="8"/>
        <v>-0.0199999999999818</v>
      </c>
      <c r="I132" s="4" t="str">
        <f t="shared" si="9"/>
        <v>,3601383</v>
      </c>
      <c r="J132" s="4" t="str">
        <f>VLOOKUP(A132,HOP!A:U,21,0)</f>
        <v>直连</v>
      </c>
    </row>
    <row r="133" s="4" customFormat="1" hidden="1" spans="1:10">
      <c r="A133" s="6">
        <v>999225164238087</v>
      </c>
      <c r="B133" s="4" t="s">
        <v>27</v>
      </c>
      <c r="C133" s="7">
        <v>45114</v>
      </c>
      <c r="D133" s="7">
        <v>45115</v>
      </c>
      <c r="E133" s="4">
        <v>506.68</v>
      </c>
      <c r="F133" s="4" t="str">
        <f>VLOOKUP(A133,HOP!A:L,12,0)</f>
        <v>506.68</v>
      </c>
      <c r="G133" s="4" t="str">
        <f>VLOOKUP(A133,HOP!A:C,3,0)</f>
        <v>3601545</v>
      </c>
      <c r="H133" s="4">
        <f t="shared" si="8"/>
        <v>0</v>
      </c>
      <c r="I133" s="4" t="str">
        <f t="shared" si="9"/>
        <v>,3601545</v>
      </c>
      <c r="J133" s="4" t="str">
        <f>VLOOKUP(A133,HOP!A:U,21,0)</f>
        <v>直连</v>
      </c>
    </row>
    <row r="134" s="4" customFormat="1" hidden="1" spans="1:10">
      <c r="A134" s="6">
        <v>999225164238841</v>
      </c>
      <c r="B134" s="4" t="s">
        <v>27</v>
      </c>
      <c r="C134" s="7">
        <v>45114</v>
      </c>
      <c r="D134" s="7">
        <v>45115</v>
      </c>
      <c r="E134" s="4">
        <v>3147.19</v>
      </c>
      <c r="F134" s="4" t="str">
        <f>VLOOKUP(A134,HOP!A:L,12,0)</f>
        <v>3147.19</v>
      </c>
      <c r="G134" s="4" t="str">
        <f>VLOOKUP(A134,HOP!A:C,3,0)</f>
        <v>3601547</v>
      </c>
      <c r="H134" s="4">
        <f t="shared" si="8"/>
        <v>0</v>
      </c>
      <c r="I134" s="4" t="str">
        <f t="shared" si="9"/>
        <v>,3601547</v>
      </c>
      <c r="J134" s="4" t="str">
        <f>VLOOKUP(A134,HOP!A:U,21,0)</f>
        <v>直连</v>
      </c>
    </row>
    <row r="135" s="4" customFormat="1" hidden="1" spans="1:10">
      <c r="A135" s="6">
        <v>999225164603755</v>
      </c>
      <c r="B135" s="4" t="s">
        <v>27</v>
      </c>
      <c r="C135" s="7">
        <v>45114</v>
      </c>
      <c r="D135" s="7">
        <v>45115</v>
      </c>
      <c r="E135" s="4">
        <v>1040.37</v>
      </c>
      <c r="F135" s="4" t="str">
        <f>VLOOKUP(A135,HOP!A:L,12,0)</f>
        <v>1040.37</v>
      </c>
      <c r="G135" s="4" t="str">
        <f>VLOOKUP(A135,HOP!A:C,3,0)</f>
        <v>3601599</v>
      </c>
      <c r="H135" s="4">
        <f t="shared" si="8"/>
        <v>0</v>
      </c>
      <c r="I135" s="4" t="str">
        <f t="shared" si="9"/>
        <v>,3601599</v>
      </c>
      <c r="J135" s="4" t="str">
        <f>VLOOKUP(A135,HOP!A:U,21,0)</f>
        <v>直连</v>
      </c>
    </row>
    <row r="136" s="4" customFormat="1" hidden="1" spans="1:10">
      <c r="A136" s="6">
        <v>25164862580</v>
      </c>
      <c r="B136" s="4" t="s">
        <v>27</v>
      </c>
      <c r="C136" s="7">
        <v>45114</v>
      </c>
      <c r="D136" s="7">
        <v>45115</v>
      </c>
      <c r="E136" s="4">
        <v>349.31</v>
      </c>
      <c r="F136" s="4" t="str">
        <f>VLOOKUP(A136,HOP!A:L,12,0)</f>
        <v>349.31</v>
      </c>
      <c r="G136" s="4" t="str">
        <f>VLOOKUP(A136,HOP!A:C,3,0)</f>
        <v>3601646</v>
      </c>
      <c r="H136" s="4">
        <f t="shared" si="8"/>
        <v>0</v>
      </c>
      <c r="I136" s="4" t="str">
        <f t="shared" si="9"/>
        <v>,3601646</v>
      </c>
      <c r="J136" s="4" t="str">
        <f>VLOOKUP(A136,HOP!A:U,21,0)</f>
        <v>直连</v>
      </c>
    </row>
    <row r="137" s="4" customFormat="1" hidden="1" spans="1:10">
      <c r="A137" s="6">
        <v>999225166777766</v>
      </c>
      <c r="B137" s="4" t="s">
        <v>27</v>
      </c>
      <c r="C137" s="7">
        <v>45114</v>
      </c>
      <c r="D137" s="7">
        <v>45115</v>
      </c>
      <c r="E137" s="4">
        <v>1340.99</v>
      </c>
      <c r="F137" s="4" t="str">
        <f>VLOOKUP(A137,HOP!A:L,12,0)</f>
        <v>1340.99</v>
      </c>
      <c r="G137" s="4" t="str">
        <f>VLOOKUP(A137,HOP!A:C,3,0)</f>
        <v>3602217</v>
      </c>
      <c r="H137" s="4">
        <f t="shared" si="8"/>
        <v>0</v>
      </c>
      <c r="I137" s="4" t="str">
        <f t="shared" si="9"/>
        <v>,3602217</v>
      </c>
      <c r="J137" s="4" t="str">
        <f>VLOOKUP(A137,HOP!A:U,21,0)</f>
        <v>直连</v>
      </c>
    </row>
    <row r="138" s="4" customFormat="1" hidden="1" spans="1:10">
      <c r="A138" s="6">
        <v>999225166884737</v>
      </c>
      <c r="B138" s="4" t="s">
        <v>27</v>
      </c>
      <c r="C138" s="7">
        <v>45114</v>
      </c>
      <c r="D138" s="7">
        <v>45115</v>
      </c>
      <c r="E138" s="4">
        <v>0</v>
      </c>
      <c r="F138" s="4" t="e">
        <f>VLOOKUP(A138,HOP!A:L,12,0)</f>
        <v>#N/A</v>
      </c>
      <c r="G138" s="4" t="e">
        <f>VLOOKUP(A138,HOP!A:C,3,0)</f>
        <v>#N/A</v>
      </c>
      <c r="H138" s="4" t="e">
        <f t="shared" si="8"/>
        <v>#N/A</v>
      </c>
      <c r="I138" s="4" t="e">
        <f t="shared" si="9"/>
        <v>#N/A</v>
      </c>
      <c r="J138" s="4" t="e">
        <f>VLOOKUP(A138,HOP!A:U,21,0)</f>
        <v>#N/A</v>
      </c>
    </row>
    <row r="139" s="4" customFormat="1" hidden="1" spans="1:10">
      <c r="A139" s="6">
        <v>999225166889505</v>
      </c>
      <c r="B139" s="4" t="s">
        <v>27</v>
      </c>
      <c r="C139" s="7">
        <v>45114</v>
      </c>
      <c r="D139" s="7">
        <v>45115</v>
      </c>
      <c r="E139" s="4">
        <v>653.38</v>
      </c>
      <c r="F139" s="4" t="str">
        <f>VLOOKUP(A139,HOP!A:L,12,0)</f>
        <v>653.38</v>
      </c>
      <c r="G139" s="4" t="str">
        <f>VLOOKUP(A139,HOP!A:C,3,0)</f>
        <v>3602253</v>
      </c>
      <c r="H139" s="4">
        <f t="shared" si="8"/>
        <v>0</v>
      </c>
      <c r="I139" s="4" t="str">
        <f t="shared" si="9"/>
        <v>,3602253</v>
      </c>
      <c r="J139" s="4" t="str">
        <f>VLOOKUP(A139,HOP!A:U,21,0)</f>
        <v>直连</v>
      </c>
    </row>
    <row r="140" s="4" customFormat="1" hidden="1" spans="1:10">
      <c r="A140" s="6">
        <v>999225166902054</v>
      </c>
      <c r="B140" s="4" t="s">
        <v>27</v>
      </c>
      <c r="C140" s="7">
        <v>45114</v>
      </c>
      <c r="D140" s="7">
        <v>45115</v>
      </c>
      <c r="E140" s="4">
        <v>457.94</v>
      </c>
      <c r="F140" s="4" t="str">
        <f>VLOOKUP(A140,HOP!A:L,12,0)</f>
        <v>457.94</v>
      </c>
      <c r="G140" s="4" t="str">
        <f>VLOOKUP(A140,HOP!A:C,3,0)</f>
        <v>3602261</v>
      </c>
      <c r="H140" s="4">
        <f t="shared" si="8"/>
        <v>0</v>
      </c>
      <c r="I140" s="4" t="str">
        <f t="shared" si="9"/>
        <v>,3602261</v>
      </c>
      <c r="J140" s="4" t="str">
        <f>VLOOKUP(A140,HOP!A:U,21,0)</f>
        <v>直连</v>
      </c>
    </row>
    <row r="141" s="4" customFormat="1" hidden="1" spans="1:10">
      <c r="A141" s="6">
        <v>999225166983649</v>
      </c>
      <c r="B141" s="4" t="s">
        <v>27</v>
      </c>
      <c r="C141" s="7">
        <v>45114</v>
      </c>
      <c r="D141" s="7">
        <v>45115</v>
      </c>
      <c r="E141" s="4">
        <v>147.35</v>
      </c>
      <c r="F141" s="4" t="str">
        <f>VLOOKUP(A141,HOP!A:L,12,0)</f>
        <v>147.35</v>
      </c>
      <c r="G141" s="4" t="str">
        <f>VLOOKUP(A141,HOP!A:C,3,0)</f>
        <v>3602299</v>
      </c>
      <c r="H141" s="4">
        <f t="shared" si="8"/>
        <v>0</v>
      </c>
      <c r="I141" s="4" t="str">
        <f t="shared" si="9"/>
        <v>,3602299</v>
      </c>
      <c r="J141" s="4" t="str">
        <f>VLOOKUP(A141,HOP!A:U,21,0)</f>
        <v>直连</v>
      </c>
    </row>
    <row r="142" s="4" customFormat="1" hidden="1" spans="1:10">
      <c r="A142" s="6">
        <v>999225166983874</v>
      </c>
      <c r="B142" s="4" t="s">
        <v>27</v>
      </c>
      <c r="C142" s="7">
        <v>45114</v>
      </c>
      <c r="D142" s="7">
        <v>45115</v>
      </c>
      <c r="E142" s="4">
        <v>561.6</v>
      </c>
      <c r="F142" s="4" t="str">
        <f>VLOOKUP(A142,HOP!A:L,12,0)</f>
        <v>561.60</v>
      </c>
      <c r="G142" s="4" t="str">
        <f>VLOOKUP(A142,HOP!A:C,3,0)</f>
        <v>3602301</v>
      </c>
      <c r="H142" s="4">
        <f t="shared" si="8"/>
        <v>0</v>
      </c>
      <c r="I142" s="4" t="str">
        <f t="shared" si="9"/>
        <v>,3602301</v>
      </c>
      <c r="J142" s="4" t="str">
        <f>VLOOKUP(A142,HOP!A:U,21,0)</f>
        <v>直连</v>
      </c>
    </row>
    <row r="143" s="4" customFormat="1" hidden="1" spans="1:10">
      <c r="A143" s="6">
        <v>999225167007868</v>
      </c>
      <c r="B143" s="4" t="s">
        <v>27</v>
      </c>
      <c r="C143" s="7">
        <v>45114</v>
      </c>
      <c r="D143" s="7">
        <v>45115</v>
      </c>
      <c r="E143" s="4">
        <v>853.44</v>
      </c>
      <c r="F143" s="4" t="str">
        <f>VLOOKUP(A143,HOP!A:L,12,0)</f>
        <v>853.44</v>
      </c>
      <c r="G143" s="4" t="str">
        <f>VLOOKUP(A143,HOP!A:C,3,0)</f>
        <v>3602314</v>
      </c>
      <c r="H143" s="4">
        <f t="shared" si="8"/>
        <v>0</v>
      </c>
      <c r="I143" s="4" t="str">
        <f t="shared" si="9"/>
        <v>,3602314</v>
      </c>
      <c r="J143" s="4" t="str">
        <f>VLOOKUP(A143,HOP!A:U,21,0)</f>
        <v>直连</v>
      </c>
    </row>
    <row r="144" s="4" customFormat="1" hidden="1" spans="1:10">
      <c r="A144" s="6">
        <v>999225167028504</v>
      </c>
      <c r="B144" s="4" t="s">
        <v>27</v>
      </c>
      <c r="C144" s="7">
        <v>45114</v>
      </c>
      <c r="D144" s="7">
        <v>45115</v>
      </c>
      <c r="E144" s="4">
        <v>578.37</v>
      </c>
      <c r="F144" s="4" t="str">
        <f>VLOOKUP(A144,HOP!A:L,12,0)</f>
        <v>578.37</v>
      </c>
      <c r="G144" s="4" t="str">
        <f>VLOOKUP(A144,HOP!A:C,3,0)</f>
        <v>3602324</v>
      </c>
      <c r="H144" s="4">
        <f t="shared" si="8"/>
        <v>0</v>
      </c>
      <c r="I144" s="4" t="str">
        <f t="shared" si="9"/>
        <v>,3602324</v>
      </c>
      <c r="J144" s="4" t="str">
        <f>VLOOKUP(A144,HOP!A:U,21,0)</f>
        <v>直连</v>
      </c>
    </row>
    <row r="145" s="4" customFormat="1" hidden="1" spans="1:10">
      <c r="A145" s="6">
        <v>999225167045338</v>
      </c>
      <c r="B145" s="4" t="s">
        <v>27</v>
      </c>
      <c r="C145" s="7">
        <v>45114</v>
      </c>
      <c r="D145" s="7">
        <v>45115</v>
      </c>
      <c r="E145" s="4">
        <v>802.7</v>
      </c>
      <c r="F145" s="4" t="str">
        <f>VLOOKUP(A145,HOP!A:L,12,0)</f>
        <v>802.70</v>
      </c>
      <c r="G145" s="4" t="str">
        <f>VLOOKUP(A145,HOP!A:C,3,0)</f>
        <v>3602331</v>
      </c>
      <c r="H145" s="4">
        <f t="shared" si="8"/>
        <v>0</v>
      </c>
      <c r="I145" s="4" t="str">
        <f t="shared" si="9"/>
        <v>,3602331</v>
      </c>
      <c r="J145" s="4" t="str">
        <f>VLOOKUP(A145,HOP!A:U,21,0)</f>
        <v>直连</v>
      </c>
    </row>
    <row r="146" s="4" customFormat="1" hidden="1" spans="1:10">
      <c r="A146" s="6">
        <v>999225167102753</v>
      </c>
      <c r="B146" s="4" t="s">
        <v>27</v>
      </c>
      <c r="C146" s="7">
        <v>45114</v>
      </c>
      <c r="D146" s="7">
        <v>45115</v>
      </c>
      <c r="E146" s="4">
        <v>554.86</v>
      </c>
      <c r="F146" s="4" t="str">
        <f>VLOOKUP(A146,HOP!A:L,12,0)</f>
        <v>554.86</v>
      </c>
      <c r="G146" s="4" t="str">
        <f>VLOOKUP(A146,HOP!A:C,3,0)</f>
        <v>3602372</v>
      </c>
      <c r="H146" s="4">
        <f t="shared" si="8"/>
        <v>0</v>
      </c>
      <c r="I146" s="4" t="str">
        <f t="shared" si="9"/>
        <v>,3602372</v>
      </c>
      <c r="J146" s="4" t="str">
        <f>VLOOKUP(A146,HOP!A:U,21,0)</f>
        <v>直连</v>
      </c>
    </row>
    <row r="147" s="4" customFormat="1" hidden="1" spans="1:10">
      <c r="A147" s="6">
        <v>999225167249473</v>
      </c>
      <c r="B147" s="4" t="s">
        <v>27</v>
      </c>
      <c r="C147" s="7">
        <v>45114</v>
      </c>
      <c r="D147" s="7">
        <v>45115</v>
      </c>
      <c r="E147" s="4">
        <v>1697.32</v>
      </c>
      <c r="F147" s="4" t="str">
        <f>VLOOKUP(A147,HOP!A:L,12,0)</f>
        <v>1697.32</v>
      </c>
      <c r="G147" s="4" t="str">
        <f>VLOOKUP(A147,HOP!A:C,3,0)</f>
        <v>3602456</v>
      </c>
      <c r="H147" s="4">
        <f t="shared" si="8"/>
        <v>0</v>
      </c>
      <c r="I147" s="4" t="str">
        <f t="shared" si="9"/>
        <v>,3602456</v>
      </c>
      <c r="J147" s="4" t="str">
        <f>VLOOKUP(A147,HOP!A:U,21,0)</f>
        <v>直连</v>
      </c>
    </row>
    <row r="148" s="4" customFormat="1" hidden="1" spans="1:10">
      <c r="A148" s="6">
        <v>999225167304988</v>
      </c>
      <c r="B148" s="4" t="s">
        <v>27</v>
      </c>
      <c r="C148" s="7">
        <v>45114</v>
      </c>
      <c r="D148" s="7">
        <v>45115</v>
      </c>
      <c r="E148" s="4">
        <v>303.84</v>
      </c>
      <c r="F148" s="4" t="str">
        <f>VLOOKUP(A148,HOP!A:L,12,0)</f>
        <v>303.84</v>
      </c>
      <c r="G148" s="4" t="str">
        <f>VLOOKUP(A148,HOP!A:C,3,0)</f>
        <v>3602506</v>
      </c>
      <c r="H148" s="4">
        <f t="shared" si="8"/>
        <v>0</v>
      </c>
      <c r="I148" s="4" t="str">
        <f t="shared" si="9"/>
        <v>,3602506</v>
      </c>
      <c r="J148" s="4" t="str">
        <f>VLOOKUP(A148,HOP!A:U,21,0)</f>
        <v>直连</v>
      </c>
    </row>
    <row r="149" s="4" customFormat="1" hidden="1" spans="1:10">
      <c r="A149" s="6">
        <v>999225167367924</v>
      </c>
      <c r="B149" s="4" t="s">
        <v>27</v>
      </c>
      <c r="C149" s="7">
        <v>45114</v>
      </c>
      <c r="D149" s="7">
        <v>45115</v>
      </c>
      <c r="E149" s="4">
        <v>1440.84</v>
      </c>
      <c r="F149" s="4" t="str">
        <f>VLOOKUP(A149,HOP!A:L,12,0)</f>
        <v>1440.84</v>
      </c>
      <c r="G149" s="4" t="str">
        <f>VLOOKUP(A149,HOP!A:C,3,0)</f>
        <v>3602525</v>
      </c>
      <c r="H149" s="4">
        <f t="shared" si="8"/>
        <v>0</v>
      </c>
      <c r="I149" s="4" t="str">
        <f t="shared" si="9"/>
        <v>,3602525</v>
      </c>
      <c r="J149" s="4" t="str">
        <f>VLOOKUP(A149,HOP!A:U,21,0)</f>
        <v>直连</v>
      </c>
    </row>
    <row r="150" s="4" customFormat="1" hidden="1" spans="1:10">
      <c r="A150" s="6">
        <v>999225167371313</v>
      </c>
      <c r="B150" s="4" t="s">
        <v>27</v>
      </c>
      <c r="C150" s="7">
        <v>45114</v>
      </c>
      <c r="D150" s="7">
        <v>45115</v>
      </c>
      <c r="E150" s="4">
        <v>539.72</v>
      </c>
      <c r="F150" s="4" t="str">
        <f>VLOOKUP(A150,HOP!A:L,12,0)</f>
        <v>539.72</v>
      </c>
      <c r="G150" s="4" t="str">
        <f>VLOOKUP(A150,HOP!A:C,3,0)</f>
        <v>3602529</v>
      </c>
      <c r="H150" s="4">
        <f t="shared" si="8"/>
        <v>0</v>
      </c>
      <c r="I150" s="4" t="str">
        <f t="shared" si="9"/>
        <v>,3602529</v>
      </c>
      <c r="J150" s="4" t="str">
        <f>VLOOKUP(A150,HOP!A:U,21,0)</f>
        <v>直连</v>
      </c>
    </row>
    <row r="151" s="4" customFormat="1" hidden="1" spans="1:10">
      <c r="A151" s="6">
        <v>999225167570930</v>
      </c>
      <c r="B151" s="4" t="s">
        <v>27</v>
      </c>
      <c r="C151" s="7">
        <v>45114</v>
      </c>
      <c r="D151" s="7">
        <v>45115</v>
      </c>
      <c r="E151" s="4">
        <v>340.44</v>
      </c>
      <c r="F151" s="4" t="str">
        <f>VLOOKUP(A151,HOP!A:L,12,0)</f>
        <v>340.44</v>
      </c>
      <c r="G151" s="4" t="str">
        <f>VLOOKUP(A151,HOP!A:C,3,0)</f>
        <v>3602640</v>
      </c>
      <c r="H151" s="4">
        <f t="shared" si="8"/>
        <v>0</v>
      </c>
      <c r="I151" s="4" t="str">
        <f t="shared" si="9"/>
        <v>,3602640</v>
      </c>
      <c r="J151" s="4" t="str">
        <f>VLOOKUP(A151,HOP!A:U,21,0)</f>
        <v>直连</v>
      </c>
    </row>
    <row r="152" s="4" customFormat="1" hidden="1" spans="1:10">
      <c r="A152" s="6">
        <v>999225167768366</v>
      </c>
      <c r="B152" s="4" t="s">
        <v>27</v>
      </c>
      <c r="C152" s="7">
        <v>45114</v>
      </c>
      <c r="D152" s="7">
        <v>45115</v>
      </c>
      <c r="E152" s="4">
        <v>358.89</v>
      </c>
      <c r="F152" s="4" t="str">
        <f>VLOOKUP(A152,HOP!A:L,12,0)</f>
        <v>358.89</v>
      </c>
      <c r="G152" s="4" t="str">
        <f>VLOOKUP(A152,HOP!A:C,3,0)</f>
        <v>3602702</v>
      </c>
      <c r="H152" s="4">
        <f t="shared" si="8"/>
        <v>0</v>
      </c>
      <c r="I152" s="4" t="str">
        <f t="shared" si="9"/>
        <v>,3602702</v>
      </c>
      <c r="J152" s="4" t="str">
        <f>VLOOKUP(A152,HOP!A:U,21,0)</f>
        <v>直连</v>
      </c>
    </row>
    <row r="153" s="4" customFormat="1" hidden="1" spans="1:10">
      <c r="A153" s="6">
        <v>999225167992295</v>
      </c>
      <c r="B153" s="4" t="s">
        <v>27</v>
      </c>
      <c r="C153" s="7">
        <v>45114</v>
      </c>
      <c r="D153" s="7">
        <v>45115</v>
      </c>
      <c r="E153" s="4">
        <v>175.11</v>
      </c>
      <c r="F153" s="4" t="str">
        <f>VLOOKUP(A153,HOP!A:L,12,0)</f>
        <v>175.11</v>
      </c>
      <c r="G153" s="4" t="str">
        <f>VLOOKUP(A153,HOP!A:C,3,0)</f>
        <v>3602786</v>
      </c>
      <c r="H153" s="4">
        <f t="shared" si="8"/>
        <v>0</v>
      </c>
      <c r="I153" s="4" t="str">
        <f t="shared" si="9"/>
        <v>,3602786</v>
      </c>
      <c r="J153" s="4" t="str">
        <f>VLOOKUP(A153,HOP!A:U,21,0)</f>
        <v>直连</v>
      </c>
    </row>
    <row r="154" s="4" customFormat="1" hidden="1" spans="1:10">
      <c r="A154" s="6">
        <v>999225168369640</v>
      </c>
      <c r="B154" s="4" t="s">
        <v>27</v>
      </c>
      <c r="C154" s="7">
        <v>45114</v>
      </c>
      <c r="D154" s="7">
        <v>45115</v>
      </c>
      <c r="E154" s="4">
        <v>241.11</v>
      </c>
      <c r="F154" s="4" t="str">
        <f>VLOOKUP(A154,HOP!A:L,12,0)</f>
        <v>241.11</v>
      </c>
      <c r="G154" s="4" t="str">
        <f>VLOOKUP(A154,HOP!A:C,3,0)</f>
        <v>3602891</v>
      </c>
      <c r="H154" s="4">
        <f t="shared" si="8"/>
        <v>0</v>
      </c>
      <c r="I154" s="4" t="str">
        <f t="shared" si="9"/>
        <v>,3602891</v>
      </c>
      <c r="J154" s="4" t="str">
        <f>VLOOKUP(A154,HOP!A:U,21,0)</f>
        <v>直连</v>
      </c>
    </row>
    <row r="155" s="4" customFormat="1" hidden="1" spans="1:10">
      <c r="A155" s="6">
        <v>999225168749959</v>
      </c>
      <c r="B155" s="4" t="s">
        <v>27</v>
      </c>
      <c r="C155" s="7">
        <v>45114</v>
      </c>
      <c r="D155" s="7">
        <v>45115</v>
      </c>
      <c r="E155" s="4">
        <v>147.32</v>
      </c>
      <c r="F155" s="4" t="str">
        <f>VLOOKUP(A155,HOP!A:L,12,0)</f>
        <v>147.32</v>
      </c>
      <c r="G155" s="4" t="str">
        <f>VLOOKUP(A155,HOP!A:C,3,0)</f>
        <v>3603064</v>
      </c>
      <c r="H155" s="4">
        <f t="shared" si="8"/>
        <v>0</v>
      </c>
      <c r="I155" s="4" t="str">
        <f t="shared" si="9"/>
        <v>,3603064</v>
      </c>
      <c r="J155" s="4" t="str">
        <f>VLOOKUP(A155,HOP!A:U,21,0)</f>
        <v>直连</v>
      </c>
    </row>
    <row r="156" s="4" customFormat="1" hidden="1" spans="1:10">
      <c r="A156" s="6">
        <v>999225168842635</v>
      </c>
      <c r="B156" s="4" t="s">
        <v>27</v>
      </c>
      <c r="C156" s="7">
        <v>45114</v>
      </c>
      <c r="D156" s="7">
        <v>45115</v>
      </c>
      <c r="E156" s="4">
        <v>551.14</v>
      </c>
      <c r="F156" s="4" t="str">
        <f>VLOOKUP(A156,HOP!A:L,12,0)</f>
        <v>551.14</v>
      </c>
      <c r="G156" s="4" t="str">
        <f>VLOOKUP(A156,HOP!A:C,3,0)</f>
        <v>3603090</v>
      </c>
      <c r="H156" s="4">
        <f t="shared" si="8"/>
        <v>0</v>
      </c>
      <c r="I156" s="4" t="str">
        <f t="shared" si="9"/>
        <v>,3603090</v>
      </c>
      <c r="J156" s="4" t="str">
        <f>VLOOKUP(A156,HOP!A:U,21,0)</f>
        <v>直连</v>
      </c>
    </row>
    <row r="157" s="4" customFormat="1" hidden="1" spans="1:10">
      <c r="A157" s="6">
        <v>999225169109826</v>
      </c>
      <c r="B157" s="4" t="s">
        <v>27</v>
      </c>
      <c r="C157" s="7">
        <v>45114</v>
      </c>
      <c r="D157" s="7">
        <v>45115</v>
      </c>
      <c r="E157" s="4">
        <v>213.23</v>
      </c>
      <c r="F157" s="4" t="str">
        <f>VLOOKUP(A157,HOP!A:L,12,0)</f>
        <v>213.23</v>
      </c>
      <c r="G157" s="4" t="str">
        <f>VLOOKUP(A157,HOP!A:C,3,0)</f>
        <v>3603267</v>
      </c>
      <c r="H157" s="4">
        <f t="shared" si="8"/>
        <v>0</v>
      </c>
      <c r="I157" s="4" t="str">
        <f t="shared" si="9"/>
        <v>,3603267</v>
      </c>
      <c r="J157" s="4" t="str">
        <f>VLOOKUP(A157,HOP!A:U,21,0)</f>
        <v>直连</v>
      </c>
    </row>
    <row r="158" s="4" customFormat="1" hidden="1" spans="1:10">
      <c r="A158" s="6">
        <v>999225169468188</v>
      </c>
      <c r="B158" s="4" t="s">
        <v>27</v>
      </c>
      <c r="C158" s="7">
        <v>45114</v>
      </c>
      <c r="D158" s="7">
        <v>45115</v>
      </c>
      <c r="E158" s="4">
        <v>804.27</v>
      </c>
      <c r="F158" s="4" t="str">
        <f>VLOOKUP(A158,HOP!A:L,12,0)</f>
        <v>804.27</v>
      </c>
      <c r="G158" s="4" t="str">
        <f>VLOOKUP(A158,HOP!A:C,3,0)</f>
        <v>3603358</v>
      </c>
      <c r="H158" s="4">
        <f t="shared" si="8"/>
        <v>0</v>
      </c>
      <c r="I158" s="4" t="str">
        <f t="shared" si="9"/>
        <v>,3603358</v>
      </c>
      <c r="J158" s="4" t="str">
        <f>VLOOKUP(A158,HOP!A:U,21,0)</f>
        <v>直连</v>
      </c>
    </row>
    <row r="159" s="4" customFormat="1" hidden="1" spans="1:10">
      <c r="A159" s="6">
        <v>999225174858490</v>
      </c>
      <c r="B159" s="4" t="s">
        <v>27</v>
      </c>
      <c r="C159" s="7">
        <v>45114</v>
      </c>
      <c r="D159" s="7">
        <v>45115</v>
      </c>
      <c r="E159" s="4">
        <v>0</v>
      </c>
      <c r="F159" s="4" t="str">
        <f>VLOOKUP(A159,HOP!A:L,12,0)</f>
        <v>706.17</v>
      </c>
      <c r="G159" s="4" t="str">
        <f>VLOOKUP(A159,HOP!A:C,3,0)</f>
        <v>3603742</v>
      </c>
      <c r="H159" s="4">
        <f t="shared" si="8"/>
        <v>-706.17</v>
      </c>
      <c r="I159" s="4" t="str">
        <f t="shared" si="9"/>
        <v>,3603742</v>
      </c>
      <c r="J159" s="4" t="str">
        <f>VLOOKUP(A159,HOP!A:U,21,0)</f>
        <v>直连</v>
      </c>
    </row>
    <row r="160" s="4" customFormat="1" hidden="1" spans="1:10">
      <c r="A160" s="6">
        <v>999225175276670</v>
      </c>
      <c r="B160" s="4" t="s">
        <v>27</v>
      </c>
      <c r="C160" s="7">
        <v>45114</v>
      </c>
      <c r="D160" s="7">
        <v>45115</v>
      </c>
      <c r="E160" s="4">
        <v>503.93</v>
      </c>
      <c r="F160" s="4" t="str">
        <f>VLOOKUP(A160,HOP!A:L,12,0)</f>
        <v>503.93</v>
      </c>
      <c r="G160" s="4" t="str">
        <f>VLOOKUP(A160,HOP!A:C,3,0)</f>
        <v>3603783</v>
      </c>
      <c r="H160" s="4">
        <f t="shared" si="8"/>
        <v>0</v>
      </c>
      <c r="I160" s="4" t="str">
        <f t="shared" si="9"/>
        <v>,3603783</v>
      </c>
      <c r="J160" s="4" t="str">
        <f>VLOOKUP(A160,HOP!A:U,21,0)</f>
        <v>直连</v>
      </c>
    </row>
    <row r="161" s="4" customFormat="1" hidden="1" spans="1:10">
      <c r="A161" s="6">
        <v>999225176048699</v>
      </c>
      <c r="B161" s="4" t="s">
        <v>27</v>
      </c>
      <c r="C161" s="7">
        <v>45114</v>
      </c>
      <c r="D161" s="7">
        <v>45115</v>
      </c>
      <c r="E161" s="4">
        <v>435.68</v>
      </c>
      <c r="F161" s="4" t="str">
        <f>VLOOKUP(A161,HOP!A:L,12,0)</f>
        <v>435.68</v>
      </c>
      <c r="G161" s="4" t="str">
        <f>VLOOKUP(A161,HOP!A:C,3,0)</f>
        <v>3603861</v>
      </c>
      <c r="H161" s="4">
        <f t="shared" si="8"/>
        <v>0</v>
      </c>
      <c r="I161" s="4" t="str">
        <f t="shared" si="9"/>
        <v>,3603861</v>
      </c>
      <c r="J161" s="4" t="str">
        <f>VLOOKUP(A161,HOP!A:U,21,0)</f>
        <v>直连</v>
      </c>
    </row>
    <row r="162" s="4" customFormat="1" hidden="1" spans="1:10">
      <c r="A162" s="6">
        <v>999225176526037</v>
      </c>
      <c r="B162" s="4" t="s">
        <v>27</v>
      </c>
      <c r="C162" s="7">
        <v>45114</v>
      </c>
      <c r="D162" s="7">
        <v>45115</v>
      </c>
      <c r="E162" s="4">
        <v>396.34</v>
      </c>
      <c r="F162" s="4" t="str">
        <f>VLOOKUP(A162,HOP!A:L,12,0)</f>
        <v>396.34</v>
      </c>
      <c r="G162" s="4" t="str">
        <f>VLOOKUP(A162,HOP!A:C,3,0)</f>
        <v>3604033</v>
      </c>
      <c r="H162" s="4">
        <f t="shared" si="8"/>
        <v>0</v>
      </c>
      <c r="I162" s="4" t="str">
        <f t="shared" si="9"/>
        <v>,3604033</v>
      </c>
      <c r="J162" s="4" t="str">
        <f>VLOOKUP(A162,HOP!A:U,21,0)</f>
        <v>直连</v>
      </c>
    </row>
    <row r="163" s="4" customFormat="1" hidden="1" spans="1:10">
      <c r="A163" s="6">
        <v>999225176561498</v>
      </c>
      <c r="B163" s="4" t="s">
        <v>27</v>
      </c>
      <c r="C163" s="7">
        <v>45114</v>
      </c>
      <c r="D163" s="7">
        <v>45115</v>
      </c>
      <c r="E163" s="4">
        <v>635.31</v>
      </c>
      <c r="F163" s="4" t="str">
        <f>VLOOKUP(A163,HOP!A:L,12,0)</f>
        <v>635.31</v>
      </c>
      <c r="G163" s="4" t="str">
        <f>VLOOKUP(A163,HOP!A:C,3,0)</f>
        <v>3604037</v>
      </c>
      <c r="H163" s="4">
        <f t="shared" ref="H163:H189" si="10">E163-F163</f>
        <v>0</v>
      </c>
      <c r="I163" s="4" t="str">
        <f t="shared" ref="I163:I189" si="11">$I$1&amp;G163</f>
        <v>,3604037</v>
      </c>
      <c r="J163" s="4" t="str">
        <f>VLOOKUP(A163,HOP!A:U,21,0)</f>
        <v>直连</v>
      </c>
    </row>
    <row r="164" s="4" customFormat="1" hidden="1" spans="1:10">
      <c r="A164" s="6">
        <v>25176797817</v>
      </c>
      <c r="B164" s="4" t="s">
        <v>27</v>
      </c>
      <c r="C164" s="7">
        <v>45114</v>
      </c>
      <c r="D164" s="7">
        <v>45115</v>
      </c>
      <c r="E164" s="4">
        <v>644.7</v>
      </c>
      <c r="F164" s="4" t="str">
        <f>VLOOKUP(A164,HOP!A:L,12,0)</f>
        <v>644.70</v>
      </c>
      <c r="G164" s="4" t="str">
        <f>VLOOKUP(A164,HOP!A:C,3,0)</f>
        <v>3604072</v>
      </c>
      <c r="H164" s="4">
        <f t="shared" si="10"/>
        <v>0</v>
      </c>
      <c r="I164" s="4" t="str">
        <f t="shared" si="11"/>
        <v>,3604072</v>
      </c>
      <c r="J164" s="4" t="str">
        <f>VLOOKUP(A164,HOP!A:U,21,0)</f>
        <v>直连</v>
      </c>
    </row>
    <row r="165" s="4" customFormat="1" hidden="1" spans="1:10">
      <c r="A165" s="6">
        <v>999225177238726</v>
      </c>
      <c r="B165" s="4" t="s">
        <v>27</v>
      </c>
      <c r="C165" s="7">
        <v>45114</v>
      </c>
      <c r="D165" s="7">
        <v>45115</v>
      </c>
      <c r="E165" s="4">
        <v>266.15</v>
      </c>
      <c r="F165" s="4" t="str">
        <f>VLOOKUP(A165,HOP!A:L,12,0)</f>
        <v>266.15</v>
      </c>
      <c r="G165" s="4" t="str">
        <f>VLOOKUP(A165,HOP!A:C,3,0)</f>
        <v>3604126</v>
      </c>
      <c r="H165" s="4">
        <f t="shared" si="10"/>
        <v>0</v>
      </c>
      <c r="I165" s="4" t="str">
        <f t="shared" si="11"/>
        <v>,3604126</v>
      </c>
      <c r="J165" s="4" t="str">
        <f>VLOOKUP(A165,HOP!A:U,21,0)</f>
        <v>直连</v>
      </c>
    </row>
    <row r="166" s="4" customFormat="1" hidden="1" spans="1:10">
      <c r="A166" s="6">
        <v>999225177396145</v>
      </c>
      <c r="B166" s="4" t="s">
        <v>27</v>
      </c>
      <c r="C166" s="7">
        <v>45114</v>
      </c>
      <c r="D166" s="7">
        <v>45115</v>
      </c>
      <c r="E166" s="4">
        <v>224.72</v>
      </c>
      <c r="F166" s="4" t="str">
        <f>VLOOKUP(A166,HOP!A:L,12,0)</f>
        <v>224.72</v>
      </c>
      <c r="G166" s="4" t="str">
        <f>VLOOKUP(A166,HOP!A:C,3,0)</f>
        <v>3604149</v>
      </c>
      <c r="H166" s="4">
        <f t="shared" si="10"/>
        <v>0</v>
      </c>
      <c r="I166" s="4" t="str">
        <f t="shared" si="11"/>
        <v>,3604149</v>
      </c>
      <c r="J166" s="4" t="str">
        <f>VLOOKUP(A166,HOP!A:U,21,0)</f>
        <v>直连</v>
      </c>
    </row>
    <row r="167" s="4" customFormat="1" hidden="1" spans="1:10">
      <c r="A167" s="6">
        <v>999225178126455</v>
      </c>
      <c r="B167" s="4" t="s">
        <v>27</v>
      </c>
      <c r="C167" s="7">
        <v>45114</v>
      </c>
      <c r="D167" s="7">
        <v>45115</v>
      </c>
      <c r="E167" s="4">
        <v>200.53</v>
      </c>
      <c r="F167" s="4" t="str">
        <f>VLOOKUP(A167,HOP!A:L,12,0)</f>
        <v>200.53</v>
      </c>
      <c r="G167" s="4" t="str">
        <f>VLOOKUP(A167,HOP!A:C,3,0)</f>
        <v>3604352</v>
      </c>
      <c r="H167" s="4">
        <f t="shared" si="10"/>
        <v>0</v>
      </c>
      <c r="I167" s="4" t="str">
        <f t="shared" si="11"/>
        <v>,3604352</v>
      </c>
      <c r="J167" s="4" t="str">
        <f>VLOOKUP(A167,HOP!A:U,21,0)</f>
        <v>直连</v>
      </c>
    </row>
    <row r="168" s="4" customFormat="1" hidden="1" spans="1:10">
      <c r="A168" s="6">
        <v>999225178184380</v>
      </c>
      <c r="B168" s="4" t="s">
        <v>27</v>
      </c>
      <c r="C168" s="7">
        <v>45114</v>
      </c>
      <c r="D168" s="7">
        <v>45115</v>
      </c>
      <c r="E168" s="4">
        <v>386.3</v>
      </c>
      <c r="F168" s="4" t="str">
        <f>VLOOKUP(A168,HOP!A:L,12,0)</f>
        <v>386.30</v>
      </c>
      <c r="G168" s="4" t="str">
        <f>VLOOKUP(A168,HOP!A:C,3,0)</f>
        <v>3604360</v>
      </c>
      <c r="H168" s="4">
        <f t="shared" si="10"/>
        <v>0</v>
      </c>
      <c r="I168" s="4" t="str">
        <f t="shared" si="11"/>
        <v>,3604360</v>
      </c>
      <c r="J168" s="4" t="str">
        <f>VLOOKUP(A168,HOP!A:U,21,0)</f>
        <v>直连</v>
      </c>
    </row>
    <row r="169" s="4" customFormat="1" hidden="1" spans="1:10">
      <c r="A169" s="6">
        <v>999225178460191</v>
      </c>
      <c r="B169" s="4" t="s">
        <v>27</v>
      </c>
      <c r="C169" s="7">
        <v>45114</v>
      </c>
      <c r="D169" s="7">
        <v>45115</v>
      </c>
      <c r="E169" s="4">
        <v>2183.45</v>
      </c>
      <c r="F169" s="4" t="str">
        <f>VLOOKUP(A169,HOP!A:L,12,0)</f>
        <v>2183.45</v>
      </c>
      <c r="G169" s="4" t="str">
        <f>VLOOKUP(A169,HOP!A:C,3,0)</f>
        <v>3604391</v>
      </c>
      <c r="H169" s="4">
        <f t="shared" si="10"/>
        <v>0</v>
      </c>
      <c r="I169" s="4" t="str">
        <f t="shared" si="11"/>
        <v>,3604391</v>
      </c>
      <c r="J169" s="4" t="str">
        <f>VLOOKUP(A169,HOP!A:U,21,0)</f>
        <v>直连</v>
      </c>
    </row>
    <row r="170" s="4" customFormat="1" hidden="1" spans="1:10">
      <c r="A170" s="6">
        <v>999225178578516</v>
      </c>
      <c r="B170" s="4" t="s">
        <v>27</v>
      </c>
      <c r="C170" s="7">
        <v>45114</v>
      </c>
      <c r="D170" s="7">
        <v>45115</v>
      </c>
      <c r="E170" s="4">
        <v>264.49</v>
      </c>
      <c r="F170" s="4" t="str">
        <f>VLOOKUP(A170,HOP!A:L,12,0)</f>
        <v>264.49</v>
      </c>
      <c r="G170" s="4" t="str">
        <f>VLOOKUP(A170,HOP!A:C,3,0)</f>
        <v>3604402</v>
      </c>
      <c r="H170" s="4">
        <f t="shared" si="10"/>
        <v>0</v>
      </c>
      <c r="I170" s="4" t="str">
        <f t="shared" si="11"/>
        <v>,3604402</v>
      </c>
      <c r="J170" s="4" t="str">
        <f>VLOOKUP(A170,HOP!A:U,21,0)</f>
        <v>直连</v>
      </c>
    </row>
    <row r="171" s="4" customFormat="1" hidden="1" spans="1:10">
      <c r="A171" s="6">
        <v>999225178836465</v>
      </c>
      <c r="B171" s="4" t="s">
        <v>27</v>
      </c>
      <c r="C171" s="7">
        <v>45114</v>
      </c>
      <c r="D171" s="7">
        <v>45115</v>
      </c>
      <c r="E171" s="4">
        <v>448.67</v>
      </c>
      <c r="F171" s="4" t="str">
        <f>VLOOKUP(A171,HOP!A:L,12,0)</f>
        <v>448.67</v>
      </c>
      <c r="G171" s="4" t="str">
        <f>VLOOKUP(A171,HOP!A:C,3,0)</f>
        <v>3604563</v>
      </c>
      <c r="H171" s="4">
        <f t="shared" si="10"/>
        <v>0</v>
      </c>
      <c r="I171" s="4" t="str">
        <f t="shared" si="11"/>
        <v>,3604563</v>
      </c>
      <c r="J171" s="4" t="str">
        <f>VLOOKUP(A171,HOP!A:U,21,0)</f>
        <v>直连</v>
      </c>
    </row>
    <row r="172" s="4" customFormat="1" hidden="1" spans="1:10">
      <c r="A172" s="6">
        <v>999225179308584</v>
      </c>
      <c r="B172" s="4" t="s">
        <v>27</v>
      </c>
      <c r="C172" s="7">
        <v>45114</v>
      </c>
      <c r="D172" s="7">
        <v>45115</v>
      </c>
      <c r="E172" s="4">
        <v>173.41</v>
      </c>
      <c r="F172" s="4" t="str">
        <f>VLOOKUP(A172,HOP!A:L,12,0)</f>
        <v>173.41</v>
      </c>
      <c r="G172" s="4" t="str">
        <f>VLOOKUP(A172,HOP!A:C,3,0)</f>
        <v>3604626</v>
      </c>
      <c r="H172" s="4">
        <f t="shared" si="10"/>
        <v>0</v>
      </c>
      <c r="I172" s="4" t="str">
        <f t="shared" si="11"/>
        <v>,3604626</v>
      </c>
      <c r="J172" s="4" t="str">
        <f>VLOOKUP(A172,HOP!A:U,21,0)</f>
        <v>直连</v>
      </c>
    </row>
    <row r="173" s="4" customFormat="1" hidden="1" spans="1:10">
      <c r="A173" s="6">
        <v>999225179880681</v>
      </c>
      <c r="B173" s="4" t="s">
        <v>27</v>
      </c>
      <c r="C173" s="7">
        <v>45114</v>
      </c>
      <c r="D173" s="7">
        <v>45115</v>
      </c>
      <c r="E173" s="4">
        <v>364.42</v>
      </c>
      <c r="F173" s="4" t="str">
        <f>VLOOKUP(A173,HOP!A:L,12,0)</f>
        <v>364.42</v>
      </c>
      <c r="G173" s="4" t="str">
        <f>VLOOKUP(A173,HOP!A:C,3,0)</f>
        <v>3604846</v>
      </c>
      <c r="H173" s="4">
        <f t="shared" si="10"/>
        <v>0</v>
      </c>
      <c r="I173" s="4" t="str">
        <f t="shared" si="11"/>
        <v>,3604846</v>
      </c>
      <c r="J173" s="4" t="str">
        <f>VLOOKUP(A173,HOP!A:U,21,0)</f>
        <v>直连</v>
      </c>
    </row>
    <row r="174" s="4" customFormat="1" spans="1:16">
      <c r="A174" s="6">
        <v>999225179886714</v>
      </c>
      <c r="B174" s="4" t="s">
        <v>27</v>
      </c>
      <c r="C174" s="7">
        <v>45114</v>
      </c>
      <c r="D174" s="7">
        <v>45115</v>
      </c>
      <c r="E174" s="4">
        <v>163.49</v>
      </c>
      <c r="F174" s="14">
        <v>0</v>
      </c>
      <c r="G174" s="15" t="str">
        <f>VLOOKUP(A174,HOP!A:C,3,0)</f>
        <v>3604850</v>
      </c>
      <c r="H174" s="15">
        <f t="shared" si="10"/>
        <v>163.49</v>
      </c>
      <c r="I174" s="15" t="str">
        <f t="shared" si="11"/>
        <v>,3604850</v>
      </c>
      <c r="J174" s="15" t="str">
        <f>VLOOKUP(A174,HOP!A:U,21,0)</f>
        <v>直连</v>
      </c>
      <c r="K174" s="15" t="s">
        <v>1039</v>
      </c>
      <c r="P174" s="4" t="s">
        <v>1040</v>
      </c>
    </row>
    <row r="175" s="4" customFormat="1" hidden="1" spans="1:10">
      <c r="A175" s="6">
        <v>999225180649240</v>
      </c>
      <c r="B175" s="4" t="s">
        <v>27</v>
      </c>
      <c r="C175" s="7">
        <v>45114</v>
      </c>
      <c r="D175" s="7">
        <v>45115</v>
      </c>
      <c r="E175" s="4">
        <v>605.42</v>
      </c>
      <c r="F175" s="4" t="str">
        <f>VLOOKUP(A175,HOP!A:L,12,0)</f>
        <v>605.42</v>
      </c>
      <c r="G175" s="4" t="str">
        <f>VLOOKUP(A175,HOP!A:C,3,0)</f>
        <v>3604939</v>
      </c>
      <c r="H175" s="4">
        <f t="shared" si="10"/>
        <v>0</v>
      </c>
      <c r="I175" s="4" t="str">
        <f t="shared" si="11"/>
        <v>,3604939</v>
      </c>
      <c r="J175" s="4" t="str">
        <f>VLOOKUP(A175,HOP!A:U,21,0)</f>
        <v>直连</v>
      </c>
    </row>
    <row r="176" s="4" customFormat="1" hidden="1" spans="1:10">
      <c r="A176" s="6">
        <v>999225180806342</v>
      </c>
      <c r="B176" s="4" t="s">
        <v>27</v>
      </c>
      <c r="C176" s="7">
        <v>45114</v>
      </c>
      <c r="D176" s="7">
        <v>45115</v>
      </c>
      <c r="E176" s="4">
        <v>200.64</v>
      </c>
      <c r="F176" s="4" t="str">
        <f>VLOOKUP(A176,HOP!A:L,12,0)</f>
        <v>200.64</v>
      </c>
      <c r="G176" s="4" t="str">
        <f>VLOOKUP(A176,HOP!A:C,3,0)</f>
        <v>3604958</v>
      </c>
      <c r="H176" s="4">
        <f t="shared" si="10"/>
        <v>0</v>
      </c>
      <c r="I176" s="4" t="str">
        <f t="shared" si="11"/>
        <v>,3604958</v>
      </c>
      <c r="J176" s="4" t="str">
        <f>VLOOKUP(A176,HOP!A:U,21,0)</f>
        <v>直连</v>
      </c>
    </row>
    <row r="177" s="4" customFormat="1" hidden="1" spans="1:10">
      <c r="A177" s="6">
        <v>999225181038366</v>
      </c>
      <c r="B177" s="4" t="s">
        <v>27</v>
      </c>
      <c r="C177" s="7">
        <v>45114</v>
      </c>
      <c r="D177" s="7">
        <v>45115</v>
      </c>
      <c r="E177" s="4">
        <v>277.11</v>
      </c>
      <c r="F177" s="4" t="str">
        <f>VLOOKUP(A177,HOP!A:L,12,0)</f>
        <v>277.15</v>
      </c>
      <c r="G177" s="4" t="str">
        <f>VLOOKUP(A177,HOP!A:C,3,0)</f>
        <v>3605140</v>
      </c>
      <c r="H177" s="4">
        <f t="shared" si="10"/>
        <v>-0.0399999999999636</v>
      </c>
      <c r="I177" s="4" t="str">
        <f t="shared" si="11"/>
        <v>,3605140</v>
      </c>
      <c r="J177" s="4" t="str">
        <f>VLOOKUP(A177,HOP!A:U,21,0)</f>
        <v>直连</v>
      </c>
    </row>
    <row r="178" s="4" customFormat="1" hidden="1" spans="1:10">
      <c r="A178" s="6">
        <v>999225181096446</v>
      </c>
      <c r="B178" s="4" t="s">
        <v>27</v>
      </c>
      <c r="C178" s="7">
        <v>45114</v>
      </c>
      <c r="D178" s="7">
        <v>45115</v>
      </c>
      <c r="E178" s="4">
        <v>429.68</v>
      </c>
      <c r="F178" s="4" t="str">
        <f>VLOOKUP(A178,HOP!A:L,12,0)</f>
        <v>429.68</v>
      </c>
      <c r="G178" s="4" t="str">
        <f>VLOOKUP(A178,HOP!A:C,3,0)</f>
        <v>3605148</v>
      </c>
      <c r="H178" s="4">
        <f t="shared" si="10"/>
        <v>0</v>
      </c>
      <c r="I178" s="4" t="str">
        <f t="shared" si="11"/>
        <v>,3605148</v>
      </c>
      <c r="J178" s="4" t="str">
        <f>VLOOKUP(A178,HOP!A:U,21,0)</f>
        <v>直连</v>
      </c>
    </row>
    <row r="179" s="4" customFormat="1" hidden="1" spans="1:10">
      <c r="A179" s="6">
        <v>999225181471346</v>
      </c>
      <c r="B179" s="4" t="s">
        <v>27</v>
      </c>
      <c r="C179" s="7">
        <v>45114</v>
      </c>
      <c r="D179" s="7">
        <v>45115</v>
      </c>
      <c r="E179" s="4">
        <v>270.09</v>
      </c>
      <c r="F179" s="4" t="str">
        <f>VLOOKUP(A179,HOP!A:L,12,0)</f>
        <v>270.09</v>
      </c>
      <c r="G179" s="4" t="str">
        <f>VLOOKUP(A179,HOP!A:C,3,0)</f>
        <v>3605191</v>
      </c>
      <c r="H179" s="4">
        <f t="shared" si="10"/>
        <v>0</v>
      </c>
      <c r="I179" s="4" t="str">
        <f t="shared" si="11"/>
        <v>,3605191</v>
      </c>
      <c r="J179" s="4" t="str">
        <f>VLOOKUP(A179,HOP!A:U,21,0)</f>
        <v>直连</v>
      </c>
    </row>
    <row r="180" s="4" customFormat="1" hidden="1" spans="1:10">
      <c r="A180" s="6">
        <v>999225182643459</v>
      </c>
      <c r="B180" s="4" t="s">
        <v>27</v>
      </c>
      <c r="C180" s="7">
        <v>45114</v>
      </c>
      <c r="D180" s="7">
        <v>45115</v>
      </c>
      <c r="E180" s="4">
        <v>533.76</v>
      </c>
      <c r="F180" s="4" t="str">
        <f>VLOOKUP(A180,HOP!A:L,12,0)</f>
        <v>533.76</v>
      </c>
      <c r="G180" s="4" t="str">
        <f>VLOOKUP(A180,HOP!A:C,3,0)</f>
        <v>3605490</v>
      </c>
      <c r="H180" s="4">
        <f t="shared" si="10"/>
        <v>0</v>
      </c>
      <c r="I180" s="4" t="str">
        <f t="shared" si="11"/>
        <v>,3605490</v>
      </c>
      <c r="J180" s="4" t="str">
        <f>VLOOKUP(A180,HOP!A:U,21,0)</f>
        <v>直连</v>
      </c>
    </row>
    <row r="181" s="4" customFormat="1" hidden="1" spans="1:10">
      <c r="A181" s="6">
        <v>999225183794794</v>
      </c>
      <c r="B181" s="4" t="s">
        <v>27</v>
      </c>
      <c r="C181" s="7">
        <v>45114</v>
      </c>
      <c r="D181" s="7">
        <v>45115</v>
      </c>
      <c r="E181" s="4">
        <v>552.97</v>
      </c>
      <c r="F181" s="4" t="str">
        <f>VLOOKUP(A181,HOP!A:L,12,0)</f>
        <v>552.97</v>
      </c>
      <c r="G181" s="4" t="str">
        <f>VLOOKUP(A181,HOP!A:C,3,0)</f>
        <v>3605846</v>
      </c>
      <c r="H181" s="4">
        <f t="shared" si="10"/>
        <v>0</v>
      </c>
      <c r="I181" s="4" t="str">
        <f t="shared" si="11"/>
        <v>,3605846</v>
      </c>
      <c r="J181" s="4" t="str">
        <f>VLOOKUP(A181,HOP!A:U,21,0)</f>
        <v>直连</v>
      </c>
    </row>
    <row r="182" s="4" customFormat="1" hidden="1" spans="1:10">
      <c r="A182" s="6">
        <v>999225184248433</v>
      </c>
      <c r="B182" s="4" t="s">
        <v>27</v>
      </c>
      <c r="C182" s="7">
        <v>45114</v>
      </c>
      <c r="D182" s="7">
        <v>45115</v>
      </c>
      <c r="E182" s="4">
        <v>824.86</v>
      </c>
      <c r="F182" s="4" t="str">
        <f>VLOOKUP(A182,HOP!A:L,12,0)</f>
        <v>824.86</v>
      </c>
      <c r="G182" s="4" t="str">
        <f>VLOOKUP(A182,HOP!A:C,3,0)</f>
        <v>3606029</v>
      </c>
      <c r="H182" s="4">
        <f t="shared" si="10"/>
        <v>0</v>
      </c>
      <c r="I182" s="4" t="str">
        <f t="shared" si="11"/>
        <v>,3606029</v>
      </c>
      <c r="J182" s="4" t="str">
        <f>VLOOKUP(A182,HOP!A:U,21,0)</f>
        <v>直连</v>
      </c>
    </row>
    <row r="183" s="4" customFormat="1" hidden="1" spans="1:10">
      <c r="A183" s="6">
        <v>999225184680982</v>
      </c>
      <c r="B183" s="4" t="s">
        <v>27</v>
      </c>
      <c r="C183" s="7">
        <v>45114</v>
      </c>
      <c r="D183" s="7">
        <v>45115</v>
      </c>
      <c r="E183" s="4">
        <v>485.92</v>
      </c>
      <c r="F183" s="4" t="str">
        <f>VLOOKUP(A183,HOP!A:L,12,0)</f>
        <v>485.92</v>
      </c>
      <c r="G183" s="4" t="str">
        <f>VLOOKUP(A183,HOP!A:C,3,0)</f>
        <v>3606090</v>
      </c>
      <c r="H183" s="4">
        <f t="shared" si="10"/>
        <v>0</v>
      </c>
      <c r="I183" s="4" t="str">
        <f t="shared" si="11"/>
        <v>,3606090</v>
      </c>
      <c r="J183" s="4" t="str">
        <f>VLOOKUP(A183,HOP!A:U,21,0)</f>
        <v>直连</v>
      </c>
    </row>
    <row r="184" s="4" customFormat="1" spans="1:11">
      <c r="A184" s="6">
        <v>999224611743514</v>
      </c>
      <c r="B184" s="4" t="s">
        <v>1007</v>
      </c>
      <c r="C184" s="7">
        <v>45095</v>
      </c>
      <c r="D184" s="7">
        <v>45098</v>
      </c>
      <c r="E184" s="4">
        <v>-9156.01</v>
      </c>
      <c r="F184" s="4" t="e">
        <f>VLOOKUP(A184,HOP!A:L,12,0)</f>
        <v>#N/A</v>
      </c>
      <c r="G184" s="15">
        <v>3464984</v>
      </c>
      <c r="H184" s="4" t="e">
        <f t="shared" si="10"/>
        <v>#N/A</v>
      </c>
      <c r="I184" s="4" t="str">
        <f t="shared" si="11"/>
        <v>,3464984</v>
      </c>
      <c r="J184" s="4" t="e">
        <f>VLOOKUP(A184,HOP!A:U,21,0)</f>
        <v>#N/A</v>
      </c>
      <c r="K184" s="4" t="s">
        <v>1041</v>
      </c>
    </row>
    <row r="185" s="4" customFormat="1" spans="1:11">
      <c r="A185" s="6">
        <v>999224625869542</v>
      </c>
      <c r="B185" s="4" t="s">
        <v>1007</v>
      </c>
      <c r="C185" s="7">
        <v>45097</v>
      </c>
      <c r="D185" s="7">
        <v>45098</v>
      </c>
      <c r="E185" s="4">
        <v>-1967</v>
      </c>
      <c r="F185" s="4" t="e">
        <f>VLOOKUP(A185,HOP!A:L,12,0)</f>
        <v>#N/A</v>
      </c>
      <c r="G185" s="15">
        <v>3470141</v>
      </c>
      <c r="H185" s="4" t="e">
        <f t="shared" si="10"/>
        <v>#N/A</v>
      </c>
      <c r="I185" s="4" t="str">
        <f t="shared" si="11"/>
        <v>,3470141</v>
      </c>
      <c r="J185" s="4" t="e">
        <f>VLOOKUP(A185,HOP!A:U,21,0)</f>
        <v>#N/A</v>
      </c>
      <c r="K185" s="4" t="s">
        <v>1042</v>
      </c>
    </row>
    <row r="186" s="4" customFormat="1" spans="1:11">
      <c r="A186" s="6">
        <v>999224399319209</v>
      </c>
      <c r="B186" s="4" t="s">
        <v>1007</v>
      </c>
      <c r="C186" s="7">
        <v>45092</v>
      </c>
      <c r="D186" s="7">
        <v>45094</v>
      </c>
      <c r="E186" s="4">
        <v>-1781.01</v>
      </c>
      <c r="F186" s="4" t="e">
        <f>VLOOKUP(A186,HOP!A:L,12,0)</f>
        <v>#N/A</v>
      </c>
      <c r="G186" s="15">
        <v>3418211</v>
      </c>
      <c r="H186" s="4" t="e">
        <f t="shared" si="10"/>
        <v>#N/A</v>
      </c>
      <c r="I186" s="4" t="str">
        <f t="shared" si="11"/>
        <v>,3418211</v>
      </c>
      <c r="J186" s="4" t="e">
        <f>VLOOKUP(A186,HOP!A:U,21,0)</f>
        <v>#N/A</v>
      </c>
      <c r="K186" s="4" t="s">
        <v>1043</v>
      </c>
    </row>
    <row r="187" s="4" customFormat="1" spans="1:11">
      <c r="A187" s="6">
        <v>999224610298884</v>
      </c>
      <c r="B187" s="4" t="s">
        <v>1007</v>
      </c>
      <c r="C187" s="7">
        <v>45087</v>
      </c>
      <c r="D187" s="7">
        <v>45088</v>
      </c>
      <c r="E187" s="4">
        <v>-2888</v>
      </c>
      <c r="F187" s="4" t="e">
        <f>VLOOKUP(A187,HOP!A:L,12,0)</f>
        <v>#N/A</v>
      </c>
      <c r="G187" s="15">
        <v>3464215</v>
      </c>
      <c r="H187" s="4" t="e">
        <f t="shared" si="10"/>
        <v>#N/A</v>
      </c>
      <c r="I187" s="4" t="str">
        <f t="shared" si="11"/>
        <v>,3464215</v>
      </c>
      <c r="J187" s="4" t="e">
        <f>VLOOKUP(A187,HOP!A:U,21,0)</f>
        <v>#N/A</v>
      </c>
      <c r="K187" s="4" t="s">
        <v>1044</v>
      </c>
    </row>
    <row r="188" s="5" customFormat="1" spans="1:11">
      <c r="A188" s="8">
        <v>999224411313602</v>
      </c>
      <c r="B188" s="9" t="s">
        <v>1007</v>
      </c>
      <c r="C188" s="10">
        <v>45084</v>
      </c>
      <c r="D188" s="10">
        <v>45086</v>
      </c>
      <c r="E188" s="9">
        <v>-1321</v>
      </c>
      <c r="F188" s="9" t="e">
        <f>VLOOKUP(A188,HOP!A:L,12,0)</f>
        <v>#N/A</v>
      </c>
      <c r="G188" s="15">
        <v>3421032</v>
      </c>
      <c r="H188" s="9" t="e">
        <f t="shared" si="10"/>
        <v>#N/A</v>
      </c>
      <c r="I188" s="9" t="str">
        <f t="shared" si="11"/>
        <v>,3421032</v>
      </c>
      <c r="J188" s="9" t="e">
        <f>VLOOKUP(A188,HOP!A:U,21,0)</f>
        <v>#N/A</v>
      </c>
      <c r="K188" s="9" t="s">
        <v>1045</v>
      </c>
    </row>
    <row r="189" s="4" customFormat="1" spans="1:11">
      <c r="A189" s="6">
        <v>999223459235917</v>
      </c>
      <c r="B189" s="4" t="s">
        <v>1007</v>
      </c>
      <c r="C189" s="7">
        <v>45087</v>
      </c>
      <c r="D189" s="7">
        <v>45088</v>
      </c>
      <c r="E189" s="4">
        <v>-1148</v>
      </c>
      <c r="F189" s="4" t="e">
        <f>VLOOKUP(A189,HOP!A:L,12,0)</f>
        <v>#N/A</v>
      </c>
      <c r="G189" s="15">
        <v>3192245</v>
      </c>
      <c r="H189" s="4" t="e">
        <f t="shared" si="10"/>
        <v>#N/A</v>
      </c>
      <c r="I189" s="4" t="str">
        <f t="shared" si="11"/>
        <v>,3192245</v>
      </c>
      <c r="J189" s="4" t="e">
        <f>VLOOKUP(A189,HOP!A:U,21,0)</f>
        <v>#N/A</v>
      </c>
      <c r="K189" s="4" t="s">
        <v>1046</v>
      </c>
    </row>
    <row r="191" spans="5:5">
      <c r="E191" s="4">
        <f>SUM(E2:E190)</f>
        <v>314611.87</v>
      </c>
    </row>
    <row r="192" spans="5:5">
      <c r="E192" s="4" t="s">
        <v>1047</v>
      </c>
    </row>
    <row r="194" spans="1:3">
      <c r="A194" s="4" t="s">
        <v>1048</v>
      </c>
      <c r="C194" s="16">
        <v>68375.69</v>
      </c>
    </row>
    <row r="195" spans="1:3">
      <c r="A195" s="4" t="s">
        <v>1049</v>
      </c>
      <c r="C195" s="16">
        <v>246072.69</v>
      </c>
    </row>
    <row r="196" spans="1:3">
      <c r="A196" s="4" t="s">
        <v>1050</v>
      </c>
      <c r="C196" s="16">
        <v>163.49</v>
      </c>
    </row>
    <row r="197" spans="1:3">
      <c r="A197" s="4" t="s">
        <v>1051</v>
      </c>
      <c r="C197" s="16">
        <f>SUBTOTAL(9,C194:C196)</f>
        <v>314611.87</v>
      </c>
    </row>
  </sheetData>
  <autoFilter ref="A1:X189">
    <filterColumn colId="4">
      <filters>
        <filter val="1440.06"/>
        <filter val="1237.1"/>
        <filter val="225.2"/>
        <filter val="386.3"/>
        <filter val="892.3"/>
        <filter val="2319.3"/>
        <filter val="433.5"/>
        <filter val="4879.5"/>
        <filter val="561.6"/>
        <filter val="357.7"/>
        <filter val="644.7"/>
        <filter val="802.7"/>
        <filter val="2623.8"/>
        <filter val="7385.8"/>
        <filter val="2367.9"/>
        <filter val="2445.9"/>
        <filter val="2520.9"/>
        <filter val="13850.2"/>
        <filter val="4300"/>
        <filter val="-1781.01"/>
        <filter val="-9156.01"/>
        <filter val="1602"/>
        <filter val="909.04"/>
        <filter val="2505"/>
        <filter val="691.05"/>
        <filter val="247.07"/>
        <filter val="2208"/>
        <filter val="270.09"/>
        <filter val="1210"/>
        <filter val="175.11"/>
        <filter val="241.11"/>
        <filter val="277.11"/>
        <filter val="6469.41"/>
        <filter val="551.14"/>
        <filter val="1015"/>
        <filter val="266.15"/>
        <filter val="486.15"/>
        <filter val="1123.45"/>
        <filter val="2183.45"/>
        <filter val="16119"/>
        <filter val="824.19"/>
        <filter val="5594.49"/>
        <filter val="-1321"/>
        <filter val="296.22"/>
        <filter val="405.22"/>
        <filter val="758.22"/>
        <filter val="1697.32"/>
        <filter val="213.23"/>
        <filter val="804.27"/>
        <filter val="1040.37"/>
        <filter val="1177.37"/>
        <filter val="297.28"/>
        <filter val="466.28"/>
        <filter val="637.29"/>
        <filter val="2430"/>
        <filter val="9830"/>
        <filter val="349.31"/>
        <filter val="635.31"/>
        <filter val="4257.21"/>
        <filter val="147.32"/>
        <filter val="1234.22"/>
        <filter val="396.34"/>
        <filter val="1727.24"/>
        <filter val="147.35"/>
        <filter val="709.35"/>
        <filter val="7390.26"/>
        <filter val="1637"/>
        <filter val="259.37"/>
        <filter val="578.37"/>
        <filter val="653.38"/>
        <filter val="1941"/>
        <filter val="173.41"/>
        <filter val="364.42"/>
        <filter val="605.42"/>
        <filter val="2880.12"/>
        <filter val="2344"/>
        <filter val="340.44"/>
        <filter val="531.44"/>
        <filter val="853.44"/>
        <filter val="1335.16"/>
        <filter val="-1148"/>
        <filter val="984.48"/>
        <filter val="2049"/>
        <filter val="163.49"/>
        <filter val="264.49"/>
        <filter val="511.49"/>
        <filter val="3147.19"/>
        <filter val="1050"/>
        <filter val="1153.81"/>
        <filter val="1124.82"/>
        <filter val="200.53"/>
        <filter val="386.53"/>
        <filter val="754"/>
        <filter val="1440.84"/>
        <filter val="856"/>
        <filter val="557"/>
        <filter val="1236.87"/>
        <filter val="4115.87"/>
        <filter val="333.58"/>
        <filter val="163.59"/>
        <filter val="690.59"/>
        <filter val="1259.89"/>
        <filter val="1347.89"/>
        <filter val="1461"/>
        <filter val="1010.71"/>
        <filter val="1939.72"/>
        <filter val="3171.72"/>
        <filter val="386.63"/>
        <filter val="7164"/>
        <filter val="200.64"/>
        <filter val="417.64"/>
        <filter val="833.64"/>
        <filter val="932.64"/>
        <filter val="3265"/>
        <filter val="1239.75"/>
        <filter val="1321.76"/>
        <filter val="-1967"/>
        <filter val="448.67"/>
        <filter val="168"/>
        <filter val="429.68"/>
        <filter val="435.68"/>
        <filter val="506.68"/>
        <filter val="925.68"/>
        <filter val="1431.61"/>
        <filter val="224.72"/>
        <filter val="539.72"/>
        <filter val="1715.62"/>
        <filter val="555.73"/>
        <filter val="638.73"/>
        <filter val="2436.63"/>
        <filter val="247.75"/>
        <filter val="533.76"/>
        <filter val="686.76"/>
        <filter val="2644.66"/>
        <filter val="314.78"/>
        <filter val="1046.69"/>
        <filter val="1444.69"/>
        <filter val="5580"/>
        <filter val="6280"/>
        <filter val="355.81"/>
        <filter val="468.81"/>
        <filter val="1082"/>
        <filter val="458.82"/>
        <filter val="1880.52"/>
        <filter val="2454.53"/>
        <filter val="303.84"/>
        <filter val="481.86"/>
        <filter val="554.86"/>
        <filter val="824.86"/>
        <filter val="587"/>
        <filter val="-2888"/>
        <filter val="1499.58"/>
        <filter val="1829.58"/>
        <filter val="589"/>
        <filter val="3789"/>
        <filter val="358.89"/>
        <filter val="3523.59"/>
        <filter val="627.91"/>
        <filter val="485.92"/>
        <filter val="503.93"/>
        <filter val="295.94"/>
        <filter val="457.94"/>
        <filter val="733.94"/>
        <filter val="842.94"/>
        <filter val="40006.86"/>
        <filter val="552.97"/>
        <filter val="2798"/>
        <filter val="716.98"/>
        <filter val="415.99"/>
        <filter val="11091.64"/>
        <filter val="12997.72"/>
        <filter val="2130.96"/>
        <filter val="2829.96"/>
        <filter val="1340.99"/>
        <filter val="2383.99"/>
      </filters>
    </filterColumn>
    <filterColumn colId="7">
      <filters>
        <filter val="#N/A"/>
        <filter val="163.49"/>
      </filters>
    </filterColumn>
    <filterColumn colId="9">
      <filters>
        <filter val="#N/A"/>
        <filter val="直连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3"/>
  <sheetViews>
    <sheetView workbookViewId="0">
      <selection activeCell="D1" sqref="D$1:D$1048576"/>
    </sheetView>
  </sheetViews>
  <sheetFormatPr defaultColWidth="8.88888888888889" defaultRowHeight="13.2"/>
  <cols>
    <col min="1" max="1" width="12.8888888888889" style="11"/>
    <col min="2" max="16383" width="8.88888888888889" style="11"/>
  </cols>
  <sheetData>
    <row r="1" s="11" customFormat="1" spans="1:22">
      <c r="A1" s="12" t="s">
        <v>1052</v>
      </c>
      <c r="B1" s="12" t="s">
        <v>1053</v>
      </c>
      <c r="C1" s="12" t="s">
        <v>1054</v>
      </c>
      <c r="D1" s="12" t="s">
        <v>1055</v>
      </c>
      <c r="E1" s="12" t="s">
        <v>13</v>
      </c>
      <c r="F1" s="12" t="s">
        <v>5</v>
      </c>
      <c r="G1" s="12" t="s">
        <v>6</v>
      </c>
      <c r="H1" s="12" t="s">
        <v>1056</v>
      </c>
      <c r="I1" s="12" t="s">
        <v>1057</v>
      </c>
      <c r="J1" s="12" t="s">
        <v>1058</v>
      </c>
      <c r="K1" s="12" t="s">
        <v>1059</v>
      </c>
      <c r="L1" s="12" t="s">
        <v>1060</v>
      </c>
      <c r="M1" s="12" t="s">
        <v>1061</v>
      </c>
      <c r="N1" s="12" t="s">
        <v>1062</v>
      </c>
      <c r="O1" s="12" t="s">
        <v>1063</v>
      </c>
      <c r="P1" s="12" t="s">
        <v>1064</v>
      </c>
      <c r="Q1" s="12" t="s">
        <v>1065</v>
      </c>
      <c r="R1" s="12" t="s">
        <v>1066</v>
      </c>
      <c r="S1" s="12" t="s">
        <v>1067</v>
      </c>
      <c r="T1" s="12" t="s">
        <v>1068</v>
      </c>
      <c r="U1" s="12" t="s">
        <v>1069</v>
      </c>
      <c r="V1" s="12" t="s">
        <v>1070</v>
      </c>
    </row>
    <row r="2" s="11" customFormat="1" spans="1:22">
      <c r="A2" s="13">
        <v>999225184680982</v>
      </c>
      <c r="B2" s="11" t="s">
        <v>1071</v>
      </c>
      <c r="C2" s="11" t="s">
        <v>1072</v>
      </c>
      <c r="D2" s="11" t="s">
        <v>1073</v>
      </c>
      <c r="E2" s="11" t="s">
        <v>1074</v>
      </c>
      <c r="F2" s="11" t="s">
        <v>1071</v>
      </c>
      <c r="G2" s="11" t="s">
        <v>1075</v>
      </c>
      <c r="H2" s="11" t="s">
        <v>1076</v>
      </c>
      <c r="I2" s="11" t="s">
        <v>1077</v>
      </c>
      <c r="J2" s="11" t="s">
        <v>30</v>
      </c>
      <c r="K2" s="11" t="s">
        <v>1078</v>
      </c>
      <c r="L2" s="11" t="s">
        <v>1078</v>
      </c>
      <c r="M2" s="11" t="s">
        <v>1079</v>
      </c>
      <c r="N2" s="11" t="s">
        <v>1079</v>
      </c>
      <c r="O2" s="11" t="s">
        <v>1080</v>
      </c>
      <c r="P2" s="11" t="s">
        <v>1081</v>
      </c>
      <c r="Q2" s="11" t="s">
        <v>1082</v>
      </c>
      <c r="R2" s="11" t="s">
        <v>1083</v>
      </c>
      <c r="S2" s="11" t="s">
        <v>1084</v>
      </c>
      <c r="T2" s="11" t="s">
        <v>1085</v>
      </c>
      <c r="U2" s="11" t="s">
        <v>1086</v>
      </c>
      <c r="V2" s="11" t="s">
        <v>1087</v>
      </c>
    </row>
    <row r="3" s="11" customFormat="1" spans="1:22">
      <c r="A3" s="13">
        <v>999225184248433</v>
      </c>
      <c r="B3" s="11" t="s">
        <v>1071</v>
      </c>
      <c r="C3" s="11" t="s">
        <v>1088</v>
      </c>
      <c r="D3" s="11" t="s">
        <v>1089</v>
      </c>
      <c r="E3" s="11" t="s">
        <v>1090</v>
      </c>
      <c r="F3" s="11" t="s">
        <v>1071</v>
      </c>
      <c r="G3" s="11" t="s">
        <v>1075</v>
      </c>
      <c r="H3" s="11" t="s">
        <v>1076</v>
      </c>
      <c r="I3" s="11" t="s">
        <v>1091</v>
      </c>
      <c r="J3" s="11" t="s">
        <v>30</v>
      </c>
      <c r="K3" s="11" t="s">
        <v>1092</v>
      </c>
      <c r="L3" s="11" t="s">
        <v>1092</v>
      </c>
      <c r="M3" s="11" t="s">
        <v>1079</v>
      </c>
      <c r="N3" s="11" t="s">
        <v>1079</v>
      </c>
      <c r="O3" s="11" t="s">
        <v>1080</v>
      </c>
      <c r="P3" s="11" t="s">
        <v>1081</v>
      </c>
      <c r="Q3" s="11" t="s">
        <v>1082</v>
      </c>
      <c r="R3" s="11" t="s">
        <v>1093</v>
      </c>
      <c r="S3" s="11" t="s">
        <v>1084</v>
      </c>
      <c r="T3" s="11" t="s">
        <v>1085</v>
      </c>
      <c r="U3" s="11" t="s">
        <v>1086</v>
      </c>
      <c r="V3" s="11" t="s">
        <v>1094</v>
      </c>
    </row>
    <row r="4" s="11" customFormat="1" spans="1:22">
      <c r="A4" s="13">
        <v>999225183794794</v>
      </c>
      <c r="B4" s="11" t="s">
        <v>1071</v>
      </c>
      <c r="C4" s="11" t="s">
        <v>1095</v>
      </c>
      <c r="D4" s="11" t="s">
        <v>1096</v>
      </c>
      <c r="E4" s="11" t="s">
        <v>1097</v>
      </c>
      <c r="F4" s="11" t="s">
        <v>1071</v>
      </c>
      <c r="G4" s="11" t="s">
        <v>1075</v>
      </c>
      <c r="H4" s="11" t="s">
        <v>1076</v>
      </c>
      <c r="I4" s="11" t="s">
        <v>1098</v>
      </c>
      <c r="J4" s="11" t="s">
        <v>30</v>
      </c>
      <c r="K4" s="11" t="s">
        <v>1099</v>
      </c>
      <c r="L4" s="11" t="s">
        <v>1099</v>
      </c>
      <c r="M4" s="11" t="s">
        <v>1079</v>
      </c>
      <c r="N4" s="11" t="s">
        <v>1079</v>
      </c>
      <c r="O4" s="11" t="s">
        <v>1080</v>
      </c>
      <c r="P4" s="11" t="s">
        <v>1081</v>
      </c>
      <c r="Q4" s="11" t="s">
        <v>1082</v>
      </c>
      <c r="R4" s="11" t="s">
        <v>1100</v>
      </c>
      <c r="S4" s="11" t="s">
        <v>1084</v>
      </c>
      <c r="T4" s="11" t="s">
        <v>1085</v>
      </c>
      <c r="U4" s="11" t="s">
        <v>1086</v>
      </c>
      <c r="V4" s="11" t="s">
        <v>1087</v>
      </c>
    </row>
    <row r="5" s="11" customFormat="1" spans="1:22">
      <c r="A5" s="13">
        <v>999225182643459</v>
      </c>
      <c r="B5" s="11" t="s">
        <v>1071</v>
      </c>
      <c r="C5" s="11" t="s">
        <v>1101</v>
      </c>
      <c r="D5" s="11" t="s">
        <v>1102</v>
      </c>
      <c r="E5" s="11" t="s">
        <v>1103</v>
      </c>
      <c r="F5" s="11" t="s">
        <v>1071</v>
      </c>
      <c r="G5" s="11" t="s">
        <v>1075</v>
      </c>
      <c r="H5" s="11" t="s">
        <v>1076</v>
      </c>
      <c r="I5" s="11" t="s">
        <v>1104</v>
      </c>
      <c r="J5" s="11" t="s">
        <v>30</v>
      </c>
      <c r="K5" s="11" t="s">
        <v>1105</v>
      </c>
      <c r="L5" s="11" t="s">
        <v>1105</v>
      </c>
      <c r="M5" s="11" t="s">
        <v>1079</v>
      </c>
      <c r="N5" s="11" t="s">
        <v>1079</v>
      </c>
      <c r="O5" s="11" t="s">
        <v>1080</v>
      </c>
      <c r="P5" s="11" t="s">
        <v>1081</v>
      </c>
      <c r="Q5" s="11" t="s">
        <v>1082</v>
      </c>
      <c r="R5" s="11" t="s">
        <v>1106</v>
      </c>
      <c r="S5" s="11" t="s">
        <v>1084</v>
      </c>
      <c r="T5" s="11" t="s">
        <v>1085</v>
      </c>
      <c r="U5" s="11" t="s">
        <v>1086</v>
      </c>
      <c r="V5" s="11" t="s">
        <v>1107</v>
      </c>
    </row>
    <row r="6" s="11" customFormat="1" spans="1:22">
      <c r="A6" s="13">
        <v>999225181471346</v>
      </c>
      <c r="B6" s="11" t="s">
        <v>1071</v>
      </c>
      <c r="C6" s="11" t="s">
        <v>1108</v>
      </c>
      <c r="D6" s="11" t="s">
        <v>1109</v>
      </c>
      <c r="E6" s="11" t="s">
        <v>1110</v>
      </c>
      <c r="F6" s="11" t="s">
        <v>1071</v>
      </c>
      <c r="G6" s="11" t="s">
        <v>1075</v>
      </c>
      <c r="H6" s="11" t="s">
        <v>1076</v>
      </c>
      <c r="I6" s="11" t="s">
        <v>1111</v>
      </c>
      <c r="J6" s="11" t="s">
        <v>30</v>
      </c>
      <c r="K6" s="11" t="s">
        <v>1112</v>
      </c>
      <c r="L6" s="11" t="s">
        <v>1112</v>
      </c>
      <c r="M6" s="11" t="s">
        <v>1079</v>
      </c>
      <c r="N6" s="11" t="s">
        <v>1079</v>
      </c>
      <c r="O6" s="11" t="s">
        <v>1080</v>
      </c>
      <c r="P6" s="11" t="s">
        <v>1081</v>
      </c>
      <c r="Q6" s="11" t="s">
        <v>1082</v>
      </c>
      <c r="R6" s="11" t="s">
        <v>1113</v>
      </c>
      <c r="S6" s="11" t="s">
        <v>1084</v>
      </c>
      <c r="T6" s="11" t="s">
        <v>1085</v>
      </c>
      <c r="U6" s="11" t="s">
        <v>1086</v>
      </c>
      <c r="V6" s="11" t="s">
        <v>1114</v>
      </c>
    </row>
    <row r="7" s="11" customFormat="1" spans="1:22">
      <c r="A7" s="13">
        <v>999225181096446</v>
      </c>
      <c r="B7" s="11" t="s">
        <v>1071</v>
      </c>
      <c r="C7" s="11" t="s">
        <v>1115</v>
      </c>
      <c r="D7" s="11" t="s">
        <v>1116</v>
      </c>
      <c r="E7" s="11" t="s">
        <v>1117</v>
      </c>
      <c r="F7" s="11" t="s">
        <v>1071</v>
      </c>
      <c r="G7" s="11" t="s">
        <v>1075</v>
      </c>
      <c r="H7" s="11" t="s">
        <v>1076</v>
      </c>
      <c r="I7" s="11" t="s">
        <v>1118</v>
      </c>
      <c r="J7" s="11" t="s">
        <v>30</v>
      </c>
      <c r="K7" s="11" t="s">
        <v>1119</v>
      </c>
      <c r="L7" s="11" t="s">
        <v>1119</v>
      </c>
      <c r="M7" s="11" t="s">
        <v>1079</v>
      </c>
      <c r="N7" s="11" t="s">
        <v>1079</v>
      </c>
      <c r="O7" s="11" t="s">
        <v>1080</v>
      </c>
      <c r="P7" s="11" t="s">
        <v>1081</v>
      </c>
      <c r="Q7" s="11" t="s">
        <v>1082</v>
      </c>
      <c r="R7" s="11" t="s">
        <v>1120</v>
      </c>
      <c r="S7" s="11" t="s">
        <v>1084</v>
      </c>
      <c r="T7" s="11" t="s">
        <v>1085</v>
      </c>
      <c r="U7" s="11" t="s">
        <v>1086</v>
      </c>
      <c r="V7" s="11" t="s">
        <v>1121</v>
      </c>
    </row>
    <row r="8" s="11" customFormat="1" spans="1:22">
      <c r="A8" s="13">
        <v>999225181038366</v>
      </c>
      <c r="B8" s="11" t="s">
        <v>1071</v>
      </c>
      <c r="C8" s="11" t="s">
        <v>1122</v>
      </c>
      <c r="D8" s="11" t="s">
        <v>1123</v>
      </c>
      <c r="E8" s="11" t="s">
        <v>1124</v>
      </c>
      <c r="F8" s="11" t="s">
        <v>1071</v>
      </c>
      <c r="G8" s="11" t="s">
        <v>1075</v>
      </c>
      <c r="H8" s="11" t="s">
        <v>1076</v>
      </c>
      <c r="I8" s="11" t="s">
        <v>1125</v>
      </c>
      <c r="J8" s="11" t="s">
        <v>30</v>
      </c>
      <c r="K8" s="11" t="s">
        <v>1126</v>
      </c>
      <c r="L8" s="11" t="s">
        <v>1126</v>
      </c>
      <c r="M8" s="11" t="s">
        <v>1079</v>
      </c>
      <c r="N8" s="11" t="s">
        <v>1079</v>
      </c>
      <c r="O8" s="11" t="s">
        <v>1080</v>
      </c>
      <c r="P8" s="11" t="s">
        <v>1081</v>
      </c>
      <c r="Q8" s="11" t="s">
        <v>1082</v>
      </c>
      <c r="R8" s="11" t="s">
        <v>1127</v>
      </c>
      <c r="S8" s="11" t="s">
        <v>1084</v>
      </c>
      <c r="T8" s="11" t="s">
        <v>1085</v>
      </c>
      <c r="U8" s="11" t="s">
        <v>1086</v>
      </c>
      <c r="V8" s="11" t="s">
        <v>1128</v>
      </c>
    </row>
    <row r="9" s="11" customFormat="1" spans="1:22">
      <c r="A9" s="13">
        <v>999225180806342</v>
      </c>
      <c r="B9" s="11" t="s">
        <v>1071</v>
      </c>
      <c r="C9" s="11" t="s">
        <v>1129</v>
      </c>
      <c r="D9" s="11" t="s">
        <v>1130</v>
      </c>
      <c r="E9" s="11" t="s">
        <v>1131</v>
      </c>
      <c r="F9" s="11" t="s">
        <v>1071</v>
      </c>
      <c r="G9" s="11" t="s">
        <v>1075</v>
      </c>
      <c r="H9" s="11" t="s">
        <v>1076</v>
      </c>
      <c r="I9" s="11" t="s">
        <v>1132</v>
      </c>
      <c r="J9" s="11" t="s">
        <v>30</v>
      </c>
      <c r="K9" s="11" t="s">
        <v>1133</v>
      </c>
      <c r="L9" s="11" t="s">
        <v>1133</v>
      </c>
      <c r="M9" s="11" t="s">
        <v>1079</v>
      </c>
      <c r="N9" s="11" t="s">
        <v>1079</v>
      </c>
      <c r="O9" s="11" t="s">
        <v>1080</v>
      </c>
      <c r="P9" s="11" t="s">
        <v>1081</v>
      </c>
      <c r="Q9" s="11" t="s">
        <v>1082</v>
      </c>
      <c r="R9" s="11" t="s">
        <v>1134</v>
      </c>
      <c r="S9" s="11" t="s">
        <v>1084</v>
      </c>
      <c r="T9" s="11" t="s">
        <v>1085</v>
      </c>
      <c r="U9" s="11" t="s">
        <v>1086</v>
      </c>
      <c r="V9" s="11" t="s">
        <v>1135</v>
      </c>
    </row>
    <row r="10" s="11" customFormat="1" spans="1:22">
      <c r="A10" s="13">
        <v>999225180649240</v>
      </c>
      <c r="B10" s="11" t="s">
        <v>1071</v>
      </c>
      <c r="C10" s="11" t="s">
        <v>1136</v>
      </c>
      <c r="D10" s="11" t="s">
        <v>1137</v>
      </c>
      <c r="E10" s="11" t="s">
        <v>1138</v>
      </c>
      <c r="F10" s="11" t="s">
        <v>1071</v>
      </c>
      <c r="G10" s="11" t="s">
        <v>1075</v>
      </c>
      <c r="H10" s="11" t="s">
        <v>1076</v>
      </c>
      <c r="I10" s="11" t="s">
        <v>1139</v>
      </c>
      <c r="J10" s="11" t="s">
        <v>30</v>
      </c>
      <c r="K10" s="11" t="s">
        <v>1140</v>
      </c>
      <c r="L10" s="11" t="s">
        <v>1140</v>
      </c>
      <c r="M10" s="11" t="s">
        <v>1079</v>
      </c>
      <c r="N10" s="11" t="s">
        <v>1079</v>
      </c>
      <c r="O10" s="11" t="s">
        <v>1080</v>
      </c>
      <c r="P10" s="11" t="s">
        <v>1081</v>
      </c>
      <c r="Q10" s="11" t="s">
        <v>1082</v>
      </c>
      <c r="R10" s="11" t="s">
        <v>1141</v>
      </c>
      <c r="S10" s="11" t="s">
        <v>1084</v>
      </c>
      <c r="T10" s="11" t="s">
        <v>1085</v>
      </c>
      <c r="U10" s="11" t="s">
        <v>1086</v>
      </c>
      <c r="V10" s="11" t="s">
        <v>1142</v>
      </c>
    </row>
    <row r="11" s="11" customFormat="1" spans="1:22">
      <c r="A11" s="13">
        <v>999225179886714</v>
      </c>
      <c r="B11" s="11" t="s">
        <v>1071</v>
      </c>
      <c r="C11" s="11" t="s">
        <v>1143</v>
      </c>
      <c r="D11" s="11" t="s">
        <v>1144</v>
      </c>
      <c r="E11" s="11" t="s">
        <v>1145</v>
      </c>
      <c r="F11" s="11" t="s">
        <v>1071</v>
      </c>
      <c r="G11" s="11" t="s">
        <v>1075</v>
      </c>
      <c r="H11" s="11" t="s">
        <v>1076</v>
      </c>
      <c r="I11" s="11" t="s">
        <v>1146</v>
      </c>
      <c r="J11" s="11" t="s">
        <v>30</v>
      </c>
      <c r="K11" s="11" t="s">
        <v>1147</v>
      </c>
      <c r="L11" s="11" t="s">
        <v>1147</v>
      </c>
      <c r="M11" s="11" t="s">
        <v>1079</v>
      </c>
      <c r="N11" s="11" t="s">
        <v>1079</v>
      </c>
      <c r="O11" s="11" t="s">
        <v>1080</v>
      </c>
      <c r="P11" s="11" t="s">
        <v>1081</v>
      </c>
      <c r="Q11" s="11" t="s">
        <v>1082</v>
      </c>
      <c r="R11" s="11" t="s">
        <v>1148</v>
      </c>
      <c r="S11" s="11" t="s">
        <v>1084</v>
      </c>
      <c r="T11" s="11" t="s">
        <v>1085</v>
      </c>
      <c r="U11" s="11" t="s">
        <v>1086</v>
      </c>
      <c r="V11" s="11" t="s">
        <v>1135</v>
      </c>
    </row>
    <row r="12" s="11" customFormat="1" spans="1:22">
      <c r="A12" s="13">
        <v>999225179880681</v>
      </c>
      <c r="B12" s="11" t="s">
        <v>1071</v>
      </c>
      <c r="C12" s="11" t="s">
        <v>1149</v>
      </c>
      <c r="D12" s="11" t="s">
        <v>1150</v>
      </c>
      <c r="E12" s="11" t="s">
        <v>1151</v>
      </c>
      <c r="F12" s="11" t="s">
        <v>1071</v>
      </c>
      <c r="G12" s="11" t="s">
        <v>1075</v>
      </c>
      <c r="H12" s="11" t="s">
        <v>1076</v>
      </c>
      <c r="I12" s="11" t="s">
        <v>1152</v>
      </c>
      <c r="J12" s="11" t="s">
        <v>30</v>
      </c>
      <c r="K12" s="11" t="s">
        <v>1153</v>
      </c>
      <c r="L12" s="11" t="s">
        <v>1153</v>
      </c>
      <c r="M12" s="11" t="s">
        <v>1079</v>
      </c>
      <c r="N12" s="11" t="s">
        <v>1079</v>
      </c>
      <c r="O12" s="11" t="s">
        <v>1080</v>
      </c>
      <c r="P12" s="11" t="s">
        <v>1081</v>
      </c>
      <c r="Q12" s="11" t="s">
        <v>1082</v>
      </c>
      <c r="R12" s="11" t="s">
        <v>1154</v>
      </c>
      <c r="S12" s="11" t="s">
        <v>1084</v>
      </c>
      <c r="T12" s="11" t="s">
        <v>1085</v>
      </c>
      <c r="U12" s="11" t="s">
        <v>1086</v>
      </c>
      <c r="V12" s="11" t="s">
        <v>1135</v>
      </c>
    </row>
    <row r="13" s="11" customFormat="1" spans="1:22">
      <c r="A13" s="13">
        <v>999225179308584</v>
      </c>
      <c r="B13" s="11" t="s">
        <v>1071</v>
      </c>
      <c r="C13" s="11" t="s">
        <v>1155</v>
      </c>
      <c r="D13" s="11" t="s">
        <v>1156</v>
      </c>
      <c r="E13" s="11" t="s">
        <v>1157</v>
      </c>
      <c r="F13" s="11" t="s">
        <v>1071</v>
      </c>
      <c r="G13" s="11" t="s">
        <v>1075</v>
      </c>
      <c r="H13" s="11" t="s">
        <v>1076</v>
      </c>
      <c r="I13" s="11" t="s">
        <v>1158</v>
      </c>
      <c r="J13" s="11" t="s">
        <v>30</v>
      </c>
      <c r="K13" s="11" t="s">
        <v>1159</v>
      </c>
      <c r="L13" s="11" t="s">
        <v>1159</v>
      </c>
      <c r="M13" s="11" t="s">
        <v>1079</v>
      </c>
      <c r="N13" s="11" t="s">
        <v>1079</v>
      </c>
      <c r="O13" s="11" t="s">
        <v>1080</v>
      </c>
      <c r="P13" s="11" t="s">
        <v>1081</v>
      </c>
      <c r="Q13" s="11" t="s">
        <v>1082</v>
      </c>
      <c r="R13" s="11" t="s">
        <v>1160</v>
      </c>
      <c r="S13" s="11" t="s">
        <v>1084</v>
      </c>
      <c r="T13" s="11" t="s">
        <v>1085</v>
      </c>
      <c r="U13" s="11" t="s">
        <v>1086</v>
      </c>
      <c r="V13" s="11" t="s">
        <v>1135</v>
      </c>
    </row>
    <row r="14" s="11" customFormat="1" spans="1:22">
      <c r="A14" s="13">
        <v>999225178836465</v>
      </c>
      <c r="B14" s="11" t="s">
        <v>1071</v>
      </c>
      <c r="C14" s="11" t="s">
        <v>1161</v>
      </c>
      <c r="D14" s="11" t="s">
        <v>1162</v>
      </c>
      <c r="E14" s="11" t="s">
        <v>1163</v>
      </c>
      <c r="F14" s="11" t="s">
        <v>1071</v>
      </c>
      <c r="G14" s="11" t="s">
        <v>1075</v>
      </c>
      <c r="H14" s="11" t="s">
        <v>1076</v>
      </c>
      <c r="I14" s="11" t="s">
        <v>1164</v>
      </c>
      <c r="J14" s="11" t="s">
        <v>30</v>
      </c>
      <c r="K14" s="11" t="s">
        <v>1165</v>
      </c>
      <c r="L14" s="11" t="s">
        <v>1165</v>
      </c>
      <c r="M14" s="11" t="s">
        <v>1079</v>
      </c>
      <c r="N14" s="11" t="s">
        <v>1079</v>
      </c>
      <c r="O14" s="11" t="s">
        <v>1080</v>
      </c>
      <c r="P14" s="11" t="s">
        <v>1081</v>
      </c>
      <c r="Q14" s="11" t="s">
        <v>1082</v>
      </c>
      <c r="R14" s="11" t="s">
        <v>1166</v>
      </c>
      <c r="S14" s="11" t="s">
        <v>1084</v>
      </c>
      <c r="T14" s="11" t="s">
        <v>1085</v>
      </c>
      <c r="U14" s="11" t="s">
        <v>1086</v>
      </c>
      <c r="V14" s="11" t="s">
        <v>1167</v>
      </c>
    </row>
    <row r="15" s="11" customFormat="1" spans="1:22">
      <c r="A15" s="13">
        <v>999225178578516</v>
      </c>
      <c r="B15" s="11" t="s">
        <v>1071</v>
      </c>
      <c r="C15" s="11" t="s">
        <v>1168</v>
      </c>
      <c r="D15" s="11" t="s">
        <v>1169</v>
      </c>
      <c r="E15" s="11" t="s">
        <v>1170</v>
      </c>
      <c r="F15" s="11" t="s">
        <v>1071</v>
      </c>
      <c r="G15" s="11" t="s">
        <v>1075</v>
      </c>
      <c r="H15" s="11" t="s">
        <v>1076</v>
      </c>
      <c r="I15" s="11" t="s">
        <v>1171</v>
      </c>
      <c r="J15" s="11" t="s">
        <v>30</v>
      </c>
      <c r="K15" s="11" t="s">
        <v>1172</v>
      </c>
      <c r="L15" s="11" t="s">
        <v>1172</v>
      </c>
      <c r="M15" s="11" t="s">
        <v>1079</v>
      </c>
      <c r="N15" s="11" t="s">
        <v>1079</v>
      </c>
      <c r="O15" s="11" t="s">
        <v>1080</v>
      </c>
      <c r="P15" s="11" t="s">
        <v>1081</v>
      </c>
      <c r="Q15" s="11" t="s">
        <v>1082</v>
      </c>
      <c r="R15" s="11" t="s">
        <v>1173</v>
      </c>
      <c r="S15" s="11" t="s">
        <v>1084</v>
      </c>
      <c r="T15" s="11" t="s">
        <v>1085</v>
      </c>
      <c r="U15" s="11" t="s">
        <v>1086</v>
      </c>
      <c r="V15" s="11" t="s">
        <v>1135</v>
      </c>
    </row>
    <row r="16" s="11" customFormat="1" spans="1:22">
      <c r="A16" s="13">
        <v>999225178460191</v>
      </c>
      <c r="B16" s="11" t="s">
        <v>1071</v>
      </c>
      <c r="C16" s="11" t="s">
        <v>1174</v>
      </c>
      <c r="D16" s="11" t="s">
        <v>1175</v>
      </c>
      <c r="E16" s="11" t="s">
        <v>1176</v>
      </c>
      <c r="F16" s="11" t="s">
        <v>1071</v>
      </c>
      <c r="G16" s="11" t="s">
        <v>1075</v>
      </c>
      <c r="H16" s="11" t="s">
        <v>1076</v>
      </c>
      <c r="I16" s="11" t="s">
        <v>1177</v>
      </c>
      <c r="J16" s="11" t="s">
        <v>30</v>
      </c>
      <c r="K16" s="11" t="s">
        <v>1178</v>
      </c>
      <c r="L16" s="11" t="s">
        <v>1178</v>
      </c>
      <c r="M16" s="11" t="s">
        <v>1079</v>
      </c>
      <c r="N16" s="11" t="s">
        <v>1079</v>
      </c>
      <c r="O16" s="11" t="s">
        <v>1080</v>
      </c>
      <c r="P16" s="11" t="s">
        <v>1081</v>
      </c>
      <c r="Q16" s="11" t="s">
        <v>1082</v>
      </c>
      <c r="R16" s="11" t="s">
        <v>1179</v>
      </c>
      <c r="S16" s="11" t="s">
        <v>1084</v>
      </c>
      <c r="T16" s="11" t="s">
        <v>1085</v>
      </c>
      <c r="U16" s="11" t="s">
        <v>1086</v>
      </c>
      <c r="V16" s="11" t="s">
        <v>1107</v>
      </c>
    </row>
    <row r="17" s="11" customFormat="1" spans="1:22">
      <c r="A17" s="13">
        <v>999225178184380</v>
      </c>
      <c r="B17" s="11" t="s">
        <v>1071</v>
      </c>
      <c r="C17" s="11" t="s">
        <v>1180</v>
      </c>
      <c r="D17" s="11" t="s">
        <v>1175</v>
      </c>
      <c r="E17" s="11" t="s">
        <v>1176</v>
      </c>
      <c r="F17" s="11" t="s">
        <v>1071</v>
      </c>
      <c r="G17" s="11" t="s">
        <v>1075</v>
      </c>
      <c r="H17" s="11" t="s">
        <v>1076</v>
      </c>
      <c r="I17" s="11" t="s">
        <v>1181</v>
      </c>
      <c r="J17" s="11" t="s">
        <v>30</v>
      </c>
      <c r="K17" s="11" t="s">
        <v>1182</v>
      </c>
      <c r="L17" s="11" t="s">
        <v>1182</v>
      </c>
      <c r="M17" s="11" t="s">
        <v>1079</v>
      </c>
      <c r="N17" s="11" t="s">
        <v>1079</v>
      </c>
      <c r="O17" s="11" t="s">
        <v>1080</v>
      </c>
      <c r="P17" s="11" t="s">
        <v>1081</v>
      </c>
      <c r="Q17" s="11" t="s">
        <v>1082</v>
      </c>
      <c r="R17" s="11" t="s">
        <v>1183</v>
      </c>
      <c r="S17" s="11" t="s">
        <v>1084</v>
      </c>
      <c r="T17" s="11" t="s">
        <v>1085</v>
      </c>
      <c r="U17" s="11" t="s">
        <v>1086</v>
      </c>
      <c r="V17" s="11" t="s">
        <v>1107</v>
      </c>
    </row>
    <row r="18" s="11" customFormat="1" spans="1:22">
      <c r="A18" s="13">
        <v>999225178126455</v>
      </c>
      <c r="B18" s="11" t="s">
        <v>1071</v>
      </c>
      <c r="C18" s="11" t="s">
        <v>1184</v>
      </c>
      <c r="D18" s="11" t="s">
        <v>1185</v>
      </c>
      <c r="E18" s="11" t="s">
        <v>1186</v>
      </c>
      <c r="F18" s="11" t="s">
        <v>1071</v>
      </c>
      <c r="G18" s="11" t="s">
        <v>1075</v>
      </c>
      <c r="H18" s="11" t="s">
        <v>1076</v>
      </c>
      <c r="I18" s="11" t="s">
        <v>1187</v>
      </c>
      <c r="J18" s="11" t="s">
        <v>30</v>
      </c>
      <c r="K18" s="11" t="s">
        <v>1188</v>
      </c>
      <c r="L18" s="11" t="s">
        <v>1188</v>
      </c>
      <c r="M18" s="11" t="s">
        <v>1079</v>
      </c>
      <c r="N18" s="11" t="s">
        <v>1079</v>
      </c>
      <c r="O18" s="11" t="s">
        <v>1080</v>
      </c>
      <c r="P18" s="11" t="s">
        <v>1081</v>
      </c>
      <c r="Q18" s="11" t="s">
        <v>1082</v>
      </c>
      <c r="R18" s="11" t="s">
        <v>1189</v>
      </c>
      <c r="S18" s="11" t="s">
        <v>1084</v>
      </c>
      <c r="T18" s="11" t="s">
        <v>1085</v>
      </c>
      <c r="U18" s="11" t="s">
        <v>1086</v>
      </c>
      <c r="V18" s="11" t="s">
        <v>1114</v>
      </c>
    </row>
    <row r="19" s="11" customFormat="1" spans="1:22">
      <c r="A19" s="13">
        <v>999225177396145</v>
      </c>
      <c r="B19" s="11" t="s">
        <v>1071</v>
      </c>
      <c r="C19" s="11" t="s">
        <v>1190</v>
      </c>
      <c r="D19" s="11" t="s">
        <v>1191</v>
      </c>
      <c r="E19" s="11" t="s">
        <v>1192</v>
      </c>
      <c r="F19" s="11" t="s">
        <v>1071</v>
      </c>
      <c r="G19" s="11" t="s">
        <v>1075</v>
      </c>
      <c r="H19" s="11" t="s">
        <v>1076</v>
      </c>
      <c r="I19" s="11" t="s">
        <v>1193</v>
      </c>
      <c r="J19" s="11" t="s">
        <v>30</v>
      </c>
      <c r="K19" s="11" t="s">
        <v>1194</v>
      </c>
      <c r="L19" s="11" t="s">
        <v>1194</v>
      </c>
      <c r="M19" s="11" t="s">
        <v>1079</v>
      </c>
      <c r="N19" s="11" t="s">
        <v>1079</v>
      </c>
      <c r="O19" s="11" t="s">
        <v>1080</v>
      </c>
      <c r="P19" s="11" t="s">
        <v>1081</v>
      </c>
      <c r="Q19" s="11" t="s">
        <v>1082</v>
      </c>
      <c r="R19" s="11" t="s">
        <v>1195</v>
      </c>
      <c r="S19" s="11" t="s">
        <v>1084</v>
      </c>
      <c r="T19" s="11" t="s">
        <v>1085</v>
      </c>
      <c r="U19" s="11" t="s">
        <v>1086</v>
      </c>
      <c r="V19" s="11" t="s">
        <v>1135</v>
      </c>
    </row>
    <row r="20" s="11" customFormat="1" spans="1:22">
      <c r="A20" s="13">
        <v>999225177238726</v>
      </c>
      <c r="B20" s="11" t="s">
        <v>1071</v>
      </c>
      <c r="C20" s="11" t="s">
        <v>1196</v>
      </c>
      <c r="D20" s="11" t="s">
        <v>1197</v>
      </c>
      <c r="E20" s="11" t="s">
        <v>1198</v>
      </c>
      <c r="F20" s="11" t="s">
        <v>1071</v>
      </c>
      <c r="G20" s="11" t="s">
        <v>1075</v>
      </c>
      <c r="H20" s="11" t="s">
        <v>1076</v>
      </c>
      <c r="I20" s="11" t="s">
        <v>1199</v>
      </c>
      <c r="J20" s="11" t="s">
        <v>30</v>
      </c>
      <c r="K20" s="11" t="s">
        <v>1200</v>
      </c>
      <c r="L20" s="11" t="s">
        <v>1200</v>
      </c>
      <c r="M20" s="11" t="s">
        <v>1079</v>
      </c>
      <c r="N20" s="11" t="s">
        <v>1079</v>
      </c>
      <c r="O20" s="11" t="s">
        <v>1080</v>
      </c>
      <c r="P20" s="11" t="s">
        <v>1081</v>
      </c>
      <c r="Q20" s="11" t="s">
        <v>1082</v>
      </c>
      <c r="R20" s="11" t="s">
        <v>1201</v>
      </c>
      <c r="S20" s="11" t="s">
        <v>1084</v>
      </c>
      <c r="T20" s="11" t="s">
        <v>1085</v>
      </c>
      <c r="U20" s="11" t="s">
        <v>1086</v>
      </c>
      <c r="V20" s="11" t="s">
        <v>1135</v>
      </c>
    </row>
    <row r="21" s="11" customFormat="1" spans="1:22">
      <c r="A21" s="13">
        <v>25176797817</v>
      </c>
      <c r="B21" s="11" t="s">
        <v>1071</v>
      </c>
      <c r="C21" s="11" t="s">
        <v>1202</v>
      </c>
      <c r="D21" s="11" t="s">
        <v>1203</v>
      </c>
      <c r="E21" s="11" t="s">
        <v>1204</v>
      </c>
      <c r="F21" s="11" t="s">
        <v>1071</v>
      </c>
      <c r="G21" s="11" t="s">
        <v>1075</v>
      </c>
      <c r="H21" s="11" t="s">
        <v>1076</v>
      </c>
      <c r="I21" s="11" t="s">
        <v>1205</v>
      </c>
      <c r="J21" s="11" t="s">
        <v>30</v>
      </c>
      <c r="K21" s="11" t="s">
        <v>1206</v>
      </c>
      <c r="L21" s="11" t="s">
        <v>1206</v>
      </c>
      <c r="M21" s="11" t="s">
        <v>1079</v>
      </c>
      <c r="N21" s="11" t="s">
        <v>1079</v>
      </c>
      <c r="O21" s="11" t="s">
        <v>1080</v>
      </c>
      <c r="P21" s="11" t="s">
        <v>1081</v>
      </c>
      <c r="Q21" s="11" t="s">
        <v>1082</v>
      </c>
      <c r="R21" s="11" t="s">
        <v>1207</v>
      </c>
      <c r="S21" s="11" t="s">
        <v>1084</v>
      </c>
      <c r="T21" s="11" t="s">
        <v>1085</v>
      </c>
      <c r="U21" s="11" t="s">
        <v>1086</v>
      </c>
      <c r="V21" s="11" t="s">
        <v>1107</v>
      </c>
    </row>
    <row r="22" s="11" customFormat="1" spans="1:22">
      <c r="A22" s="13">
        <v>999225176561498</v>
      </c>
      <c r="B22" s="11" t="s">
        <v>1071</v>
      </c>
      <c r="C22" s="11" t="s">
        <v>1208</v>
      </c>
      <c r="D22" s="11" t="s">
        <v>1209</v>
      </c>
      <c r="E22" s="11" t="s">
        <v>1210</v>
      </c>
      <c r="F22" s="11" t="s">
        <v>1071</v>
      </c>
      <c r="G22" s="11" t="s">
        <v>1075</v>
      </c>
      <c r="H22" s="11" t="s">
        <v>1076</v>
      </c>
      <c r="I22" s="11" t="s">
        <v>1211</v>
      </c>
      <c r="J22" s="11" t="s">
        <v>30</v>
      </c>
      <c r="K22" s="11" t="s">
        <v>1212</v>
      </c>
      <c r="L22" s="11" t="s">
        <v>1212</v>
      </c>
      <c r="M22" s="11" t="s">
        <v>1079</v>
      </c>
      <c r="N22" s="11" t="s">
        <v>1079</v>
      </c>
      <c r="O22" s="11" t="s">
        <v>1080</v>
      </c>
      <c r="P22" s="11" t="s">
        <v>1081</v>
      </c>
      <c r="Q22" s="11" t="s">
        <v>1082</v>
      </c>
      <c r="R22" s="11" t="s">
        <v>1213</v>
      </c>
      <c r="S22" s="11" t="s">
        <v>1084</v>
      </c>
      <c r="T22" s="11" t="s">
        <v>1085</v>
      </c>
      <c r="U22" s="11" t="s">
        <v>1086</v>
      </c>
      <c r="V22" s="11" t="s">
        <v>1135</v>
      </c>
    </row>
    <row r="23" s="11" customFormat="1" spans="1:22">
      <c r="A23" s="13">
        <v>999225176526037</v>
      </c>
      <c r="B23" s="11" t="s">
        <v>1071</v>
      </c>
      <c r="C23" s="11" t="s">
        <v>1214</v>
      </c>
      <c r="D23" s="11" t="s">
        <v>1215</v>
      </c>
      <c r="E23" s="11" t="s">
        <v>1216</v>
      </c>
      <c r="F23" s="11" t="s">
        <v>1071</v>
      </c>
      <c r="G23" s="11" t="s">
        <v>1075</v>
      </c>
      <c r="H23" s="11" t="s">
        <v>1076</v>
      </c>
      <c r="I23" s="11" t="s">
        <v>1217</v>
      </c>
      <c r="J23" s="11" t="s">
        <v>30</v>
      </c>
      <c r="K23" s="11" t="s">
        <v>1218</v>
      </c>
      <c r="L23" s="11" t="s">
        <v>1218</v>
      </c>
      <c r="M23" s="11" t="s">
        <v>1079</v>
      </c>
      <c r="N23" s="11" t="s">
        <v>1079</v>
      </c>
      <c r="O23" s="11" t="s">
        <v>1080</v>
      </c>
      <c r="P23" s="11" t="s">
        <v>1081</v>
      </c>
      <c r="Q23" s="11" t="s">
        <v>1082</v>
      </c>
      <c r="R23" s="11" t="s">
        <v>1219</v>
      </c>
      <c r="S23" s="11" t="s">
        <v>1084</v>
      </c>
      <c r="T23" s="11" t="s">
        <v>1085</v>
      </c>
      <c r="U23" s="11" t="s">
        <v>1086</v>
      </c>
      <c r="V23" s="11" t="s">
        <v>1135</v>
      </c>
    </row>
    <row r="24" s="11" customFormat="1" spans="1:22">
      <c r="A24" s="13">
        <v>999225176048699</v>
      </c>
      <c r="B24" s="11" t="s">
        <v>1071</v>
      </c>
      <c r="C24" s="11" t="s">
        <v>1220</v>
      </c>
      <c r="D24" s="11" t="s">
        <v>1221</v>
      </c>
      <c r="E24" s="11" t="s">
        <v>1222</v>
      </c>
      <c r="F24" s="11" t="s">
        <v>1071</v>
      </c>
      <c r="G24" s="11" t="s">
        <v>1075</v>
      </c>
      <c r="H24" s="11" t="s">
        <v>1076</v>
      </c>
      <c r="I24" s="11" t="s">
        <v>1223</v>
      </c>
      <c r="J24" s="11" t="s">
        <v>30</v>
      </c>
      <c r="K24" s="11" t="s">
        <v>1224</v>
      </c>
      <c r="L24" s="11" t="s">
        <v>1224</v>
      </c>
      <c r="M24" s="11" t="s">
        <v>1079</v>
      </c>
      <c r="N24" s="11" t="s">
        <v>1079</v>
      </c>
      <c r="O24" s="11" t="s">
        <v>1080</v>
      </c>
      <c r="P24" s="11" t="s">
        <v>1081</v>
      </c>
      <c r="Q24" s="11" t="s">
        <v>1082</v>
      </c>
      <c r="R24" s="11" t="s">
        <v>1225</v>
      </c>
      <c r="S24" s="11" t="s">
        <v>1084</v>
      </c>
      <c r="T24" s="11" t="s">
        <v>1085</v>
      </c>
      <c r="U24" s="11" t="s">
        <v>1086</v>
      </c>
      <c r="V24" s="11" t="s">
        <v>1114</v>
      </c>
    </row>
    <row r="25" s="11" customFormat="1" spans="1:22">
      <c r="A25" s="13">
        <v>999225175276670</v>
      </c>
      <c r="B25" s="11" t="s">
        <v>1071</v>
      </c>
      <c r="C25" s="11" t="s">
        <v>1226</v>
      </c>
      <c r="D25" s="11" t="s">
        <v>1227</v>
      </c>
      <c r="E25" s="11" t="s">
        <v>1228</v>
      </c>
      <c r="F25" s="11" t="s">
        <v>1071</v>
      </c>
      <c r="G25" s="11" t="s">
        <v>1075</v>
      </c>
      <c r="H25" s="11" t="s">
        <v>1076</v>
      </c>
      <c r="I25" s="11" t="s">
        <v>1229</v>
      </c>
      <c r="J25" s="11" t="s">
        <v>30</v>
      </c>
      <c r="K25" s="11" t="s">
        <v>1230</v>
      </c>
      <c r="L25" s="11" t="s">
        <v>1230</v>
      </c>
      <c r="M25" s="11" t="s">
        <v>1079</v>
      </c>
      <c r="N25" s="11" t="s">
        <v>1079</v>
      </c>
      <c r="O25" s="11" t="s">
        <v>1080</v>
      </c>
      <c r="P25" s="11" t="s">
        <v>1081</v>
      </c>
      <c r="Q25" s="11" t="s">
        <v>1082</v>
      </c>
      <c r="R25" s="11" t="s">
        <v>1231</v>
      </c>
      <c r="S25" s="11" t="s">
        <v>1084</v>
      </c>
      <c r="T25" s="11" t="s">
        <v>1085</v>
      </c>
      <c r="U25" s="11" t="s">
        <v>1086</v>
      </c>
      <c r="V25" s="11" t="s">
        <v>1135</v>
      </c>
    </row>
    <row r="26" s="11" customFormat="1" spans="1:22">
      <c r="A26" s="13">
        <v>999225174858490</v>
      </c>
      <c r="B26" s="11" t="s">
        <v>1071</v>
      </c>
      <c r="C26" s="11" t="s">
        <v>1232</v>
      </c>
      <c r="D26" s="11" t="s">
        <v>1233</v>
      </c>
      <c r="E26" s="11" t="s">
        <v>1234</v>
      </c>
      <c r="F26" s="11" t="s">
        <v>1071</v>
      </c>
      <c r="G26" s="11" t="s">
        <v>1075</v>
      </c>
      <c r="H26" s="11" t="s">
        <v>1076</v>
      </c>
      <c r="I26" s="11" t="s">
        <v>1235</v>
      </c>
      <c r="J26" s="11" t="s">
        <v>30</v>
      </c>
      <c r="K26" s="11" t="s">
        <v>1236</v>
      </c>
      <c r="L26" s="11" t="s">
        <v>1236</v>
      </c>
      <c r="M26" s="11" t="s">
        <v>1079</v>
      </c>
      <c r="N26" s="11" t="s">
        <v>1079</v>
      </c>
      <c r="O26" s="11" t="s">
        <v>1080</v>
      </c>
      <c r="P26" s="11" t="s">
        <v>1081</v>
      </c>
      <c r="Q26" s="11" t="s">
        <v>1082</v>
      </c>
      <c r="R26" s="11" t="s">
        <v>1237</v>
      </c>
      <c r="S26" s="11" t="s">
        <v>1084</v>
      </c>
      <c r="T26" s="11" t="s">
        <v>1085</v>
      </c>
      <c r="U26" s="11" t="s">
        <v>1086</v>
      </c>
      <c r="V26" s="11" t="s">
        <v>1087</v>
      </c>
    </row>
    <row r="27" s="11" customFormat="1" spans="1:22">
      <c r="A27" s="13">
        <v>999225169468188</v>
      </c>
      <c r="B27" s="11" t="s">
        <v>1071</v>
      </c>
      <c r="C27" s="11" t="s">
        <v>1238</v>
      </c>
      <c r="D27" s="11" t="s">
        <v>1239</v>
      </c>
      <c r="E27" s="11" t="s">
        <v>1240</v>
      </c>
      <c r="F27" s="11" t="s">
        <v>1071</v>
      </c>
      <c r="G27" s="11" t="s">
        <v>1075</v>
      </c>
      <c r="H27" s="11" t="s">
        <v>1076</v>
      </c>
      <c r="I27" s="11" t="s">
        <v>1241</v>
      </c>
      <c r="J27" s="11" t="s">
        <v>30</v>
      </c>
      <c r="K27" s="11" t="s">
        <v>1242</v>
      </c>
      <c r="L27" s="11" t="s">
        <v>1242</v>
      </c>
      <c r="M27" s="11" t="s">
        <v>1079</v>
      </c>
      <c r="N27" s="11" t="s">
        <v>1079</v>
      </c>
      <c r="O27" s="11" t="s">
        <v>1080</v>
      </c>
      <c r="P27" s="11" t="s">
        <v>1081</v>
      </c>
      <c r="Q27" s="11" t="s">
        <v>1082</v>
      </c>
      <c r="R27" s="11" t="s">
        <v>1243</v>
      </c>
      <c r="S27" s="11" t="s">
        <v>1084</v>
      </c>
      <c r="T27" s="11" t="s">
        <v>1085</v>
      </c>
      <c r="U27" s="11" t="s">
        <v>1086</v>
      </c>
      <c r="V27" s="11" t="s">
        <v>1244</v>
      </c>
    </row>
    <row r="28" s="11" customFormat="1" spans="1:22">
      <c r="A28" s="13">
        <v>999225169109826</v>
      </c>
      <c r="B28" s="11" t="s">
        <v>1071</v>
      </c>
      <c r="C28" s="11" t="s">
        <v>1245</v>
      </c>
      <c r="D28" s="11" t="s">
        <v>1246</v>
      </c>
      <c r="E28" s="11" t="s">
        <v>1247</v>
      </c>
      <c r="F28" s="11" t="s">
        <v>1071</v>
      </c>
      <c r="G28" s="11" t="s">
        <v>1075</v>
      </c>
      <c r="H28" s="11" t="s">
        <v>1076</v>
      </c>
      <c r="I28" s="11" t="s">
        <v>1248</v>
      </c>
      <c r="J28" s="11" t="s">
        <v>30</v>
      </c>
      <c r="K28" s="11" t="s">
        <v>1249</v>
      </c>
      <c r="L28" s="11" t="s">
        <v>1249</v>
      </c>
      <c r="M28" s="11" t="s">
        <v>1079</v>
      </c>
      <c r="N28" s="11" t="s">
        <v>1079</v>
      </c>
      <c r="O28" s="11" t="s">
        <v>1080</v>
      </c>
      <c r="P28" s="11" t="s">
        <v>1081</v>
      </c>
      <c r="Q28" s="11" t="s">
        <v>1082</v>
      </c>
      <c r="R28" s="11" t="s">
        <v>1250</v>
      </c>
      <c r="S28" s="11" t="s">
        <v>1084</v>
      </c>
      <c r="T28" s="11" t="s">
        <v>1085</v>
      </c>
      <c r="U28" s="11" t="s">
        <v>1086</v>
      </c>
      <c r="V28" s="11" t="s">
        <v>1114</v>
      </c>
    </row>
    <row r="29" s="11" customFormat="1" spans="1:22">
      <c r="A29" s="13">
        <v>999225168842635</v>
      </c>
      <c r="B29" s="11" t="s">
        <v>1071</v>
      </c>
      <c r="C29" s="11" t="s">
        <v>1251</v>
      </c>
      <c r="D29" s="11" t="s">
        <v>1252</v>
      </c>
      <c r="E29" s="11" t="s">
        <v>1253</v>
      </c>
      <c r="F29" s="11" t="s">
        <v>1071</v>
      </c>
      <c r="G29" s="11" t="s">
        <v>1075</v>
      </c>
      <c r="H29" s="11" t="s">
        <v>1076</v>
      </c>
      <c r="I29" s="11" t="s">
        <v>1254</v>
      </c>
      <c r="J29" s="11" t="s">
        <v>30</v>
      </c>
      <c r="K29" s="11" t="s">
        <v>1255</v>
      </c>
      <c r="L29" s="11" t="s">
        <v>1255</v>
      </c>
      <c r="M29" s="11" t="s">
        <v>1079</v>
      </c>
      <c r="N29" s="11" t="s">
        <v>1079</v>
      </c>
      <c r="O29" s="11" t="s">
        <v>1080</v>
      </c>
      <c r="P29" s="11" t="s">
        <v>1081</v>
      </c>
      <c r="Q29" s="11" t="s">
        <v>1082</v>
      </c>
      <c r="R29" s="11" t="s">
        <v>1256</v>
      </c>
      <c r="S29" s="11" t="s">
        <v>1084</v>
      </c>
      <c r="T29" s="11" t="s">
        <v>1085</v>
      </c>
      <c r="U29" s="11" t="s">
        <v>1086</v>
      </c>
      <c r="V29" s="11" t="s">
        <v>1107</v>
      </c>
    </row>
    <row r="30" s="11" customFormat="1" spans="1:22">
      <c r="A30" s="13">
        <v>999225168749959</v>
      </c>
      <c r="B30" s="11" t="s">
        <v>1071</v>
      </c>
      <c r="C30" s="11" t="s">
        <v>1257</v>
      </c>
      <c r="D30" s="11" t="s">
        <v>1258</v>
      </c>
      <c r="E30" s="11" t="s">
        <v>1259</v>
      </c>
      <c r="F30" s="11" t="s">
        <v>1071</v>
      </c>
      <c r="G30" s="11" t="s">
        <v>1075</v>
      </c>
      <c r="H30" s="11" t="s">
        <v>1076</v>
      </c>
      <c r="I30" s="11" t="s">
        <v>1260</v>
      </c>
      <c r="J30" s="11" t="s">
        <v>30</v>
      </c>
      <c r="K30" s="11" t="s">
        <v>1261</v>
      </c>
      <c r="L30" s="11" t="s">
        <v>1261</v>
      </c>
      <c r="M30" s="11" t="s">
        <v>1079</v>
      </c>
      <c r="N30" s="11" t="s">
        <v>1079</v>
      </c>
      <c r="O30" s="11" t="s">
        <v>1080</v>
      </c>
      <c r="P30" s="11" t="s">
        <v>1081</v>
      </c>
      <c r="Q30" s="11" t="s">
        <v>1082</v>
      </c>
      <c r="R30" s="11" t="s">
        <v>1262</v>
      </c>
      <c r="S30" s="11" t="s">
        <v>1084</v>
      </c>
      <c r="T30" s="11" t="s">
        <v>1085</v>
      </c>
      <c r="U30" s="11" t="s">
        <v>1086</v>
      </c>
      <c r="V30" s="11" t="s">
        <v>1135</v>
      </c>
    </row>
    <row r="31" s="11" customFormat="1" spans="1:22">
      <c r="A31" s="13">
        <v>999225168369640</v>
      </c>
      <c r="B31" s="11" t="s">
        <v>1071</v>
      </c>
      <c r="C31" s="11" t="s">
        <v>1263</v>
      </c>
      <c r="D31" s="11" t="s">
        <v>1264</v>
      </c>
      <c r="E31" s="11" t="s">
        <v>1265</v>
      </c>
      <c r="F31" s="11" t="s">
        <v>1071</v>
      </c>
      <c r="G31" s="11" t="s">
        <v>1075</v>
      </c>
      <c r="H31" s="11" t="s">
        <v>1076</v>
      </c>
      <c r="I31" s="11" t="s">
        <v>1266</v>
      </c>
      <c r="J31" s="11" t="s">
        <v>30</v>
      </c>
      <c r="K31" s="11" t="s">
        <v>1267</v>
      </c>
      <c r="L31" s="11" t="s">
        <v>1267</v>
      </c>
      <c r="M31" s="11" t="s">
        <v>1079</v>
      </c>
      <c r="N31" s="11" t="s">
        <v>1079</v>
      </c>
      <c r="O31" s="11" t="s">
        <v>1080</v>
      </c>
      <c r="P31" s="11" t="s">
        <v>1081</v>
      </c>
      <c r="Q31" s="11" t="s">
        <v>1082</v>
      </c>
      <c r="R31" s="11" t="s">
        <v>1268</v>
      </c>
      <c r="S31" s="11" t="s">
        <v>1084</v>
      </c>
      <c r="T31" s="11" t="s">
        <v>1085</v>
      </c>
      <c r="U31" s="11" t="s">
        <v>1086</v>
      </c>
      <c r="V31" s="11" t="s">
        <v>1269</v>
      </c>
    </row>
    <row r="32" s="11" customFormat="1" spans="1:22">
      <c r="A32" s="13">
        <v>999225167992295</v>
      </c>
      <c r="B32" s="11" t="s">
        <v>1071</v>
      </c>
      <c r="C32" s="11" t="s">
        <v>1270</v>
      </c>
      <c r="D32" s="11" t="s">
        <v>1271</v>
      </c>
      <c r="E32" s="11" t="s">
        <v>1272</v>
      </c>
      <c r="F32" s="11" t="s">
        <v>1071</v>
      </c>
      <c r="G32" s="11" t="s">
        <v>1075</v>
      </c>
      <c r="H32" s="11" t="s">
        <v>1076</v>
      </c>
      <c r="I32" s="11" t="s">
        <v>1273</v>
      </c>
      <c r="J32" s="11" t="s">
        <v>30</v>
      </c>
      <c r="K32" s="11" t="s">
        <v>1274</v>
      </c>
      <c r="L32" s="11" t="s">
        <v>1274</v>
      </c>
      <c r="M32" s="11" t="s">
        <v>1079</v>
      </c>
      <c r="N32" s="11" t="s">
        <v>1079</v>
      </c>
      <c r="O32" s="11" t="s">
        <v>1080</v>
      </c>
      <c r="P32" s="11" t="s">
        <v>1081</v>
      </c>
      <c r="Q32" s="11" t="s">
        <v>1082</v>
      </c>
      <c r="R32" s="11" t="s">
        <v>1275</v>
      </c>
      <c r="S32" s="11" t="s">
        <v>1084</v>
      </c>
      <c r="T32" s="11" t="s">
        <v>1085</v>
      </c>
      <c r="U32" s="11" t="s">
        <v>1086</v>
      </c>
      <c r="V32" s="11" t="s">
        <v>1114</v>
      </c>
    </row>
    <row r="33" s="11" customFormat="1" spans="1:22">
      <c r="A33" s="13">
        <v>999225167768366</v>
      </c>
      <c r="B33" s="11" t="s">
        <v>1071</v>
      </c>
      <c r="C33" s="11" t="s">
        <v>1276</v>
      </c>
      <c r="D33" s="11" t="s">
        <v>1277</v>
      </c>
      <c r="E33" s="11" t="s">
        <v>1278</v>
      </c>
      <c r="F33" s="11" t="s">
        <v>1071</v>
      </c>
      <c r="G33" s="11" t="s">
        <v>1075</v>
      </c>
      <c r="H33" s="11" t="s">
        <v>1076</v>
      </c>
      <c r="I33" s="11" t="s">
        <v>1279</v>
      </c>
      <c r="J33" s="11" t="s">
        <v>30</v>
      </c>
      <c r="K33" s="11" t="s">
        <v>1280</v>
      </c>
      <c r="L33" s="11" t="s">
        <v>1280</v>
      </c>
      <c r="M33" s="11" t="s">
        <v>1079</v>
      </c>
      <c r="N33" s="11" t="s">
        <v>1079</v>
      </c>
      <c r="O33" s="11" t="s">
        <v>1080</v>
      </c>
      <c r="P33" s="11" t="s">
        <v>1081</v>
      </c>
      <c r="Q33" s="11" t="s">
        <v>1082</v>
      </c>
      <c r="R33" s="11" t="s">
        <v>1281</v>
      </c>
      <c r="S33" s="11" t="s">
        <v>1084</v>
      </c>
      <c r="T33" s="11" t="s">
        <v>1085</v>
      </c>
      <c r="U33" s="11" t="s">
        <v>1086</v>
      </c>
      <c r="V33" s="11" t="s">
        <v>1282</v>
      </c>
    </row>
    <row r="34" s="11" customFormat="1" spans="1:22">
      <c r="A34" s="13">
        <v>999225167570930</v>
      </c>
      <c r="B34" s="11" t="s">
        <v>1071</v>
      </c>
      <c r="C34" s="11" t="s">
        <v>1283</v>
      </c>
      <c r="D34" s="11" t="s">
        <v>1284</v>
      </c>
      <c r="E34" s="11" t="s">
        <v>1285</v>
      </c>
      <c r="F34" s="11" t="s">
        <v>1071</v>
      </c>
      <c r="G34" s="11" t="s">
        <v>1075</v>
      </c>
      <c r="H34" s="11" t="s">
        <v>1076</v>
      </c>
      <c r="I34" s="11" t="s">
        <v>1286</v>
      </c>
      <c r="J34" s="11" t="s">
        <v>30</v>
      </c>
      <c r="K34" s="11" t="s">
        <v>1287</v>
      </c>
      <c r="L34" s="11" t="s">
        <v>1287</v>
      </c>
      <c r="M34" s="11" t="s">
        <v>1079</v>
      </c>
      <c r="N34" s="11" t="s">
        <v>1079</v>
      </c>
      <c r="O34" s="11" t="s">
        <v>1080</v>
      </c>
      <c r="P34" s="11" t="s">
        <v>1081</v>
      </c>
      <c r="Q34" s="11" t="s">
        <v>1082</v>
      </c>
      <c r="R34" s="11" t="s">
        <v>1288</v>
      </c>
      <c r="S34" s="11" t="s">
        <v>1084</v>
      </c>
      <c r="T34" s="11" t="s">
        <v>1085</v>
      </c>
      <c r="U34" s="11" t="s">
        <v>1086</v>
      </c>
      <c r="V34" s="11" t="s">
        <v>1114</v>
      </c>
    </row>
    <row r="35" s="11" customFormat="1" spans="1:22">
      <c r="A35" s="13">
        <v>999225167371313</v>
      </c>
      <c r="B35" s="11" t="s">
        <v>1071</v>
      </c>
      <c r="C35" s="11" t="s">
        <v>1289</v>
      </c>
      <c r="D35" s="11" t="s">
        <v>1290</v>
      </c>
      <c r="E35" s="11" t="s">
        <v>1291</v>
      </c>
      <c r="F35" s="11" t="s">
        <v>1071</v>
      </c>
      <c r="G35" s="11" t="s">
        <v>1075</v>
      </c>
      <c r="H35" s="11" t="s">
        <v>1076</v>
      </c>
      <c r="I35" s="11" t="s">
        <v>1292</v>
      </c>
      <c r="J35" s="11" t="s">
        <v>30</v>
      </c>
      <c r="K35" s="11" t="s">
        <v>1293</v>
      </c>
      <c r="L35" s="11" t="s">
        <v>1293</v>
      </c>
      <c r="M35" s="11" t="s">
        <v>1079</v>
      </c>
      <c r="N35" s="11" t="s">
        <v>1079</v>
      </c>
      <c r="O35" s="11" t="s">
        <v>1080</v>
      </c>
      <c r="P35" s="11" t="s">
        <v>1081</v>
      </c>
      <c r="Q35" s="11" t="s">
        <v>1082</v>
      </c>
      <c r="R35" s="11" t="s">
        <v>1294</v>
      </c>
      <c r="S35" s="11" t="s">
        <v>1084</v>
      </c>
      <c r="T35" s="11" t="s">
        <v>1085</v>
      </c>
      <c r="U35" s="11" t="s">
        <v>1086</v>
      </c>
      <c r="V35" s="11" t="s">
        <v>1269</v>
      </c>
    </row>
    <row r="36" s="11" customFormat="1" spans="1:22">
      <c r="A36" s="13">
        <v>999225167367924</v>
      </c>
      <c r="B36" s="11" t="s">
        <v>1071</v>
      </c>
      <c r="C36" s="11" t="s">
        <v>1295</v>
      </c>
      <c r="D36" s="11" t="s">
        <v>1296</v>
      </c>
      <c r="E36" s="11" t="s">
        <v>1297</v>
      </c>
      <c r="F36" s="11" t="s">
        <v>1071</v>
      </c>
      <c r="G36" s="11" t="s">
        <v>1075</v>
      </c>
      <c r="H36" s="11" t="s">
        <v>1076</v>
      </c>
      <c r="I36" s="11" t="s">
        <v>1298</v>
      </c>
      <c r="J36" s="11" t="s">
        <v>30</v>
      </c>
      <c r="K36" s="11" t="s">
        <v>1299</v>
      </c>
      <c r="L36" s="11" t="s">
        <v>1299</v>
      </c>
      <c r="M36" s="11" t="s">
        <v>1079</v>
      </c>
      <c r="N36" s="11" t="s">
        <v>1079</v>
      </c>
      <c r="O36" s="11" t="s">
        <v>1080</v>
      </c>
      <c r="P36" s="11" t="s">
        <v>1081</v>
      </c>
      <c r="Q36" s="11" t="s">
        <v>1082</v>
      </c>
      <c r="R36" s="11" t="s">
        <v>1300</v>
      </c>
      <c r="S36" s="11" t="s">
        <v>1084</v>
      </c>
      <c r="T36" s="11" t="s">
        <v>1085</v>
      </c>
      <c r="U36" s="11" t="s">
        <v>1086</v>
      </c>
      <c r="V36" s="11" t="s">
        <v>1087</v>
      </c>
    </row>
    <row r="37" s="11" customFormat="1" spans="1:22">
      <c r="A37" s="13">
        <v>999225167304988</v>
      </c>
      <c r="B37" s="11" t="s">
        <v>1071</v>
      </c>
      <c r="C37" s="11" t="s">
        <v>1301</v>
      </c>
      <c r="D37" s="11" t="s">
        <v>1302</v>
      </c>
      <c r="E37" s="11" t="s">
        <v>1303</v>
      </c>
      <c r="F37" s="11" t="s">
        <v>1071</v>
      </c>
      <c r="G37" s="11" t="s">
        <v>1075</v>
      </c>
      <c r="H37" s="11" t="s">
        <v>1076</v>
      </c>
      <c r="I37" s="11" t="s">
        <v>1304</v>
      </c>
      <c r="J37" s="11" t="s">
        <v>30</v>
      </c>
      <c r="K37" s="11" t="s">
        <v>1305</v>
      </c>
      <c r="L37" s="11" t="s">
        <v>1305</v>
      </c>
      <c r="M37" s="11" t="s">
        <v>1079</v>
      </c>
      <c r="N37" s="11" t="s">
        <v>1079</v>
      </c>
      <c r="O37" s="11" t="s">
        <v>1080</v>
      </c>
      <c r="P37" s="11" t="s">
        <v>1081</v>
      </c>
      <c r="Q37" s="11" t="s">
        <v>1082</v>
      </c>
      <c r="R37" s="11" t="s">
        <v>1306</v>
      </c>
      <c r="S37" s="11" t="s">
        <v>1084</v>
      </c>
      <c r="T37" s="11" t="s">
        <v>1085</v>
      </c>
      <c r="U37" s="11" t="s">
        <v>1086</v>
      </c>
      <c r="V37" s="11" t="s">
        <v>1114</v>
      </c>
    </row>
    <row r="38" s="11" customFormat="1" spans="1:22">
      <c r="A38" s="13">
        <v>999225167249473</v>
      </c>
      <c r="B38" s="11" t="s">
        <v>1071</v>
      </c>
      <c r="C38" s="11" t="s">
        <v>1307</v>
      </c>
      <c r="D38" s="11" t="s">
        <v>1308</v>
      </c>
      <c r="E38" s="11" t="s">
        <v>1309</v>
      </c>
      <c r="F38" s="11" t="s">
        <v>1071</v>
      </c>
      <c r="G38" s="11" t="s">
        <v>1075</v>
      </c>
      <c r="H38" s="11" t="s">
        <v>1076</v>
      </c>
      <c r="I38" s="11" t="s">
        <v>1310</v>
      </c>
      <c r="J38" s="11" t="s">
        <v>30</v>
      </c>
      <c r="K38" s="11" t="s">
        <v>1311</v>
      </c>
      <c r="L38" s="11" t="s">
        <v>1311</v>
      </c>
      <c r="M38" s="11" t="s">
        <v>1079</v>
      </c>
      <c r="N38" s="11" t="s">
        <v>1079</v>
      </c>
      <c r="O38" s="11" t="s">
        <v>1080</v>
      </c>
      <c r="P38" s="11" t="s">
        <v>1081</v>
      </c>
      <c r="Q38" s="11" t="s">
        <v>1082</v>
      </c>
      <c r="R38" s="11" t="s">
        <v>1312</v>
      </c>
      <c r="S38" s="11" t="s">
        <v>1084</v>
      </c>
      <c r="T38" s="11" t="s">
        <v>1085</v>
      </c>
      <c r="U38" s="11" t="s">
        <v>1086</v>
      </c>
      <c r="V38" s="11" t="s">
        <v>1087</v>
      </c>
    </row>
    <row r="39" s="11" customFormat="1" spans="1:22">
      <c r="A39" s="13">
        <v>999225167102753</v>
      </c>
      <c r="B39" s="11" t="s">
        <v>1071</v>
      </c>
      <c r="C39" s="11" t="s">
        <v>1313</v>
      </c>
      <c r="D39" s="11" t="s">
        <v>1314</v>
      </c>
      <c r="E39" s="11" t="s">
        <v>1315</v>
      </c>
      <c r="F39" s="11" t="s">
        <v>1071</v>
      </c>
      <c r="G39" s="11" t="s">
        <v>1075</v>
      </c>
      <c r="H39" s="11" t="s">
        <v>1076</v>
      </c>
      <c r="I39" s="11" t="s">
        <v>1316</v>
      </c>
      <c r="J39" s="11" t="s">
        <v>30</v>
      </c>
      <c r="K39" s="11" t="s">
        <v>1317</v>
      </c>
      <c r="L39" s="11" t="s">
        <v>1317</v>
      </c>
      <c r="M39" s="11" t="s">
        <v>1079</v>
      </c>
      <c r="N39" s="11" t="s">
        <v>1079</v>
      </c>
      <c r="O39" s="11" t="s">
        <v>1080</v>
      </c>
      <c r="P39" s="11" t="s">
        <v>1081</v>
      </c>
      <c r="Q39" s="11" t="s">
        <v>1082</v>
      </c>
      <c r="R39" s="11" t="s">
        <v>1318</v>
      </c>
      <c r="S39" s="11" t="s">
        <v>1084</v>
      </c>
      <c r="T39" s="11" t="s">
        <v>1085</v>
      </c>
      <c r="U39" s="11" t="s">
        <v>1086</v>
      </c>
      <c r="V39" s="11" t="s">
        <v>1319</v>
      </c>
    </row>
    <row r="40" s="11" customFormat="1" spans="1:22">
      <c r="A40" s="13">
        <v>999225167045338</v>
      </c>
      <c r="B40" s="11" t="s">
        <v>1071</v>
      </c>
      <c r="C40" s="11" t="s">
        <v>1320</v>
      </c>
      <c r="D40" s="11" t="s">
        <v>1321</v>
      </c>
      <c r="E40" s="11" t="s">
        <v>1322</v>
      </c>
      <c r="F40" s="11" t="s">
        <v>1071</v>
      </c>
      <c r="G40" s="11" t="s">
        <v>1075</v>
      </c>
      <c r="H40" s="11" t="s">
        <v>1076</v>
      </c>
      <c r="I40" s="11" t="s">
        <v>1323</v>
      </c>
      <c r="J40" s="11" t="s">
        <v>30</v>
      </c>
      <c r="K40" s="11" t="s">
        <v>1324</v>
      </c>
      <c r="L40" s="11" t="s">
        <v>1324</v>
      </c>
      <c r="M40" s="11" t="s">
        <v>1079</v>
      </c>
      <c r="N40" s="11" t="s">
        <v>1079</v>
      </c>
      <c r="O40" s="11" t="s">
        <v>1080</v>
      </c>
      <c r="P40" s="11" t="s">
        <v>1081</v>
      </c>
      <c r="Q40" s="11" t="s">
        <v>1082</v>
      </c>
      <c r="R40" s="11" t="s">
        <v>1325</v>
      </c>
      <c r="S40" s="11" t="s">
        <v>1084</v>
      </c>
      <c r="T40" s="11" t="s">
        <v>1085</v>
      </c>
      <c r="U40" s="11" t="s">
        <v>1086</v>
      </c>
      <c r="V40" s="11" t="s">
        <v>1326</v>
      </c>
    </row>
    <row r="41" s="11" customFormat="1" spans="1:22">
      <c r="A41" s="13">
        <v>999225167028504</v>
      </c>
      <c r="B41" s="11" t="s">
        <v>1071</v>
      </c>
      <c r="C41" s="11" t="s">
        <v>1327</v>
      </c>
      <c r="D41" s="11" t="s">
        <v>1328</v>
      </c>
      <c r="E41" s="11" t="s">
        <v>1329</v>
      </c>
      <c r="F41" s="11" t="s">
        <v>1071</v>
      </c>
      <c r="G41" s="11" t="s">
        <v>1075</v>
      </c>
      <c r="H41" s="11" t="s">
        <v>1076</v>
      </c>
      <c r="I41" s="11" t="s">
        <v>1330</v>
      </c>
      <c r="J41" s="11" t="s">
        <v>30</v>
      </c>
      <c r="K41" s="11" t="s">
        <v>1331</v>
      </c>
      <c r="L41" s="11" t="s">
        <v>1331</v>
      </c>
      <c r="M41" s="11" t="s">
        <v>1079</v>
      </c>
      <c r="N41" s="11" t="s">
        <v>1079</v>
      </c>
      <c r="O41" s="11" t="s">
        <v>1080</v>
      </c>
      <c r="P41" s="11" t="s">
        <v>1081</v>
      </c>
      <c r="Q41" s="11" t="s">
        <v>1082</v>
      </c>
      <c r="R41" s="11" t="s">
        <v>1332</v>
      </c>
      <c r="S41" s="11" t="s">
        <v>1084</v>
      </c>
      <c r="T41" s="11" t="s">
        <v>1085</v>
      </c>
      <c r="U41" s="11" t="s">
        <v>1086</v>
      </c>
      <c r="V41" s="11" t="s">
        <v>1326</v>
      </c>
    </row>
    <row r="42" s="11" customFormat="1" spans="1:22">
      <c r="A42" s="13">
        <v>999225167007868</v>
      </c>
      <c r="B42" s="11" t="s">
        <v>1071</v>
      </c>
      <c r="C42" s="11" t="s">
        <v>1333</v>
      </c>
      <c r="D42" s="11" t="s">
        <v>1334</v>
      </c>
      <c r="E42" s="11" t="s">
        <v>1335</v>
      </c>
      <c r="F42" s="11" t="s">
        <v>1071</v>
      </c>
      <c r="G42" s="11" t="s">
        <v>1075</v>
      </c>
      <c r="H42" s="11" t="s">
        <v>1076</v>
      </c>
      <c r="I42" s="11" t="s">
        <v>1336</v>
      </c>
      <c r="J42" s="11" t="s">
        <v>30</v>
      </c>
      <c r="K42" s="11" t="s">
        <v>1337</v>
      </c>
      <c r="L42" s="11" t="s">
        <v>1337</v>
      </c>
      <c r="M42" s="11" t="s">
        <v>1079</v>
      </c>
      <c r="N42" s="11" t="s">
        <v>1079</v>
      </c>
      <c r="O42" s="11" t="s">
        <v>1080</v>
      </c>
      <c r="P42" s="11" t="s">
        <v>1081</v>
      </c>
      <c r="Q42" s="11" t="s">
        <v>1082</v>
      </c>
      <c r="R42" s="11" t="s">
        <v>1338</v>
      </c>
      <c r="S42" s="11" t="s">
        <v>1084</v>
      </c>
      <c r="T42" s="11" t="s">
        <v>1085</v>
      </c>
      <c r="U42" s="11" t="s">
        <v>1086</v>
      </c>
      <c r="V42" s="11" t="s">
        <v>1339</v>
      </c>
    </row>
    <row r="43" s="11" customFormat="1" spans="1:22">
      <c r="A43" s="13">
        <v>999225166983874</v>
      </c>
      <c r="B43" s="11" t="s">
        <v>1071</v>
      </c>
      <c r="C43" s="11" t="s">
        <v>1340</v>
      </c>
      <c r="D43" s="11" t="s">
        <v>1341</v>
      </c>
      <c r="E43" s="11" t="s">
        <v>1342</v>
      </c>
      <c r="F43" s="11" t="s">
        <v>1071</v>
      </c>
      <c r="G43" s="11" t="s">
        <v>1075</v>
      </c>
      <c r="H43" s="11" t="s">
        <v>1076</v>
      </c>
      <c r="I43" s="11" t="s">
        <v>1343</v>
      </c>
      <c r="J43" s="11" t="s">
        <v>30</v>
      </c>
      <c r="K43" s="11" t="s">
        <v>1344</v>
      </c>
      <c r="L43" s="11" t="s">
        <v>1344</v>
      </c>
      <c r="M43" s="11" t="s">
        <v>1079</v>
      </c>
      <c r="N43" s="11" t="s">
        <v>1079</v>
      </c>
      <c r="O43" s="11" t="s">
        <v>1080</v>
      </c>
      <c r="P43" s="11" t="s">
        <v>1081</v>
      </c>
      <c r="Q43" s="11" t="s">
        <v>1082</v>
      </c>
      <c r="R43" s="11" t="s">
        <v>1345</v>
      </c>
      <c r="S43" s="11" t="s">
        <v>1084</v>
      </c>
      <c r="T43" s="11" t="s">
        <v>1085</v>
      </c>
      <c r="U43" s="11" t="s">
        <v>1086</v>
      </c>
      <c r="V43" s="11" t="s">
        <v>1346</v>
      </c>
    </row>
    <row r="44" s="11" customFormat="1" spans="1:22">
      <c r="A44" s="13">
        <v>999225166983649</v>
      </c>
      <c r="B44" s="11" t="s">
        <v>1071</v>
      </c>
      <c r="C44" s="11" t="s">
        <v>1347</v>
      </c>
      <c r="D44" s="11" t="s">
        <v>1348</v>
      </c>
      <c r="E44" s="11" t="s">
        <v>1349</v>
      </c>
      <c r="F44" s="11" t="s">
        <v>1071</v>
      </c>
      <c r="G44" s="11" t="s">
        <v>1075</v>
      </c>
      <c r="H44" s="11" t="s">
        <v>1076</v>
      </c>
      <c r="I44" s="11" t="s">
        <v>1350</v>
      </c>
      <c r="J44" s="11" t="s">
        <v>30</v>
      </c>
      <c r="K44" s="11" t="s">
        <v>1351</v>
      </c>
      <c r="L44" s="11" t="s">
        <v>1351</v>
      </c>
      <c r="M44" s="11" t="s">
        <v>1079</v>
      </c>
      <c r="N44" s="11" t="s">
        <v>1079</v>
      </c>
      <c r="O44" s="11" t="s">
        <v>1080</v>
      </c>
      <c r="P44" s="11" t="s">
        <v>1081</v>
      </c>
      <c r="Q44" s="11" t="s">
        <v>1082</v>
      </c>
      <c r="R44" s="11" t="s">
        <v>1352</v>
      </c>
      <c r="S44" s="11" t="s">
        <v>1084</v>
      </c>
      <c r="T44" s="11" t="s">
        <v>1085</v>
      </c>
      <c r="U44" s="11" t="s">
        <v>1086</v>
      </c>
      <c r="V44" s="11" t="s">
        <v>1135</v>
      </c>
    </row>
    <row r="45" s="11" customFormat="1" spans="1:22">
      <c r="A45" s="13">
        <v>999225166902054</v>
      </c>
      <c r="B45" s="11" t="s">
        <v>1071</v>
      </c>
      <c r="C45" s="11" t="s">
        <v>1353</v>
      </c>
      <c r="D45" s="11" t="s">
        <v>1354</v>
      </c>
      <c r="E45" s="11" t="s">
        <v>1355</v>
      </c>
      <c r="F45" s="11" t="s">
        <v>1071</v>
      </c>
      <c r="G45" s="11" t="s">
        <v>1075</v>
      </c>
      <c r="H45" s="11" t="s">
        <v>1076</v>
      </c>
      <c r="I45" s="11" t="s">
        <v>1356</v>
      </c>
      <c r="J45" s="11" t="s">
        <v>30</v>
      </c>
      <c r="K45" s="11" t="s">
        <v>1357</v>
      </c>
      <c r="L45" s="11" t="s">
        <v>1357</v>
      </c>
      <c r="M45" s="11" t="s">
        <v>1079</v>
      </c>
      <c r="N45" s="11" t="s">
        <v>1079</v>
      </c>
      <c r="O45" s="11" t="s">
        <v>1080</v>
      </c>
      <c r="P45" s="11" t="s">
        <v>1081</v>
      </c>
      <c r="Q45" s="11" t="s">
        <v>1082</v>
      </c>
      <c r="R45" s="11" t="s">
        <v>1358</v>
      </c>
      <c r="S45" s="11" t="s">
        <v>1084</v>
      </c>
      <c r="T45" s="11" t="s">
        <v>1085</v>
      </c>
      <c r="U45" s="11" t="s">
        <v>1086</v>
      </c>
      <c r="V45" s="11" t="s">
        <v>1135</v>
      </c>
    </row>
    <row r="46" s="11" customFormat="1" spans="1:22">
      <c r="A46" s="13">
        <v>999225166889505</v>
      </c>
      <c r="B46" s="11" t="s">
        <v>1071</v>
      </c>
      <c r="C46" s="11" t="s">
        <v>1359</v>
      </c>
      <c r="D46" s="11" t="s">
        <v>1360</v>
      </c>
      <c r="E46" s="11" t="s">
        <v>1361</v>
      </c>
      <c r="F46" s="11" t="s">
        <v>1071</v>
      </c>
      <c r="G46" s="11" t="s">
        <v>1075</v>
      </c>
      <c r="H46" s="11" t="s">
        <v>1076</v>
      </c>
      <c r="I46" s="11" t="s">
        <v>1362</v>
      </c>
      <c r="J46" s="11" t="s">
        <v>30</v>
      </c>
      <c r="K46" s="11" t="s">
        <v>1363</v>
      </c>
      <c r="L46" s="11" t="s">
        <v>1363</v>
      </c>
      <c r="M46" s="11" t="s">
        <v>1079</v>
      </c>
      <c r="N46" s="11" t="s">
        <v>1079</v>
      </c>
      <c r="O46" s="11" t="s">
        <v>1080</v>
      </c>
      <c r="P46" s="11" t="s">
        <v>1081</v>
      </c>
      <c r="Q46" s="11" t="s">
        <v>1082</v>
      </c>
      <c r="R46" s="11" t="s">
        <v>1364</v>
      </c>
      <c r="S46" s="11" t="s">
        <v>1084</v>
      </c>
      <c r="T46" s="11" t="s">
        <v>1085</v>
      </c>
      <c r="U46" s="11" t="s">
        <v>1086</v>
      </c>
      <c r="V46" s="11" t="s">
        <v>1319</v>
      </c>
    </row>
    <row r="47" s="11" customFormat="1" spans="1:22">
      <c r="A47" s="13">
        <v>999225166777766</v>
      </c>
      <c r="B47" s="11" t="s">
        <v>1071</v>
      </c>
      <c r="C47" s="11" t="s">
        <v>1365</v>
      </c>
      <c r="D47" s="11" t="s">
        <v>1366</v>
      </c>
      <c r="E47" s="11" t="s">
        <v>1367</v>
      </c>
      <c r="F47" s="11" t="s">
        <v>1071</v>
      </c>
      <c r="G47" s="11" t="s">
        <v>1075</v>
      </c>
      <c r="H47" s="11" t="s">
        <v>1076</v>
      </c>
      <c r="I47" s="11" t="s">
        <v>1368</v>
      </c>
      <c r="J47" s="11" t="s">
        <v>30</v>
      </c>
      <c r="K47" s="11" t="s">
        <v>1369</v>
      </c>
      <c r="L47" s="11" t="s">
        <v>1369</v>
      </c>
      <c r="M47" s="11" t="s">
        <v>1079</v>
      </c>
      <c r="N47" s="11" t="s">
        <v>1079</v>
      </c>
      <c r="O47" s="11" t="s">
        <v>1080</v>
      </c>
      <c r="P47" s="11" t="s">
        <v>1081</v>
      </c>
      <c r="Q47" s="11" t="s">
        <v>1082</v>
      </c>
      <c r="R47" s="11" t="s">
        <v>1370</v>
      </c>
      <c r="S47" s="11" t="s">
        <v>1084</v>
      </c>
      <c r="T47" s="11" t="s">
        <v>1085</v>
      </c>
      <c r="U47" s="11" t="s">
        <v>1086</v>
      </c>
      <c r="V47" s="11" t="s">
        <v>1087</v>
      </c>
    </row>
    <row r="48" s="11" customFormat="1" spans="1:22">
      <c r="A48" s="13">
        <v>25164862580</v>
      </c>
      <c r="B48" s="11" t="s">
        <v>1371</v>
      </c>
      <c r="C48" s="11" t="s">
        <v>1372</v>
      </c>
      <c r="D48" s="11" t="s">
        <v>1373</v>
      </c>
      <c r="E48" s="11" t="s">
        <v>1374</v>
      </c>
      <c r="F48" s="11" t="s">
        <v>1071</v>
      </c>
      <c r="G48" s="11" t="s">
        <v>1075</v>
      </c>
      <c r="H48" s="11" t="s">
        <v>1076</v>
      </c>
      <c r="I48" s="11" t="s">
        <v>1375</v>
      </c>
      <c r="J48" s="11" t="s">
        <v>30</v>
      </c>
      <c r="K48" s="11" t="s">
        <v>1376</v>
      </c>
      <c r="L48" s="11" t="s">
        <v>1376</v>
      </c>
      <c r="M48" s="11" t="s">
        <v>1079</v>
      </c>
      <c r="N48" s="11" t="s">
        <v>1079</v>
      </c>
      <c r="O48" s="11" t="s">
        <v>1080</v>
      </c>
      <c r="P48" s="11" t="s">
        <v>1081</v>
      </c>
      <c r="Q48" s="11" t="s">
        <v>1082</v>
      </c>
      <c r="R48" s="11" t="s">
        <v>1377</v>
      </c>
      <c r="S48" s="11" t="s">
        <v>1084</v>
      </c>
      <c r="T48" s="11" t="s">
        <v>1085</v>
      </c>
      <c r="U48" s="11" t="s">
        <v>1086</v>
      </c>
      <c r="V48" s="11" t="s">
        <v>1135</v>
      </c>
    </row>
    <row r="49" s="11" customFormat="1" spans="1:22">
      <c r="A49" s="13">
        <v>999225164603755</v>
      </c>
      <c r="B49" s="11" t="s">
        <v>1371</v>
      </c>
      <c r="C49" s="11" t="s">
        <v>1378</v>
      </c>
      <c r="D49" s="11" t="s">
        <v>1379</v>
      </c>
      <c r="E49" s="11" t="s">
        <v>1380</v>
      </c>
      <c r="F49" s="11" t="s">
        <v>1071</v>
      </c>
      <c r="G49" s="11" t="s">
        <v>1075</v>
      </c>
      <c r="H49" s="11" t="s">
        <v>1076</v>
      </c>
      <c r="I49" s="11" t="s">
        <v>1381</v>
      </c>
      <c r="J49" s="11" t="s">
        <v>30</v>
      </c>
      <c r="K49" s="11" t="s">
        <v>1382</v>
      </c>
      <c r="L49" s="11" t="s">
        <v>1382</v>
      </c>
      <c r="M49" s="11" t="s">
        <v>1079</v>
      </c>
      <c r="N49" s="11" t="s">
        <v>1079</v>
      </c>
      <c r="O49" s="11" t="s">
        <v>1080</v>
      </c>
      <c r="P49" s="11" t="s">
        <v>1081</v>
      </c>
      <c r="Q49" s="11" t="s">
        <v>1082</v>
      </c>
      <c r="R49" s="11" t="s">
        <v>1383</v>
      </c>
      <c r="S49" s="11" t="s">
        <v>1084</v>
      </c>
      <c r="T49" s="11" t="s">
        <v>1085</v>
      </c>
      <c r="U49" s="11" t="s">
        <v>1086</v>
      </c>
      <c r="V49" s="11" t="s">
        <v>1107</v>
      </c>
    </row>
    <row r="50" s="11" customFormat="1" spans="1:22">
      <c r="A50" s="13">
        <v>999225164238841</v>
      </c>
      <c r="B50" s="11" t="s">
        <v>1371</v>
      </c>
      <c r="C50" s="11" t="s">
        <v>1384</v>
      </c>
      <c r="D50" s="11" t="s">
        <v>1385</v>
      </c>
      <c r="E50" s="11" t="s">
        <v>1386</v>
      </c>
      <c r="F50" s="11" t="s">
        <v>1071</v>
      </c>
      <c r="G50" s="11" t="s">
        <v>1075</v>
      </c>
      <c r="H50" s="11" t="s">
        <v>1076</v>
      </c>
      <c r="I50" s="11" t="s">
        <v>1387</v>
      </c>
      <c r="J50" s="11" t="s">
        <v>30</v>
      </c>
      <c r="K50" s="11" t="s">
        <v>1388</v>
      </c>
      <c r="L50" s="11" t="s">
        <v>1388</v>
      </c>
      <c r="M50" s="11" t="s">
        <v>1079</v>
      </c>
      <c r="N50" s="11" t="s">
        <v>1079</v>
      </c>
      <c r="O50" s="11" t="s">
        <v>1080</v>
      </c>
      <c r="P50" s="11" t="s">
        <v>1081</v>
      </c>
      <c r="Q50" s="11" t="s">
        <v>1082</v>
      </c>
      <c r="R50" s="11" t="s">
        <v>1389</v>
      </c>
      <c r="S50" s="11" t="s">
        <v>1084</v>
      </c>
      <c r="T50" s="11" t="s">
        <v>1085</v>
      </c>
      <c r="U50" s="11" t="s">
        <v>1086</v>
      </c>
      <c r="V50" s="11" t="s">
        <v>1087</v>
      </c>
    </row>
    <row r="51" s="11" customFormat="1" spans="1:22">
      <c r="A51" s="13">
        <v>999225164238087</v>
      </c>
      <c r="B51" s="11" t="s">
        <v>1371</v>
      </c>
      <c r="C51" s="11" t="s">
        <v>1390</v>
      </c>
      <c r="D51" s="11" t="s">
        <v>1391</v>
      </c>
      <c r="E51" s="11" t="s">
        <v>1392</v>
      </c>
      <c r="F51" s="11" t="s">
        <v>1071</v>
      </c>
      <c r="G51" s="11" t="s">
        <v>1075</v>
      </c>
      <c r="H51" s="11" t="s">
        <v>1076</v>
      </c>
      <c r="I51" s="11" t="s">
        <v>1393</v>
      </c>
      <c r="J51" s="11" t="s">
        <v>30</v>
      </c>
      <c r="K51" s="11" t="s">
        <v>1394</v>
      </c>
      <c r="L51" s="11" t="s">
        <v>1394</v>
      </c>
      <c r="M51" s="11" t="s">
        <v>1079</v>
      </c>
      <c r="N51" s="11" t="s">
        <v>1079</v>
      </c>
      <c r="O51" s="11" t="s">
        <v>1080</v>
      </c>
      <c r="P51" s="11" t="s">
        <v>1081</v>
      </c>
      <c r="Q51" s="11" t="s">
        <v>1082</v>
      </c>
      <c r="R51" s="11" t="s">
        <v>1395</v>
      </c>
      <c r="S51" s="11" t="s">
        <v>1084</v>
      </c>
      <c r="T51" s="11" t="s">
        <v>1085</v>
      </c>
      <c r="U51" s="11" t="s">
        <v>1086</v>
      </c>
      <c r="V51" s="11" t="s">
        <v>1107</v>
      </c>
    </row>
    <row r="52" s="11" customFormat="1" spans="1:22">
      <c r="A52" s="13">
        <v>999225163839011</v>
      </c>
      <c r="B52" s="11" t="s">
        <v>1371</v>
      </c>
      <c r="C52" s="11" t="s">
        <v>1396</v>
      </c>
      <c r="D52" s="11" t="s">
        <v>1397</v>
      </c>
      <c r="E52" s="11" t="s">
        <v>1398</v>
      </c>
      <c r="F52" s="11" t="s">
        <v>1071</v>
      </c>
      <c r="G52" s="11" t="s">
        <v>1075</v>
      </c>
      <c r="H52" s="11" t="s">
        <v>1076</v>
      </c>
      <c r="I52" s="11" t="s">
        <v>1399</v>
      </c>
      <c r="J52" s="11" t="s">
        <v>30</v>
      </c>
      <c r="K52" s="11" t="s">
        <v>1400</v>
      </c>
      <c r="L52" s="11" t="s">
        <v>1400</v>
      </c>
      <c r="M52" s="11" t="s">
        <v>1079</v>
      </c>
      <c r="N52" s="11" t="s">
        <v>1079</v>
      </c>
      <c r="O52" s="11" t="s">
        <v>1080</v>
      </c>
      <c r="P52" s="11" t="s">
        <v>1081</v>
      </c>
      <c r="Q52" s="11" t="s">
        <v>1082</v>
      </c>
      <c r="R52" s="11" t="s">
        <v>1401</v>
      </c>
      <c r="S52" s="11" t="s">
        <v>1084</v>
      </c>
      <c r="T52" s="11" t="s">
        <v>1085</v>
      </c>
      <c r="U52" s="11" t="s">
        <v>1086</v>
      </c>
      <c r="V52" s="11" t="s">
        <v>1128</v>
      </c>
    </row>
    <row r="53" s="11" customFormat="1" spans="1:22">
      <c r="A53" s="13">
        <v>999225163184586</v>
      </c>
      <c r="B53" s="11" t="s">
        <v>1371</v>
      </c>
      <c r="C53" s="11" t="s">
        <v>1402</v>
      </c>
      <c r="D53" s="11" t="s">
        <v>1403</v>
      </c>
      <c r="E53" s="11" t="s">
        <v>1404</v>
      </c>
      <c r="F53" s="11" t="s">
        <v>1071</v>
      </c>
      <c r="G53" s="11" t="s">
        <v>1075</v>
      </c>
      <c r="H53" s="11" t="s">
        <v>1076</v>
      </c>
      <c r="I53" s="11" t="s">
        <v>1405</v>
      </c>
      <c r="J53" s="11" t="s">
        <v>30</v>
      </c>
      <c r="K53" s="11" t="s">
        <v>1406</v>
      </c>
      <c r="L53" s="11" t="s">
        <v>1406</v>
      </c>
      <c r="M53" s="11" t="s">
        <v>1079</v>
      </c>
      <c r="N53" s="11" t="s">
        <v>1079</v>
      </c>
      <c r="O53" s="11" t="s">
        <v>1080</v>
      </c>
      <c r="P53" s="11" t="s">
        <v>1081</v>
      </c>
      <c r="Q53" s="11" t="s">
        <v>1082</v>
      </c>
      <c r="R53" s="11" t="s">
        <v>1407</v>
      </c>
      <c r="S53" s="11" t="s">
        <v>1084</v>
      </c>
      <c r="T53" s="11" t="s">
        <v>1085</v>
      </c>
      <c r="U53" s="11" t="s">
        <v>1086</v>
      </c>
      <c r="V53" s="11" t="s">
        <v>1339</v>
      </c>
    </row>
    <row r="54" s="11" customFormat="1" spans="1:22">
      <c r="A54" s="13">
        <v>999225161372475</v>
      </c>
      <c r="B54" s="11" t="s">
        <v>1371</v>
      </c>
      <c r="C54" s="11" t="s">
        <v>1408</v>
      </c>
      <c r="D54" s="11" t="s">
        <v>1409</v>
      </c>
      <c r="E54" s="11" t="s">
        <v>1410</v>
      </c>
      <c r="F54" s="11" t="s">
        <v>1071</v>
      </c>
      <c r="G54" s="11" t="s">
        <v>1075</v>
      </c>
      <c r="H54" s="11" t="s">
        <v>1076</v>
      </c>
      <c r="I54" s="11" t="s">
        <v>1411</v>
      </c>
      <c r="J54" s="11" t="s">
        <v>30</v>
      </c>
      <c r="K54" s="11" t="s">
        <v>1412</v>
      </c>
      <c r="L54" s="11" t="s">
        <v>1412</v>
      </c>
      <c r="M54" s="11" t="s">
        <v>1079</v>
      </c>
      <c r="N54" s="11" t="s">
        <v>1079</v>
      </c>
      <c r="O54" s="11" t="s">
        <v>1080</v>
      </c>
      <c r="P54" s="11" t="s">
        <v>1081</v>
      </c>
      <c r="Q54" s="11" t="s">
        <v>1082</v>
      </c>
      <c r="R54" s="11" t="s">
        <v>1413</v>
      </c>
      <c r="S54" s="11" t="s">
        <v>1084</v>
      </c>
      <c r="T54" s="11" t="s">
        <v>1085</v>
      </c>
      <c r="U54" s="11" t="s">
        <v>1086</v>
      </c>
      <c r="V54" s="11" t="s">
        <v>1167</v>
      </c>
    </row>
    <row r="55" s="11" customFormat="1" spans="1:22">
      <c r="A55" s="13">
        <v>999225159086900</v>
      </c>
      <c r="B55" s="11" t="s">
        <v>1371</v>
      </c>
      <c r="C55" s="11" t="s">
        <v>1414</v>
      </c>
      <c r="D55" s="11" t="s">
        <v>1415</v>
      </c>
      <c r="E55" s="11" t="s">
        <v>1416</v>
      </c>
      <c r="F55" s="11" t="s">
        <v>1071</v>
      </c>
      <c r="G55" s="11" t="s">
        <v>1075</v>
      </c>
      <c r="H55" s="11" t="s">
        <v>1076</v>
      </c>
      <c r="I55" s="11" t="s">
        <v>1417</v>
      </c>
      <c r="J55" s="11" t="s">
        <v>30</v>
      </c>
      <c r="K55" s="11" t="s">
        <v>1418</v>
      </c>
      <c r="L55" s="11" t="s">
        <v>1418</v>
      </c>
      <c r="M55" s="11" t="s">
        <v>1079</v>
      </c>
      <c r="N55" s="11" t="s">
        <v>1079</v>
      </c>
      <c r="O55" s="11" t="s">
        <v>1080</v>
      </c>
      <c r="P55" s="11" t="s">
        <v>1081</v>
      </c>
      <c r="Q55" s="11" t="s">
        <v>1082</v>
      </c>
      <c r="R55" s="11" t="s">
        <v>1419</v>
      </c>
      <c r="S55" s="11" t="s">
        <v>1084</v>
      </c>
      <c r="T55" s="11" t="s">
        <v>1085</v>
      </c>
      <c r="U55" s="11" t="s">
        <v>1086</v>
      </c>
      <c r="V55" s="11" t="s">
        <v>1135</v>
      </c>
    </row>
    <row r="56" s="11" customFormat="1" spans="1:22">
      <c r="A56" s="13">
        <v>999225158697083</v>
      </c>
      <c r="B56" s="11" t="s">
        <v>1371</v>
      </c>
      <c r="C56" s="11" t="s">
        <v>1420</v>
      </c>
      <c r="D56" s="11" t="s">
        <v>1421</v>
      </c>
      <c r="E56" s="11" t="s">
        <v>1422</v>
      </c>
      <c r="F56" s="11" t="s">
        <v>1371</v>
      </c>
      <c r="G56" s="11" t="s">
        <v>1075</v>
      </c>
      <c r="H56" s="11" t="s">
        <v>1076</v>
      </c>
      <c r="I56" s="11" t="s">
        <v>1423</v>
      </c>
      <c r="J56" s="11" t="s">
        <v>30</v>
      </c>
      <c r="K56" s="11" t="s">
        <v>1424</v>
      </c>
      <c r="L56" s="11" t="s">
        <v>1424</v>
      </c>
      <c r="M56" s="11" t="s">
        <v>1079</v>
      </c>
      <c r="N56" s="11" t="s">
        <v>1079</v>
      </c>
      <c r="O56" s="11" t="s">
        <v>1080</v>
      </c>
      <c r="P56" s="11" t="s">
        <v>1081</v>
      </c>
      <c r="Q56" s="11" t="s">
        <v>1082</v>
      </c>
      <c r="R56" s="11" t="s">
        <v>1425</v>
      </c>
      <c r="S56" s="11" t="s">
        <v>1084</v>
      </c>
      <c r="T56" s="11" t="s">
        <v>1085</v>
      </c>
      <c r="U56" s="11" t="s">
        <v>1086</v>
      </c>
      <c r="V56" s="11" t="s">
        <v>1128</v>
      </c>
    </row>
    <row r="57" s="11" customFormat="1" spans="1:22">
      <c r="A57" s="13">
        <v>999225157543971</v>
      </c>
      <c r="B57" s="11" t="s">
        <v>1371</v>
      </c>
      <c r="C57" s="11" t="s">
        <v>1426</v>
      </c>
      <c r="D57" s="11" t="s">
        <v>1427</v>
      </c>
      <c r="E57" s="11" t="s">
        <v>1428</v>
      </c>
      <c r="F57" s="11" t="s">
        <v>1071</v>
      </c>
      <c r="G57" s="11" t="s">
        <v>1075</v>
      </c>
      <c r="H57" s="11" t="s">
        <v>1076</v>
      </c>
      <c r="I57" s="11" t="s">
        <v>1429</v>
      </c>
      <c r="J57" s="11" t="s">
        <v>30</v>
      </c>
      <c r="K57" s="11" t="s">
        <v>1430</v>
      </c>
      <c r="L57" s="11" t="s">
        <v>1430</v>
      </c>
      <c r="M57" s="11" t="s">
        <v>1079</v>
      </c>
      <c r="N57" s="11" t="s">
        <v>1079</v>
      </c>
      <c r="O57" s="11" t="s">
        <v>1080</v>
      </c>
      <c r="P57" s="11" t="s">
        <v>1081</v>
      </c>
      <c r="Q57" s="11" t="s">
        <v>1082</v>
      </c>
      <c r="R57" s="11" t="s">
        <v>1431</v>
      </c>
      <c r="S57" s="11" t="s">
        <v>1084</v>
      </c>
      <c r="T57" s="11" t="s">
        <v>1085</v>
      </c>
      <c r="U57" s="11" t="s">
        <v>1086</v>
      </c>
      <c r="V57" s="11" t="s">
        <v>1282</v>
      </c>
    </row>
    <row r="58" s="11" customFormat="1" spans="1:22">
      <c r="A58" s="13">
        <v>999225152913506</v>
      </c>
      <c r="B58" s="11" t="s">
        <v>1371</v>
      </c>
      <c r="C58" s="11" t="s">
        <v>1432</v>
      </c>
      <c r="D58" s="11" t="s">
        <v>1433</v>
      </c>
      <c r="E58" s="11" t="s">
        <v>1434</v>
      </c>
      <c r="F58" s="11" t="s">
        <v>1371</v>
      </c>
      <c r="G58" s="11" t="s">
        <v>1075</v>
      </c>
      <c r="H58" s="11" t="s">
        <v>1076</v>
      </c>
      <c r="I58" s="11" t="s">
        <v>1435</v>
      </c>
      <c r="J58" s="11" t="s">
        <v>30</v>
      </c>
      <c r="K58" s="11" t="s">
        <v>1436</v>
      </c>
      <c r="L58" s="11" t="s">
        <v>1436</v>
      </c>
      <c r="M58" s="11" t="s">
        <v>1079</v>
      </c>
      <c r="N58" s="11" t="s">
        <v>1079</v>
      </c>
      <c r="O58" s="11" t="s">
        <v>1080</v>
      </c>
      <c r="P58" s="11" t="s">
        <v>1081</v>
      </c>
      <c r="Q58" s="11" t="s">
        <v>1082</v>
      </c>
      <c r="R58" s="11" t="s">
        <v>1437</v>
      </c>
      <c r="S58" s="11" t="s">
        <v>1084</v>
      </c>
      <c r="T58" s="11" t="s">
        <v>1085</v>
      </c>
      <c r="U58" s="11" t="s">
        <v>1086</v>
      </c>
      <c r="V58" s="11" t="s">
        <v>1135</v>
      </c>
    </row>
    <row r="59" s="11" customFormat="1" spans="1:22">
      <c r="A59" s="13">
        <v>999225150996768</v>
      </c>
      <c r="B59" s="11" t="s">
        <v>1371</v>
      </c>
      <c r="C59" s="11" t="s">
        <v>1438</v>
      </c>
      <c r="D59" s="11" t="s">
        <v>1439</v>
      </c>
      <c r="E59" s="11" t="s">
        <v>1440</v>
      </c>
      <c r="F59" s="11" t="s">
        <v>1071</v>
      </c>
      <c r="G59" s="11" t="s">
        <v>1075</v>
      </c>
      <c r="H59" s="11" t="s">
        <v>1076</v>
      </c>
      <c r="I59" s="11" t="s">
        <v>1441</v>
      </c>
      <c r="J59" s="11" t="s">
        <v>30</v>
      </c>
      <c r="K59" s="11" t="s">
        <v>1442</v>
      </c>
      <c r="L59" s="11" t="s">
        <v>1442</v>
      </c>
      <c r="M59" s="11" t="s">
        <v>1079</v>
      </c>
      <c r="N59" s="11" t="s">
        <v>1079</v>
      </c>
      <c r="O59" s="11" t="s">
        <v>1080</v>
      </c>
      <c r="P59" s="11" t="s">
        <v>1081</v>
      </c>
      <c r="Q59" s="11" t="s">
        <v>1082</v>
      </c>
      <c r="R59" s="11" t="s">
        <v>1443</v>
      </c>
      <c r="S59" s="11" t="s">
        <v>1084</v>
      </c>
      <c r="T59" s="11" t="s">
        <v>1085</v>
      </c>
      <c r="U59" s="11" t="s">
        <v>1086</v>
      </c>
      <c r="V59" s="11" t="s">
        <v>1135</v>
      </c>
    </row>
    <row r="60" s="11" customFormat="1" spans="1:22">
      <c r="A60" s="13">
        <v>999225149986319</v>
      </c>
      <c r="B60" s="11" t="s">
        <v>1371</v>
      </c>
      <c r="C60" s="11" t="s">
        <v>1444</v>
      </c>
      <c r="D60" s="11" t="s">
        <v>1445</v>
      </c>
      <c r="E60" s="11" t="s">
        <v>1446</v>
      </c>
      <c r="F60" s="11" t="s">
        <v>1371</v>
      </c>
      <c r="G60" s="11" t="s">
        <v>1075</v>
      </c>
      <c r="H60" s="11" t="s">
        <v>1076</v>
      </c>
      <c r="I60" s="11" t="s">
        <v>1447</v>
      </c>
      <c r="J60" s="11" t="s">
        <v>30</v>
      </c>
      <c r="K60" s="11" t="s">
        <v>1448</v>
      </c>
      <c r="L60" s="11" t="s">
        <v>1448</v>
      </c>
      <c r="M60" s="11" t="s">
        <v>1079</v>
      </c>
      <c r="N60" s="11" t="s">
        <v>1079</v>
      </c>
      <c r="O60" s="11" t="s">
        <v>1080</v>
      </c>
      <c r="P60" s="11" t="s">
        <v>1081</v>
      </c>
      <c r="Q60" s="11" t="s">
        <v>1082</v>
      </c>
      <c r="R60" s="11" t="s">
        <v>1449</v>
      </c>
      <c r="S60" s="11" t="s">
        <v>1084</v>
      </c>
      <c r="T60" s="11" t="s">
        <v>1085</v>
      </c>
      <c r="U60" s="11" t="s">
        <v>1086</v>
      </c>
      <c r="V60" s="11" t="s">
        <v>1135</v>
      </c>
    </row>
    <row r="61" s="11" customFormat="1" spans="1:22">
      <c r="A61" s="13">
        <v>999225149557983</v>
      </c>
      <c r="B61" s="11" t="s">
        <v>1371</v>
      </c>
      <c r="C61" s="11" t="s">
        <v>1450</v>
      </c>
      <c r="D61" s="11" t="s">
        <v>1451</v>
      </c>
      <c r="E61" s="11" t="s">
        <v>1452</v>
      </c>
      <c r="F61" s="11" t="s">
        <v>1371</v>
      </c>
      <c r="G61" s="11" t="s">
        <v>1075</v>
      </c>
      <c r="H61" s="11" t="s">
        <v>1076</v>
      </c>
      <c r="I61" s="11" t="s">
        <v>1453</v>
      </c>
      <c r="J61" s="11" t="s">
        <v>30</v>
      </c>
      <c r="K61" s="11" t="s">
        <v>1454</v>
      </c>
      <c r="L61" s="11" t="s">
        <v>1454</v>
      </c>
      <c r="M61" s="11" t="s">
        <v>1079</v>
      </c>
      <c r="N61" s="11" t="s">
        <v>1079</v>
      </c>
      <c r="O61" s="11" t="s">
        <v>1080</v>
      </c>
      <c r="P61" s="11" t="s">
        <v>1081</v>
      </c>
      <c r="Q61" s="11" t="s">
        <v>1082</v>
      </c>
      <c r="R61" s="11" t="s">
        <v>1455</v>
      </c>
      <c r="S61" s="11" t="s">
        <v>1084</v>
      </c>
      <c r="T61" s="11" t="s">
        <v>1085</v>
      </c>
      <c r="U61" s="11" t="s">
        <v>1086</v>
      </c>
      <c r="V61" s="11" t="s">
        <v>1114</v>
      </c>
    </row>
    <row r="62" s="11" customFormat="1" spans="1:22">
      <c r="A62" s="13">
        <v>999225148358319</v>
      </c>
      <c r="B62" s="11" t="s">
        <v>1371</v>
      </c>
      <c r="C62" s="11" t="s">
        <v>1456</v>
      </c>
      <c r="D62" s="11" t="s">
        <v>1457</v>
      </c>
      <c r="E62" s="11" t="s">
        <v>1458</v>
      </c>
      <c r="F62" s="11" t="s">
        <v>1371</v>
      </c>
      <c r="G62" s="11" t="s">
        <v>1075</v>
      </c>
      <c r="H62" s="11" t="s">
        <v>1076</v>
      </c>
      <c r="I62" s="11" t="s">
        <v>1459</v>
      </c>
      <c r="J62" s="11" t="s">
        <v>30</v>
      </c>
      <c r="K62" s="11" t="s">
        <v>1460</v>
      </c>
      <c r="L62" s="11" t="s">
        <v>1460</v>
      </c>
      <c r="M62" s="11" t="s">
        <v>1079</v>
      </c>
      <c r="N62" s="11" t="s">
        <v>1079</v>
      </c>
      <c r="O62" s="11" t="s">
        <v>1080</v>
      </c>
      <c r="P62" s="11" t="s">
        <v>1081</v>
      </c>
      <c r="Q62" s="11" t="s">
        <v>1082</v>
      </c>
      <c r="R62" s="11" t="s">
        <v>1461</v>
      </c>
      <c r="S62" s="11" t="s">
        <v>1084</v>
      </c>
      <c r="T62" s="11" t="s">
        <v>1085</v>
      </c>
      <c r="U62" s="11" t="s">
        <v>1086</v>
      </c>
      <c r="V62" s="11" t="s">
        <v>1135</v>
      </c>
    </row>
    <row r="63" s="11" customFormat="1" spans="1:22">
      <c r="A63" s="13">
        <v>999225147101518</v>
      </c>
      <c r="B63" s="11" t="s">
        <v>1371</v>
      </c>
      <c r="C63" s="11" t="s">
        <v>1462</v>
      </c>
      <c r="D63" s="11" t="s">
        <v>1463</v>
      </c>
      <c r="E63" s="11" t="s">
        <v>1464</v>
      </c>
      <c r="F63" s="11" t="s">
        <v>1071</v>
      </c>
      <c r="G63" s="11" t="s">
        <v>1075</v>
      </c>
      <c r="H63" s="11" t="s">
        <v>1076</v>
      </c>
      <c r="I63" s="11" t="s">
        <v>1465</v>
      </c>
      <c r="J63" s="11" t="s">
        <v>30</v>
      </c>
      <c r="K63" s="11" t="s">
        <v>1466</v>
      </c>
      <c r="L63" s="11" t="s">
        <v>1466</v>
      </c>
      <c r="M63" s="11" t="s">
        <v>1079</v>
      </c>
      <c r="N63" s="11" t="s">
        <v>1079</v>
      </c>
      <c r="O63" s="11" t="s">
        <v>1080</v>
      </c>
      <c r="P63" s="11" t="s">
        <v>1081</v>
      </c>
      <c r="Q63" s="11" t="s">
        <v>1082</v>
      </c>
      <c r="R63" s="11" t="s">
        <v>1467</v>
      </c>
      <c r="S63" s="11" t="s">
        <v>1084</v>
      </c>
      <c r="T63" s="11" t="s">
        <v>1085</v>
      </c>
      <c r="U63" s="11" t="s">
        <v>1086</v>
      </c>
      <c r="V63" s="11" t="s">
        <v>1087</v>
      </c>
    </row>
    <row r="64" s="11" customFormat="1" spans="1:22">
      <c r="A64" s="13">
        <v>999225146895506</v>
      </c>
      <c r="B64" s="11" t="s">
        <v>1371</v>
      </c>
      <c r="C64" s="11" t="s">
        <v>1468</v>
      </c>
      <c r="D64" s="11" t="s">
        <v>1469</v>
      </c>
      <c r="E64" s="11" t="s">
        <v>1470</v>
      </c>
      <c r="F64" s="11" t="s">
        <v>1071</v>
      </c>
      <c r="G64" s="11" t="s">
        <v>1075</v>
      </c>
      <c r="H64" s="11" t="s">
        <v>1076</v>
      </c>
      <c r="I64" s="11" t="s">
        <v>1471</v>
      </c>
      <c r="J64" s="11" t="s">
        <v>30</v>
      </c>
      <c r="K64" s="11" t="s">
        <v>1472</v>
      </c>
      <c r="L64" s="11" t="s">
        <v>1472</v>
      </c>
      <c r="M64" s="11" t="s">
        <v>1079</v>
      </c>
      <c r="N64" s="11" t="s">
        <v>1079</v>
      </c>
      <c r="O64" s="11" t="s">
        <v>1080</v>
      </c>
      <c r="P64" s="11" t="s">
        <v>1081</v>
      </c>
      <c r="Q64" s="11" t="s">
        <v>1082</v>
      </c>
      <c r="R64" s="11" t="s">
        <v>1473</v>
      </c>
      <c r="S64" s="11" t="s">
        <v>1084</v>
      </c>
      <c r="T64" s="11" t="s">
        <v>1085</v>
      </c>
      <c r="U64" s="11" t="s">
        <v>1086</v>
      </c>
      <c r="V64" s="11" t="s">
        <v>1167</v>
      </c>
    </row>
    <row r="65" s="11" customFormat="1" spans="1:22">
      <c r="A65" s="13">
        <v>999225146868266</v>
      </c>
      <c r="B65" s="11" t="s">
        <v>1371</v>
      </c>
      <c r="C65" s="11" t="s">
        <v>1474</v>
      </c>
      <c r="D65" s="11" t="s">
        <v>1409</v>
      </c>
      <c r="E65" s="11" t="s">
        <v>1475</v>
      </c>
      <c r="F65" s="11" t="s">
        <v>1071</v>
      </c>
      <c r="G65" s="11" t="s">
        <v>1075</v>
      </c>
      <c r="H65" s="11" t="s">
        <v>1076</v>
      </c>
      <c r="I65" s="11" t="s">
        <v>1411</v>
      </c>
      <c r="J65" s="11" t="s">
        <v>30</v>
      </c>
      <c r="K65" s="11" t="s">
        <v>1412</v>
      </c>
      <c r="L65" s="11" t="s">
        <v>1412</v>
      </c>
      <c r="M65" s="11" t="s">
        <v>1079</v>
      </c>
      <c r="N65" s="11" t="s">
        <v>1079</v>
      </c>
      <c r="O65" s="11" t="s">
        <v>1080</v>
      </c>
      <c r="P65" s="11" t="s">
        <v>1081</v>
      </c>
      <c r="Q65" s="11" t="s">
        <v>1082</v>
      </c>
      <c r="R65" s="11" t="s">
        <v>1476</v>
      </c>
      <c r="S65" s="11" t="s">
        <v>1084</v>
      </c>
      <c r="T65" s="11" t="s">
        <v>1085</v>
      </c>
      <c r="U65" s="11" t="s">
        <v>1086</v>
      </c>
      <c r="V65" s="11" t="s">
        <v>1167</v>
      </c>
    </row>
    <row r="66" s="11" customFormat="1" spans="1:22">
      <c r="A66" s="13">
        <v>999225146841029</v>
      </c>
      <c r="B66" s="11" t="s">
        <v>1371</v>
      </c>
      <c r="C66" s="11" t="s">
        <v>1477</v>
      </c>
      <c r="D66" s="11" t="s">
        <v>1478</v>
      </c>
      <c r="E66" s="11" t="s">
        <v>1479</v>
      </c>
      <c r="F66" s="11" t="s">
        <v>1371</v>
      </c>
      <c r="G66" s="11" t="s">
        <v>1075</v>
      </c>
      <c r="H66" s="11" t="s">
        <v>1076</v>
      </c>
      <c r="I66" s="11" t="s">
        <v>1480</v>
      </c>
      <c r="J66" s="11" t="s">
        <v>30</v>
      </c>
      <c r="K66" s="11" t="s">
        <v>1481</v>
      </c>
      <c r="L66" s="11" t="s">
        <v>1481</v>
      </c>
      <c r="M66" s="11" t="s">
        <v>1079</v>
      </c>
      <c r="N66" s="11" t="s">
        <v>1079</v>
      </c>
      <c r="O66" s="11" t="s">
        <v>1080</v>
      </c>
      <c r="P66" s="11" t="s">
        <v>1081</v>
      </c>
      <c r="Q66" s="11" t="s">
        <v>1082</v>
      </c>
      <c r="R66" s="11" t="s">
        <v>1482</v>
      </c>
      <c r="S66" s="11" t="s">
        <v>1084</v>
      </c>
      <c r="T66" s="11" t="s">
        <v>1085</v>
      </c>
      <c r="U66" s="11" t="s">
        <v>1086</v>
      </c>
      <c r="V66" s="11" t="s">
        <v>1135</v>
      </c>
    </row>
    <row r="67" s="11" customFormat="1" spans="1:22">
      <c r="A67" s="13">
        <v>999225145393642</v>
      </c>
      <c r="B67" s="11" t="s">
        <v>1483</v>
      </c>
      <c r="C67" s="11" t="s">
        <v>1484</v>
      </c>
      <c r="D67" s="11" t="s">
        <v>1485</v>
      </c>
      <c r="E67" s="11" t="s">
        <v>1486</v>
      </c>
      <c r="F67" s="11" t="s">
        <v>1071</v>
      </c>
      <c r="G67" s="11" t="s">
        <v>1075</v>
      </c>
      <c r="H67" s="11" t="s">
        <v>1076</v>
      </c>
      <c r="I67" s="11" t="s">
        <v>1487</v>
      </c>
      <c r="J67" s="11" t="s">
        <v>30</v>
      </c>
      <c r="K67" s="11" t="s">
        <v>1488</v>
      </c>
      <c r="L67" s="11" t="s">
        <v>1488</v>
      </c>
      <c r="M67" s="11" t="s">
        <v>1079</v>
      </c>
      <c r="N67" s="11" t="s">
        <v>1079</v>
      </c>
      <c r="O67" s="11" t="s">
        <v>1080</v>
      </c>
      <c r="P67" s="11" t="s">
        <v>1081</v>
      </c>
      <c r="Q67" s="11" t="s">
        <v>1082</v>
      </c>
      <c r="R67" s="11" t="s">
        <v>1489</v>
      </c>
      <c r="S67" s="11" t="s">
        <v>1084</v>
      </c>
      <c r="T67" s="11" t="s">
        <v>1085</v>
      </c>
      <c r="U67" s="11" t="s">
        <v>1086</v>
      </c>
      <c r="V67" s="11" t="s">
        <v>1087</v>
      </c>
    </row>
    <row r="68" s="11" customFormat="1" spans="1:22">
      <c r="A68" s="13">
        <v>999225143097593</v>
      </c>
      <c r="B68" s="11" t="s">
        <v>1483</v>
      </c>
      <c r="C68" s="11" t="s">
        <v>1490</v>
      </c>
      <c r="D68" s="11" t="s">
        <v>1491</v>
      </c>
      <c r="E68" s="11" t="s">
        <v>1492</v>
      </c>
      <c r="F68" s="11" t="s">
        <v>1071</v>
      </c>
      <c r="G68" s="11" t="s">
        <v>1075</v>
      </c>
      <c r="H68" s="11" t="s">
        <v>1076</v>
      </c>
      <c r="I68" s="11" t="s">
        <v>1493</v>
      </c>
      <c r="J68" s="11" t="s">
        <v>30</v>
      </c>
      <c r="K68" s="11" t="s">
        <v>1494</v>
      </c>
      <c r="L68" s="11" t="s">
        <v>1494</v>
      </c>
      <c r="M68" s="11" t="s">
        <v>1079</v>
      </c>
      <c r="N68" s="11" t="s">
        <v>1079</v>
      </c>
      <c r="O68" s="11" t="s">
        <v>1080</v>
      </c>
      <c r="P68" s="11" t="s">
        <v>1081</v>
      </c>
      <c r="Q68" s="11" t="s">
        <v>1082</v>
      </c>
      <c r="R68" s="11" t="s">
        <v>1495</v>
      </c>
      <c r="S68" s="11" t="s">
        <v>1084</v>
      </c>
      <c r="T68" s="11" t="s">
        <v>1085</v>
      </c>
      <c r="U68" s="11" t="s">
        <v>1086</v>
      </c>
      <c r="V68" s="11" t="s">
        <v>1339</v>
      </c>
    </row>
    <row r="69" s="11" customFormat="1" spans="1:22">
      <c r="A69" s="13">
        <v>999225142592595</v>
      </c>
      <c r="B69" s="11" t="s">
        <v>1483</v>
      </c>
      <c r="C69" s="11" t="s">
        <v>1496</v>
      </c>
      <c r="D69" s="11" t="s">
        <v>1497</v>
      </c>
      <c r="E69" s="11" t="s">
        <v>1498</v>
      </c>
      <c r="F69" s="11" t="s">
        <v>1483</v>
      </c>
      <c r="G69" s="11" t="s">
        <v>1075</v>
      </c>
      <c r="H69" s="11" t="s">
        <v>1076</v>
      </c>
      <c r="I69" s="11" t="s">
        <v>1499</v>
      </c>
      <c r="J69" s="11" t="s">
        <v>30</v>
      </c>
      <c r="K69" s="11" t="s">
        <v>1500</v>
      </c>
      <c r="L69" s="11" t="s">
        <v>1500</v>
      </c>
      <c r="M69" s="11" t="s">
        <v>1079</v>
      </c>
      <c r="N69" s="11" t="s">
        <v>1079</v>
      </c>
      <c r="O69" s="11" t="s">
        <v>1080</v>
      </c>
      <c r="P69" s="11" t="s">
        <v>1081</v>
      </c>
      <c r="Q69" s="11" t="s">
        <v>1082</v>
      </c>
      <c r="R69" s="11" t="s">
        <v>1501</v>
      </c>
      <c r="S69" s="11" t="s">
        <v>1084</v>
      </c>
      <c r="T69" s="11" t="s">
        <v>1085</v>
      </c>
      <c r="U69" s="11" t="s">
        <v>1086</v>
      </c>
      <c r="V69" s="11" t="s">
        <v>1135</v>
      </c>
    </row>
    <row r="70" s="11" customFormat="1" spans="1:22">
      <c r="A70" s="13">
        <v>999225138603283</v>
      </c>
      <c r="B70" s="11" t="s">
        <v>1483</v>
      </c>
      <c r="C70" s="11" t="s">
        <v>1502</v>
      </c>
      <c r="D70" s="11" t="s">
        <v>1503</v>
      </c>
      <c r="E70" s="11" t="s">
        <v>1504</v>
      </c>
      <c r="F70" s="11" t="s">
        <v>1371</v>
      </c>
      <c r="G70" s="11" t="s">
        <v>1075</v>
      </c>
      <c r="H70" s="11" t="s">
        <v>1076</v>
      </c>
      <c r="I70" s="11" t="s">
        <v>1505</v>
      </c>
      <c r="J70" s="11" t="s">
        <v>30</v>
      </c>
      <c r="K70" s="11" t="s">
        <v>1506</v>
      </c>
      <c r="L70" s="11" t="s">
        <v>1506</v>
      </c>
      <c r="M70" s="11" t="s">
        <v>1079</v>
      </c>
      <c r="N70" s="11" t="s">
        <v>1079</v>
      </c>
      <c r="O70" s="11" t="s">
        <v>1080</v>
      </c>
      <c r="P70" s="11" t="s">
        <v>1081</v>
      </c>
      <c r="Q70" s="11" t="s">
        <v>1082</v>
      </c>
      <c r="R70" s="11" t="s">
        <v>1507</v>
      </c>
      <c r="S70" s="11" t="s">
        <v>1084</v>
      </c>
      <c r="T70" s="11" t="s">
        <v>1085</v>
      </c>
      <c r="U70" s="11" t="s">
        <v>1508</v>
      </c>
      <c r="V70" s="11" t="s">
        <v>1107</v>
      </c>
    </row>
    <row r="71" s="11" customFormat="1" spans="1:22">
      <c r="A71" s="13">
        <v>999225137783761</v>
      </c>
      <c r="B71" s="11" t="s">
        <v>1483</v>
      </c>
      <c r="C71" s="11" t="s">
        <v>1509</v>
      </c>
      <c r="D71" s="11" t="s">
        <v>1510</v>
      </c>
      <c r="E71" s="11" t="s">
        <v>1511</v>
      </c>
      <c r="F71" s="11" t="s">
        <v>1483</v>
      </c>
      <c r="G71" s="11" t="s">
        <v>1075</v>
      </c>
      <c r="H71" s="11" t="s">
        <v>1076</v>
      </c>
      <c r="I71" s="11" t="s">
        <v>1512</v>
      </c>
      <c r="J71" s="11" t="s">
        <v>30</v>
      </c>
      <c r="K71" s="11" t="s">
        <v>1513</v>
      </c>
      <c r="L71" s="11" t="s">
        <v>1513</v>
      </c>
      <c r="M71" s="11" t="s">
        <v>1079</v>
      </c>
      <c r="N71" s="11" t="s">
        <v>1079</v>
      </c>
      <c r="O71" s="11" t="s">
        <v>1080</v>
      </c>
      <c r="P71" s="11" t="s">
        <v>1081</v>
      </c>
      <c r="Q71" s="11" t="s">
        <v>1082</v>
      </c>
      <c r="R71" s="11" t="s">
        <v>1514</v>
      </c>
      <c r="S71" s="11" t="s">
        <v>1084</v>
      </c>
      <c r="T71" s="11" t="s">
        <v>1085</v>
      </c>
      <c r="U71" s="11" t="s">
        <v>1086</v>
      </c>
      <c r="V71" s="11" t="s">
        <v>1107</v>
      </c>
    </row>
    <row r="72" s="11" customFormat="1" spans="1:22">
      <c r="A72" s="13">
        <v>999225136822472</v>
      </c>
      <c r="B72" s="11" t="s">
        <v>1483</v>
      </c>
      <c r="C72" s="11" t="s">
        <v>1515</v>
      </c>
      <c r="D72" s="11" t="s">
        <v>1516</v>
      </c>
      <c r="E72" s="11" t="s">
        <v>1517</v>
      </c>
      <c r="F72" s="11" t="s">
        <v>1071</v>
      </c>
      <c r="G72" s="11" t="s">
        <v>1075</v>
      </c>
      <c r="H72" s="11" t="s">
        <v>1076</v>
      </c>
      <c r="I72" s="11" t="s">
        <v>1518</v>
      </c>
      <c r="J72" s="11" t="s">
        <v>30</v>
      </c>
      <c r="K72" s="11" t="s">
        <v>1519</v>
      </c>
      <c r="L72" s="11" t="s">
        <v>1519</v>
      </c>
      <c r="M72" s="11" t="s">
        <v>1079</v>
      </c>
      <c r="N72" s="11" t="s">
        <v>1079</v>
      </c>
      <c r="O72" s="11" t="s">
        <v>1080</v>
      </c>
      <c r="P72" s="11" t="s">
        <v>1081</v>
      </c>
      <c r="Q72" s="11" t="s">
        <v>1082</v>
      </c>
      <c r="R72" s="11" t="s">
        <v>1520</v>
      </c>
      <c r="S72" s="11" t="s">
        <v>1084</v>
      </c>
      <c r="T72" s="11" t="s">
        <v>1085</v>
      </c>
      <c r="U72" s="11" t="s">
        <v>1086</v>
      </c>
      <c r="V72" s="11" t="s">
        <v>1114</v>
      </c>
    </row>
    <row r="73" s="11" customFormat="1" spans="1:22">
      <c r="A73" s="13">
        <v>999225135722637</v>
      </c>
      <c r="B73" s="11" t="s">
        <v>1483</v>
      </c>
      <c r="C73" s="11" t="s">
        <v>1521</v>
      </c>
      <c r="D73" s="11" t="s">
        <v>1522</v>
      </c>
      <c r="E73" s="11" t="s">
        <v>1523</v>
      </c>
      <c r="F73" s="11" t="s">
        <v>1371</v>
      </c>
      <c r="G73" s="11" t="s">
        <v>1075</v>
      </c>
      <c r="H73" s="11" t="s">
        <v>1076</v>
      </c>
      <c r="I73" s="11" t="s">
        <v>1524</v>
      </c>
      <c r="J73" s="11" t="s">
        <v>30</v>
      </c>
      <c r="K73" s="11" t="s">
        <v>1525</v>
      </c>
      <c r="L73" s="11" t="s">
        <v>1525</v>
      </c>
      <c r="M73" s="11" t="s">
        <v>1079</v>
      </c>
      <c r="N73" s="11" t="s">
        <v>1079</v>
      </c>
      <c r="O73" s="11" t="s">
        <v>1080</v>
      </c>
      <c r="P73" s="11" t="s">
        <v>1081</v>
      </c>
      <c r="Q73" s="11" t="s">
        <v>1082</v>
      </c>
      <c r="R73" s="11" t="s">
        <v>1526</v>
      </c>
      <c r="S73" s="11" t="s">
        <v>1084</v>
      </c>
      <c r="T73" s="11" t="s">
        <v>1085</v>
      </c>
      <c r="U73" s="11" t="s">
        <v>1086</v>
      </c>
      <c r="V73" s="11" t="s">
        <v>1114</v>
      </c>
    </row>
    <row r="74" s="11" customFormat="1" spans="1:22">
      <c r="A74" s="13">
        <v>999225131701877</v>
      </c>
      <c r="B74" s="11" t="s">
        <v>1483</v>
      </c>
      <c r="C74" s="11" t="s">
        <v>1527</v>
      </c>
      <c r="D74" s="11" t="s">
        <v>1528</v>
      </c>
      <c r="E74" s="11" t="s">
        <v>1529</v>
      </c>
      <c r="F74" s="11" t="s">
        <v>1071</v>
      </c>
      <c r="G74" s="11" t="s">
        <v>1075</v>
      </c>
      <c r="H74" s="11" t="s">
        <v>1076</v>
      </c>
      <c r="I74" s="11" t="s">
        <v>1530</v>
      </c>
      <c r="J74" s="11" t="s">
        <v>30</v>
      </c>
      <c r="K74" s="11" t="s">
        <v>1531</v>
      </c>
      <c r="L74" s="11" t="s">
        <v>1531</v>
      </c>
      <c r="M74" s="11" t="s">
        <v>1079</v>
      </c>
      <c r="N74" s="11" t="s">
        <v>1079</v>
      </c>
      <c r="O74" s="11" t="s">
        <v>1080</v>
      </c>
      <c r="P74" s="11" t="s">
        <v>1081</v>
      </c>
      <c r="Q74" s="11" t="s">
        <v>1082</v>
      </c>
      <c r="R74" s="11" t="s">
        <v>1532</v>
      </c>
      <c r="S74" s="11" t="s">
        <v>1084</v>
      </c>
      <c r="T74" s="11" t="s">
        <v>1085</v>
      </c>
      <c r="U74" s="11" t="s">
        <v>1086</v>
      </c>
      <c r="V74" s="11" t="s">
        <v>1135</v>
      </c>
    </row>
    <row r="75" s="11" customFormat="1" spans="1:22">
      <c r="A75" s="13">
        <v>999225130717082</v>
      </c>
      <c r="B75" s="11" t="s">
        <v>1483</v>
      </c>
      <c r="C75" s="11" t="s">
        <v>1533</v>
      </c>
      <c r="D75" s="11" t="s">
        <v>1534</v>
      </c>
      <c r="E75" s="11" t="s">
        <v>1535</v>
      </c>
      <c r="F75" s="11" t="s">
        <v>1483</v>
      </c>
      <c r="G75" s="11" t="s">
        <v>1075</v>
      </c>
      <c r="H75" s="11" t="s">
        <v>1076</v>
      </c>
      <c r="I75" s="11" t="s">
        <v>1536</v>
      </c>
      <c r="J75" s="11" t="s">
        <v>30</v>
      </c>
      <c r="K75" s="11" t="s">
        <v>1537</v>
      </c>
      <c r="L75" s="11" t="s">
        <v>1537</v>
      </c>
      <c r="M75" s="11" t="s">
        <v>1079</v>
      </c>
      <c r="N75" s="11" t="s">
        <v>1079</v>
      </c>
      <c r="O75" s="11" t="s">
        <v>1080</v>
      </c>
      <c r="P75" s="11" t="s">
        <v>1081</v>
      </c>
      <c r="Q75" s="11" t="s">
        <v>1082</v>
      </c>
      <c r="R75" s="11" t="s">
        <v>1538</v>
      </c>
      <c r="S75" s="11" t="s">
        <v>1084</v>
      </c>
      <c r="T75" s="11" t="s">
        <v>1085</v>
      </c>
      <c r="U75" s="11" t="s">
        <v>1086</v>
      </c>
      <c r="V75" s="11" t="s">
        <v>1135</v>
      </c>
    </row>
    <row r="76" s="11" customFormat="1" spans="1:22">
      <c r="A76" s="13">
        <v>999225129460863</v>
      </c>
      <c r="B76" s="11" t="s">
        <v>1483</v>
      </c>
      <c r="C76" s="11" t="s">
        <v>1539</v>
      </c>
      <c r="D76" s="11" t="s">
        <v>1540</v>
      </c>
      <c r="E76" s="11" t="s">
        <v>1541</v>
      </c>
      <c r="F76" s="11" t="s">
        <v>1071</v>
      </c>
      <c r="G76" s="11" t="s">
        <v>1075</v>
      </c>
      <c r="H76" s="11" t="s">
        <v>1076</v>
      </c>
      <c r="I76" s="11" t="s">
        <v>1542</v>
      </c>
      <c r="J76" s="11" t="s">
        <v>30</v>
      </c>
      <c r="K76" s="11" t="s">
        <v>1543</v>
      </c>
      <c r="L76" s="11" t="s">
        <v>1543</v>
      </c>
      <c r="M76" s="11" t="s">
        <v>1079</v>
      </c>
      <c r="N76" s="11" t="s">
        <v>1079</v>
      </c>
      <c r="O76" s="11" t="s">
        <v>1080</v>
      </c>
      <c r="P76" s="11" t="s">
        <v>1081</v>
      </c>
      <c r="Q76" s="11" t="s">
        <v>1082</v>
      </c>
      <c r="R76" s="11" t="s">
        <v>1544</v>
      </c>
      <c r="S76" s="11" t="s">
        <v>1084</v>
      </c>
      <c r="T76" s="11" t="s">
        <v>1085</v>
      </c>
      <c r="U76" s="11" t="s">
        <v>1086</v>
      </c>
      <c r="V76" s="11" t="s">
        <v>1114</v>
      </c>
    </row>
    <row r="77" s="11" customFormat="1" spans="1:22">
      <c r="A77" s="13">
        <v>999225128798705</v>
      </c>
      <c r="B77" s="11" t="s">
        <v>1483</v>
      </c>
      <c r="C77" s="11" t="s">
        <v>1545</v>
      </c>
      <c r="D77" s="11" t="s">
        <v>1546</v>
      </c>
      <c r="E77" s="11" t="s">
        <v>1547</v>
      </c>
      <c r="F77" s="11" t="s">
        <v>1071</v>
      </c>
      <c r="G77" s="11" t="s">
        <v>1075</v>
      </c>
      <c r="H77" s="11" t="s">
        <v>1076</v>
      </c>
      <c r="I77" s="11" t="s">
        <v>1548</v>
      </c>
      <c r="J77" s="11" t="s">
        <v>30</v>
      </c>
      <c r="K77" s="11" t="s">
        <v>1549</v>
      </c>
      <c r="L77" s="11" t="s">
        <v>1549</v>
      </c>
      <c r="M77" s="11" t="s">
        <v>1079</v>
      </c>
      <c r="N77" s="11" t="s">
        <v>1079</v>
      </c>
      <c r="O77" s="11" t="s">
        <v>1080</v>
      </c>
      <c r="P77" s="11" t="s">
        <v>1081</v>
      </c>
      <c r="Q77" s="11" t="s">
        <v>1082</v>
      </c>
      <c r="R77" s="11" t="s">
        <v>1550</v>
      </c>
      <c r="S77" s="11" t="s">
        <v>1084</v>
      </c>
      <c r="T77" s="11" t="s">
        <v>1085</v>
      </c>
      <c r="U77" s="11" t="s">
        <v>1086</v>
      </c>
      <c r="V77" s="11" t="s">
        <v>1107</v>
      </c>
    </row>
    <row r="78" s="11" customFormat="1" spans="1:22">
      <c r="A78" s="13">
        <v>999225125324089</v>
      </c>
      <c r="B78" s="11" t="s">
        <v>1483</v>
      </c>
      <c r="C78" s="11" t="s">
        <v>1551</v>
      </c>
      <c r="D78" s="11" t="s">
        <v>1552</v>
      </c>
      <c r="E78" s="11" t="s">
        <v>1553</v>
      </c>
      <c r="F78" s="11" t="s">
        <v>1483</v>
      </c>
      <c r="G78" s="11" t="s">
        <v>1075</v>
      </c>
      <c r="H78" s="11" t="s">
        <v>1076</v>
      </c>
      <c r="I78" s="11" t="s">
        <v>1554</v>
      </c>
      <c r="J78" s="11" t="s">
        <v>30</v>
      </c>
      <c r="K78" s="11" t="s">
        <v>1555</v>
      </c>
      <c r="L78" s="11" t="s">
        <v>1555</v>
      </c>
      <c r="M78" s="11" t="s">
        <v>1079</v>
      </c>
      <c r="N78" s="11" t="s">
        <v>1079</v>
      </c>
      <c r="O78" s="11" t="s">
        <v>1080</v>
      </c>
      <c r="P78" s="11" t="s">
        <v>1081</v>
      </c>
      <c r="Q78" s="11" t="s">
        <v>1082</v>
      </c>
      <c r="R78" s="11" t="s">
        <v>1556</v>
      </c>
      <c r="S78" s="11" t="s">
        <v>1084</v>
      </c>
      <c r="T78" s="11" t="s">
        <v>1085</v>
      </c>
      <c r="U78" s="11" t="s">
        <v>1086</v>
      </c>
      <c r="V78" s="11" t="s">
        <v>1087</v>
      </c>
    </row>
    <row r="79" s="11" customFormat="1" spans="1:22">
      <c r="A79" s="13">
        <v>999225124904986</v>
      </c>
      <c r="B79" s="11" t="s">
        <v>1483</v>
      </c>
      <c r="C79" s="11" t="s">
        <v>1557</v>
      </c>
      <c r="D79" s="11" t="s">
        <v>1558</v>
      </c>
      <c r="E79" s="11" t="s">
        <v>1559</v>
      </c>
      <c r="F79" s="11" t="s">
        <v>1071</v>
      </c>
      <c r="G79" s="11" t="s">
        <v>1075</v>
      </c>
      <c r="H79" s="11" t="s">
        <v>1076</v>
      </c>
      <c r="I79" s="11" t="s">
        <v>1560</v>
      </c>
      <c r="J79" s="11" t="s">
        <v>30</v>
      </c>
      <c r="K79" s="11" t="s">
        <v>1561</v>
      </c>
      <c r="L79" s="11" t="s">
        <v>1561</v>
      </c>
      <c r="M79" s="11" t="s">
        <v>1079</v>
      </c>
      <c r="N79" s="11" t="s">
        <v>1079</v>
      </c>
      <c r="O79" s="11" t="s">
        <v>1080</v>
      </c>
      <c r="P79" s="11" t="s">
        <v>1081</v>
      </c>
      <c r="Q79" s="11" t="s">
        <v>1082</v>
      </c>
      <c r="R79" s="11" t="s">
        <v>1562</v>
      </c>
      <c r="S79" s="11" t="s">
        <v>1084</v>
      </c>
      <c r="T79" s="11" t="s">
        <v>1085</v>
      </c>
      <c r="U79" s="11" t="s">
        <v>1086</v>
      </c>
      <c r="V79" s="11" t="s">
        <v>1087</v>
      </c>
    </row>
    <row r="80" s="11" customFormat="1" spans="1:22">
      <c r="A80" s="13">
        <v>999225124878001</v>
      </c>
      <c r="B80" s="11" t="s">
        <v>1483</v>
      </c>
      <c r="C80" s="11" t="s">
        <v>1563</v>
      </c>
      <c r="D80" s="11" t="s">
        <v>1564</v>
      </c>
      <c r="E80" s="11" t="s">
        <v>1565</v>
      </c>
      <c r="F80" s="11" t="s">
        <v>1483</v>
      </c>
      <c r="G80" s="11" t="s">
        <v>1075</v>
      </c>
      <c r="H80" s="11" t="s">
        <v>1076</v>
      </c>
      <c r="I80" s="11" t="s">
        <v>1566</v>
      </c>
      <c r="J80" s="11" t="s">
        <v>30</v>
      </c>
      <c r="K80" s="11" t="s">
        <v>1567</v>
      </c>
      <c r="L80" s="11" t="s">
        <v>1567</v>
      </c>
      <c r="M80" s="11" t="s">
        <v>1079</v>
      </c>
      <c r="N80" s="11" t="s">
        <v>1079</v>
      </c>
      <c r="O80" s="11" t="s">
        <v>1080</v>
      </c>
      <c r="P80" s="11" t="s">
        <v>1081</v>
      </c>
      <c r="Q80" s="11" t="s">
        <v>1082</v>
      </c>
      <c r="R80" s="11" t="s">
        <v>1568</v>
      </c>
      <c r="S80" s="11" t="s">
        <v>1084</v>
      </c>
      <c r="T80" s="11" t="s">
        <v>1085</v>
      </c>
      <c r="U80" s="11" t="s">
        <v>1086</v>
      </c>
      <c r="V80" s="11" t="s">
        <v>1135</v>
      </c>
    </row>
    <row r="81" s="11" customFormat="1" spans="1:22">
      <c r="A81" s="13">
        <v>999225123602518</v>
      </c>
      <c r="B81" s="11" t="s">
        <v>1569</v>
      </c>
      <c r="C81" s="11" t="s">
        <v>1570</v>
      </c>
      <c r="D81" s="11" t="s">
        <v>1571</v>
      </c>
      <c r="E81" s="11" t="s">
        <v>1572</v>
      </c>
      <c r="F81" s="11" t="s">
        <v>1483</v>
      </c>
      <c r="G81" s="11" t="s">
        <v>1075</v>
      </c>
      <c r="H81" s="11" t="s">
        <v>1076</v>
      </c>
      <c r="I81" s="11" t="s">
        <v>1573</v>
      </c>
      <c r="J81" s="11" t="s">
        <v>30</v>
      </c>
      <c r="K81" s="11" t="s">
        <v>1574</v>
      </c>
      <c r="L81" s="11" t="s">
        <v>1574</v>
      </c>
      <c r="M81" s="11" t="s">
        <v>1079</v>
      </c>
      <c r="N81" s="11" t="s">
        <v>1079</v>
      </c>
      <c r="O81" s="11" t="s">
        <v>1080</v>
      </c>
      <c r="P81" s="11" t="s">
        <v>1081</v>
      </c>
      <c r="Q81" s="11" t="s">
        <v>1082</v>
      </c>
      <c r="R81" s="11" t="s">
        <v>1575</v>
      </c>
      <c r="S81" s="11" t="s">
        <v>1084</v>
      </c>
      <c r="T81" s="11" t="s">
        <v>1085</v>
      </c>
      <c r="U81" s="11" t="s">
        <v>1508</v>
      </c>
      <c r="V81" s="11" t="s">
        <v>1128</v>
      </c>
    </row>
    <row r="82" s="11" customFormat="1" spans="1:22">
      <c r="A82" s="13">
        <v>999225123477166</v>
      </c>
      <c r="B82" s="11" t="s">
        <v>1569</v>
      </c>
      <c r="C82" s="11" t="s">
        <v>1576</v>
      </c>
      <c r="D82" s="11" t="s">
        <v>1577</v>
      </c>
      <c r="E82" s="11" t="s">
        <v>1578</v>
      </c>
      <c r="F82" s="11" t="s">
        <v>1071</v>
      </c>
      <c r="G82" s="11" t="s">
        <v>1075</v>
      </c>
      <c r="H82" s="11" t="s">
        <v>1076</v>
      </c>
      <c r="I82" s="11" t="s">
        <v>1579</v>
      </c>
      <c r="J82" s="11" t="s">
        <v>30</v>
      </c>
      <c r="K82" s="11" t="s">
        <v>1580</v>
      </c>
      <c r="L82" s="11" t="s">
        <v>1580</v>
      </c>
      <c r="M82" s="11" t="s">
        <v>1079</v>
      </c>
      <c r="N82" s="11" t="s">
        <v>1079</v>
      </c>
      <c r="O82" s="11" t="s">
        <v>1080</v>
      </c>
      <c r="P82" s="11" t="s">
        <v>1081</v>
      </c>
      <c r="Q82" s="11" t="s">
        <v>1082</v>
      </c>
      <c r="R82" s="11" t="s">
        <v>1581</v>
      </c>
      <c r="S82" s="11" t="s">
        <v>1084</v>
      </c>
      <c r="T82" s="11" t="s">
        <v>1085</v>
      </c>
      <c r="U82" s="11" t="s">
        <v>1086</v>
      </c>
      <c r="V82" s="11" t="s">
        <v>1114</v>
      </c>
    </row>
    <row r="83" s="11" customFormat="1" spans="1:22">
      <c r="A83" s="13">
        <v>999225122655935</v>
      </c>
      <c r="B83" s="11" t="s">
        <v>1569</v>
      </c>
      <c r="C83" s="11" t="s">
        <v>1582</v>
      </c>
      <c r="D83" s="11" t="s">
        <v>1583</v>
      </c>
      <c r="E83" s="11" t="s">
        <v>1584</v>
      </c>
      <c r="F83" s="11" t="s">
        <v>1071</v>
      </c>
      <c r="G83" s="11" t="s">
        <v>1075</v>
      </c>
      <c r="H83" s="11" t="s">
        <v>1076</v>
      </c>
      <c r="I83" s="11" t="s">
        <v>1585</v>
      </c>
      <c r="J83" s="11" t="s">
        <v>30</v>
      </c>
      <c r="K83" s="11" t="s">
        <v>1586</v>
      </c>
      <c r="L83" s="11" t="s">
        <v>1586</v>
      </c>
      <c r="M83" s="11" t="s">
        <v>1079</v>
      </c>
      <c r="N83" s="11" t="s">
        <v>1079</v>
      </c>
      <c r="O83" s="11" t="s">
        <v>1080</v>
      </c>
      <c r="P83" s="11" t="s">
        <v>1081</v>
      </c>
      <c r="Q83" s="11" t="s">
        <v>1082</v>
      </c>
      <c r="R83" s="11" t="s">
        <v>1587</v>
      </c>
      <c r="S83" s="11" t="s">
        <v>1084</v>
      </c>
      <c r="T83" s="11" t="s">
        <v>1085</v>
      </c>
      <c r="U83" s="11" t="s">
        <v>1086</v>
      </c>
      <c r="V83" s="11" t="s">
        <v>1588</v>
      </c>
    </row>
    <row r="84" s="11" customFormat="1" spans="1:22">
      <c r="A84" s="13">
        <v>999225117678608</v>
      </c>
      <c r="B84" s="11" t="s">
        <v>1569</v>
      </c>
      <c r="C84" s="11" t="s">
        <v>1589</v>
      </c>
      <c r="D84" s="11" t="s">
        <v>1590</v>
      </c>
      <c r="E84" s="11" t="s">
        <v>1591</v>
      </c>
      <c r="F84" s="11" t="s">
        <v>1071</v>
      </c>
      <c r="G84" s="11" t="s">
        <v>1075</v>
      </c>
      <c r="H84" s="11" t="s">
        <v>1076</v>
      </c>
      <c r="I84" s="11" t="s">
        <v>1592</v>
      </c>
      <c r="J84" s="11" t="s">
        <v>30</v>
      </c>
      <c r="K84" s="11" t="s">
        <v>1593</v>
      </c>
      <c r="L84" s="11" t="s">
        <v>1593</v>
      </c>
      <c r="M84" s="11" t="s">
        <v>1079</v>
      </c>
      <c r="N84" s="11" t="s">
        <v>1079</v>
      </c>
      <c r="O84" s="11" t="s">
        <v>1080</v>
      </c>
      <c r="P84" s="11" t="s">
        <v>1081</v>
      </c>
      <c r="Q84" s="11" t="s">
        <v>1082</v>
      </c>
      <c r="R84" s="11" t="s">
        <v>1594</v>
      </c>
      <c r="S84" s="11" t="s">
        <v>1084</v>
      </c>
      <c r="T84" s="11" t="s">
        <v>1085</v>
      </c>
      <c r="U84" s="11" t="s">
        <v>1086</v>
      </c>
      <c r="V84" s="11" t="s">
        <v>1339</v>
      </c>
    </row>
    <row r="85" s="11" customFormat="1" spans="1:22">
      <c r="A85" s="13">
        <v>999225117160529</v>
      </c>
      <c r="B85" s="11" t="s">
        <v>1569</v>
      </c>
      <c r="C85" s="11" t="s">
        <v>1595</v>
      </c>
      <c r="D85" s="11" t="s">
        <v>1596</v>
      </c>
      <c r="E85" s="11" t="s">
        <v>1597</v>
      </c>
      <c r="F85" s="11" t="s">
        <v>1071</v>
      </c>
      <c r="G85" s="11" t="s">
        <v>1075</v>
      </c>
      <c r="H85" s="11" t="s">
        <v>1076</v>
      </c>
      <c r="I85" s="11" t="s">
        <v>1598</v>
      </c>
      <c r="J85" s="11" t="s">
        <v>30</v>
      </c>
      <c r="K85" s="11" t="s">
        <v>1599</v>
      </c>
      <c r="L85" s="11" t="s">
        <v>1599</v>
      </c>
      <c r="M85" s="11" t="s">
        <v>1079</v>
      </c>
      <c r="N85" s="11" t="s">
        <v>1079</v>
      </c>
      <c r="O85" s="11" t="s">
        <v>1080</v>
      </c>
      <c r="P85" s="11" t="s">
        <v>1081</v>
      </c>
      <c r="Q85" s="11" t="s">
        <v>1082</v>
      </c>
      <c r="R85" s="11" t="s">
        <v>1600</v>
      </c>
      <c r="S85" s="11" t="s">
        <v>1084</v>
      </c>
      <c r="T85" s="11" t="s">
        <v>1085</v>
      </c>
      <c r="U85" s="11" t="s">
        <v>1086</v>
      </c>
      <c r="V85" s="11" t="s">
        <v>1114</v>
      </c>
    </row>
    <row r="86" s="11" customFormat="1" spans="1:22">
      <c r="A86" s="13">
        <v>999225116999073</v>
      </c>
      <c r="B86" s="11" t="s">
        <v>1569</v>
      </c>
      <c r="C86" s="11" t="s">
        <v>1601</v>
      </c>
      <c r="D86" s="11" t="s">
        <v>1602</v>
      </c>
      <c r="E86" s="11" t="s">
        <v>1603</v>
      </c>
      <c r="F86" s="11" t="s">
        <v>1371</v>
      </c>
      <c r="G86" s="11" t="s">
        <v>1075</v>
      </c>
      <c r="H86" s="11" t="s">
        <v>1076</v>
      </c>
      <c r="I86" s="11" t="s">
        <v>1604</v>
      </c>
      <c r="J86" s="11" t="s">
        <v>30</v>
      </c>
      <c r="K86" s="11" t="s">
        <v>1605</v>
      </c>
      <c r="L86" s="11" t="s">
        <v>1605</v>
      </c>
      <c r="M86" s="11" t="s">
        <v>1079</v>
      </c>
      <c r="N86" s="11" t="s">
        <v>1079</v>
      </c>
      <c r="O86" s="11" t="s">
        <v>1080</v>
      </c>
      <c r="P86" s="11" t="s">
        <v>1081</v>
      </c>
      <c r="Q86" s="11" t="s">
        <v>1082</v>
      </c>
      <c r="R86" s="11" t="s">
        <v>1606</v>
      </c>
      <c r="S86" s="11" t="s">
        <v>1084</v>
      </c>
      <c r="T86" s="11" t="s">
        <v>1085</v>
      </c>
      <c r="U86" s="11" t="s">
        <v>1086</v>
      </c>
      <c r="V86" s="11" t="s">
        <v>1135</v>
      </c>
    </row>
    <row r="87" s="11" customFormat="1" spans="1:22">
      <c r="A87" s="13">
        <v>999225115710120</v>
      </c>
      <c r="B87" s="11" t="s">
        <v>1569</v>
      </c>
      <c r="C87" s="11" t="s">
        <v>1607</v>
      </c>
      <c r="D87" s="11" t="s">
        <v>1608</v>
      </c>
      <c r="E87" s="11" t="s">
        <v>1609</v>
      </c>
      <c r="F87" s="11" t="s">
        <v>1071</v>
      </c>
      <c r="G87" s="11" t="s">
        <v>1075</v>
      </c>
      <c r="H87" s="11" t="s">
        <v>1076</v>
      </c>
      <c r="I87" s="11" t="s">
        <v>1610</v>
      </c>
      <c r="J87" s="11" t="s">
        <v>30</v>
      </c>
      <c r="K87" s="11" t="s">
        <v>1611</v>
      </c>
      <c r="L87" s="11" t="s">
        <v>1611</v>
      </c>
      <c r="M87" s="11" t="s">
        <v>1079</v>
      </c>
      <c r="N87" s="11" t="s">
        <v>1079</v>
      </c>
      <c r="O87" s="11" t="s">
        <v>1080</v>
      </c>
      <c r="P87" s="11" t="s">
        <v>1081</v>
      </c>
      <c r="Q87" s="11" t="s">
        <v>1082</v>
      </c>
      <c r="R87" s="11" t="s">
        <v>1612</v>
      </c>
      <c r="S87" s="11" t="s">
        <v>1084</v>
      </c>
      <c r="T87" s="11" t="s">
        <v>1085</v>
      </c>
      <c r="U87" s="11" t="s">
        <v>1086</v>
      </c>
      <c r="V87" s="11" t="s">
        <v>1613</v>
      </c>
    </row>
    <row r="88" s="11" customFormat="1" spans="1:22">
      <c r="A88" s="13">
        <v>999225110680972</v>
      </c>
      <c r="B88" s="11" t="s">
        <v>1569</v>
      </c>
      <c r="C88" s="11" t="s">
        <v>1614</v>
      </c>
      <c r="D88" s="11" t="s">
        <v>1615</v>
      </c>
      <c r="E88" s="11" t="s">
        <v>1616</v>
      </c>
      <c r="F88" s="11" t="s">
        <v>1071</v>
      </c>
      <c r="G88" s="11" t="s">
        <v>1075</v>
      </c>
      <c r="H88" s="11" t="s">
        <v>1076</v>
      </c>
      <c r="I88" s="11" t="s">
        <v>1617</v>
      </c>
      <c r="J88" s="11" t="s">
        <v>30</v>
      </c>
      <c r="K88" s="11" t="s">
        <v>1618</v>
      </c>
      <c r="L88" s="11" t="s">
        <v>1618</v>
      </c>
      <c r="M88" s="11" t="s">
        <v>1079</v>
      </c>
      <c r="N88" s="11" t="s">
        <v>1079</v>
      </c>
      <c r="O88" s="11" t="s">
        <v>1080</v>
      </c>
      <c r="P88" s="11" t="s">
        <v>1081</v>
      </c>
      <c r="Q88" s="11" t="s">
        <v>1082</v>
      </c>
      <c r="R88" s="11" t="s">
        <v>1619</v>
      </c>
      <c r="S88" s="11" t="s">
        <v>1084</v>
      </c>
      <c r="T88" s="11" t="s">
        <v>1085</v>
      </c>
      <c r="U88" s="11" t="s">
        <v>1086</v>
      </c>
      <c r="V88" s="11" t="s">
        <v>1087</v>
      </c>
    </row>
    <row r="89" s="11" customFormat="1" spans="1:22">
      <c r="A89" s="13">
        <v>999225110350615</v>
      </c>
      <c r="B89" s="11" t="s">
        <v>1569</v>
      </c>
      <c r="C89" s="11" t="s">
        <v>1620</v>
      </c>
      <c r="D89" s="11" t="s">
        <v>1621</v>
      </c>
      <c r="E89" s="11" t="s">
        <v>1622</v>
      </c>
      <c r="F89" s="11" t="s">
        <v>1071</v>
      </c>
      <c r="G89" s="11" t="s">
        <v>1075</v>
      </c>
      <c r="H89" s="11" t="s">
        <v>1076</v>
      </c>
      <c r="I89" s="11" t="s">
        <v>1623</v>
      </c>
      <c r="J89" s="11" t="s">
        <v>30</v>
      </c>
      <c r="K89" s="11" t="s">
        <v>1624</v>
      </c>
      <c r="L89" s="11" t="s">
        <v>1624</v>
      </c>
      <c r="M89" s="11" t="s">
        <v>1079</v>
      </c>
      <c r="N89" s="11" t="s">
        <v>1079</v>
      </c>
      <c r="O89" s="11" t="s">
        <v>1080</v>
      </c>
      <c r="P89" s="11" t="s">
        <v>1081</v>
      </c>
      <c r="Q89" s="11" t="s">
        <v>1082</v>
      </c>
      <c r="R89" s="11" t="s">
        <v>1625</v>
      </c>
      <c r="S89" s="11" t="s">
        <v>1084</v>
      </c>
      <c r="T89" s="11" t="s">
        <v>1085</v>
      </c>
      <c r="U89" s="11" t="s">
        <v>1086</v>
      </c>
      <c r="V89" s="11" t="s">
        <v>1114</v>
      </c>
    </row>
    <row r="90" s="11" customFormat="1" spans="1:22">
      <c r="A90" s="13">
        <v>999225109688858</v>
      </c>
      <c r="B90" s="11" t="s">
        <v>1569</v>
      </c>
      <c r="C90" s="11" t="s">
        <v>1626</v>
      </c>
      <c r="D90" s="11" t="s">
        <v>1627</v>
      </c>
      <c r="E90" s="11" t="s">
        <v>1628</v>
      </c>
      <c r="F90" s="11" t="s">
        <v>1569</v>
      </c>
      <c r="G90" s="11" t="s">
        <v>1075</v>
      </c>
      <c r="H90" s="11" t="s">
        <v>1076</v>
      </c>
      <c r="I90" s="11" t="s">
        <v>1629</v>
      </c>
      <c r="J90" s="11" t="s">
        <v>30</v>
      </c>
      <c r="K90" s="11" t="s">
        <v>1630</v>
      </c>
      <c r="L90" s="11" t="s">
        <v>1630</v>
      </c>
      <c r="M90" s="11" t="s">
        <v>1079</v>
      </c>
      <c r="N90" s="11" t="s">
        <v>1079</v>
      </c>
      <c r="O90" s="11" t="s">
        <v>1080</v>
      </c>
      <c r="P90" s="11" t="s">
        <v>1081</v>
      </c>
      <c r="Q90" s="11" t="s">
        <v>1082</v>
      </c>
      <c r="R90" s="11" t="s">
        <v>1631</v>
      </c>
      <c r="S90" s="11" t="s">
        <v>1084</v>
      </c>
      <c r="T90" s="11" t="s">
        <v>1085</v>
      </c>
      <c r="U90" s="11" t="s">
        <v>1086</v>
      </c>
      <c r="V90" s="11" t="s">
        <v>1135</v>
      </c>
    </row>
    <row r="91" s="11" customFormat="1" spans="1:22">
      <c r="A91" s="13">
        <v>999225109555376</v>
      </c>
      <c r="B91" s="11" t="s">
        <v>1569</v>
      </c>
      <c r="C91" s="11" t="s">
        <v>1632</v>
      </c>
      <c r="D91" s="11" t="s">
        <v>1633</v>
      </c>
      <c r="E91" s="11" t="s">
        <v>1634</v>
      </c>
      <c r="F91" s="11" t="s">
        <v>1071</v>
      </c>
      <c r="G91" s="11" t="s">
        <v>1075</v>
      </c>
      <c r="H91" s="11" t="s">
        <v>1076</v>
      </c>
      <c r="I91" s="11" t="s">
        <v>1635</v>
      </c>
      <c r="J91" s="11" t="s">
        <v>30</v>
      </c>
      <c r="K91" s="11" t="s">
        <v>1636</v>
      </c>
      <c r="L91" s="11" t="s">
        <v>1636</v>
      </c>
      <c r="M91" s="11" t="s">
        <v>1079</v>
      </c>
      <c r="N91" s="11" t="s">
        <v>1079</v>
      </c>
      <c r="O91" s="11" t="s">
        <v>1080</v>
      </c>
      <c r="P91" s="11" t="s">
        <v>1081</v>
      </c>
      <c r="Q91" s="11" t="s">
        <v>1082</v>
      </c>
      <c r="R91" s="11" t="s">
        <v>1637</v>
      </c>
      <c r="S91" s="11" t="s">
        <v>1084</v>
      </c>
      <c r="T91" s="11" t="s">
        <v>1085</v>
      </c>
      <c r="U91" s="11" t="s">
        <v>1086</v>
      </c>
      <c r="V91" s="11" t="s">
        <v>1135</v>
      </c>
    </row>
    <row r="92" s="11" customFormat="1" spans="1:22">
      <c r="A92" s="13">
        <v>999225109554353</v>
      </c>
      <c r="B92" s="11" t="s">
        <v>1569</v>
      </c>
      <c r="C92" s="11" t="s">
        <v>1638</v>
      </c>
      <c r="D92" s="11" t="s">
        <v>1633</v>
      </c>
      <c r="E92" s="11" t="s">
        <v>1639</v>
      </c>
      <c r="F92" s="11" t="s">
        <v>1071</v>
      </c>
      <c r="G92" s="11" t="s">
        <v>1075</v>
      </c>
      <c r="H92" s="11" t="s">
        <v>1076</v>
      </c>
      <c r="I92" s="11" t="s">
        <v>1640</v>
      </c>
      <c r="J92" s="11" t="s">
        <v>30</v>
      </c>
      <c r="K92" s="11" t="s">
        <v>1641</v>
      </c>
      <c r="L92" s="11" t="s">
        <v>1641</v>
      </c>
      <c r="M92" s="11" t="s">
        <v>1079</v>
      </c>
      <c r="N92" s="11" t="s">
        <v>1079</v>
      </c>
      <c r="O92" s="11" t="s">
        <v>1080</v>
      </c>
      <c r="P92" s="11" t="s">
        <v>1081</v>
      </c>
      <c r="Q92" s="11" t="s">
        <v>1082</v>
      </c>
      <c r="R92" s="11" t="s">
        <v>1642</v>
      </c>
      <c r="S92" s="11" t="s">
        <v>1084</v>
      </c>
      <c r="T92" s="11" t="s">
        <v>1085</v>
      </c>
      <c r="U92" s="11" t="s">
        <v>1086</v>
      </c>
      <c r="V92" s="11" t="s">
        <v>1135</v>
      </c>
    </row>
    <row r="93" s="11" customFormat="1" spans="1:22">
      <c r="A93" s="13">
        <v>999225109547441</v>
      </c>
      <c r="B93" s="11" t="s">
        <v>1569</v>
      </c>
      <c r="C93" s="11" t="s">
        <v>1643</v>
      </c>
      <c r="D93" s="11" t="s">
        <v>1633</v>
      </c>
      <c r="E93" s="11" t="s">
        <v>1644</v>
      </c>
      <c r="F93" s="11" t="s">
        <v>1071</v>
      </c>
      <c r="G93" s="11" t="s">
        <v>1075</v>
      </c>
      <c r="H93" s="11" t="s">
        <v>1076</v>
      </c>
      <c r="I93" s="11" t="s">
        <v>1645</v>
      </c>
      <c r="J93" s="11" t="s">
        <v>30</v>
      </c>
      <c r="K93" s="11" t="s">
        <v>1646</v>
      </c>
      <c r="L93" s="11" t="s">
        <v>1646</v>
      </c>
      <c r="M93" s="11" t="s">
        <v>1079</v>
      </c>
      <c r="N93" s="11" t="s">
        <v>1079</v>
      </c>
      <c r="O93" s="11" t="s">
        <v>1080</v>
      </c>
      <c r="P93" s="11" t="s">
        <v>1081</v>
      </c>
      <c r="Q93" s="11" t="s">
        <v>1082</v>
      </c>
      <c r="R93" s="11" t="s">
        <v>1642</v>
      </c>
      <c r="S93" s="11" t="s">
        <v>1084</v>
      </c>
      <c r="T93" s="11" t="s">
        <v>1085</v>
      </c>
      <c r="U93" s="11" t="s">
        <v>1086</v>
      </c>
      <c r="V93" s="11" t="s">
        <v>1135</v>
      </c>
    </row>
    <row r="94" s="11" customFormat="1" spans="1:22">
      <c r="A94" s="13">
        <v>999225109520854</v>
      </c>
      <c r="B94" s="11" t="s">
        <v>1569</v>
      </c>
      <c r="C94" s="11" t="s">
        <v>1647</v>
      </c>
      <c r="D94" s="11" t="s">
        <v>1633</v>
      </c>
      <c r="E94" s="11" t="s">
        <v>1648</v>
      </c>
      <c r="F94" s="11" t="s">
        <v>1071</v>
      </c>
      <c r="G94" s="11" t="s">
        <v>1075</v>
      </c>
      <c r="H94" s="11" t="s">
        <v>1076</v>
      </c>
      <c r="I94" s="11" t="s">
        <v>1649</v>
      </c>
      <c r="J94" s="11" t="s">
        <v>30</v>
      </c>
      <c r="K94" s="11" t="s">
        <v>1650</v>
      </c>
      <c r="L94" s="11" t="s">
        <v>1650</v>
      </c>
      <c r="M94" s="11" t="s">
        <v>1079</v>
      </c>
      <c r="N94" s="11" t="s">
        <v>1079</v>
      </c>
      <c r="O94" s="11" t="s">
        <v>1080</v>
      </c>
      <c r="P94" s="11" t="s">
        <v>1081</v>
      </c>
      <c r="Q94" s="11" t="s">
        <v>1082</v>
      </c>
      <c r="R94" s="11" t="s">
        <v>1651</v>
      </c>
      <c r="S94" s="11" t="s">
        <v>1084</v>
      </c>
      <c r="T94" s="11" t="s">
        <v>1085</v>
      </c>
      <c r="U94" s="11" t="s">
        <v>1086</v>
      </c>
      <c r="V94" s="11" t="s">
        <v>1135</v>
      </c>
    </row>
    <row r="95" s="11" customFormat="1" spans="1:22">
      <c r="A95" s="13">
        <v>999225108686689</v>
      </c>
      <c r="B95" s="11" t="s">
        <v>1569</v>
      </c>
      <c r="C95" s="11" t="s">
        <v>1652</v>
      </c>
      <c r="D95" s="11" t="s">
        <v>1653</v>
      </c>
      <c r="E95" s="11" t="s">
        <v>1654</v>
      </c>
      <c r="F95" s="11" t="s">
        <v>1569</v>
      </c>
      <c r="G95" s="11" t="s">
        <v>1075</v>
      </c>
      <c r="H95" s="11" t="s">
        <v>1076</v>
      </c>
      <c r="I95" s="11" t="s">
        <v>1655</v>
      </c>
      <c r="J95" s="11" t="s">
        <v>30</v>
      </c>
      <c r="K95" s="11" t="s">
        <v>1656</v>
      </c>
      <c r="L95" s="11" t="s">
        <v>1656</v>
      </c>
      <c r="M95" s="11" t="s">
        <v>1079</v>
      </c>
      <c r="N95" s="11" t="s">
        <v>1079</v>
      </c>
      <c r="O95" s="11" t="s">
        <v>1080</v>
      </c>
      <c r="P95" s="11" t="s">
        <v>1081</v>
      </c>
      <c r="Q95" s="11" t="s">
        <v>1082</v>
      </c>
      <c r="R95" s="11" t="s">
        <v>1657</v>
      </c>
      <c r="S95" s="11" t="s">
        <v>1084</v>
      </c>
      <c r="T95" s="11" t="s">
        <v>1085</v>
      </c>
      <c r="U95" s="11" t="s">
        <v>1086</v>
      </c>
      <c r="V95" s="11" t="s">
        <v>1121</v>
      </c>
    </row>
    <row r="96" s="11" customFormat="1" spans="1:22">
      <c r="A96" s="13">
        <v>999225107598413</v>
      </c>
      <c r="B96" s="11" t="s">
        <v>1569</v>
      </c>
      <c r="C96" s="11" t="s">
        <v>1658</v>
      </c>
      <c r="D96" s="11" t="s">
        <v>1659</v>
      </c>
      <c r="E96" s="11" t="s">
        <v>1660</v>
      </c>
      <c r="F96" s="11" t="s">
        <v>1569</v>
      </c>
      <c r="G96" s="11" t="s">
        <v>1075</v>
      </c>
      <c r="H96" s="11" t="s">
        <v>1076</v>
      </c>
      <c r="I96" s="11" t="s">
        <v>1661</v>
      </c>
      <c r="J96" s="11" t="s">
        <v>30</v>
      </c>
      <c r="K96" s="11" t="s">
        <v>1662</v>
      </c>
      <c r="L96" s="11" t="s">
        <v>1662</v>
      </c>
      <c r="M96" s="11" t="s">
        <v>1079</v>
      </c>
      <c r="N96" s="11" t="s">
        <v>1079</v>
      </c>
      <c r="O96" s="11" t="s">
        <v>1080</v>
      </c>
      <c r="P96" s="11" t="s">
        <v>1081</v>
      </c>
      <c r="Q96" s="11" t="s">
        <v>1082</v>
      </c>
      <c r="R96" s="11" t="s">
        <v>1663</v>
      </c>
      <c r="S96" s="11" t="s">
        <v>1084</v>
      </c>
      <c r="T96" s="11" t="s">
        <v>1085</v>
      </c>
      <c r="U96" s="11" t="s">
        <v>1086</v>
      </c>
      <c r="V96" s="11" t="s">
        <v>1244</v>
      </c>
    </row>
    <row r="97" s="11" customFormat="1" spans="1:22">
      <c r="A97" s="13">
        <v>999225105804972</v>
      </c>
      <c r="B97" s="11" t="s">
        <v>1664</v>
      </c>
      <c r="C97" s="11" t="s">
        <v>1665</v>
      </c>
      <c r="D97" s="11" t="s">
        <v>1666</v>
      </c>
      <c r="E97" s="11" t="s">
        <v>1667</v>
      </c>
      <c r="F97" s="11" t="s">
        <v>1071</v>
      </c>
      <c r="G97" s="11" t="s">
        <v>1075</v>
      </c>
      <c r="H97" s="11" t="s">
        <v>1076</v>
      </c>
      <c r="I97" s="11" t="s">
        <v>1668</v>
      </c>
      <c r="J97" s="11" t="s">
        <v>30</v>
      </c>
      <c r="K97" s="11" t="s">
        <v>1669</v>
      </c>
      <c r="L97" s="11" t="s">
        <v>1669</v>
      </c>
      <c r="M97" s="11" t="s">
        <v>1079</v>
      </c>
      <c r="N97" s="11" t="s">
        <v>1079</v>
      </c>
      <c r="O97" s="11" t="s">
        <v>1080</v>
      </c>
      <c r="P97" s="11" t="s">
        <v>1081</v>
      </c>
      <c r="Q97" s="11" t="s">
        <v>1082</v>
      </c>
      <c r="R97" s="11" t="s">
        <v>1670</v>
      </c>
      <c r="S97" s="11" t="s">
        <v>1084</v>
      </c>
      <c r="T97" s="11" t="s">
        <v>1085</v>
      </c>
      <c r="U97" s="11" t="s">
        <v>1086</v>
      </c>
      <c r="V97" s="11" t="s">
        <v>1671</v>
      </c>
    </row>
    <row r="98" s="11" customFormat="1" spans="1:22">
      <c r="A98" s="13">
        <v>999225102888698</v>
      </c>
      <c r="B98" s="11" t="s">
        <v>1664</v>
      </c>
      <c r="C98" s="11" t="s">
        <v>1672</v>
      </c>
      <c r="D98" s="11" t="s">
        <v>1673</v>
      </c>
      <c r="E98" s="11" t="s">
        <v>1674</v>
      </c>
      <c r="F98" s="11" t="s">
        <v>1483</v>
      </c>
      <c r="G98" s="11" t="s">
        <v>1075</v>
      </c>
      <c r="H98" s="11" t="s">
        <v>1076</v>
      </c>
      <c r="I98" s="11" t="s">
        <v>1675</v>
      </c>
      <c r="J98" s="11" t="s">
        <v>30</v>
      </c>
      <c r="K98" s="11" t="s">
        <v>1676</v>
      </c>
      <c r="L98" s="11" t="s">
        <v>1676</v>
      </c>
      <c r="M98" s="11" t="s">
        <v>1079</v>
      </c>
      <c r="N98" s="11" t="s">
        <v>1079</v>
      </c>
      <c r="O98" s="11" t="s">
        <v>1080</v>
      </c>
      <c r="P98" s="11" t="s">
        <v>1081</v>
      </c>
      <c r="Q98" s="11" t="s">
        <v>1082</v>
      </c>
      <c r="R98" s="11" t="s">
        <v>1677</v>
      </c>
      <c r="S98" s="11" t="s">
        <v>1084</v>
      </c>
      <c r="T98" s="11" t="s">
        <v>1085</v>
      </c>
      <c r="U98" s="11" t="s">
        <v>1086</v>
      </c>
      <c r="V98" s="11" t="s">
        <v>1678</v>
      </c>
    </row>
    <row r="99" s="11" customFormat="1" spans="1:22">
      <c r="A99" s="13">
        <v>999225102317444</v>
      </c>
      <c r="B99" s="11" t="s">
        <v>1664</v>
      </c>
      <c r="C99" s="11" t="s">
        <v>1679</v>
      </c>
      <c r="D99" s="11" t="s">
        <v>1680</v>
      </c>
      <c r="E99" s="11" t="s">
        <v>1681</v>
      </c>
      <c r="F99" s="11" t="s">
        <v>1371</v>
      </c>
      <c r="G99" s="11" t="s">
        <v>1075</v>
      </c>
      <c r="H99" s="11" t="s">
        <v>1076</v>
      </c>
      <c r="I99" s="11" t="s">
        <v>1682</v>
      </c>
      <c r="J99" s="11" t="s">
        <v>30</v>
      </c>
      <c r="K99" s="11" t="s">
        <v>1683</v>
      </c>
      <c r="L99" s="11" t="s">
        <v>1683</v>
      </c>
      <c r="M99" s="11" t="s">
        <v>1079</v>
      </c>
      <c r="N99" s="11" t="s">
        <v>1079</v>
      </c>
      <c r="O99" s="11" t="s">
        <v>1080</v>
      </c>
      <c r="P99" s="11" t="s">
        <v>1081</v>
      </c>
      <c r="Q99" s="11" t="s">
        <v>1082</v>
      </c>
      <c r="R99" s="11" t="s">
        <v>1684</v>
      </c>
      <c r="S99" s="11" t="s">
        <v>1084</v>
      </c>
      <c r="T99" s="11" t="s">
        <v>1085</v>
      </c>
      <c r="U99" s="11" t="s">
        <v>1086</v>
      </c>
      <c r="V99" s="11" t="s">
        <v>1135</v>
      </c>
    </row>
    <row r="100" s="11" customFormat="1" spans="1:22">
      <c r="A100" s="13">
        <v>999225099138766</v>
      </c>
      <c r="B100" s="11" t="s">
        <v>1664</v>
      </c>
      <c r="C100" s="11" t="s">
        <v>1685</v>
      </c>
      <c r="D100" s="11" t="s">
        <v>1686</v>
      </c>
      <c r="E100" s="11" t="s">
        <v>1687</v>
      </c>
      <c r="F100" s="11" t="s">
        <v>1071</v>
      </c>
      <c r="G100" s="11" t="s">
        <v>1075</v>
      </c>
      <c r="H100" s="11" t="s">
        <v>1076</v>
      </c>
      <c r="I100" s="11" t="s">
        <v>1688</v>
      </c>
      <c r="J100" s="11" t="s">
        <v>30</v>
      </c>
      <c r="K100" s="11" t="s">
        <v>1689</v>
      </c>
      <c r="L100" s="11" t="s">
        <v>1689</v>
      </c>
      <c r="M100" s="11" t="s">
        <v>1079</v>
      </c>
      <c r="N100" s="11" t="s">
        <v>1079</v>
      </c>
      <c r="O100" s="11" t="s">
        <v>1080</v>
      </c>
      <c r="P100" s="11" t="s">
        <v>1081</v>
      </c>
      <c r="Q100" s="11" t="s">
        <v>1082</v>
      </c>
      <c r="R100" s="11" t="s">
        <v>1690</v>
      </c>
      <c r="S100" s="11" t="s">
        <v>1084</v>
      </c>
      <c r="T100" s="11" t="s">
        <v>1085</v>
      </c>
      <c r="U100" s="11" t="s">
        <v>1086</v>
      </c>
      <c r="V100" s="11" t="s">
        <v>1244</v>
      </c>
    </row>
    <row r="101" s="11" customFormat="1" spans="1:22">
      <c r="A101" s="13">
        <v>999225092133452</v>
      </c>
      <c r="B101" s="11" t="s">
        <v>1664</v>
      </c>
      <c r="C101" s="11" t="s">
        <v>1691</v>
      </c>
      <c r="D101" s="11" t="s">
        <v>1175</v>
      </c>
      <c r="E101" s="11" t="s">
        <v>1692</v>
      </c>
      <c r="F101" s="11" t="s">
        <v>1071</v>
      </c>
      <c r="G101" s="11" t="s">
        <v>1075</v>
      </c>
      <c r="H101" s="11" t="s">
        <v>1076</v>
      </c>
      <c r="I101" s="11" t="s">
        <v>1693</v>
      </c>
      <c r="J101" s="11" t="s">
        <v>30</v>
      </c>
      <c r="K101" s="11" t="s">
        <v>1694</v>
      </c>
      <c r="L101" s="11" t="s">
        <v>1694</v>
      </c>
      <c r="M101" s="11" t="s">
        <v>1079</v>
      </c>
      <c r="N101" s="11" t="s">
        <v>1079</v>
      </c>
      <c r="O101" s="11" t="s">
        <v>1080</v>
      </c>
      <c r="P101" s="11" t="s">
        <v>1081</v>
      </c>
      <c r="Q101" s="11" t="s">
        <v>1082</v>
      </c>
      <c r="R101" s="11" t="s">
        <v>1695</v>
      </c>
      <c r="S101" s="11" t="s">
        <v>1084</v>
      </c>
      <c r="T101" s="11" t="s">
        <v>1085</v>
      </c>
      <c r="U101" s="11" t="s">
        <v>1086</v>
      </c>
      <c r="V101" s="11" t="s">
        <v>1107</v>
      </c>
    </row>
    <row r="102" s="11" customFormat="1" spans="1:22">
      <c r="A102" s="13">
        <v>999225091708683</v>
      </c>
      <c r="B102" s="11" t="s">
        <v>1664</v>
      </c>
      <c r="C102" s="11" t="s">
        <v>1696</v>
      </c>
      <c r="D102" s="11" t="s">
        <v>1697</v>
      </c>
      <c r="E102" s="11" t="s">
        <v>1698</v>
      </c>
      <c r="F102" s="11" t="s">
        <v>1071</v>
      </c>
      <c r="G102" s="11" t="s">
        <v>1075</v>
      </c>
      <c r="H102" s="11" t="s">
        <v>1076</v>
      </c>
      <c r="I102" s="11" t="s">
        <v>1699</v>
      </c>
      <c r="J102" s="11" t="s">
        <v>30</v>
      </c>
      <c r="K102" s="11" t="s">
        <v>1700</v>
      </c>
      <c r="L102" s="11" t="s">
        <v>1700</v>
      </c>
      <c r="M102" s="11" t="s">
        <v>1079</v>
      </c>
      <c r="N102" s="11" t="s">
        <v>1079</v>
      </c>
      <c r="O102" s="11" t="s">
        <v>1080</v>
      </c>
      <c r="P102" s="11" t="s">
        <v>1081</v>
      </c>
      <c r="Q102" s="11" t="s">
        <v>1082</v>
      </c>
      <c r="R102" s="11" t="s">
        <v>1701</v>
      </c>
      <c r="S102" s="11" t="s">
        <v>1084</v>
      </c>
      <c r="T102" s="11" t="s">
        <v>1085</v>
      </c>
      <c r="U102" s="11" t="s">
        <v>1508</v>
      </c>
      <c r="V102" s="11" t="s">
        <v>1107</v>
      </c>
    </row>
    <row r="103" s="11" customFormat="1" spans="1:22">
      <c r="A103" s="13">
        <v>999225090821700</v>
      </c>
      <c r="B103" s="11" t="s">
        <v>1664</v>
      </c>
      <c r="C103" s="11" t="s">
        <v>1702</v>
      </c>
      <c r="D103" s="11" t="s">
        <v>1703</v>
      </c>
      <c r="E103" s="11" t="s">
        <v>1704</v>
      </c>
      <c r="F103" s="11" t="s">
        <v>1071</v>
      </c>
      <c r="G103" s="11" t="s">
        <v>1075</v>
      </c>
      <c r="H103" s="11" t="s">
        <v>1076</v>
      </c>
      <c r="I103" s="11" t="s">
        <v>1705</v>
      </c>
      <c r="J103" s="11" t="s">
        <v>30</v>
      </c>
      <c r="K103" s="11" t="s">
        <v>1706</v>
      </c>
      <c r="L103" s="11" t="s">
        <v>1706</v>
      </c>
      <c r="M103" s="11" t="s">
        <v>1079</v>
      </c>
      <c r="N103" s="11" t="s">
        <v>1079</v>
      </c>
      <c r="O103" s="11" t="s">
        <v>1080</v>
      </c>
      <c r="P103" s="11" t="s">
        <v>1081</v>
      </c>
      <c r="Q103" s="11" t="s">
        <v>1082</v>
      </c>
      <c r="R103" s="11" t="s">
        <v>1707</v>
      </c>
      <c r="S103" s="11" t="s">
        <v>1084</v>
      </c>
      <c r="T103" s="11" t="s">
        <v>1085</v>
      </c>
      <c r="U103" s="11" t="s">
        <v>1086</v>
      </c>
      <c r="V103" s="11" t="s">
        <v>1135</v>
      </c>
    </row>
    <row r="104" s="11" customFormat="1" spans="1:22">
      <c r="A104" s="13">
        <v>999225090155052</v>
      </c>
      <c r="B104" s="11" t="s">
        <v>1664</v>
      </c>
      <c r="C104" s="11" t="s">
        <v>1708</v>
      </c>
      <c r="D104" s="11" t="s">
        <v>1709</v>
      </c>
      <c r="E104" s="11" t="s">
        <v>1710</v>
      </c>
      <c r="F104" s="11" t="s">
        <v>1483</v>
      </c>
      <c r="G104" s="11" t="s">
        <v>1075</v>
      </c>
      <c r="H104" s="11" t="s">
        <v>1076</v>
      </c>
      <c r="I104" s="11" t="s">
        <v>1711</v>
      </c>
      <c r="J104" s="11" t="s">
        <v>30</v>
      </c>
      <c r="K104" s="11" t="s">
        <v>1712</v>
      </c>
      <c r="L104" s="11" t="s">
        <v>1712</v>
      </c>
      <c r="M104" s="11" t="s">
        <v>1079</v>
      </c>
      <c r="N104" s="11" t="s">
        <v>1079</v>
      </c>
      <c r="O104" s="11" t="s">
        <v>1080</v>
      </c>
      <c r="P104" s="11" t="s">
        <v>1081</v>
      </c>
      <c r="Q104" s="11" t="s">
        <v>1082</v>
      </c>
      <c r="R104" s="11" t="s">
        <v>1713</v>
      </c>
      <c r="S104" s="11" t="s">
        <v>1084</v>
      </c>
      <c r="T104" s="11" t="s">
        <v>1085</v>
      </c>
      <c r="U104" s="11" t="s">
        <v>1086</v>
      </c>
      <c r="V104" s="11" t="s">
        <v>1269</v>
      </c>
    </row>
    <row r="105" s="11" customFormat="1" spans="1:22">
      <c r="A105" s="13">
        <v>999225089709902</v>
      </c>
      <c r="B105" s="11" t="s">
        <v>1714</v>
      </c>
      <c r="C105" s="11" t="s">
        <v>1715</v>
      </c>
      <c r="D105" s="11" t="s">
        <v>1716</v>
      </c>
      <c r="E105" s="11" t="s">
        <v>1717</v>
      </c>
      <c r="F105" s="11" t="s">
        <v>1371</v>
      </c>
      <c r="G105" s="11" t="s">
        <v>1075</v>
      </c>
      <c r="H105" s="11" t="s">
        <v>1076</v>
      </c>
      <c r="I105" s="11" t="s">
        <v>1718</v>
      </c>
      <c r="J105" s="11" t="s">
        <v>30</v>
      </c>
      <c r="K105" s="11" t="s">
        <v>1719</v>
      </c>
      <c r="L105" s="11" t="s">
        <v>1719</v>
      </c>
      <c r="M105" s="11" t="s">
        <v>1079</v>
      </c>
      <c r="N105" s="11" t="s">
        <v>1079</v>
      </c>
      <c r="O105" s="11" t="s">
        <v>1080</v>
      </c>
      <c r="P105" s="11" t="s">
        <v>1081</v>
      </c>
      <c r="Q105" s="11" t="s">
        <v>1082</v>
      </c>
      <c r="R105" s="11" t="s">
        <v>1720</v>
      </c>
      <c r="S105" s="11" t="s">
        <v>1084</v>
      </c>
      <c r="T105" s="11" t="s">
        <v>1085</v>
      </c>
      <c r="U105" s="11" t="s">
        <v>1086</v>
      </c>
      <c r="V105" s="11" t="s">
        <v>1721</v>
      </c>
    </row>
    <row r="106" s="11" customFormat="1" spans="1:22">
      <c r="A106" s="13">
        <v>999225085789591</v>
      </c>
      <c r="B106" s="11" t="s">
        <v>1714</v>
      </c>
      <c r="C106" s="11" t="s">
        <v>1722</v>
      </c>
      <c r="D106" s="11" t="s">
        <v>1723</v>
      </c>
      <c r="E106" s="11" t="s">
        <v>1724</v>
      </c>
      <c r="F106" s="11" t="s">
        <v>1371</v>
      </c>
      <c r="G106" s="11" t="s">
        <v>1075</v>
      </c>
      <c r="H106" s="11" t="s">
        <v>1076</v>
      </c>
      <c r="I106" s="11" t="s">
        <v>1725</v>
      </c>
      <c r="J106" s="11" t="s">
        <v>30</v>
      </c>
      <c r="K106" s="11" t="s">
        <v>1726</v>
      </c>
      <c r="L106" s="11" t="s">
        <v>1726</v>
      </c>
      <c r="M106" s="11" t="s">
        <v>1079</v>
      </c>
      <c r="N106" s="11" t="s">
        <v>1079</v>
      </c>
      <c r="O106" s="11" t="s">
        <v>1080</v>
      </c>
      <c r="P106" s="11" t="s">
        <v>1081</v>
      </c>
      <c r="Q106" s="11" t="s">
        <v>1082</v>
      </c>
      <c r="R106" s="11" t="s">
        <v>1727</v>
      </c>
      <c r="S106" s="11" t="s">
        <v>1084</v>
      </c>
      <c r="T106" s="11" t="s">
        <v>1085</v>
      </c>
      <c r="U106" s="11" t="s">
        <v>1508</v>
      </c>
      <c r="V106" s="11" t="s">
        <v>1135</v>
      </c>
    </row>
    <row r="107" s="11" customFormat="1" spans="1:22">
      <c r="A107" s="13">
        <v>999225082611948</v>
      </c>
      <c r="B107" s="11" t="s">
        <v>1714</v>
      </c>
      <c r="C107" s="11" t="s">
        <v>1728</v>
      </c>
      <c r="D107" s="11" t="s">
        <v>1729</v>
      </c>
      <c r="E107" s="11" t="s">
        <v>1730</v>
      </c>
      <c r="F107" s="11" t="s">
        <v>1483</v>
      </c>
      <c r="G107" s="11" t="s">
        <v>1075</v>
      </c>
      <c r="H107" s="11" t="s">
        <v>1076</v>
      </c>
      <c r="I107" s="11" t="s">
        <v>1731</v>
      </c>
      <c r="J107" s="11" t="s">
        <v>30</v>
      </c>
      <c r="K107" s="11" t="s">
        <v>1732</v>
      </c>
      <c r="L107" s="11" t="s">
        <v>1732</v>
      </c>
      <c r="M107" s="11" t="s">
        <v>1079</v>
      </c>
      <c r="N107" s="11" t="s">
        <v>1079</v>
      </c>
      <c r="O107" s="11" t="s">
        <v>1080</v>
      </c>
      <c r="P107" s="11" t="s">
        <v>1081</v>
      </c>
      <c r="Q107" s="11" t="s">
        <v>1082</v>
      </c>
      <c r="R107" s="11" t="s">
        <v>1733</v>
      </c>
      <c r="S107" s="11" t="s">
        <v>1084</v>
      </c>
      <c r="T107" s="11" t="s">
        <v>1085</v>
      </c>
      <c r="U107" s="11" t="s">
        <v>1508</v>
      </c>
      <c r="V107" s="11" t="s">
        <v>1135</v>
      </c>
    </row>
    <row r="108" s="11" customFormat="1" spans="1:22">
      <c r="A108" s="13">
        <v>999225082496786</v>
      </c>
      <c r="B108" s="11" t="s">
        <v>1714</v>
      </c>
      <c r="C108" s="11" t="s">
        <v>1734</v>
      </c>
      <c r="D108" s="11" t="s">
        <v>1735</v>
      </c>
      <c r="E108" s="11" t="s">
        <v>1736</v>
      </c>
      <c r="F108" s="11" t="s">
        <v>1071</v>
      </c>
      <c r="G108" s="11" t="s">
        <v>1075</v>
      </c>
      <c r="H108" s="11" t="s">
        <v>1076</v>
      </c>
      <c r="I108" s="11" t="s">
        <v>1737</v>
      </c>
      <c r="J108" s="11" t="s">
        <v>30</v>
      </c>
      <c r="K108" s="11" t="s">
        <v>1738</v>
      </c>
      <c r="L108" s="11" t="s">
        <v>1738</v>
      </c>
      <c r="M108" s="11" t="s">
        <v>1079</v>
      </c>
      <c r="N108" s="11" t="s">
        <v>1079</v>
      </c>
      <c r="O108" s="11" t="s">
        <v>1080</v>
      </c>
      <c r="P108" s="11" t="s">
        <v>1081</v>
      </c>
      <c r="Q108" s="11" t="s">
        <v>1082</v>
      </c>
      <c r="R108" s="11" t="s">
        <v>1739</v>
      </c>
      <c r="S108" s="11" t="s">
        <v>1084</v>
      </c>
      <c r="T108" s="11" t="s">
        <v>1085</v>
      </c>
      <c r="U108" s="11" t="s">
        <v>1086</v>
      </c>
      <c r="V108" s="11" t="s">
        <v>1721</v>
      </c>
    </row>
    <row r="109" s="11" customFormat="1" spans="1:22">
      <c r="A109" s="13">
        <v>999225074047408</v>
      </c>
      <c r="B109" s="11" t="s">
        <v>1714</v>
      </c>
      <c r="C109" s="11" t="s">
        <v>1740</v>
      </c>
      <c r="D109" s="11" t="s">
        <v>1741</v>
      </c>
      <c r="E109" s="11" t="s">
        <v>1742</v>
      </c>
      <c r="F109" s="11" t="s">
        <v>1071</v>
      </c>
      <c r="G109" s="11" t="s">
        <v>1075</v>
      </c>
      <c r="H109" s="11" t="s">
        <v>1076</v>
      </c>
      <c r="I109" s="11" t="s">
        <v>1743</v>
      </c>
      <c r="J109" s="11" t="s">
        <v>30</v>
      </c>
      <c r="K109" s="11" t="s">
        <v>1744</v>
      </c>
      <c r="L109" s="11" t="s">
        <v>1744</v>
      </c>
      <c r="M109" s="11" t="s">
        <v>1079</v>
      </c>
      <c r="N109" s="11" t="s">
        <v>1079</v>
      </c>
      <c r="O109" s="11" t="s">
        <v>1080</v>
      </c>
      <c r="P109" s="11" t="s">
        <v>1081</v>
      </c>
      <c r="Q109" s="11" t="s">
        <v>1082</v>
      </c>
      <c r="R109" s="11" t="s">
        <v>1745</v>
      </c>
      <c r="S109" s="11" t="s">
        <v>1084</v>
      </c>
      <c r="T109" s="11" t="s">
        <v>1085</v>
      </c>
      <c r="U109" s="11" t="s">
        <v>1086</v>
      </c>
      <c r="V109" s="11" t="s">
        <v>1746</v>
      </c>
    </row>
    <row r="110" s="11" customFormat="1" spans="1:22">
      <c r="A110" s="13">
        <v>999225070007858</v>
      </c>
      <c r="B110" s="11" t="s">
        <v>1747</v>
      </c>
      <c r="C110" s="11" t="s">
        <v>1748</v>
      </c>
      <c r="D110" s="11" t="s">
        <v>1749</v>
      </c>
      <c r="E110" s="11" t="s">
        <v>1750</v>
      </c>
      <c r="F110" s="11" t="s">
        <v>1371</v>
      </c>
      <c r="G110" s="11" t="s">
        <v>1075</v>
      </c>
      <c r="H110" s="11" t="s">
        <v>1076</v>
      </c>
      <c r="I110" s="11" t="s">
        <v>1751</v>
      </c>
      <c r="J110" s="11" t="s">
        <v>30</v>
      </c>
      <c r="K110" s="11" t="s">
        <v>1752</v>
      </c>
      <c r="L110" s="11" t="s">
        <v>1752</v>
      </c>
      <c r="M110" s="11" t="s">
        <v>1079</v>
      </c>
      <c r="N110" s="11" t="s">
        <v>1079</v>
      </c>
      <c r="O110" s="11" t="s">
        <v>1080</v>
      </c>
      <c r="P110" s="11" t="s">
        <v>1081</v>
      </c>
      <c r="Q110" s="11" t="s">
        <v>1082</v>
      </c>
      <c r="R110" s="11" t="s">
        <v>1753</v>
      </c>
      <c r="S110" s="11" t="s">
        <v>1084</v>
      </c>
      <c r="T110" s="11" t="s">
        <v>1085</v>
      </c>
      <c r="U110" s="11" t="s">
        <v>1086</v>
      </c>
      <c r="V110" s="11" t="s">
        <v>1721</v>
      </c>
    </row>
    <row r="111" s="11" customFormat="1" spans="1:22">
      <c r="A111" s="13">
        <v>999225063764454</v>
      </c>
      <c r="B111" s="11" t="s">
        <v>1747</v>
      </c>
      <c r="C111" s="11" t="s">
        <v>1754</v>
      </c>
      <c r="D111" s="11" t="s">
        <v>1755</v>
      </c>
      <c r="E111" s="11" t="s">
        <v>1756</v>
      </c>
      <c r="F111" s="11" t="s">
        <v>1371</v>
      </c>
      <c r="G111" s="11" t="s">
        <v>1075</v>
      </c>
      <c r="H111" s="11" t="s">
        <v>1076</v>
      </c>
      <c r="I111" s="11" t="s">
        <v>1757</v>
      </c>
      <c r="J111" s="11" t="s">
        <v>30</v>
      </c>
      <c r="K111" s="11" t="s">
        <v>1758</v>
      </c>
      <c r="L111" s="11" t="s">
        <v>1758</v>
      </c>
      <c r="M111" s="11" t="s">
        <v>1079</v>
      </c>
      <c r="N111" s="11" t="s">
        <v>1079</v>
      </c>
      <c r="O111" s="11" t="s">
        <v>1080</v>
      </c>
      <c r="P111" s="11" t="s">
        <v>1081</v>
      </c>
      <c r="Q111" s="11" t="s">
        <v>1082</v>
      </c>
      <c r="R111" s="11" t="s">
        <v>1759</v>
      </c>
      <c r="S111" s="11" t="s">
        <v>1084</v>
      </c>
      <c r="T111" s="11" t="s">
        <v>1085</v>
      </c>
      <c r="U111" s="11" t="s">
        <v>1086</v>
      </c>
      <c r="V111" s="11" t="s">
        <v>1135</v>
      </c>
    </row>
    <row r="112" s="11" customFormat="1" spans="1:22">
      <c r="A112" s="13">
        <v>999225063452521</v>
      </c>
      <c r="B112" s="11" t="s">
        <v>1747</v>
      </c>
      <c r="C112" s="11" t="s">
        <v>1760</v>
      </c>
      <c r="D112" s="11" t="s">
        <v>1761</v>
      </c>
      <c r="E112" s="11" t="s">
        <v>1762</v>
      </c>
      <c r="F112" s="11" t="s">
        <v>1483</v>
      </c>
      <c r="G112" s="11" t="s">
        <v>1075</v>
      </c>
      <c r="H112" s="11" t="s">
        <v>1076</v>
      </c>
      <c r="I112" s="11" t="s">
        <v>1763</v>
      </c>
      <c r="J112" s="11" t="s">
        <v>30</v>
      </c>
      <c r="K112" s="11" t="s">
        <v>1764</v>
      </c>
      <c r="L112" s="11" t="s">
        <v>1764</v>
      </c>
      <c r="M112" s="11" t="s">
        <v>1079</v>
      </c>
      <c r="N112" s="11" t="s">
        <v>1079</v>
      </c>
      <c r="O112" s="11" t="s">
        <v>1080</v>
      </c>
      <c r="P112" s="11" t="s">
        <v>1081</v>
      </c>
      <c r="Q112" s="11" t="s">
        <v>1082</v>
      </c>
      <c r="R112" s="11" t="s">
        <v>1765</v>
      </c>
      <c r="S112" s="11" t="s">
        <v>1084</v>
      </c>
      <c r="T112" s="11" t="s">
        <v>1085</v>
      </c>
      <c r="U112" s="11" t="s">
        <v>1086</v>
      </c>
      <c r="V112" s="11" t="s">
        <v>1135</v>
      </c>
    </row>
    <row r="113" s="11" customFormat="1" spans="1:22">
      <c r="A113" s="13">
        <v>999225062692375</v>
      </c>
      <c r="B113" s="11" t="s">
        <v>1747</v>
      </c>
      <c r="C113" s="11" t="s">
        <v>1766</v>
      </c>
      <c r="D113" s="11" t="s">
        <v>1767</v>
      </c>
      <c r="E113" s="11" t="s">
        <v>1768</v>
      </c>
      <c r="F113" s="11" t="s">
        <v>1071</v>
      </c>
      <c r="G113" s="11" t="s">
        <v>1075</v>
      </c>
      <c r="H113" s="11" t="s">
        <v>1076</v>
      </c>
      <c r="I113" s="11" t="s">
        <v>1769</v>
      </c>
      <c r="J113" s="11" t="s">
        <v>30</v>
      </c>
      <c r="K113" s="11" t="s">
        <v>1770</v>
      </c>
      <c r="L113" s="11" t="s">
        <v>1770</v>
      </c>
      <c r="M113" s="11" t="s">
        <v>1079</v>
      </c>
      <c r="N113" s="11" t="s">
        <v>1079</v>
      </c>
      <c r="O113" s="11" t="s">
        <v>1080</v>
      </c>
      <c r="P113" s="11" t="s">
        <v>1081</v>
      </c>
      <c r="Q113" s="11" t="s">
        <v>1082</v>
      </c>
      <c r="R113" s="11" t="s">
        <v>1771</v>
      </c>
      <c r="S113" s="11" t="s">
        <v>1084</v>
      </c>
      <c r="T113" s="11" t="s">
        <v>1085</v>
      </c>
      <c r="U113" s="11" t="s">
        <v>1086</v>
      </c>
      <c r="V113" s="11" t="s">
        <v>1107</v>
      </c>
    </row>
    <row r="114" s="11" customFormat="1" spans="1:22">
      <c r="A114" s="13">
        <v>999225062216571</v>
      </c>
      <c r="B114" s="11" t="s">
        <v>1747</v>
      </c>
      <c r="C114" s="11" t="s">
        <v>1772</v>
      </c>
      <c r="D114" s="11" t="s">
        <v>1755</v>
      </c>
      <c r="E114" s="11" t="s">
        <v>1773</v>
      </c>
      <c r="F114" s="11" t="s">
        <v>1569</v>
      </c>
      <c r="G114" s="11" t="s">
        <v>1075</v>
      </c>
      <c r="H114" s="11" t="s">
        <v>1076</v>
      </c>
      <c r="I114" s="11" t="s">
        <v>1774</v>
      </c>
      <c r="J114" s="11" t="s">
        <v>30</v>
      </c>
      <c r="K114" s="11" t="s">
        <v>1775</v>
      </c>
      <c r="L114" s="11" t="s">
        <v>1775</v>
      </c>
      <c r="M114" s="11" t="s">
        <v>1079</v>
      </c>
      <c r="N114" s="11" t="s">
        <v>1079</v>
      </c>
      <c r="O114" s="11" t="s">
        <v>1080</v>
      </c>
      <c r="P114" s="11" t="s">
        <v>1081</v>
      </c>
      <c r="Q114" s="11" t="s">
        <v>1082</v>
      </c>
      <c r="R114" s="11" t="s">
        <v>1776</v>
      </c>
      <c r="S114" s="11" t="s">
        <v>1084</v>
      </c>
      <c r="T114" s="11" t="s">
        <v>1085</v>
      </c>
      <c r="U114" s="11" t="s">
        <v>1086</v>
      </c>
      <c r="V114" s="11" t="s">
        <v>1135</v>
      </c>
    </row>
    <row r="115" s="11" customFormat="1" spans="1:22">
      <c r="A115" s="13">
        <v>999225061618538</v>
      </c>
      <c r="B115" s="11" t="s">
        <v>1747</v>
      </c>
      <c r="C115" s="11" t="s">
        <v>1777</v>
      </c>
      <c r="D115" s="11" t="s">
        <v>1778</v>
      </c>
      <c r="E115" s="11" t="s">
        <v>1779</v>
      </c>
      <c r="F115" s="11" t="s">
        <v>1714</v>
      </c>
      <c r="G115" s="11" t="s">
        <v>1075</v>
      </c>
      <c r="H115" s="11" t="s">
        <v>1076</v>
      </c>
      <c r="I115" s="11" t="s">
        <v>1780</v>
      </c>
      <c r="J115" s="11" t="s">
        <v>30</v>
      </c>
      <c r="K115" s="11" t="s">
        <v>1781</v>
      </c>
      <c r="L115" s="11" t="s">
        <v>1781</v>
      </c>
      <c r="M115" s="11" t="s">
        <v>1079</v>
      </c>
      <c r="N115" s="11" t="s">
        <v>1079</v>
      </c>
      <c r="O115" s="11" t="s">
        <v>1080</v>
      </c>
      <c r="P115" s="11" t="s">
        <v>1081</v>
      </c>
      <c r="Q115" s="11" t="s">
        <v>1082</v>
      </c>
      <c r="R115" s="11" t="s">
        <v>1782</v>
      </c>
      <c r="S115" s="11" t="s">
        <v>1084</v>
      </c>
      <c r="T115" s="11" t="s">
        <v>1085</v>
      </c>
      <c r="U115" s="11" t="s">
        <v>1086</v>
      </c>
      <c r="V115" s="11" t="s">
        <v>1135</v>
      </c>
    </row>
    <row r="116" s="11" customFormat="1" spans="1:22">
      <c r="A116" s="13">
        <v>999225060040856</v>
      </c>
      <c r="B116" s="11" t="s">
        <v>1747</v>
      </c>
      <c r="C116" s="11" t="s">
        <v>1783</v>
      </c>
      <c r="D116" s="11" t="s">
        <v>1784</v>
      </c>
      <c r="E116" s="11" t="s">
        <v>1785</v>
      </c>
      <c r="F116" s="11" t="s">
        <v>1714</v>
      </c>
      <c r="G116" s="11" t="s">
        <v>1075</v>
      </c>
      <c r="H116" s="11" t="s">
        <v>1076</v>
      </c>
      <c r="I116" s="11" t="s">
        <v>1786</v>
      </c>
      <c r="J116" s="11" t="s">
        <v>30</v>
      </c>
      <c r="K116" s="11" t="s">
        <v>1787</v>
      </c>
      <c r="L116" s="11" t="s">
        <v>1787</v>
      </c>
      <c r="M116" s="11" t="s">
        <v>1079</v>
      </c>
      <c r="N116" s="11" t="s">
        <v>1079</v>
      </c>
      <c r="O116" s="11" t="s">
        <v>1080</v>
      </c>
      <c r="P116" s="11" t="s">
        <v>1081</v>
      </c>
      <c r="Q116" s="11" t="s">
        <v>1082</v>
      </c>
      <c r="R116" s="11" t="s">
        <v>1788</v>
      </c>
      <c r="S116" s="11" t="s">
        <v>1084</v>
      </c>
      <c r="T116" s="11" t="s">
        <v>1085</v>
      </c>
      <c r="U116" s="11" t="s">
        <v>1086</v>
      </c>
      <c r="V116" s="11" t="s">
        <v>1721</v>
      </c>
    </row>
    <row r="117" s="11" customFormat="1" spans="1:22">
      <c r="A117" s="13">
        <v>999225059840688</v>
      </c>
      <c r="B117" s="11" t="s">
        <v>1747</v>
      </c>
      <c r="C117" s="11" t="s">
        <v>1789</v>
      </c>
      <c r="D117" s="11" t="s">
        <v>1790</v>
      </c>
      <c r="E117" s="11" t="s">
        <v>1791</v>
      </c>
      <c r="F117" s="11" t="s">
        <v>1071</v>
      </c>
      <c r="G117" s="11" t="s">
        <v>1075</v>
      </c>
      <c r="H117" s="11" t="s">
        <v>1076</v>
      </c>
      <c r="I117" s="11" t="s">
        <v>1792</v>
      </c>
      <c r="J117" s="11" t="s">
        <v>30</v>
      </c>
      <c r="K117" s="11" t="s">
        <v>1793</v>
      </c>
      <c r="L117" s="11" t="s">
        <v>1793</v>
      </c>
      <c r="M117" s="11" t="s">
        <v>1079</v>
      </c>
      <c r="N117" s="11" t="s">
        <v>1079</v>
      </c>
      <c r="O117" s="11" t="s">
        <v>1080</v>
      </c>
      <c r="P117" s="11" t="s">
        <v>1081</v>
      </c>
      <c r="Q117" s="11" t="s">
        <v>1082</v>
      </c>
      <c r="R117" s="11" t="s">
        <v>1794</v>
      </c>
      <c r="S117" s="11" t="s">
        <v>1084</v>
      </c>
      <c r="T117" s="11" t="s">
        <v>1085</v>
      </c>
      <c r="U117" s="11" t="s">
        <v>1086</v>
      </c>
      <c r="V117" s="11" t="s">
        <v>1087</v>
      </c>
    </row>
    <row r="118" s="11" customFormat="1" spans="1:22">
      <c r="A118" s="13">
        <v>999225043186755</v>
      </c>
      <c r="B118" s="11" t="s">
        <v>1795</v>
      </c>
      <c r="C118" s="11" t="s">
        <v>1796</v>
      </c>
      <c r="D118" s="11" t="s">
        <v>1797</v>
      </c>
      <c r="E118" s="11" t="s">
        <v>1798</v>
      </c>
      <c r="F118" s="11" t="s">
        <v>1664</v>
      </c>
      <c r="G118" s="11" t="s">
        <v>1075</v>
      </c>
      <c r="H118" s="11" t="s">
        <v>1076</v>
      </c>
      <c r="I118" s="11" t="s">
        <v>1799</v>
      </c>
      <c r="J118" s="11" t="s">
        <v>30</v>
      </c>
      <c r="K118" s="11" t="s">
        <v>1800</v>
      </c>
      <c r="L118" s="11" t="s">
        <v>1800</v>
      </c>
      <c r="M118" s="11" t="s">
        <v>1079</v>
      </c>
      <c r="N118" s="11" t="s">
        <v>1079</v>
      </c>
      <c r="O118" s="11" t="s">
        <v>1080</v>
      </c>
      <c r="P118" s="11" t="s">
        <v>1081</v>
      </c>
      <c r="Q118" s="11" t="s">
        <v>1082</v>
      </c>
      <c r="R118" s="11" t="s">
        <v>1801</v>
      </c>
      <c r="S118" s="11" t="s">
        <v>1084</v>
      </c>
      <c r="T118" s="11" t="s">
        <v>1085</v>
      </c>
      <c r="U118" s="11" t="s">
        <v>1508</v>
      </c>
      <c r="V118" s="11" t="s">
        <v>1135</v>
      </c>
    </row>
    <row r="119" s="11" customFormat="1" spans="1:22">
      <c r="A119" s="13">
        <v>25028182218</v>
      </c>
      <c r="B119" s="11" t="s">
        <v>1802</v>
      </c>
      <c r="C119" s="11" t="s">
        <v>1803</v>
      </c>
      <c r="D119" s="11" t="s">
        <v>1680</v>
      </c>
      <c r="E119" s="11" t="s">
        <v>1804</v>
      </c>
      <c r="F119" s="11" t="s">
        <v>1071</v>
      </c>
      <c r="G119" s="11" t="s">
        <v>1075</v>
      </c>
      <c r="H119" s="11" t="s">
        <v>1076</v>
      </c>
      <c r="I119" s="11" t="s">
        <v>1805</v>
      </c>
      <c r="J119" s="11" t="s">
        <v>30</v>
      </c>
      <c r="K119" s="11" t="s">
        <v>1806</v>
      </c>
      <c r="L119" s="11" t="s">
        <v>1806</v>
      </c>
      <c r="M119" s="11" t="s">
        <v>1079</v>
      </c>
      <c r="N119" s="11" t="s">
        <v>1079</v>
      </c>
      <c r="O119" s="11" t="s">
        <v>1080</v>
      </c>
      <c r="P119" s="11" t="s">
        <v>1081</v>
      </c>
      <c r="Q119" s="11" t="s">
        <v>1082</v>
      </c>
      <c r="R119" s="11" t="s">
        <v>1807</v>
      </c>
      <c r="S119" s="11" t="s">
        <v>1084</v>
      </c>
      <c r="T119" s="11" t="s">
        <v>1085</v>
      </c>
      <c r="U119" s="11" t="s">
        <v>1086</v>
      </c>
      <c r="V119" s="11" t="s">
        <v>1135</v>
      </c>
    </row>
    <row r="120" s="11" customFormat="1" spans="1:22">
      <c r="A120" s="13">
        <v>999225020128847</v>
      </c>
      <c r="B120" s="11" t="s">
        <v>1802</v>
      </c>
      <c r="C120" s="11" t="s">
        <v>1808</v>
      </c>
      <c r="D120" s="11" t="s">
        <v>1716</v>
      </c>
      <c r="E120" s="11" t="s">
        <v>1809</v>
      </c>
      <c r="F120" s="11" t="s">
        <v>1569</v>
      </c>
      <c r="G120" s="11" t="s">
        <v>1075</v>
      </c>
      <c r="H120" s="11" t="s">
        <v>1076</v>
      </c>
      <c r="I120" s="11" t="s">
        <v>1810</v>
      </c>
      <c r="J120" s="11" t="s">
        <v>30</v>
      </c>
      <c r="K120" s="11" t="s">
        <v>1811</v>
      </c>
      <c r="L120" s="11" t="s">
        <v>1811</v>
      </c>
      <c r="M120" s="11" t="s">
        <v>1079</v>
      </c>
      <c r="N120" s="11" t="s">
        <v>1079</v>
      </c>
      <c r="O120" s="11" t="s">
        <v>1080</v>
      </c>
      <c r="P120" s="11" t="s">
        <v>1081</v>
      </c>
      <c r="Q120" s="11" t="s">
        <v>1082</v>
      </c>
      <c r="R120" s="11" t="s">
        <v>1812</v>
      </c>
      <c r="S120" s="11" t="s">
        <v>1084</v>
      </c>
      <c r="T120" s="11" t="s">
        <v>1085</v>
      </c>
      <c r="U120" s="11" t="s">
        <v>1086</v>
      </c>
      <c r="V120" s="11" t="s">
        <v>1721</v>
      </c>
    </row>
    <row r="121" s="11" customFormat="1" spans="1:22">
      <c r="A121" s="13">
        <v>999225018027559</v>
      </c>
      <c r="B121" s="11" t="s">
        <v>1802</v>
      </c>
      <c r="C121" s="11" t="s">
        <v>1813</v>
      </c>
      <c r="D121" s="11" t="s">
        <v>1814</v>
      </c>
      <c r="E121" s="11" t="s">
        <v>1815</v>
      </c>
      <c r="F121" s="11" t="s">
        <v>1371</v>
      </c>
      <c r="G121" s="11" t="s">
        <v>1075</v>
      </c>
      <c r="H121" s="11" t="s">
        <v>1076</v>
      </c>
      <c r="I121" s="11" t="s">
        <v>1816</v>
      </c>
      <c r="J121" s="11" t="s">
        <v>30</v>
      </c>
      <c r="K121" s="11" t="s">
        <v>1817</v>
      </c>
      <c r="L121" s="11" t="s">
        <v>1817</v>
      </c>
      <c r="M121" s="11" t="s">
        <v>1079</v>
      </c>
      <c r="N121" s="11" t="s">
        <v>1079</v>
      </c>
      <c r="O121" s="11" t="s">
        <v>1080</v>
      </c>
      <c r="P121" s="11" t="s">
        <v>1081</v>
      </c>
      <c r="Q121" s="11" t="s">
        <v>1082</v>
      </c>
      <c r="R121" s="11" t="s">
        <v>1818</v>
      </c>
      <c r="S121" s="11" t="s">
        <v>1084</v>
      </c>
      <c r="T121" s="11" t="s">
        <v>1085</v>
      </c>
      <c r="U121" s="11" t="s">
        <v>1086</v>
      </c>
      <c r="V121" s="11" t="s">
        <v>1167</v>
      </c>
    </row>
    <row r="122" s="11" customFormat="1" spans="1:22">
      <c r="A122" s="13">
        <v>999225004735755</v>
      </c>
      <c r="B122" s="11" t="s">
        <v>1819</v>
      </c>
      <c r="C122" s="11" t="s">
        <v>1820</v>
      </c>
      <c r="D122" s="11" t="s">
        <v>1821</v>
      </c>
      <c r="E122" s="11" t="s">
        <v>1822</v>
      </c>
      <c r="F122" s="11" t="s">
        <v>1071</v>
      </c>
      <c r="G122" s="11" t="s">
        <v>1075</v>
      </c>
      <c r="H122" s="11" t="s">
        <v>1076</v>
      </c>
      <c r="I122" s="11" t="s">
        <v>1823</v>
      </c>
      <c r="J122" s="11" t="s">
        <v>30</v>
      </c>
      <c r="K122" s="11" t="s">
        <v>1824</v>
      </c>
      <c r="L122" s="11" t="s">
        <v>1824</v>
      </c>
      <c r="M122" s="11" t="s">
        <v>1079</v>
      </c>
      <c r="N122" s="11" t="s">
        <v>1079</v>
      </c>
      <c r="O122" s="11" t="s">
        <v>1080</v>
      </c>
      <c r="P122" s="11" t="s">
        <v>1081</v>
      </c>
      <c r="Q122" s="11" t="s">
        <v>1082</v>
      </c>
      <c r="R122" s="11" t="s">
        <v>1825</v>
      </c>
      <c r="S122" s="11" t="s">
        <v>1084</v>
      </c>
      <c r="T122" s="11" t="s">
        <v>1085</v>
      </c>
      <c r="U122" s="11" t="s">
        <v>1086</v>
      </c>
      <c r="V122" s="11" t="s">
        <v>1087</v>
      </c>
    </row>
    <row r="123" s="11" customFormat="1" spans="1:22">
      <c r="A123" s="13">
        <v>999225001188978</v>
      </c>
      <c r="B123" s="11" t="s">
        <v>1819</v>
      </c>
      <c r="C123" s="11" t="s">
        <v>1826</v>
      </c>
      <c r="D123" s="11" t="s">
        <v>1827</v>
      </c>
      <c r="E123" s="11" t="s">
        <v>1828</v>
      </c>
      <c r="F123" s="11" t="s">
        <v>1569</v>
      </c>
      <c r="G123" s="11" t="s">
        <v>1075</v>
      </c>
      <c r="H123" s="11" t="s">
        <v>1076</v>
      </c>
      <c r="I123" s="11" t="s">
        <v>1829</v>
      </c>
      <c r="J123" s="11" t="s">
        <v>30</v>
      </c>
      <c r="K123" s="11" t="s">
        <v>1830</v>
      </c>
      <c r="L123" s="11" t="s">
        <v>1830</v>
      </c>
      <c r="M123" s="11" t="s">
        <v>1079</v>
      </c>
      <c r="N123" s="11" t="s">
        <v>1079</v>
      </c>
      <c r="O123" s="11" t="s">
        <v>1080</v>
      </c>
      <c r="P123" s="11" t="s">
        <v>1081</v>
      </c>
      <c r="Q123" s="11" t="s">
        <v>1082</v>
      </c>
      <c r="R123" s="11" t="s">
        <v>1831</v>
      </c>
      <c r="S123" s="11" t="s">
        <v>1084</v>
      </c>
      <c r="T123" s="11" t="s">
        <v>1085</v>
      </c>
      <c r="U123" s="11" t="s">
        <v>1086</v>
      </c>
      <c r="V123" s="11" t="s">
        <v>1087</v>
      </c>
    </row>
    <row r="124" s="11" customFormat="1" spans="1:22">
      <c r="A124" s="13">
        <v>999225000943720</v>
      </c>
      <c r="B124" s="11" t="s">
        <v>1819</v>
      </c>
      <c r="C124" s="11" t="s">
        <v>1832</v>
      </c>
      <c r="D124" s="11" t="s">
        <v>1833</v>
      </c>
      <c r="E124" s="11" t="s">
        <v>1834</v>
      </c>
      <c r="F124" s="11" t="s">
        <v>1071</v>
      </c>
      <c r="G124" s="11" t="s">
        <v>1075</v>
      </c>
      <c r="H124" s="11" t="s">
        <v>1076</v>
      </c>
      <c r="I124" s="11" t="s">
        <v>1835</v>
      </c>
      <c r="J124" s="11" t="s">
        <v>30</v>
      </c>
      <c r="K124" s="11" t="s">
        <v>1836</v>
      </c>
      <c r="L124" s="11" t="s">
        <v>1836</v>
      </c>
      <c r="M124" s="11" t="s">
        <v>1079</v>
      </c>
      <c r="N124" s="11" t="s">
        <v>1079</v>
      </c>
      <c r="O124" s="11" t="s">
        <v>1080</v>
      </c>
      <c r="P124" s="11" t="s">
        <v>1081</v>
      </c>
      <c r="Q124" s="11" t="s">
        <v>1082</v>
      </c>
      <c r="R124" s="11" t="s">
        <v>1837</v>
      </c>
      <c r="S124" s="11" t="s">
        <v>1084</v>
      </c>
      <c r="T124" s="11" t="s">
        <v>1085</v>
      </c>
      <c r="U124" s="11" t="s">
        <v>1086</v>
      </c>
      <c r="V124" s="11" t="s">
        <v>1087</v>
      </c>
    </row>
    <row r="125" s="11" customFormat="1" spans="1:22">
      <c r="A125" s="13">
        <v>999224999186212</v>
      </c>
      <c r="B125" s="11" t="s">
        <v>1819</v>
      </c>
      <c r="C125" s="11" t="s">
        <v>1838</v>
      </c>
      <c r="D125" s="11" t="s">
        <v>1839</v>
      </c>
      <c r="E125" s="11" t="s">
        <v>1840</v>
      </c>
      <c r="F125" s="11" t="s">
        <v>1071</v>
      </c>
      <c r="G125" s="11" t="s">
        <v>1075</v>
      </c>
      <c r="H125" s="11" t="s">
        <v>1076</v>
      </c>
      <c r="I125" s="11" t="s">
        <v>1841</v>
      </c>
      <c r="J125" s="11" t="s">
        <v>30</v>
      </c>
      <c r="K125" s="11" t="s">
        <v>1842</v>
      </c>
      <c r="L125" s="11" t="s">
        <v>1842</v>
      </c>
      <c r="M125" s="11" t="s">
        <v>1079</v>
      </c>
      <c r="N125" s="11" t="s">
        <v>1079</v>
      </c>
      <c r="O125" s="11" t="s">
        <v>1080</v>
      </c>
      <c r="P125" s="11" t="s">
        <v>1081</v>
      </c>
      <c r="Q125" s="11" t="s">
        <v>1082</v>
      </c>
      <c r="R125" s="11" t="s">
        <v>1843</v>
      </c>
      <c r="S125" s="11" t="s">
        <v>1084</v>
      </c>
      <c r="T125" s="11" t="s">
        <v>1085</v>
      </c>
      <c r="U125" s="11" t="s">
        <v>1086</v>
      </c>
      <c r="V125" s="11" t="s">
        <v>1107</v>
      </c>
    </row>
    <row r="126" s="11" customFormat="1" spans="1:22">
      <c r="A126" s="13">
        <v>999224992222840</v>
      </c>
      <c r="B126" s="11" t="s">
        <v>1844</v>
      </c>
      <c r="C126" s="11" t="s">
        <v>1845</v>
      </c>
      <c r="D126" s="11" t="s">
        <v>1846</v>
      </c>
      <c r="E126" s="11" t="s">
        <v>1847</v>
      </c>
      <c r="F126" s="11" t="s">
        <v>1569</v>
      </c>
      <c r="G126" s="11" t="s">
        <v>1075</v>
      </c>
      <c r="H126" s="11" t="s">
        <v>1076</v>
      </c>
      <c r="I126" s="11" t="s">
        <v>1848</v>
      </c>
      <c r="J126" s="11" t="s">
        <v>30</v>
      </c>
      <c r="K126" s="11" t="s">
        <v>1849</v>
      </c>
      <c r="L126" s="11" t="s">
        <v>1849</v>
      </c>
      <c r="M126" s="11" t="s">
        <v>1079</v>
      </c>
      <c r="N126" s="11" t="s">
        <v>1079</v>
      </c>
      <c r="O126" s="11" t="s">
        <v>1080</v>
      </c>
      <c r="P126" s="11" t="s">
        <v>1081</v>
      </c>
      <c r="Q126" s="11" t="s">
        <v>1082</v>
      </c>
      <c r="R126" s="11" t="s">
        <v>1850</v>
      </c>
      <c r="S126" s="11" t="s">
        <v>1084</v>
      </c>
      <c r="T126" s="11" t="s">
        <v>1085</v>
      </c>
      <c r="U126" s="11" t="s">
        <v>1086</v>
      </c>
      <c r="V126" s="11" t="s">
        <v>1746</v>
      </c>
    </row>
    <row r="127" s="11" customFormat="1" spans="1:22">
      <c r="A127" s="13">
        <v>999224978065245</v>
      </c>
      <c r="B127" s="11" t="s">
        <v>1844</v>
      </c>
      <c r="C127" s="11" t="s">
        <v>1851</v>
      </c>
      <c r="D127" s="11" t="s">
        <v>1852</v>
      </c>
      <c r="E127" s="11" t="s">
        <v>1853</v>
      </c>
      <c r="F127" s="11" t="s">
        <v>1483</v>
      </c>
      <c r="G127" s="11" t="s">
        <v>1075</v>
      </c>
      <c r="H127" s="11" t="s">
        <v>1076</v>
      </c>
      <c r="I127" s="11" t="s">
        <v>1854</v>
      </c>
      <c r="J127" s="11" t="s">
        <v>30</v>
      </c>
      <c r="K127" s="11" t="s">
        <v>1855</v>
      </c>
      <c r="L127" s="11" t="s">
        <v>1855</v>
      </c>
      <c r="M127" s="11" t="s">
        <v>1079</v>
      </c>
      <c r="N127" s="11" t="s">
        <v>1079</v>
      </c>
      <c r="O127" s="11" t="s">
        <v>1080</v>
      </c>
      <c r="P127" s="11" t="s">
        <v>1081</v>
      </c>
      <c r="Q127" s="11" t="s">
        <v>1082</v>
      </c>
      <c r="R127" s="11" t="s">
        <v>1856</v>
      </c>
      <c r="S127" s="11" t="s">
        <v>1084</v>
      </c>
      <c r="T127" s="11" t="s">
        <v>1085</v>
      </c>
      <c r="U127" s="11" t="s">
        <v>1086</v>
      </c>
      <c r="V127" s="11" t="s">
        <v>1269</v>
      </c>
    </row>
    <row r="128" s="11" customFormat="1" spans="1:22">
      <c r="A128" s="13">
        <v>999224970433313</v>
      </c>
      <c r="B128" s="11" t="s">
        <v>1857</v>
      </c>
      <c r="C128" s="11" t="s">
        <v>1858</v>
      </c>
      <c r="D128" s="11" t="s">
        <v>1859</v>
      </c>
      <c r="E128" s="11" t="s">
        <v>1860</v>
      </c>
      <c r="F128" s="11" t="s">
        <v>1664</v>
      </c>
      <c r="G128" s="11" t="s">
        <v>1075</v>
      </c>
      <c r="H128" s="11" t="s">
        <v>1076</v>
      </c>
      <c r="I128" s="11" t="s">
        <v>1861</v>
      </c>
      <c r="J128" s="11" t="s">
        <v>30</v>
      </c>
      <c r="K128" s="11" t="s">
        <v>1862</v>
      </c>
      <c r="L128" s="11" t="s">
        <v>1862</v>
      </c>
      <c r="M128" s="11" t="s">
        <v>1079</v>
      </c>
      <c r="N128" s="11" t="s">
        <v>1079</v>
      </c>
      <c r="O128" s="11" t="s">
        <v>1080</v>
      </c>
      <c r="P128" s="11" t="s">
        <v>1081</v>
      </c>
      <c r="Q128" s="11" t="s">
        <v>1082</v>
      </c>
      <c r="R128" s="11" t="s">
        <v>1863</v>
      </c>
      <c r="S128" s="11" t="s">
        <v>1084</v>
      </c>
      <c r="T128" s="11" t="s">
        <v>1085</v>
      </c>
      <c r="U128" s="11" t="s">
        <v>1086</v>
      </c>
      <c r="V128" s="11" t="s">
        <v>1588</v>
      </c>
    </row>
    <row r="129" s="11" customFormat="1" spans="1:22">
      <c r="A129" s="13">
        <v>999224961827031</v>
      </c>
      <c r="B129" s="11" t="s">
        <v>1857</v>
      </c>
      <c r="C129" s="11" t="s">
        <v>1864</v>
      </c>
      <c r="D129" s="11" t="s">
        <v>1865</v>
      </c>
      <c r="E129" s="11" t="s">
        <v>1866</v>
      </c>
      <c r="F129" s="11" t="s">
        <v>1071</v>
      </c>
      <c r="G129" s="11" t="s">
        <v>1075</v>
      </c>
      <c r="H129" s="11" t="s">
        <v>1076</v>
      </c>
      <c r="I129" s="11" t="s">
        <v>1867</v>
      </c>
      <c r="J129" s="11" t="s">
        <v>30</v>
      </c>
      <c r="K129" s="11" t="s">
        <v>1868</v>
      </c>
      <c r="L129" s="11" t="s">
        <v>1868</v>
      </c>
      <c r="M129" s="11" t="s">
        <v>1079</v>
      </c>
      <c r="N129" s="11" t="s">
        <v>1079</v>
      </c>
      <c r="O129" s="11" t="s">
        <v>1080</v>
      </c>
      <c r="P129" s="11" t="s">
        <v>1081</v>
      </c>
      <c r="Q129" s="11" t="s">
        <v>1082</v>
      </c>
      <c r="R129" s="11" t="s">
        <v>1869</v>
      </c>
      <c r="S129" s="11" t="s">
        <v>1084</v>
      </c>
      <c r="T129" s="11" t="s">
        <v>1085</v>
      </c>
      <c r="U129" s="11" t="s">
        <v>1086</v>
      </c>
      <c r="V129" s="11" t="s">
        <v>1339</v>
      </c>
    </row>
    <row r="130" s="11" customFormat="1" spans="1:22">
      <c r="A130" s="13">
        <v>999224945031424</v>
      </c>
      <c r="B130" s="11" t="s">
        <v>1870</v>
      </c>
      <c r="C130" s="11" t="s">
        <v>1871</v>
      </c>
      <c r="D130" s="11" t="s">
        <v>1872</v>
      </c>
      <c r="E130" s="11" t="s">
        <v>1873</v>
      </c>
      <c r="F130" s="11" t="s">
        <v>1714</v>
      </c>
      <c r="G130" s="11" t="s">
        <v>1075</v>
      </c>
      <c r="H130" s="11" t="s">
        <v>1076</v>
      </c>
      <c r="I130" s="11" t="s">
        <v>1874</v>
      </c>
      <c r="J130" s="11" t="s">
        <v>30</v>
      </c>
      <c r="K130" s="11" t="s">
        <v>1875</v>
      </c>
      <c r="L130" s="11" t="s">
        <v>1875</v>
      </c>
      <c r="M130" s="11" t="s">
        <v>1079</v>
      </c>
      <c r="N130" s="11" t="s">
        <v>1079</v>
      </c>
      <c r="O130" s="11" t="s">
        <v>1080</v>
      </c>
      <c r="P130" s="11" t="s">
        <v>1081</v>
      </c>
      <c r="Q130" s="11" t="s">
        <v>1082</v>
      </c>
      <c r="R130" s="11" t="s">
        <v>1876</v>
      </c>
      <c r="S130" s="11" t="s">
        <v>1084</v>
      </c>
      <c r="T130" s="11" t="s">
        <v>1085</v>
      </c>
      <c r="U130" s="11" t="s">
        <v>1086</v>
      </c>
      <c r="V130" s="11" t="s">
        <v>1877</v>
      </c>
    </row>
    <row r="131" s="11" customFormat="1" spans="1:22">
      <c r="A131" s="13">
        <v>999224940734396</v>
      </c>
      <c r="B131" s="11" t="s">
        <v>1878</v>
      </c>
      <c r="C131" s="11" t="s">
        <v>1879</v>
      </c>
      <c r="D131" s="11" t="s">
        <v>1880</v>
      </c>
      <c r="E131" s="11" t="s">
        <v>1881</v>
      </c>
      <c r="F131" s="11" t="s">
        <v>1071</v>
      </c>
      <c r="G131" s="11" t="s">
        <v>1075</v>
      </c>
      <c r="H131" s="11" t="s">
        <v>1076</v>
      </c>
      <c r="I131" s="11" t="s">
        <v>1882</v>
      </c>
      <c r="J131" s="11" t="s">
        <v>30</v>
      </c>
      <c r="K131" s="11" t="s">
        <v>1883</v>
      </c>
      <c r="L131" s="11" t="s">
        <v>1883</v>
      </c>
      <c r="M131" s="11" t="s">
        <v>1079</v>
      </c>
      <c r="N131" s="11" t="s">
        <v>1079</v>
      </c>
      <c r="O131" s="11" t="s">
        <v>1080</v>
      </c>
      <c r="P131" s="11" t="s">
        <v>1081</v>
      </c>
      <c r="Q131" s="11" t="s">
        <v>1082</v>
      </c>
      <c r="R131" s="11" t="s">
        <v>1884</v>
      </c>
      <c r="S131" s="11" t="s">
        <v>1084</v>
      </c>
      <c r="T131" s="11" t="s">
        <v>1085</v>
      </c>
      <c r="U131" s="11" t="s">
        <v>1086</v>
      </c>
      <c r="V131" s="11" t="s">
        <v>1087</v>
      </c>
    </row>
    <row r="132" s="11" customFormat="1" spans="1:22">
      <c r="A132" s="13">
        <v>999224896256830</v>
      </c>
      <c r="B132" s="11" t="s">
        <v>1885</v>
      </c>
      <c r="C132" s="11" t="s">
        <v>1886</v>
      </c>
      <c r="D132" s="11" t="s">
        <v>1887</v>
      </c>
      <c r="E132" s="11" t="s">
        <v>1888</v>
      </c>
      <c r="F132" s="11" t="s">
        <v>1483</v>
      </c>
      <c r="G132" s="11" t="s">
        <v>1075</v>
      </c>
      <c r="H132" s="11" t="s">
        <v>1076</v>
      </c>
      <c r="I132" s="11" t="s">
        <v>1889</v>
      </c>
      <c r="J132" s="11" t="s">
        <v>30</v>
      </c>
      <c r="K132" s="11" t="s">
        <v>1890</v>
      </c>
      <c r="L132" s="11" t="s">
        <v>1890</v>
      </c>
      <c r="M132" s="11" t="s">
        <v>1079</v>
      </c>
      <c r="N132" s="11" t="s">
        <v>1079</v>
      </c>
      <c r="O132" s="11" t="s">
        <v>1080</v>
      </c>
      <c r="P132" s="11" t="s">
        <v>1081</v>
      </c>
      <c r="Q132" s="11" t="s">
        <v>1082</v>
      </c>
      <c r="R132" s="11" t="s">
        <v>1891</v>
      </c>
      <c r="S132" s="11" t="s">
        <v>1084</v>
      </c>
      <c r="T132" s="11" t="s">
        <v>1085</v>
      </c>
      <c r="U132" s="11" t="s">
        <v>1086</v>
      </c>
      <c r="V132" s="11" t="s">
        <v>1588</v>
      </c>
    </row>
    <row r="133" s="11" customFormat="1" spans="1:22">
      <c r="A133" s="13">
        <v>999224896189499</v>
      </c>
      <c r="B133" s="11" t="s">
        <v>1885</v>
      </c>
      <c r="C133" s="11" t="s">
        <v>1892</v>
      </c>
      <c r="D133" s="11" t="s">
        <v>1887</v>
      </c>
      <c r="E133" s="11" t="s">
        <v>1893</v>
      </c>
      <c r="F133" s="11" t="s">
        <v>1483</v>
      </c>
      <c r="G133" s="11" t="s">
        <v>1075</v>
      </c>
      <c r="H133" s="11" t="s">
        <v>1076</v>
      </c>
      <c r="I133" s="11" t="s">
        <v>1894</v>
      </c>
      <c r="J133" s="11" t="s">
        <v>30</v>
      </c>
      <c r="K133" s="11" t="s">
        <v>1895</v>
      </c>
      <c r="L133" s="11" t="s">
        <v>1895</v>
      </c>
      <c r="M133" s="11" t="s">
        <v>1079</v>
      </c>
      <c r="N133" s="11" t="s">
        <v>1079</v>
      </c>
      <c r="O133" s="11" t="s">
        <v>1080</v>
      </c>
      <c r="P133" s="11" t="s">
        <v>1081</v>
      </c>
      <c r="Q133" s="11" t="s">
        <v>1082</v>
      </c>
      <c r="R133" s="11" t="s">
        <v>1896</v>
      </c>
      <c r="S133" s="11" t="s">
        <v>1084</v>
      </c>
      <c r="T133" s="11" t="s">
        <v>1085</v>
      </c>
      <c r="U133" s="11" t="s">
        <v>1086</v>
      </c>
      <c r="V133" s="11" t="s">
        <v>1588</v>
      </c>
    </row>
    <row r="134" s="11" customFormat="1" spans="1:22">
      <c r="A134" s="13">
        <v>24883174230</v>
      </c>
      <c r="B134" s="11" t="s">
        <v>1885</v>
      </c>
      <c r="C134" s="11" t="s">
        <v>1897</v>
      </c>
      <c r="D134" s="11" t="s">
        <v>1898</v>
      </c>
      <c r="E134" s="11" t="s">
        <v>1899</v>
      </c>
      <c r="F134" s="11" t="s">
        <v>1371</v>
      </c>
      <c r="G134" s="11" t="s">
        <v>1075</v>
      </c>
      <c r="H134" s="11" t="s">
        <v>1076</v>
      </c>
      <c r="I134" s="11" t="s">
        <v>1900</v>
      </c>
      <c r="J134" s="11" t="s">
        <v>30</v>
      </c>
      <c r="K134" s="11" t="s">
        <v>1901</v>
      </c>
      <c r="L134" s="11" t="s">
        <v>1901</v>
      </c>
      <c r="M134" s="11" t="s">
        <v>1079</v>
      </c>
      <c r="N134" s="11" t="s">
        <v>1079</v>
      </c>
      <c r="O134" s="11" t="s">
        <v>1080</v>
      </c>
      <c r="P134" s="11" t="s">
        <v>1081</v>
      </c>
      <c r="Q134" s="11" t="s">
        <v>1082</v>
      </c>
      <c r="R134" s="11" t="s">
        <v>1902</v>
      </c>
      <c r="S134" s="11" t="s">
        <v>1084</v>
      </c>
      <c r="T134" s="11" t="s">
        <v>1085</v>
      </c>
      <c r="U134" s="11" t="s">
        <v>1508</v>
      </c>
      <c r="V134" s="11" t="s">
        <v>1135</v>
      </c>
    </row>
    <row r="135" s="11" customFormat="1" spans="1:22">
      <c r="A135" s="13">
        <v>999224869086142</v>
      </c>
      <c r="B135" s="11" t="s">
        <v>1903</v>
      </c>
      <c r="C135" s="11" t="s">
        <v>1904</v>
      </c>
      <c r="D135" s="11" t="s">
        <v>1905</v>
      </c>
      <c r="E135" s="11" t="s">
        <v>1906</v>
      </c>
      <c r="F135" s="11" t="s">
        <v>1071</v>
      </c>
      <c r="G135" s="11" t="s">
        <v>1075</v>
      </c>
      <c r="H135" s="11" t="s">
        <v>1076</v>
      </c>
      <c r="I135" s="11" t="s">
        <v>1907</v>
      </c>
      <c r="J135" s="11" t="s">
        <v>30</v>
      </c>
      <c r="K135" s="11" t="s">
        <v>1908</v>
      </c>
      <c r="L135" s="11" t="s">
        <v>1908</v>
      </c>
      <c r="M135" s="11" t="s">
        <v>1079</v>
      </c>
      <c r="N135" s="11" t="s">
        <v>1079</v>
      </c>
      <c r="O135" s="11" t="s">
        <v>1080</v>
      </c>
      <c r="P135" s="11" t="s">
        <v>1081</v>
      </c>
      <c r="Q135" s="11" t="s">
        <v>1082</v>
      </c>
      <c r="R135" s="11" t="s">
        <v>1909</v>
      </c>
      <c r="S135" s="11" t="s">
        <v>1084</v>
      </c>
      <c r="T135" s="11" t="s">
        <v>1085</v>
      </c>
      <c r="U135" s="11" t="s">
        <v>1086</v>
      </c>
      <c r="V135" s="11" t="s">
        <v>1346</v>
      </c>
    </row>
    <row r="136" s="11" customFormat="1" spans="1:22">
      <c r="A136" s="13">
        <v>999224867101732</v>
      </c>
      <c r="B136" s="11" t="s">
        <v>1903</v>
      </c>
      <c r="C136" s="11" t="s">
        <v>1910</v>
      </c>
      <c r="D136" s="11" t="s">
        <v>1911</v>
      </c>
      <c r="E136" s="11" t="s">
        <v>1912</v>
      </c>
      <c r="F136" s="11" t="s">
        <v>1071</v>
      </c>
      <c r="G136" s="11" t="s">
        <v>1075</v>
      </c>
      <c r="H136" s="11" t="s">
        <v>1076</v>
      </c>
      <c r="I136" s="11" t="s">
        <v>1913</v>
      </c>
      <c r="J136" s="11" t="s">
        <v>30</v>
      </c>
      <c r="K136" s="11" t="s">
        <v>1914</v>
      </c>
      <c r="L136" s="11" t="s">
        <v>1914</v>
      </c>
      <c r="M136" s="11" t="s">
        <v>1079</v>
      </c>
      <c r="N136" s="11" t="s">
        <v>1079</v>
      </c>
      <c r="O136" s="11" t="s">
        <v>1080</v>
      </c>
      <c r="P136" s="11" t="s">
        <v>1081</v>
      </c>
      <c r="Q136" s="11" t="s">
        <v>1082</v>
      </c>
      <c r="R136" s="11" t="s">
        <v>1915</v>
      </c>
      <c r="S136" s="11" t="s">
        <v>1084</v>
      </c>
      <c r="T136" s="11" t="s">
        <v>1085</v>
      </c>
      <c r="U136" s="11" t="s">
        <v>1086</v>
      </c>
      <c r="V136" s="11" t="s">
        <v>1916</v>
      </c>
    </row>
    <row r="137" s="11" customFormat="1" spans="1:22">
      <c r="A137" s="13">
        <v>999224862325021</v>
      </c>
      <c r="B137" s="11" t="s">
        <v>1903</v>
      </c>
      <c r="C137" s="11" t="s">
        <v>1917</v>
      </c>
      <c r="D137" s="11" t="s">
        <v>1918</v>
      </c>
      <c r="E137" s="11" t="s">
        <v>1919</v>
      </c>
      <c r="F137" s="11" t="s">
        <v>1371</v>
      </c>
      <c r="G137" s="11" t="s">
        <v>1075</v>
      </c>
      <c r="H137" s="11" t="s">
        <v>1076</v>
      </c>
      <c r="I137" s="11" t="s">
        <v>1920</v>
      </c>
      <c r="J137" s="11" t="s">
        <v>30</v>
      </c>
      <c r="K137" s="11" t="s">
        <v>1921</v>
      </c>
      <c r="L137" s="11" t="s">
        <v>1921</v>
      </c>
      <c r="M137" s="11" t="s">
        <v>1079</v>
      </c>
      <c r="N137" s="11" t="s">
        <v>1079</v>
      </c>
      <c r="O137" s="11" t="s">
        <v>1080</v>
      </c>
      <c r="P137" s="11" t="s">
        <v>1081</v>
      </c>
      <c r="Q137" s="11" t="s">
        <v>1082</v>
      </c>
      <c r="R137" s="11" t="s">
        <v>1922</v>
      </c>
      <c r="S137" s="11" t="s">
        <v>1084</v>
      </c>
      <c r="T137" s="11" t="s">
        <v>1085</v>
      </c>
      <c r="U137" s="11" t="s">
        <v>1086</v>
      </c>
      <c r="V137" s="11" t="s">
        <v>1269</v>
      </c>
    </row>
    <row r="138" s="11" customFormat="1" spans="1:22">
      <c r="A138" s="13">
        <v>999224852485055</v>
      </c>
      <c r="B138" s="11" t="s">
        <v>1923</v>
      </c>
      <c r="C138" s="11" t="s">
        <v>1924</v>
      </c>
      <c r="D138" s="11" t="s">
        <v>1925</v>
      </c>
      <c r="E138" s="11" t="s">
        <v>1926</v>
      </c>
      <c r="F138" s="11" t="s">
        <v>1483</v>
      </c>
      <c r="G138" s="11" t="s">
        <v>1075</v>
      </c>
      <c r="H138" s="11" t="s">
        <v>1076</v>
      </c>
      <c r="I138" s="11" t="s">
        <v>1927</v>
      </c>
      <c r="J138" s="11" t="s">
        <v>30</v>
      </c>
      <c r="K138" s="11" t="s">
        <v>1928</v>
      </c>
      <c r="L138" s="11" t="s">
        <v>1928</v>
      </c>
      <c r="M138" s="11" t="s">
        <v>1079</v>
      </c>
      <c r="N138" s="11" t="s">
        <v>1079</v>
      </c>
      <c r="O138" s="11" t="s">
        <v>1080</v>
      </c>
      <c r="P138" s="11" t="s">
        <v>1081</v>
      </c>
      <c r="Q138" s="11" t="s">
        <v>1082</v>
      </c>
      <c r="R138" s="11" t="s">
        <v>1929</v>
      </c>
      <c r="S138" s="11" t="s">
        <v>1084</v>
      </c>
      <c r="T138" s="11" t="s">
        <v>1085</v>
      </c>
      <c r="U138" s="11" t="s">
        <v>1086</v>
      </c>
      <c r="V138" s="11" t="s">
        <v>1135</v>
      </c>
    </row>
    <row r="139" s="11" customFormat="1" spans="1:22">
      <c r="A139" s="13">
        <v>999224821260653</v>
      </c>
      <c r="B139" s="11" t="s">
        <v>1930</v>
      </c>
      <c r="C139" s="11" t="s">
        <v>1931</v>
      </c>
      <c r="D139" s="11" t="s">
        <v>1932</v>
      </c>
      <c r="E139" s="11" t="s">
        <v>1933</v>
      </c>
      <c r="F139" s="11" t="s">
        <v>1371</v>
      </c>
      <c r="G139" s="11" t="s">
        <v>1075</v>
      </c>
      <c r="H139" s="11" t="s">
        <v>1076</v>
      </c>
      <c r="I139" s="11" t="s">
        <v>1934</v>
      </c>
      <c r="J139" s="11" t="s">
        <v>30</v>
      </c>
      <c r="K139" s="11" t="s">
        <v>1935</v>
      </c>
      <c r="L139" s="11" t="s">
        <v>1935</v>
      </c>
      <c r="M139" s="11" t="s">
        <v>1079</v>
      </c>
      <c r="N139" s="11" t="s">
        <v>1079</v>
      </c>
      <c r="O139" s="11" t="s">
        <v>1080</v>
      </c>
      <c r="P139" s="11" t="s">
        <v>1081</v>
      </c>
      <c r="Q139" s="11" t="s">
        <v>1082</v>
      </c>
      <c r="R139" s="11" t="s">
        <v>1936</v>
      </c>
      <c r="S139" s="11" t="s">
        <v>1084</v>
      </c>
      <c r="T139" s="11" t="s">
        <v>1085</v>
      </c>
      <c r="U139" s="11" t="s">
        <v>1086</v>
      </c>
      <c r="V139" s="11" t="s">
        <v>1135</v>
      </c>
    </row>
    <row r="140" s="11" customFormat="1" spans="1:22">
      <c r="A140" s="13">
        <v>999224813692607</v>
      </c>
      <c r="B140" s="11" t="s">
        <v>1930</v>
      </c>
      <c r="C140" s="11" t="s">
        <v>1937</v>
      </c>
      <c r="D140" s="11" t="s">
        <v>1938</v>
      </c>
      <c r="E140" s="11" t="s">
        <v>1939</v>
      </c>
      <c r="F140" s="11" t="s">
        <v>1071</v>
      </c>
      <c r="G140" s="11" t="s">
        <v>1075</v>
      </c>
      <c r="H140" s="11" t="s">
        <v>1076</v>
      </c>
      <c r="I140" s="11" t="s">
        <v>1940</v>
      </c>
      <c r="J140" s="11" t="s">
        <v>30</v>
      </c>
      <c r="K140" s="11" t="s">
        <v>1941</v>
      </c>
      <c r="L140" s="11" t="s">
        <v>1941</v>
      </c>
      <c r="M140" s="11" t="s">
        <v>1079</v>
      </c>
      <c r="N140" s="11" t="s">
        <v>1079</v>
      </c>
      <c r="O140" s="11" t="s">
        <v>1080</v>
      </c>
      <c r="P140" s="11" t="s">
        <v>1081</v>
      </c>
      <c r="Q140" s="11" t="s">
        <v>1082</v>
      </c>
      <c r="R140" s="11" t="s">
        <v>1942</v>
      </c>
      <c r="S140" s="11" t="s">
        <v>1084</v>
      </c>
      <c r="T140" s="11" t="s">
        <v>1085</v>
      </c>
      <c r="U140" s="11" t="s">
        <v>1086</v>
      </c>
      <c r="V140" s="11" t="s">
        <v>1135</v>
      </c>
    </row>
    <row r="141" s="11" customFormat="1" spans="1:22">
      <c r="A141" s="13">
        <v>999224793864154</v>
      </c>
      <c r="B141" s="11" t="s">
        <v>1943</v>
      </c>
      <c r="C141" s="11" t="s">
        <v>1944</v>
      </c>
      <c r="D141" s="11" t="s">
        <v>1945</v>
      </c>
      <c r="E141" s="11" t="s">
        <v>1946</v>
      </c>
      <c r="F141" s="11" t="s">
        <v>1071</v>
      </c>
      <c r="G141" s="11" t="s">
        <v>1075</v>
      </c>
      <c r="H141" s="11" t="s">
        <v>1076</v>
      </c>
      <c r="I141" s="11" t="s">
        <v>1947</v>
      </c>
      <c r="J141" s="11" t="s">
        <v>30</v>
      </c>
      <c r="K141" s="11" t="s">
        <v>1948</v>
      </c>
      <c r="L141" s="11" t="s">
        <v>1948</v>
      </c>
      <c r="M141" s="11" t="s">
        <v>1079</v>
      </c>
      <c r="N141" s="11" t="s">
        <v>1079</v>
      </c>
      <c r="O141" s="11" t="s">
        <v>1080</v>
      </c>
      <c r="P141" s="11" t="s">
        <v>1081</v>
      </c>
      <c r="Q141" s="11" t="s">
        <v>1082</v>
      </c>
      <c r="R141" s="11" t="s">
        <v>1949</v>
      </c>
      <c r="S141" s="11" t="s">
        <v>1084</v>
      </c>
      <c r="T141" s="11" t="s">
        <v>1085</v>
      </c>
      <c r="U141" s="11" t="s">
        <v>1086</v>
      </c>
      <c r="V141" s="11" t="s">
        <v>1950</v>
      </c>
    </row>
    <row r="142" s="11" customFormat="1" spans="1:22">
      <c r="A142" s="13">
        <v>999224787613208</v>
      </c>
      <c r="B142" s="11" t="s">
        <v>1943</v>
      </c>
      <c r="C142" s="11" t="s">
        <v>1951</v>
      </c>
      <c r="D142" s="11" t="s">
        <v>1952</v>
      </c>
      <c r="E142" s="11" t="s">
        <v>1953</v>
      </c>
      <c r="F142" s="11" t="s">
        <v>1664</v>
      </c>
      <c r="G142" s="11" t="s">
        <v>1075</v>
      </c>
      <c r="H142" s="11" t="s">
        <v>1076</v>
      </c>
      <c r="I142" s="11" t="s">
        <v>1954</v>
      </c>
      <c r="J142" s="11" t="s">
        <v>30</v>
      </c>
      <c r="K142" s="11" t="s">
        <v>1955</v>
      </c>
      <c r="L142" s="11" t="s">
        <v>1955</v>
      </c>
      <c r="M142" s="11" t="s">
        <v>1079</v>
      </c>
      <c r="N142" s="11" t="s">
        <v>1079</v>
      </c>
      <c r="O142" s="11" t="s">
        <v>1080</v>
      </c>
      <c r="P142" s="11" t="s">
        <v>1081</v>
      </c>
      <c r="Q142" s="11" t="s">
        <v>1082</v>
      </c>
      <c r="R142" s="11" t="s">
        <v>1956</v>
      </c>
      <c r="S142" s="11" t="s">
        <v>1084</v>
      </c>
      <c r="T142" s="11" t="s">
        <v>1085</v>
      </c>
      <c r="U142" s="11" t="s">
        <v>1508</v>
      </c>
      <c r="V142" s="11" t="s">
        <v>1135</v>
      </c>
    </row>
    <row r="143" s="11" customFormat="1" spans="1:22">
      <c r="A143" s="13">
        <v>999224766496481</v>
      </c>
      <c r="B143" s="11" t="s">
        <v>1957</v>
      </c>
      <c r="C143" s="11" t="s">
        <v>1958</v>
      </c>
      <c r="D143" s="11" t="s">
        <v>1959</v>
      </c>
      <c r="E143" s="11" t="s">
        <v>1960</v>
      </c>
      <c r="F143" s="11" t="s">
        <v>1371</v>
      </c>
      <c r="G143" s="11" t="s">
        <v>1075</v>
      </c>
      <c r="H143" s="11" t="s">
        <v>1076</v>
      </c>
      <c r="I143" s="11" t="s">
        <v>1961</v>
      </c>
      <c r="J143" s="11" t="s">
        <v>30</v>
      </c>
      <c r="K143" s="11" t="s">
        <v>1962</v>
      </c>
      <c r="L143" s="11" t="s">
        <v>1962</v>
      </c>
      <c r="M143" s="11" t="s">
        <v>1079</v>
      </c>
      <c r="N143" s="11" t="s">
        <v>1079</v>
      </c>
      <c r="O143" s="11" t="s">
        <v>1080</v>
      </c>
      <c r="P143" s="11" t="s">
        <v>1081</v>
      </c>
      <c r="Q143" s="11" t="s">
        <v>1082</v>
      </c>
      <c r="R143" s="11" t="s">
        <v>1963</v>
      </c>
      <c r="S143" s="11" t="s">
        <v>1084</v>
      </c>
      <c r="T143" s="11" t="s">
        <v>1085</v>
      </c>
      <c r="U143" s="11" t="s">
        <v>1508</v>
      </c>
      <c r="V143" s="11" t="s">
        <v>1135</v>
      </c>
    </row>
    <row r="144" s="11" customFormat="1" spans="1:22">
      <c r="A144" s="13">
        <v>999224752850746</v>
      </c>
      <c r="B144" s="11" t="s">
        <v>1964</v>
      </c>
      <c r="C144" s="11" t="s">
        <v>1965</v>
      </c>
      <c r="D144" s="11" t="s">
        <v>1966</v>
      </c>
      <c r="E144" s="11" t="s">
        <v>1967</v>
      </c>
      <c r="F144" s="11" t="s">
        <v>1483</v>
      </c>
      <c r="G144" s="11" t="s">
        <v>1075</v>
      </c>
      <c r="H144" s="11" t="s">
        <v>1076</v>
      </c>
      <c r="I144" s="11" t="s">
        <v>1968</v>
      </c>
      <c r="J144" s="11" t="s">
        <v>30</v>
      </c>
      <c r="K144" s="11" t="s">
        <v>1969</v>
      </c>
      <c r="L144" s="11" t="s">
        <v>1969</v>
      </c>
      <c r="M144" s="11" t="s">
        <v>1079</v>
      </c>
      <c r="N144" s="11" t="s">
        <v>1079</v>
      </c>
      <c r="O144" s="11" t="s">
        <v>1080</v>
      </c>
      <c r="P144" s="11" t="s">
        <v>1081</v>
      </c>
      <c r="Q144" s="11" t="s">
        <v>1082</v>
      </c>
      <c r="R144" s="11" t="s">
        <v>1970</v>
      </c>
      <c r="S144" s="11" t="s">
        <v>1084</v>
      </c>
      <c r="T144" s="11" t="s">
        <v>1085</v>
      </c>
      <c r="U144" s="11" t="s">
        <v>1086</v>
      </c>
      <c r="V144" s="11" t="s">
        <v>1087</v>
      </c>
    </row>
    <row r="145" s="11" customFormat="1" spans="1:22">
      <c r="A145" s="13">
        <v>999224743075079</v>
      </c>
      <c r="B145" s="11" t="s">
        <v>1964</v>
      </c>
      <c r="C145" s="11" t="s">
        <v>1971</v>
      </c>
      <c r="D145" s="11" t="s">
        <v>1972</v>
      </c>
      <c r="E145" s="11" t="s">
        <v>1973</v>
      </c>
      <c r="F145" s="11" t="s">
        <v>1483</v>
      </c>
      <c r="G145" s="11" t="s">
        <v>1075</v>
      </c>
      <c r="H145" s="11" t="s">
        <v>1076</v>
      </c>
      <c r="I145" s="11" t="s">
        <v>1974</v>
      </c>
      <c r="J145" s="11" t="s">
        <v>30</v>
      </c>
      <c r="K145" s="11" t="s">
        <v>1975</v>
      </c>
      <c r="L145" s="11" t="s">
        <v>1975</v>
      </c>
      <c r="M145" s="11" t="s">
        <v>1079</v>
      </c>
      <c r="N145" s="11" t="s">
        <v>1079</v>
      </c>
      <c r="O145" s="11" t="s">
        <v>1080</v>
      </c>
      <c r="P145" s="11" t="s">
        <v>1081</v>
      </c>
      <c r="Q145" s="11" t="s">
        <v>1082</v>
      </c>
      <c r="R145" s="11" t="s">
        <v>1976</v>
      </c>
      <c r="S145" s="11" t="s">
        <v>1084</v>
      </c>
      <c r="T145" s="11" t="s">
        <v>1085</v>
      </c>
      <c r="U145" s="11" t="s">
        <v>1086</v>
      </c>
      <c r="V145" s="11" t="s">
        <v>1135</v>
      </c>
    </row>
    <row r="146" s="11" customFormat="1" spans="1:22">
      <c r="A146" s="13">
        <v>999224735180191</v>
      </c>
      <c r="B146" s="11" t="s">
        <v>1977</v>
      </c>
      <c r="C146" s="11" t="s">
        <v>1978</v>
      </c>
      <c r="D146" s="11" t="s">
        <v>1979</v>
      </c>
      <c r="E146" s="11" t="s">
        <v>1980</v>
      </c>
      <c r="F146" s="11" t="s">
        <v>1483</v>
      </c>
      <c r="G146" s="11" t="s">
        <v>1075</v>
      </c>
      <c r="H146" s="11" t="s">
        <v>1076</v>
      </c>
      <c r="I146" s="11" t="s">
        <v>1981</v>
      </c>
      <c r="J146" s="11" t="s">
        <v>30</v>
      </c>
      <c r="K146" s="11" t="s">
        <v>1982</v>
      </c>
      <c r="L146" s="11" t="s">
        <v>1982</v>
      </c>
      <c r="M146" s="11" t="s">
        <v>1079</v>
      </c>
      <c r="N146" s="11" t="s">
        <v>1079</v>
      </c>
      <c r="O146" s="11" t="s">
        <v>1080</v>
      </c>
      <c r="P146" s="11" t="s">
        <v>1081</v>
      </c>
      <c r="Q146" s="11" t="s">
        <v>1082</v>
      </c>
      <c r="R146" s="11" t="s">
        <v>1983</v>
      </c>
      <c r="S146" s="11" t="s">
        <v>1084</v>
      </c>
      <c r="T146" s="11" t="s">
        <v>1085</v>
      </c>
      <c r="U146" s="11" t="s">
        <v>1086</v>
      </c>
      <c r="V146" s="11" t="s">
        <v>1087</v>
      </c>
    </row>
    <row r="147" s="11" customFormat="1" spans="1:22">
      <c r="A147" s="13">
        <v>999224727350160</v>
      </c>
      <c r="B147" s="11" t="s">
        <v>1977</v>
      </c>
      <c r="C147" s="11" t="s">
        <v>1984</v>
      </c>
      <c r="D147" s="11" t="s">
        <v>1985</v>
      </c>
      <c r="E147" s="11" t="s">
        <v>1986</v>
      </c>
      <c r="F147" s="11" t="s">
        <v>1071</v>
      </c>
      <c r="G147" s="11" t="s">
        <v>1075</v>
      </c>
      <c r="H147" s="11" t="s">
        <v>1076</v>
      </c>
      <c r="I147" s="11" t="s">
        <v>1987</v>
      </c>
      <c r="J147" s="11" t="s">
        <v>30</v>
      </c>
      <c r="K147" s="11" t="s">
        <v>1988</v>
      </c>
      <c r="L147" s="11" t="s">
        <v>1988</v>
      </c>
      <c r="M147" s="11" t="s">
        <v>1079</v>
      </c>
      <c r="N147" s="11" t="s">
        <v>1079</v>
      </c>
      <c r="O147" s="11" t="s">
        <v>1080</v>
      </c>
      <c r="P147" s="11" t="s">
        <v>1081</v>
      </c>
      <c r="Q147" s="11" t="s">
        <v>1082</v>
      </c>
      <c r="R147" s="11" t="s">
        <v>1989</v>
      </c>
      <c r="S147" s="11" t="s">
        <v>1084</v>
      </c>
      <c r="T147" s="11" t="s">
        <v>1085</v>
      </c>
      <c r="U147" s="11" t="s">
        <v>1086</v>
      </c>
      <c r="V147" s="11" t="s">
        <v>1319</v>
      </c>
    </row>
    <row r="148" s="11" customFormat="1" spans="1:22">
      <c r="A148" s="13">
        <v>999224725909431</v>
      </c>
      <c r="B148" s="11" t="s">
        <v>1990</v>
      </c>
      <c r="C148" s="11" t="s">
        <v>1991</v>
      </c>
      <c r="D148" s="11" t="s">
        <v>1992</v>
      </c>
      <c r="E148" s="11" t="s">
        <v>1993</v>
      </c>
      <c r="F148" s="11" t="s">
        <v>1483</v>
      </c>
      <c r="G148" s="11" t="s">
        <v>1075</v>
      </c>
      <c r="H148" s="11" t="s">
        <v>1076</v>
      </c>
      <c r="I148" s="11" t="s">
        <v>1994</v>
      </c>
      <c r="J148" s="11" t="s">
        <v>30</v>
      </c>
      <c r="K148" s="11" t="s">
        <v>1995</v>
      </c>
      <c r="L148" s="11" t="s">
        <v>1995</v>
      </c>
      <c r="M148" s="11" t="s">
        <v>1079</v>
      </c>
      <c r="N148" s="11" t="s">
        <v>1079</v>
      </c>
      <c r="O148" s="11" t="s">
        <v>1080</v>
      </c>
      <c r="P148" s="11" t="s">
        <v>1081</v>
      </c>
      <c r="Q148" s="11" t="s">
        <v>1082</v>
      </c>
      <c r="R148" s="11" t="s">
        <v>1996</v>
      </c>
      <c r="S148" s="11" t="s">
        <v>1084</v>
      </c>
      <c r="T148" s="11" t="s">
        <v>1085</v>
      </c>
      <c r="U148" s="11" t="s">
        <v>1086</v>
      </c>
      <c r="V148" s="11" t="s">
        <v>1107</v>
      </c>
    </row>
    <row r="149" s="11" customFormat="1" spans="1:22">
      <c r="A149" s="13">
        <v>24721204823</v>
      </c>
      <c r="B149" s="11" t="s">
        <v>1990</v>
      </c>
      <c r="C149" s="11" t="s">
        <v>1997</v>
      </c>
      <c r="D149" s="11" t="s">
        <v>1998</v>
      </c>
      <c r="E149" s="11" t="s">
        <v>1999</v>
      </c>
      <c r="F149" s="11" t="s">
        <v>1483</v>
      </c>
      <c r="G149" s="11" t="s">
        <v>1075</v>
      </c>
      <c r="H149" s="11" t="s">
        <v>1076</v>
      </c>
      <c r="I149" s="11" t="s">
        <v>2000</v>
      </c>
      <c r="J149" s="11" t="s">
        <v>30</v>
      </c>
      <c r="K149" s="11" t="s">
        <v>2001</v>
      </c>
      <c r="L149" s="11" t="s">
        <v>2001</v>
      </c>
      <c r="M149" s="11" t="s">
        <v>1079</v>
      </c>
      <c r="N149" s="11" t="s">
        <v>1079</v>
      </c>
      <c r="O149" s="11" t="s">
        <v>1080</v>
      </c>
      <c r="P149" s="11" t="s">
        <v>1081</v>
      </c>
      <c r="Q149" s="11" t="s">
        <v>1082</v>
      </c>
      <c r="R149" s="11" t="s">
        <v>2002</v>
      </c>
      <c r="S149" s="11" t="s">
        <v>1084</v>
      </c>
      <c r="T149" s="11" t="s">
        <v>1085</v>
      </c>
      <c r="U149" s="11" t="s">
        <v>1086</v>
      </c>
      <c r="V149" s="11" t="s">
        <v>1721</v>
      </c>
    </row>
    <row r="150" s="11" customFormat="1" spans="1:22">
      <c r="A150" s="13">
        <v>999224699383773</v>
      </c>
      <c r="B150" s="11" t="s">
        <v>2003</v>
      </c>
      <c r="C150" s="11" t="s">
        <v>2004</v>
      </c>
      <c r="D150" s="11" t="s">
        <v>2005</v>
      </c>
      <c r="E150" s="11" t="s">
        <v>2006</v>
      </c>
      <c r="F150" s="11" t="s">
        <v>1747</v>
      </c>
      <c r="G150" s="11" t="s">
        <v>1075</v>
      </c>
      <c r="H150" s="11" t="s">
        <v>1076</v>
      </c>
      <c r="I150" s="11" t="s">
        <v>2007</v>
      </c>
      <c r="J150" s="11" t="s">
        <v>30</v>
      </c>
      <c r="K150" s="11" t="s">
        <v>2008</v>
      </c>
      <c r="L150" s="11" t="s">
        <v>2008</v>
      </c>
      <c r="M150" s="11" t="s">
        <v>1079</v>
      </c>
      <c r="N150" s="11" t="s">
        <v>1079</v>
      </c>
      <c r="O150" s="11" t="s">
        <v>1080</v>
      </c>
      <c r="P150" s="11" t="s">
        <v>1081</v>
      </c>
      <c r="Q150" s="11" t="s">
        <v>1082</v>
      </c>
      <c r="R150" s="11" t="s">
        <v>2009</v>
      </c>
      <c r="S150" s="11" t="s">
        <v>1084</v>
      </c>
      <c r="T150" s="11" t="s">
        <v>1085</v>
      </c>
      <c r="U150" s="11" t="s">
        <v>1086</v>
      </c>
      <c r="V150" s="11" t="s">
        <v>1678</v>
      </c>
    </row>
    <row r="151" s="11" customFormat="1" spans="1:22">
      <c r="A151" s="13">
        <v>999224679843771</v>
      </c>
      <c r="B151" s="11" t="s">
        <v>2010</v>
      </c>
      <c r="C151" s="11" t="s">
        <v>2011</v>
      </c>
      <c r="D151" s="11" t="s">
        <v>2012</v>
      </c>
      <c r="E151" s="11" t="s">
        <v>2013</v>
      </c>
      <c r="F151" s="11" t="s">
        <v>1071</v>
      </c>
      <c r="G151" s="11" t="s">
        <v>1075</v>
      </c>
      <c r="H151" s="11" t="s">
        <v>1076</v>
      </c>
      <c r="I151" s="11" t="s">
        <v>2014</v>
      </c>
      <c r="J151" s="11" t="s">
        <v>30</v>
      </c>
      <c r="K151" s="11" t="s">
        <v>2015</v>
      </c>
      <c r="L151" s="11" t="s">
        <v>2015</v>
      </c>
      <c r="M151" s="11" t="s">
        <v>1079</v>
      </c>
      <c r="N151" s="11" t="s">
        <v>1079</v>
      </c>
      <c r="O151" s="11" t="s">
        <v>1080</v>
      </c>
      <c r="P151" s="11" t="s">
        <v>1081</v>
      </c>
      <c r="Q151" s="11" t="s">
        <v>1082</v>
      </c>
      <c r="R151" s="11" t="s">
        <v>2016</v>
      </c>
      <c r="S151" s="11" t="s">
        <v>1084</v>
      </c>
      <c r="T151" s="11" t="s">
        <v>1085</v>
      </c>
      <c r="U151" s="11" t="s">
        <v>1086</v>
      </c>
      <c r="V151" s="11" t="s">
        <v>1087</v>
      </c>
    </row>
    <row r="152" s="11" customFormat="1" spans="1:22">
      <c r="A152" s="13">
        <v>999224606579005</v>
      </c>
      <c r="B152" s="11" t="s">
        <v>2017</v>
      </c>
      <c r="C152" s="11" t="s">
        <v>2018</v>
      </c>
      <c r="D152" s="11" t="s">
        <v>2019</v>
      </c>
      <c r="E152" s="11" t="s">
        <v>2020</v>
      </c>
      <c r="F152" s="11" t="s">
        <v>1664</v>
      </c>
      <c r="G152" s="11" t="s">
        <v>1075</v>
      </c>
      <c r="H152" s="11" t="s">
        <v>1076</v>
      </c>
      <c r="I152" s="11" t="s">
        <v>2021</v>
      </c>
      <c r="J152" s="11" t="s">
        <v>30</v>
      </c>
      <c r="K152" s="11" t="s">
        <v>2022</v>
      </c>
      <c r="L152" s="11" t="s">
        <v>2022</v>
      </c>
      <c r="M152" s="11" t="s">
        <v>1079</v>
      </c>
      <c r="N152" s="11" t="s">
        <v>1079</v>
      </c>
      <c r="O152" s="11" t="s">
        <v>1080</v>
      </c>
      <c r="P152" s="11" t="s">
        <v>1081</v>
      </c>
      <c r="Q152" s="11" t="s">
        <v>1082</v>
      </c>
      <c r="R152" s="11" t="s">
        <v>2023</v>
      </c>
      <c r="S152" s="11" t="s">
        <v>1084</v>
      </c>
      <c r="T152" s="11" t="s">
        <v>1085</v>
      </c>
      <c r="U152" s="11" t="s">
        <v>1086</v>
      </c>
      <c r="V152" s="11" t="s">
        <v>1128</v>
      </c>
    </row>
    <row r="153" s="11" customFormat="1" spans="1:22">
      <c r="A153" s="13">
        <v>999224489565303</v>
      </c>
      <c r="B153" s="11" t="s">
        <v>2024</v>
      </c>
      <c r="C153" s="11" t="s">
        <v>2025</v>
      </c>
      <c r="D153" s="11" t="s">
        <v>2026</v>
      </c>
      <c r="E153" s="11" t="s">
        <v>2027</v>
      </c>
      <c r="F153" s="11" t="s">
        <v>1664</v>
      </c>
      <c r="G153" s="11" t="s">
        <v>1075</v>
      </c>
      <c r="H153" s="11" t="s">
        <v>1076</v>
      </c>
      <c r="I153" s="11" t="s">
        <v>2028</v>
      </c>
      <c r="J153" s="11" t="s">
        <v>30</v>
      </c>
      <c r="K153" s="11" t="s">
        <v>2029</v>
      </c>
      <c r="L153" s="11" t="s">
        <v>2029</v>
      </c>
      <c r="M153" s="11" t="s">
        <v>1079</v>
      </c>
      <c r="N153" s="11" t="s">
        <v>1079</v>
      </c>
      <c r="O153" s="11" t="s">
        <v>1080</v>
      </c>
      <c r="P153" s="11" t="s">
        <v>1081</v>
      </c>
      <c r="Q153" s="11" t="s">
        <v>1082</v>
      </c>
      <c r="R153" s="11" t="s">
        <v>2030</v>
      </c>
      <c r="S153" s="11" t="s">
        <v>1084</v>
      </c>
      <c r="T153" s="11" t="s">
        <v>1085</v>
      </c>
      <c r="U153" s="11" t="s">
        <v>1086</v>
      </c>
      <c r="V153" s="11" t="s">
        <v>1269</v>
      </c>
    </row>
    <row r="154" s="11" customFormat="1" spans="1:22">
      <c r="A154" s="13">
        <v>999224453511444</v>
      </c>
      <c r="B154" s="11" t="s">
        <v>2031</v>
      </c>
      <c r="C154" s="11" t="s">
        <v>2032</v>
      </c>
      <c r="D154" s="11" t="s">
        <v>2033</v>
      </c>
      <c r="E154" s="11" t="s">
        <v>2034</v>
      </c>
      <c r="F154" s="11" t="s">
        <v>1071</v>
      </c>
      <c r="G154" s="11" t="s">
        <v>1075</v>
      </c>
      <c r="H154" s="11" t="s">
        <v>1076</v>
      </c>
      <c r="I154" s="11" t="s">
        <v>2035</v>
      </c>
      <c r="J154" s="11" t="s">
        <v>30</v>
      </c>
      <c r="K154" s="11" t="s">
        <v>2036</v>
      </c>
      <c r="L154" s="11" t="s">
        <v>2036</v>
      </c>
      <c r="M154" s="11" t="s">
        <v>1079</v>
      </c>
      <c r="N154" s="11" t="s">
        <v>1079</v>
      </c>
      <c r="O154" s="11" t="s">
        <v>1080</v>
      </c>
      <c r="P154" s="11" t="s">
        <v>1081</v>
      </c>
      <c r="Q154" s="11" t="s">
        <v>1082</v>
      </c>
      <c r="R154" s="11" t="s">
        <v>2037</v>
      </c>
      <c r="S154" s="11" t="s">
        <v>1084</v>
      </c>
      <c r="T154" s="11" t="s">
        <v>1085</v>
      </c>
      <c r="U154" s="11" t="s">
        <v>1086</v>
      </c>
      <c r="V154" s="11" t="s">
        <v>1319</v>
      </c>
    </row>
    <row r="155" s="11" customFormat="1" spans="1:22">
      <c r="A155" s="13">
        <v>999224453381651</v>
      </c>
      <c r="B155" s="11" t="s">
        <v>2031</v>
      </c>
      <c r="C155" s="11" t="s">
        <v>2038</v>
      </c>
      <c r="D155" s="11" t="s">
        <v>2039</v>
      </c>
      <c r="E155" s="11" t="s">
        <v>2040</v>
      </c>
      <c r="F155" s="11" t="s">
        <v>1071</v>
      </c>
      <c r="G155" s="11" t="s">
        <v>1075</v>
      </c>
      <c r="H155" s="11" t="s">
        <v>1076</v>
      </c>
      <c r="I155" s="11" t="s">
        <v>2041</v>
      </c>
      <c r="J155" s="11" t="s">
        <v>30</v>
      </c>
      <c r="K155" s="11" t="s">
        <v>2042</v>
      </c>
      <c r="L155" s="11" t="s">
        <v>2042</v>
      </c>
      <c r="M155" s="11" t="s">
        <v>1079</v>
      </c>
      <c r="N155" s="11" t="s">
        <v>1079</v>
      </c>
      <c r="O155" s="11" t="s">
        <v>1080</v>
      </c>
      <c r="P155" s="11" t="s">
        <v>1081</v>
      </c>
      <c r="Q155" s="11" t="s">
        <v>1082</v>
      </c>
      <c r="R155" s="11" t="s">
        <v>2043</v>
      </c>
      <c r="S155" s="11" t="s">
        <v>1084</v>
      </c>
      <c r="T155" s="11" t="s">
        <v>1085</v>
      </c>
      <c r="U155" s="11" t="s">
        <v>1086</v>
      </c>
      <c r="V155" s="11" t="s">
        <v>1167</v>
      </c>
    </row>
    <row r="156" s="11" customFormat="1" spans="1:22">
      <c r="A156" s="13">
        <v>999224449261462</v>
      </c>
      <c r="B156" s="11" t="s">
        <v>2031</v>
      </c>
      <c r="C156" s="11" t="s">
        <v>2044</v>
      </c>
      <c r="D156" s="11" t="s">
        <v>2033</v>
      </c>
      <c r="E156" s="11" t="s">
        <v>2045</v>
      </c>
      <c r="F156" s="11" t="s">
        <v>1071</v>
      </c>
      <c r="G156" s="11" t="s">
        <v>1075</v>
      </c>
      <c r="H156" s="11" t="s">
        <v>1076</v>
      </c>
      <c r="I156" s="11" t="s">
        <v>2046</v>
      </c>
      <c r="J156" s="11" t="s">
        <v>30</v>
      </c>
      <c r="K156" s="11" t="s">
        <v>2047</v>
      </c>
      <c r="L156" s="11" t="s">
        <v>2047</v>
      </c>
      <c r="M156" s="11" t="s">
        <v>1079</v>
      </c>
      <c r="N156" s="11" t="s">
        <v>1079</v>
      </c>
      <c r="O156" s="11" t="s">
        <v>1080</v>
      </c>
      <c r="P156" s="11" t="s">
        <v>1081</v>
      </c>
      <c r="Q156" s="11" t="s">
        <v>1082</v>
      </c>
      <c r="R156" s="11" t="s">
        <v>2048</v>
      </c>
      <c r="S156" s="11" t="s">
        <v>1084</v>
      </c>
      <c r="T156" s="11" t="s">
        <v>1085</v>
      </c>
      <c r="U156" s="11" t="s">
        <v>1086</v>
      </c>
      <c r="V156" s="11" t="s">
        <v>1319</v>
      </c>
    </row>
    <row r="157" s="11" customFormat="1" spans="1:22">
      <c r="A157" s="13">
        <v>999224408544172</v>
      </c>
      <c r="B157" s="11" t="s">
        <v>2049</v>
      </c>
      <c r="C157" s="11" t="s">
        <v>2050</v>
      </c>
      <c r="D157" s="11" t="s">
        <v>2033</v>
      </c>
      <c r="E157" s="11" t="s">
        <v>2051</v>
      </c>
      <c r="F157" s="11" t="s">
        <v>1071</v>
      </c>
      <c r="G157" s="11" t="s">
        <v>1075</v>
      </c>
      <c r="H157" s="11" t="s">
        <v>1076</v>
      </c>
      <c r="I157" s="11" t="s">
        <v>2052</v>
      </c>
      <c r="J157" s="11" t="s">
        <v>30</v>
      </c>
      <c r="K157" s="11" t="s">
        <v>2053</v>
      </c>
      <c r="L157" s="11" t="s">
        <v>2053</v>
      </c>
      <c r="M157" s="11" t="s">
        <v>1079</v>
      </c>
      <c r="N157" s="11" t="s">
        <v>1079</v>
      </c>
      <c r="O157" s="11" t="s">
        <v>1080</v>
      </c>
      <c r="P157" s="11" t="s">
        <v>1081</v>
      </c>
      <c r="Q157" s="11" t="s">
        <v>1082</v>
      </c>
      <c r="R157" s="11" t="s">
        <v>2054</v>
      </c>
      <c r="S157" s="11" t="s">
        <v>1084</v>
      </c>
      <c r="T157" s="11" t="s">
        <v>1085</v>
      </c>
      <c r="U157" s="11" t="s">
        <v>1086</v>
      </c>
      <c r="V157" s="11" t="s">
        <v>1319</v>
      </c>
    </row>
    <row r="158" s="11" customFormat="1" spans="1:22">
      <c r="A158" s="13">
        <v>999224388951094</v>
      </c>
      <c r="B158" s="11" t="s">
        <v>2055</v>
      </c>
      <c r="C158" s="11" t="s">
        <v>2056</v>
      </c>
      <c r="D158" s="11" t="s">
        <v>2057</v>
      </c>
      <c r="E158" s="11" t="s">
        <v>2058</v>
      </c>
      <c r="F158" s="11" t="s">
        <v>1071</v>
      </c>
      <c r="G158" s="11" t="s">
        <v>1075</v>
      </c>
      <c r="H158" s="11" t="s">
        <v>1076</v>
      </c>
      <c r="I158" s="11" t="s">
        <v>2059</v>
      </c>
      <c r="J158" s="11" t="s">
        <v>30</v>
      </c>
      <c r="K158" s="11" t="s">
        <v>2060</v>
      </c>
      <c r="L158" s="11" t="s">
        <v>2060</v>
      </c>
      <c r="M158" s="11" t="s">
        <v>1079</v>
      </c>
      <c r="N158" s="11" t="s">
        <v>1079</v>
      </c>
      <c r="O158" s="11" t="s">
        <v>1080</v>
      </c>
      <c r="P158" s="11" t="s">
        <v>1081</v>
      </c>
      <c r="Q158" s="11" t="s">
        <v>1082</v>
      </c>
      <c r="R158" s="11" t="s">
        <v>2061</v>
      </c>
      <c r="S158" s="11" t="s">
        <v>1084</v>
      </c>
      <c r="T158" s="11" t="s">
        <v>1085</v>
      </c>
      <c r="U158" s="11" t="s">
        <v>1086</v>
      </c>
      <c r="V158" s="11" t="s">
        <v>1326</v>
      </c>
    </row>
    <row r="159" s="11" customFormat="1" spans="1:22">
      <c r="A159" s="13">
        <v>999224371456172</v>
      </c>
      <c r="B159" s="11" t="s">
        <v>2062</v>
      </c>
      <c r="C159" s="11" t="s">
        <v>2063</v>
      </c>
      <c r="D159" s="11" t="s">
        <v>2064</v>
      </c>
      <c r="E159" s="11" t="s">
        <v>2065</v>
      </c>
      <c r="F159" s="11" t="s">
        <v>1371</v>
      </c>
      <c r="G159" s="11" t="s">
        <v>1075</v>
      </c>
      <c r="H159" s="11" t="s">
        <v>1076</v>
      </c>
      <c r="I159" s="11" t="s">
        <v>2066</v>
      </c>
      <c r="J159" s="11" t="s">
        <v>30</v>
      </c>
      <c r="K159" s="11" t="s">
        <v>2067</v>
      </c>
      <c r="L159" s="11" t="s">
        <v>2067</v>
      </c>
      <c r="M159" s="11" t="s">
        <v>1079</v>
      </c>
      <c r="N159" s="11" t="s">
        <v>1079</v>
      </c>
      <c r="O159" s="11" t="s">
        <v>1080</v>
      </c>
      <c r="P159" s="11" t="s">
        <v>1081</v>
      </c>
      <c r="Q159" s="11" t="s">
        <v>1082</v>
      </c>
      <c r="R159" s="11" t="s">
        <v>2068</v>
      </c>
      <c r="S159" s="11" t="s">
        <v>1084</v>
      </c>
      <c r="T159" s="11" t="s">
        <v>1085</v>
      </c>
      <c r="U159" s="11" t="s">
        <v>1086</v>
      </c>
      <c r="V159" s="11" t="s">
        <v>1114</v>
      </c>
    </row>
    <row r="160" s="11" customFormat="1" spans="1:22">
      <c r="A160" s="13">
        <v>999224304356069</v>
      </c>
      <c r="B160" s="11" t="s">
        <v>2069</v>
      </c>
      <c r="C160" s="11" t="s">
        <v>2070</v>
      </c>
      <c r="D160" s="11" t="s">
        <v>2033</v>
      </c>
      <c r="E160" s="11" t="s">
        <v>2071</v>
      </c>
      <c r="F160" s="11" t="s">
        <v>1071</v>
      </c>
      <c r="G160" s="11" t="s">
        <v>1075</v>
      </c>
      <c r="H160" s="11" t="s">
        <v>1076</v>
      </c>
      <c r="I160" s="11" t="s">
        <v>2072</v>
      </c>
      <c r="J160" s="11" t="s">
        <v>30</v>
      </c>
      <c r="K160" s="11" t="s">
        <v>2073</v>
      </c>
      <c r="L160" s="11" t="s">
        <v>2073</v>
      </c>
      <c r="M160" s="11" t="s">
        <v>1079</v>
      </c>
      <c r="N160" s="11" t="s">
        <v>1079</v>
      </c>
      <c r="O160" s="11" t="s">
        <v>1080</v>
      </c>
      <c r="P160" s="11" t="s">
        <v>1081</v>
      </c>
      <c r="Q160" s="11" t="s">
        <v>1082</v>
      </c>
      <c r="R160" s="11" t="s">
        <v>2074</v>
      </c>
      <c r="S160" s="11" t="s">
        <v>1084</v>
      </c>
      <c r="T160" s="11" t="s">
        <v>1085</v>
      </c>
      <c r="U160" s="11" t="s">
        <v>1086</v>
      </c>
      <c r="V160" s="11" t="s">
        <v>1319</v>
      </c>
    </row>
    <row r="161" s="11" customFormat="1" spans="1:22">
      <c r="A161" s="13">
        <v>999224284959046</v>
      </c>
      <c r="B161" s="11" t="s">
        <v>2069</v>
      </c>
      <c r="C161" s="11" t="s">
        <v>2075</v>
      </c>
      <c r="D161" s="11" t="s">
        <v>2076</v>
      </c>
      <c r="E161" s="11" t="s">
        <v>2077</v>
      </c>
      <c r="F161" s="11" t="s">
        <v>1371</v>
      </c>
      <c r="G161" s="11" t="s">
        <v>1075</v>
      </c>
      <c r="H161" s="11" t="s">
        <v>1076</v>
      </c>
      <c r="I161" s="11" t="s">
        <v>2078</v>
      </c>
      <c r="J161" s="11" t="s">
        <v>30</v>
      </c>
      <c r="K161" s="11" t="s">
        <v>2079</v>
      </c>
      <c r="L161" s="11" t="s">
        <v>2079</v>
      </c>
      <c r="M161" s="11" t="s">
        <v>1079</v>
      </c>
      <c r="N161" s="11" t="s">
        <v>1079</v>
      </c>
      <c r="O161" s="11" t="s">
        <v>1080</v>
      </c>
      <c r="P161" s="11" t="s">
        <v>1081</v>
      </c>
      <c r="Q161" s="11" t="s">
        <v>1082</v>
      </c>
      <c r="R161" s="11" t="s">
        <v>2080</v>
      </c>
      <c r="S161" s="11" t="s">
        <v>1084</v>
      </c>
      <c r="T161" s="11" t="s">
        <v>1085</v>
      </c>
      <c r="U161" s="11" t="s">
        <v>1086</v>
      </c>
      <c r="V161" s="11" t="s">
        <v>1135</v>
      </c>
    </row>
    <row r="162" s="11" customFormat="1" spans="1:22">
      <c r="A162" s="13">
        <v>999224279964125</v>
      </c>
      <c r="B162" s="11" t="s">
        <v>2081</v>
      </c>
      <c r="C162" s="11" t="s">
        <v>2082</v>
      </c>
      <c r="D162" s="11" t="s">
        <v>2083</v>
      </c>
      <c r="E162" s="11" t="s">
        <v>2084</v>
      </c>
      <c r="F162" s="11" t="s">
        <v>1071</v>
      </c>
      <c r="G162" s="11" t="s">
        <v>1075</v>
      </c>
      <c r="H162" s="11" t="s">
        <v>1076</v>
      </c>
      <c r="I162" s="11" t="s">
        <v>2085</v>
      </c>
      <c r="J162" s="11" t="s">
        <v>30</v>
      </c>
      <c r="K162" s="11" t="s">
        <v>2086</v>
      </c>
      <c r="L162" s="11" t="s">
        <v>2086</v>
      </c>
      <c r="M162" s="11" t="s">
        <v>1079</v>
      </c>
      <c r="N162" s="11" t="s">
        <v>1079</v>
      </c>
      <c r="O162" s="11" t="s">
        <v>1080</v>
      </c>
      <c r="P162" s="11" t="s">
        <v>1081</v>
      </c>
      <c r="Q162" s="11" t="s">
        <v>1082</v>
      </c>
      <c r="R162" s="11" t="s">
        <v>2087</v>
      </c>
      <c r="S162" s="11" t="s">
        <v>1084</v>
      </c>
      <c r="T162" s="11" t="s">
        <v>1085</v>
      </c>
      <c r="U162" s="11" t="s">
        <v>1086</v>
      </c>
      <c r="V162" s="11" t="s">
        <v>1114</v>
      </c>
    </row>
    <row r="163" s="11" customFormat="1" spans="1:22">
      <c r="A163" s="13">
        <v>999224186881052</v>
      </c>
      <c r="B163" s="11" t="s">
        <v>2088</v>
      </c>
      <c r="C163" s="11" t="s">
        <v>2089</v>
      </c>
      <c r="D163" s="11" t="s">
        <v>2090</v>
      </c>
      <c r="E163" s="11" t="s">
        <v>2091</v>
      </c>
      <c r="F163" s="11" t="s">
        <v>1483</v>
      </c>
      <c r="G163" s="11" t="s">
        <v>1075</v>
      </c>
      <c r="H163" s="11" t="s">
        <v>1076</v>
      </c>
      <c r="I163" s="11" t="s">
        <v>2092</v>
      </c>
      <c r="J163" s="11" t="s">
        <v>30</v>
      </c>
      <c r="K163" s="11" t="s">
        <v>2093</v>
      </c>
      <c r="L163" s="11" t="s">
        <v>2093</v>
      </c>
      <c r="M163" s="11" t="s">
        <v>1079</v>
      </c>
      <c r="N163" s="11" t="s">
        <v>1079</v>
      </c>
      <c r="O163" s="11" t="s">
        <v>1080</v>
      </c>
      <c r="P163" s="11" t="s">
        <v>1081</v>
      </c>
      <c r="Q163" s="11" t="s">
        <v>1082</v>
      </c>
      <c r="R163" s="11" t="s">
        <v>2094</v>
      </c>
      <c r="S163" s="11" t="s">
        <v>1084</v>
      </c>
      <c r="T163" s="11" t="s">
        <v>1085</v>
      </c>
      <c r="U163" s="11" t="s">
        <v>1086</v>
      </c>
      <c r="V163" s="11" t="s">
        <v>1588</v>
      </c>
    </row>
    <row r="164" s="11" customFormat="1" spans="1:22">
      <c r="A164" s="13">
        <v>999224160720077</v>
      </c>
      <c r="B164" s="11" t="s">
        <v>2095</v>
      </c>
      <c r="C164" s="11" t="s">
        <v>2096</v>
      </c>
      <c r="D164" s="11" t="s">
        <v>2097</v>
      </c>
      <c r="E164" s="11" t="s">
        <v>2098</v>
      </c>
      <c r="F164" s="11" t="s">
        <v>1483</v>
      </c>
      <c r="G164" s="11" t="s">
        <v>1075</v>
      </c>
      <c r="H164" s="11" t="s">
        <v>1076</v>
      </c>
      <c r="I164" s="11" t="s">
        <v>2099</v>
      </c>
      <c r="J164" s="11" t="s">
        <v>30</v>
      </c>
      <c r="K164" s="11" t="s">
        <v>2100</v>
      </c>
      <c r="L164" s="11" t="s">
        <v>2100</v>
      </c>
      <c r="M164" s="11" t="s">
        <v>1079</v>
      </c>
      <c r="N164" s="11" t="s">
        <v>1079</v>
      </c>
      <c r="O164" s="11" t="s">
        <v>1080</v>
      </c>
      <c r="P164" s="11" t="s">
        <v>1081</v>
      </c>
      <c r="Q164" s="11" t="s">
        <v>1082</v>
      </c>
      <c r="R164" s="11" t="s">
        <v>2101</v>
      </c>
      <c r="S164" s="11" t="s">
        <v>1084</v>
      </c>
      <c r="T164" s="11" t="s">
        <v>1085</v>
      </c>
      <c r="U164" s="11" t="s">
        <v>1508</v>
      </c>
      <c r="V164" s="11" t="s">
        <v>1588</v>
      </c>
    </row>
    <row r="165" s="11" customFormat="1" spans="1:22">
      <c r="A165" s="13">
        <v>999224155906892</v>
      </c>
      <c r="B165" s="11" t="s">
        <v>2095</v>
      </c>
      <c r="C165" s="11" t="s">
        <v>2102</v>
      </c>
      <c r="D165" s="11" t="s">
        <v>2097</v>
      </c>
      <c r="E165" s="11" t="s">
        <v>2103</v>
      </c>
      <c r="F165" s="11" t="s">
        <v>1569</v>
      </c>
      <c r="G165" s="11" t="s">
        <v>1075</v>
      </c>
      <c r="H165" s="11" t="s">
        <v>1076</v>
      </c>
      <c r="I165" s="11" t="s">
        <v>2104</v>
      </c>
      <c r="J165" s="11" t="s">
        <v>30</v>
      </c>
      <c r="K165" s="11" t="s">
        <v>2105</v>
      </c>
      <c r="L165" s="11" t="s">
        <v>2105</v>
      </c>
      <c r="M165" s="11" t="s">
        <v>1079</v>
      </c>
      <c r="N165" s="11" t="s">
        <v>1079</v>
      </c>
      <c r="O165" s="11" t="s">
        <v>1080</v>
      </c>
      <c r="P165" s="11" t="s">
        <v>1081</v>
      </c>
      <c r="Q165" s="11" t="s">
        <v>1082</v>
      </c>
      <c r="R165" s="11" t="s">
        <v>2106</v>
      </c>
      <c r="S165" s="11" t="s">
        <v>1084</v>
      </c>
      <c r="T165" s="11" t="s">
        <v>1085</v>
      </c>
      <c r="U165" s="11" t="s">
        <v>1508</v>
      </c>
      <c r="V165" s="11" t="s">
        <v>1588</v>
      </c>
    </row>
    <row r="166" s="11" customFormat="1" spans="1:22">
      <c r="A166" s="13">
        <v>999224152285340</v>
      </c>
      <c r="B166" s="11" t="s">
        <v>2095</v>
      </c>
      <c r="C166" s="11" t="s">
        <v>2107</v>
      </c>
      <c r="D166" s="11" t="s">
        <v>2097</v>
      </c>
      <c r="E166" s="11" t="s">
        <v>2108</v>
      </c>
      <c r="F166" s="11" t="s">
        <v>1569</v>
      </c>
      <c r="G166" s="11" t="s">
        <v>1075</v>
      </c>
      <c r="H166" s="11" t="s">
        <v>1076</v>
      </c>
      <c r="I166" s="11" t="s">
        <v>2104</v>
      </c>
      <c r="J166" s="11" t="s">
        <v>30</v>
      </c>
      <c r="K166" s="11" t="s">
        <v>2105</v>
      </c>
      <c r="L166" s="11" t="s">
        <v>2105</v>
      </c>
      <c r="M166" s="11" t="s">
        <v>1079</v>
      </c>
      <c r="N166" s="11" t="s">
        <v>1079</v>
      </c>
      <c r="O166" s="11" t="s">
        <v>1080</v>
      </c>
      <c r="P166" s="11" t="s">
        <v>1081</v>
      </c>
      <c r="Q166" s="11" t="s">
        <v>1082</v>
      </c>
      <c r="R166" s="11" t="s">
        <v>2109</v>
      </c>
      <c r="S166" s="11" t="s">
        <v>1084</v>
      </c>
      <c r="T166" s="11" t="s">
        <v>1085</v>
      </c>
      <c r="U166" s="11" t="s">
        <v>1508</v>
      </c>
      <c r="V166" s="11" t="s">
        <v>1588</v>
      </c>
    </row>
    <row r="167" s="11" customFormat="1" spans="1:22">
      <c r="A167" s="13">
        <v>999224060345731</v>
      </c>
      <c r="B167" s="11" t="s">
        <v>2110</v>
      </c>
      <c r="C167" s="11" t="s">
        <v>2111</v>
      </c>
      <c r="D167" s="11" t="s">
        <v>2112</v>
      </c>
      <c r="E167" s="11" t="s">
        <v>2113</v>
      </c>
      <c r="F167" s="11" t="s">
        <v>1371</v>
      </c>
      <c r="G167" s="11" t="s">
        <v>1075</v>
      </c>
      <c r="H167" s="11" t="s">
        <v>1076</v>
      </c>
      <c r="I167" s="11" t="s">
        <v>2114</v>
      </c>
      <c r="J167" s="11" t="s">
        <v>30</v>
      </c>
      <c r="K167" s="11" t="s">
        <v>2115</v>
      </c>
      <c r="L167" s="11" t="s">
        <v>2115</v>
      </c>
      <c r="M167" s="11" t="s">
        <v>1079</v>
      </c>
      <c r="N167" s="11" t="s">
        <v>1079</v>
      </c>
      <c r="O167" s="11" t="s">
        <v>1080</v>
      </c>
      <c r="P167" s="11" t="s">
        <v>1081</v>
      </c>
      <c r="Q167" s="11" t="s">
        <v>1082</v>
      </c>
      <c r="R167" s="11" t="s">
        <v>2116</v>
      </c>
      <c r="S167" s="11" t="s">
        <v>1084</v>
      </c>
      <c r="T167" s="11" t="s">
        <v>1085</v>
      </c>
      <c r="U167" s="11" t="s">
        <v>1086</v>
      </c>
      <c r="V167" s="11" t="s">
        <v>1588</v>
      </c>
    </row>
    <row r="168" s="11" customFormat="1" spans="1:22">
      <c r="A168" s="13">
        <v>999224059397771</v>
      </c>
      <c r="B168" s="11" t="s">
        <v>2110</v>
      </c>
      <c r="C168" s="11" t="s">
        <v>2117</v>
      </c>
      <c r="D168" s="11" t="s">
        <v>2118</v>
      </c>
      <c r="E168" s="11" t="s">
        <v>2119</v>
      </c>
      <c r="F168" s="11" t="s">
        <v>1371</v>
      </c>
      <c r="G168" s="11" t="s">
        <v>1075</v>
      </c>
      <c r="H168" s="11" t="s">
        <v>1076</v>
      </c>
      <c r="I168" s="11" t="s">
        <v>2120</v>
      </c>
      <c r="J168" s="11" t="s">
        <v>30</v>
      </c>
      <c r="K168" s="11" t="s">
        <v>2121</v>
      </c>
      <c r="L168" s="11" t="s">
        <v>2121</v>
      </c>
      <c r="M168" s="11" t="s">
        <v>1079</v>
      </c>
      <c r="N168" s="11" t="s">
        <v>1079</v>
      </c>
      <c r="O168" s="11" t="s">
        <v>1080</v>
      </c>
      <c r="P168" s="11" t="s">
        <v>1081</v>
      </c>
      <c r="Q168" s="11" t="s">
        <v>1082</v>
      </c>
      <c r="R168" s="11" t="s">
        <v>2122</v>
      </c>
      <c r="S168" s="11" t="s">
        <v>1084</v>
      </c>
      <c r="T168" s="11" t="s">
        <v>1085</v>
      </c>
      <c r="U168" s="11" t="s">
        <v>1086</v>
      </c>
      <c r="V168" s="11" t="s">
        <v>2123</v>
      </c>
    </row>
    <row r="169" s="11" customFormat="1" spans="1:22">
      <c r="A169" s="13">
        <v>999224004009515</v>
      </c>
      <c r="B169" s="11" t="s">
        <v>2124</v>
      </c>
      <c r="C169" s="11" t="s">
        <v>2125</v>
      </c>
      <c r="D169" s="11" t="s">
        <v>2126</v>
      </c>
      <c r="E169" s="11" t="s">
        <v>2127</v>
      </c>
      <c r="F169" s="11" t="s">
        <v>1371</v>
      </c>
      <c r="G169" s="11" t="s">
        <v>1075</v>
      </c>
      <c r="H169" s="11" t="s">
        <v>1076</v>
      </c>
      <c r="I169" s="11" t="s">
        <v>2128</v>
      </c>
      <c r="J169" s="11" t="s">
        <v>30</v>
      </c>
      <c r="K169" s="11" t="s">
        <v>2129</v>
      </c>
      <c r="L169" s="11" t="s">
        <v>2129</v>
      </c>
      <c r="M169" s="11" t="s">
        <v>1079</v>
      </c>
      <c r="N169" s="11" t="s">
        <v>1079</v>
      </c>
      <c r="O169" s="11" t="s">
        <v>1080</v>
      </c>
      <c r="P169" s="11" t="s">
        <v>1081</v>
      </c>
      <c r="Q169" s="11" t="s">
        <v>1082</v>
      </c>
      <c r="R169" s="11" t="s">
        <v>2130</v>
      </c>
      <c r="S169" s="11" t="s">
        <v>1084</v>
      </c>
      <c r="T169" s="11" t="s">
        <v>1085</v>
      </c>
      <c r="U169" s="11" t="s">
        <v>1086</v>
      </c>
      <c r="V169" s="11" t="s">
        <v>1167</v>
      </c>
    </row>
    <row r="170" s="11" customFormat="1" spans="1:22">
      <c r="A170" s="13">
        <v>999224001018140</v>
      </c>
      <c r="B170" s="11" t="s">
        <v>2124</v>
      </c>
      <c r="C170" s="11" t="s">
        <v>2131</v>
      </c>
      <c r="D170" s="11" t="s">
        <v>2132</v>
      </c>
      <c r="E170" s="11" t="s">
        <v>2133</v>
      </c>
      <c r="F170" s="11" t="s">
        <v>1569</v>
      </c>
      <c r="G170" s="11" t="s">
        <v>1075</v>
      </c>
      <c r="H170" s="11" t="s">
        <v>1076</v>
      </c>
      <c r="I170" s="11" t="s">
        <v>2134</v>
      </c>
      <c r="J170" s="11" t="s">
        <v>30</v>
      </c>
      <c r="K170" s="11" t="s">
        <v>2135</v>
      </c>
      <c r="L170" s="11" t="s">
        <v>2135</v>
      </c>
      <c r="M170" s="11" t="s">
        <v>1079</v>
      </c>
      <c r="N170" s="11" t="s">
        <v>1079</v>
      </c>
      <c r="O170" s="11" t="s">
        <v>1080</v>
      </c>
      <c r="P170" s="11" t="s">
        <v>1081</v>
      </c>
      <c r="Q170" s="11" t="s">
        <v>1082</v>
      </c>
      <c r="R170" s="11" t="s">
        <v>2136</v>
      </c>
      <c r="S170" s="11" t="s">
        <v>1084</v>
      </c>
      <c r="T170" s="11" t="s">
        <v>1085</v>
      </c>
      <c r="U170" s="11" t="s">
        <v>1508</v>
      </c>
      <c r="V170" s="11" t="s">
        <v>1135</v>
      </c>
    </row>
    <row r="171" s="11" customFormat="1" spans="1:22">
      <c r="A171" s="13">
        <v>999223832849355</v>
      </c>
      <c r="B171" s="11" t="s">
        <v>2137</v>
      </c>
      <c r="C171" s="11" t="s">
        <v>2138</v>
      </c>
      <c r="D171" s="11" t="s">
        <v>2139</v>
      </c>
      <c r="E171" s="11" t="s">
        <v>2140</v>
      </c>
      <c r="F171" s="11" t="s">
        <v>1071</v>
      </c>
      <c r="G171" s="11" t="s">
        <v>1075</v>
      </c>
      <c r="H171" s="11" t="s">
        <v>1076</v>
      </c>
      <c r="I171" s="11" t="s">
        <v>2141</v>
      </c>
      <c r="J171" s="11" t="s">
        <v>30</v>
      </c>
      <c r="K171" s="11" t="s">
        <v>2142</v>
      </c>
      <c r="L171" s="11" t="s">
        <v>2142</v>
      </c>
      <c r="M171" s="11" t="s">
        <v>1079</v>
      </c>
      <c r="N171" s="11" t="s">
        <v>1079</v>
      </c>
      <c r="O171" s="11" t="s">
        <v>1080</v>
      </c>
      <c r="P171" s="11" t="s">
        <v>1081</v>
      </c>
      <c r="Q171" s="11" t="s">
        <v>1082</v>
      </c>
      <c r="R171" s="11" t="s">
        <v>2143</v>
      </c>
      <c r="S171" s="11" t="s">
        <v>1084</v>
      </c>
      <c r="T171" s="11" t="s">
        <v>1085</v>
      </c>
      <c r="U171" s="11" t="s">
        <v>1086</v>
      </c>
      <c r="V171" s="11" t="s">
        <v>1746</v>
      </c>
    </row>
    <row r="172" s="11" customFormat="1" spans="1:22">
      <c r="A172" s="13">
        <v>999223745915810</v>
      </c>
      <c r="B172" s="11" t="s">
        <v>2144</v>
      </c>
      <c r="C172" s="11" t="s">
        <v>2145</v>
      </c>
      <c r="D172" s="11" t="s">
        <v>2146</v>
      </c>
      <c r="E172" s="11" t="s">
        <v>2147</v>
      </c>
      <c r="F172" s="11" t="s">
        <v>1071</v>
      </c>
      <c r="G172" s="11" t="s">
        <v>1075</v>
      </c>
      <c r="H172" s="11" t="s">
        <v>1076</v>
      </c>
      <c r="I172" s="11" t="s">
        <v>2148</v>
      </c>
      <c r="J172" s="11" t="s">
        <v>30</v>
      </c>
      <c r="K172" s="11" t="s">
        <v>2149</v>
      </c>
      <c r="L172" s="11" t="s">
        <v>2149</v>
      </c>
      <c r="M172" s="11" t="s">
        <v>1079</v>
      </c>
      <c r="N172" s="11" t="s">
        <v>1079</v>
      </c>
      <c r="O172" s="11" t="s">
        <v>1080</v>
      </c>
      <c r="P172" s="11" t="s">
        <v>1081</v>
      </c>
      <c r="Q172" s="11" t="s">
        <v>1082</v>
      </c>
      <c r="R172" s="11" t="s">
        <v>2150</v>
      </c>
      <c r="S172" s="11" t="s">
        <v>1084</v>
      </c>
      <c r="T172" s="11" t="s">
        <v>1085</v>
      </c>
      <c r="U172" s="11" t="s">
        <v>1086</v>
      </c>
      <c r="V172" s="11" t="s">
        <v>2151</v>
      </c>
    </row>
    <row r="173" s="11" customFormat="1" spans="1:22">
      <c r="A173" s="13">
        <v>999223687326035</v>
      </c>
      <c r="B173" s="11" t="s">
        <v>2152</v>
      </c>
      <c r="C173" s="11" t="s">
        <v>2153</v>
      </c>
      <c r="D173" s="11" t="s">
        <v>2154</v>
      </c>
      <c r="E173" s="11" t="s">
        <v>2155</v>
      </c>
      <c r="F173" s="11" t="s">
        <v>1071</v>
      </c>
      <c r="G173" s="11" t="s">
        <v>1075</v>
      </c>
      <c r="H173" s="11" t="s">
        <v>1076</v>
      </c>
      <c r="I173" s="11" t="s">
        <v>2156</v>
      </c>
      <c r="J173" s="11" t="s">
        <v>30</v>
      </c>
      <c r="K173" s="11" t="s">
        <v>2157</v>
      </c>
      <c r="L173" s="11" t="s">
        <v>2157</v>
      </c>
      <c r="M173" s="11" t="s">
        <v>1079</v>
      </c>
      <c r="N173" s="11" t="s">
        <v>1079</v>
      </c>
      <c r="O173" s="11" t="s">
        <v>1080</v>
      </c>
      <c r="P173" s="11" t="s">
        <v>1081</v>
      </c>
      <c r="Q173" s="11" t="s">
        <v>1082</v>
      </c>
      <c r="R173" s="11" t="s">
        <v>2158</v>
      </c>
      <c r="S173" s="11" t="s">
        <v>1084</v>
      </c>
      <c r="T173" s="11" t="s">
        <v>1085</v>
      </c>
      <c r="U173" s="11" t="s">
        <v>1508</v>
      </c>
      <c r="V173" s="11" t="s">
        <v>1135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96"/>
  <sheetViews>
    <sheetView workbookViewId="0">
      <selection activeCell="A194" sqref="A194:B196"/>
    </sheetView>
  </sheetViews>
  <sheetFormatPr defaultColWidth="10" defaultRowHeight="14.4"/>
  <cols>
    <col min="1" max="1" width="12.8888888888889" style="4"/>
    <col min="2" max="2" width="10.6666666666667" style="4"/>
    <col min="3" max="4" width="10.7777777777778" style="4"/>
    <col min="5" max="5" width="10.6666666666667" style="4"/>
    <col min="6" max="16358" width="10" style="4"/>
  </cols>
  <sheetData>
    <row r="1" s="4" customFormat="1" spans="1:9">
      <c r="A1" s="4" t="s">
        <v>0</v>
      </c>
      <c r="B1" s="4" t="s">
        <v>2</v>
      </c>
      <c r="C1" s="4" t="s">
        <v>5</v>
      </c>
      <c r="D1" s="4" t="s">
        <v>6</v>
      </c>
      <c r="E1" s="4" t="s">
        <v>12</v>
      </c>
      <c r="I1" s="4" t="s">
        <v>1038</v>
      </c>
    </row>
    <row r="2" s="4" customFormat="1" hidden="1" spans="1:10">
      <c r="A2" s="6">
        <v>999223687326035</v>
      </c>
      <c r="B2" s="4" t="s">
        <v>27</v>
      </c>
      <c r="C2" s="7">
        <v>45114</v>
      </c>
      <c r="D2" s="7">
        <v>45115</v>
      </c>
      <c r="E2" s="4">
        <v>1082</v>
      </c>
      <c r="F2" s="4" t="str">
        <f>VLOOKUP(A2,Sheet3!A:L,12,0)</f>
        <v>1082.00</v>
      </c>
      <c r="G2" s="4" t="str">
        <f>VLOOKUP(A2,Sheet3!A:C,3,0)</f>
        <v>3234286</v>
      </c>
      <c r="H2" s="4">
        <f t="shared" ref="H2:H65" si="0">E2-F2</f>
        <v>0</v>
      </c>
      <c r="I2" s="4" t="str">
        <f>$I$1&amp;G2</f>
        <v>,3234286</v>
      </c>
      <c r="J2" s="4" t="str">
        <f>VLOOKUP(A2,Sheet3!A:U,21,0)</f>
        <v>直采</v>
      </c>
    </row>
    <row r="3" s="4" customFormat="1" hidden="1" spans="1:10">
      <c r="A3" s="6">
        <v>999223745915810</v>
      </c>
      <c r="B3" s="4" t="s">
        <v>27</v>
      </c>
      <c r="C3" s="7">
        <v>45114</v>
      </c>
      <c r="D3" s="7">
        <v>45115</v>
      </c>
      <c r="E3" s="4">
        <v>1050</v>
      </c>
      <c r="F3" s="4" t="str">
        <f>VLOOKUP(A3,Sheet3!A:L,12,0)</f>
        <v>1050.00</v>
      </c>
      <c r="G3" s="4" t="str">
        <f>VLOOKUP(A3,Sheet3!A:C,3,0)</f>
        <v>3255177</v>
      </c>
      <c r="H3" s="4">
        <f t="shared" si="0"/>
        <v>0</v>
      </c>
      <c r="I3" s="4" t="str">
        <f>$I$1&amp;G3</f>
        <v>,3255177</v>
      </c>
      <c r="J3" s="4" t="str">
        <f>VLOOKUP(A3,Sheet3!A:U,21,0)</f>
        <v>直连</v>
      </c>
    </row>
    <row r="4" s="4" customFormat="1" hidden="1" spans="1:10">
      <c r="A4" s="6">
        <v>999223832849355</v>
      </c>
      <c r="B4" s="4" t="s">
        <v>27</v>
      </c>
      <c r="C4" s="7">
        <v>45114</v>
      </c>
      <c r="D4" s="7">
        <v>45115</v>
      </c>
      <c r="E4" s="4">
        <v>2049</v>
      </c>
      <c r="F4" s="4" t="str">
        <f>VLOOKUP(A4,Sheet3!A:L,12,0)</f>
        <v>2049.00</v>
      </c>
      <c r="G4" s="4" t="str">
        <f>VLOOKUP(A4,Sheet3!A:C,3,0)</f>
        <v>3284427</v>
      </c>
      <c r="H4" s="4">
        <f t="shared" si="0"/>
        <v>0</v>
      </c>
      <c r="I4" s="4" t="str">
        <f>$I$1&amp;G4</f>
        <v>,3284427</v>
      </c>
      <c r="J4" s="4" t="str">
        <f>VLOOKUP(A4,Sheet3!A:U,21,0)</f>
        <v>直连</v>
      </c>
    </row>
    <row r="5" s="4" customFormat="1" hidden="1" spans="1:10">
      <c r="A5" s="6">
        <v>999223942988756</v>
      </c>
      <c r="B5" s="4" t="s">
        <v>27</v>
      </c>
      <c r="C5" s="7">
        <v>45112</v>
      </c>
      <c r="D5" s="7">
        <v>45115</v>
      </c>
      <c r="E5" s="4">
        <v>0</v>
      </c>
      <c r="F5" s="4" t="e">
        <f>VLOOKUP(A5,Sheet3!A:L,12,0)</f>
        <v>#N/A</v>
      </c>
      <c r="G5" s="4" t="e">
        <f>VLOOKUP(A5,Sheet3!A:C,3,0)</f>
        <v>#N/A</v>
      </c>
      <c r="H5" s="4" t="e">
        <f t="shared" si="0"/>
        <v>#N/A</v>
      </c>
      <c r="I5" s="4" t="e">
        <f>$I$1&amp;G5</f>
        <v>#N/A</v>
      </c>
      <c r="J5" s="4" t="e">
        <f>VLOOKUP(A5,Sheet3!A:U,21,0)</f>
        <v>#N/A</v>
      </c>
    </row>
    <row r="6" s="4" customFormat="1" hidden="1" spans="1:10">
      <c r="A6" s="6">
        <v>999223985981485</v>
      </c>
      <c r="B6" s="4" t="s">
        <v>27</v>
      </c>
      <c r="C6" s="7">
        <v>45113</v>
      </c>
      <c r="D6" s="7">
        <v>45115</v>
      </c>
      <c r="E6" s="4">
        <v>0</v>
      </c>
      <c r="F6" s="4" t="e">
        <f>VLOOKUP(A6,Sheet3!A:L,12,0)</f>
        <v>#N/A</v>
      </c>
      <c r="G6" s="4" t="e">
        <f>VLOOKUP(A6,Sheet3!A:C,3,0)</f>
        <v>#N/A</v>
      </c>
      <c r="H6" s="4" t="e">
        <f t="shared" si="0"/>
        <v>#N/A</v>
      </c>
      <c r="I6" s="4" t="e">
        <f>$I$1&amp;G6</f>
        <v>#N/A</v>
      </c>
      <c r="J6" s="4" t="e">
        <f>VLOOKUP(A6,Sheet3!A:U,21,0)</f>
        <v>#N/A</v>
      </c>
    </row>
    <row r="7" s="4" customFormat="1" hidden="1" spans="1:10">
      <c r="A7" s="6">
        <v>999224059397771</v>
      </c>
      <c r="B7" s="4" t="s">
        <v>27</v>
      </c>
      <c r="C7" s="7">
        <v>45113</v>
      </c>
      <c r="D7" s="7">
        <v>45115</v>
      </c>
      <c r="E7" s="4">
        <v>2344</v>
      </c>
      <c r="F7" s="4" t="str">
        <f>VLOOKUP(A7,Sheet3!A:L,12,0)</f>
        <v>2344.00</v>
      </c>
      <c r="G7" s="4" t="str">
        <f>VLOOKUP(A7,Sheet3!A:C,3,0)</f>
        <v>3343335</v>
      </c>
      <c r="H7" s="4">
        <f t="shared" si="0"/>
        <v>0</v>
      </c>
      <c r="I7" s="4" t="str">
        <f>$I$1&amp;G7</f>
        <v>,3343335</v>
      </c>
      <c r="J7" s="4" t="str">
        <f>VLOOKUP(A7,Sheet3!A:U,21,0)</f>
        <v>直连</v>
      </c>
    </row>
    <row r="8" s="4" customFormat="1" hidden="1" spans="1:10">
      <c r="A8" s="6">
        <v>999224060345731</v>
      </c>
      <c r="B8" s="4" t="s">
        <v>27</v>
      </c>
      <c r="C8" s="7">
        <v>45113</v>
      </c>
      <c r="D8" s="7">
        <v>45115</v>
      </c>
      <c r="E8" s="4">
        <v>2208</v>
      </c>
      <c r="F8" s="4" t="str">
        <f>VLOOKUP(A8,Sheet3!A:L,12,0)</f>
        <v>2208.00</v>
      </c>
      <c r="G8" s="4" t="str">
        <f>VLOOKUP(A8,Sheet3!A:C,3,0)</f>
        <v>3343579</v>
      </c>
      <c r="H8" s="4">
        <f t="shared" si="0"/>
        <v>0</v>
      </c>
      <c r="I8" s="4" t="str">
        <f>$I$1&amp;G8</f>
        <v>,3343579</v>
      </c>
      <c r="J8" s="4" t="str">
        <f>VLOOKUP(A8,Sheet3!A:U,21,0)</f>
        <v>直连</v>
      </c>
    </row>
    <row r="9" s="4" customFormat="1" hidden="1" spans="1:10">
      <c r="A9" s="6">
        <v>999224063544897</v>
      </c>
      <c r="B9" s="4" t="s">
        <v>27</v>
      </c>
      <c r="C9" s="7">
        <v>45112</v>
      </c>
      <c r="D9" s="7">
        <v>45115</v>
      </c>
      <c r="E9" s="4">
        <v>0</v>
      </c>
      <c r="F9" s="4" t="e">
        <f>VLOOKUP(A9,Sheet3!A:L,12,0)</f>
        <v>#N/A</v>
      </c>
      <c r="G9" s="4" t="e">
        <f>VLOOKUP(A9,Sheet3!A:C,3,0)</f>
        <v>#N/A</v>
      </c>
      <c r="H9" s="4" t="e">
        <f t="shared" si="0"/>
        <v>#N/A</v>
      </c>
      <c r="I9" s="4" t="e">
        <f>$I$1&amp;G9</f>
        <v>#N/A</v>
      </c>
      <c r="J9" s="4" t="e">
        <f>VLOOKUP(A9,Sheet3!A:U,21,0)</f>
        <v>#N/A</v>
      </c>
    </row>
    <row r="10" s="4" customFormat="1" hidden="1" spans="1:10">
      <c r="A10" s="6">
        <v>999224152285340</v>
      </c>
      <c r="B10" s="4" t="s">
        <v>27</v>
      </c>
      <c r="C10" s="7">
        <v>45111</v>
      </c>
      <c r="D10" s="7">
        <v>45115</v>
      </c>
      <c r="E10" s="4">
        <v>7164</v>
      </c>
      <c r="F10" s="4" t="str">
        <f>VLOOKUP(A10,Sheet3!A:L,12,0)</f>
        <v>7164.00</v>
      </c>
      <c r="G10" s="4" t="str">
        <f>VLOOKUP(A10,Sheet3!A:C,3,0)</f>
        <v>3374519</v>
      </c>
      <c r="H10" s="4">
        <f t="shared" si="0"/>
        <v>0</v>
      </c>
      <c r="I10" s="4" t="str">
        <f>$I$1&amp;G10</f>
        <v>,3374519</v>
      </c>
      <c r="J10" s="4" t="str">
        <f>VLOOKUP(A10,Sheet3!A:U,21,0)</f>
        <v>直采</v>
      </c>
    </row>
    <row r="11" s="4" customFormat="1" hidden="1" spans="1:10">
      <c r="A11" s="6">
        <v>999224160720077</v>
      </c>
      <c r="B11" s="4" t="s">
        <v>27</v>
      </c>
      <c r="C11" s="7">
        <v>45112</v>
      </c>
      <c r="D11" s="7">
        <v>45115</v>
      </c>
      <c r="E11" s="4">
        <v>16119</v>
      </c>
      <c r="F11" s="4" t="str">
        <f>VLOOKUP(A11,Sheet3!A:L,12,0)</f>
        <v>16119.00</v>
      </c>
      <c r="G11" s="4" t="str">
        <f>VLOOKUP(A11,Sheet3!A:C,3,0)</f>
        <v>3377403</v>
      </c>
      <c r="H11" s="4">
        <f t="shared" si="0"/>
        <v>0</v>
      </c>
      <c r="I11" s="4" t="str">
        <f>$I$1&amp;G11</f>
        <v>,3377403</v>
      </c>
      <c r="J11" s="4" t="str">
        <f>VLOOKUP(A11,Sheet3!A:U,21,0)</f>
        <v>直采</v>
      </c>
    </row>
    <row r="12" s="4" customFormat="1" hidden="1" spans="1:10">
      <c r="A12" s="6">
        <v>999224186881052</v>
      </c>
      <c r="B12" s="4" t="s">
        <v>27</v>
      </c>
      <c r="C12" s="7">
        <v>45112</v>
      </c>
      <c r="D12" s="7">
        <v>45115</v>
      </c>
      <c r="E12" s="4">
        <v>1461</v>
      </c>
      <c r="F12" s="4" t="str">
        <f>VLOOKUP(A12,Sheet3!A:L,12,0)</f>
        <v>1461.00</v>
      </c>
      <c r="G12" s="4" t="str">
        <f>VLOOKUP(A12,Sheet3!A:C,3,0)</f>
        <v>3382352</v>
      </c>
      <c r="H12" s="4">
        <f t="shared" si="0"/>
        <v>0</v>
      </c>
      <c r="I12" s="4" t="str">
        <f>$I$1&amp;G12</f>
        <v>,3382352</v>
      </c>
      <c r="J12" s="4" t="str">
        <f>VLOOKUP(A12,Sheet3!A:U,21,0)</f>
        <v>直连</v>
      </c>
    </row>
    <row r="13" s="4" customFormat="1" hidden="1" spans="1:10">
      <c r="A13" s="6">
        <v>999224279964125</v>
      </c>
      <c r="B13" s="4" t="s">
        <v>27</v>
      </c>
      <c r="C13" s="7">
        <v>45114</v>
      </c>
      <c r="D13" s="7">
        <v>45115</v>
      </c>
      <c r="E13" s="4">
        <v>168</v>
      </c>
      <c r="F13" s="4" t="str">
        <f>VLOOKUP(A13,Sheet3!A:L,12,0)</f>
        <v>168.00</v>
      </c>
      <c r="G13" s="4" t="str">
        <f>VLOOKUP(A13,Sheet3!A:C,3,0)</f>
        <v>3391755</v>
      </c>
      <c r="H13" s="4">
        <f t="shared" si="0"/>
        <v>0</v>
      </c>
      <c r="I13" s="4" t="str">
        <f>$I$1&amp;G13</f>
        <v>,3391755</v>
      </c>
      <c r="J13" s="4" t="str">
        <f>VLOOKUP(A13,Sheet3!A:U,21,0)</f>
        <v>直连</v>
      </c>
    </row>
    <row r="14" s="4" customFormat="1" hidden="1" spans="1:10">
      <c r="A14" s="6">
        <v>999224304356069</v>
      </c>
      <c r="B14" s="4" t="s">
        <v>27</v>
      </c>
      <c r="C14" s="7">
        <v>45114</v>
      </c>
      <c r="D14" s="7">
        <v>45115</v>
      </c>
      <c r="E14" s="4">
        <v>557</v>
      </c>
      <c r="F14" s="4" t="str">
        <f>VLOOKUP(A14,Sheet3!A:L,12,0)</f>
        <v>557.00</v>
      </c>
      <c r="G14" s="4" t="str">
        <f>VLOOKUP(A14,Sheet3!A:C,3,0)</f>
        <v>3397308</v>
      </c>
      <c r="H14" s="4">
        <f t="shared" si="0"/>
        <v>0</v>
      </c>
      <c r="I14" s="4" t="str">
        <f>$I$1&amp;G14</f>
        <v>,3397308</v>
      </c>
      <c r="J14" s="4" t="str">
        <f>VLOOKUP(A14,Sheet3!A:U,21,0)</f>
        <v>直连</v>
      </c>
    </row>
    <row r="15" s="4" customFormat="1" hidden="1" spans="1:10">
      <c r="A15" s="6">
        <v>999224371456172</v>
      </c>
      <c r="B15" s="4" t="s">
        <v>27</v>
      </c>
      <c r="C15" s="7">
        <v>45113</v>
      </c>
      <c r="D15" s="7">
        <v>45115</v>
      </c>
      <c r="E15" s="4">
        <v>856</v>
      </c>
      <c r="F15" s="4" t="str">
        <f>VLOOKUP(A15,Sheet3!A:L,12,0)</f>
        <v>856.00</v>
      </c>
      <c r="G15" s="4" t="str">
        <f>VLOOKUP(A15,Sheet3!A:C,3,0)</f>
        <v>3412352</v>
      </c>
      <c r="H15" s="4">
        <f t="shared" si="0"/>
        <v>0</v>
      </c>
      <c r="I15" s="4" t="str">
        <f>$I$1&amp;G15</f>
        <v>,3412352</v>
      </c>
      <c r="J15" s="4" t="str">
        <f>VLOOKUP(A15,Sheet3!A:U,21,0)</f>
        <v>直连</v>
      </c>
    </row>
    <row r="16" s="4" customFormat="1" hidden="1" spans="1:10">
      <c r="A16" s="6">
        <v>999224388951094</v>
      </c>
      <c r="B16" s="4" t="s">
        <v>27</v>
      </c>
      <c r="C16" s="7">
        <v>45114</v>
      </c>
      <c r="D16" s="7">
        <v>45115</v>
      </c>
      <c r="E16" s="4">
        <v>1602</v>
      </c>
      <c r="F16" s="4" t="str">
        <f>VLOOKUP(A16,Sheet3!A:L,12,0)</f>
        <v>1602.00</v>
      </c>
      <c r="G16" s="4" t="str">
        <f>VLOOKUP(A16,Sheet3!A:C,3,0)</f>
        <v>3415695</v>
      </c>
      <c r="H16" s="4">
        <f t="shared" si="0"/>
        <v>0</v>
      </c>
      <c r="I16" s="4" t="str">
        <f>$I$1&amp;G16</f>
        <v>,3415695</v>
      </c>
      <c r="J16" s="4" t="str">
        <f>VLOOKUP(A16,Sheet3!A:U,21,0)</f>
        <v>直连</v>
      </c>
    </row>
    <row r="17" s="4" customFormat="1" hidden="1" spans="1:10">
      <c r="A17" s="6">
        <v>999224408544172</v>
      </c>
      <c r="B17" s="4" t="s">
        <v>27</v>
      </c>
      <c r="C17" s="7">
        <v>45114</v>
      </c>
      <c r="D17" s="7">
        <v>45115</v>
      </c>
      <c r="E17" s="4">
        <v>589</v>
      </c>
      <c r="F17" s="4" t="str">
        <f>VLOOKUP(A17,Sheet3!A:L,12,0)</f>
        <v>589.00</v>
      </c>
      <c r="G17" s="4" t="str">
        <f>VLOOKUP(A17,Sheet3!A:C,3,0)</f>
        <v>3420252</v>
      </c>
      <c r="H17" s="4">
        <f t="shared" si="0"/>
        <v>0</v>
      </c>
      <c r="I17" s="4" t="str">
        <f>$I$1&amp;G17</f>
        <v>,3420252</v>
      </c>
      <c r="J17" s="4" t="str">
        <f>VLOOKUP(A17,Sheet3!A:U,21,0)</f>
        <v>直连</v>
      </c>
    </row>
    <row r="18" s="4" customFormat="1" hidden="1" spans="1:10">
      <c r="A18" s="6">
        <v>999224449261462</v>
      </c>
      <c r="B18" s="4" t="s">
        <v>27</v>
      </c>
      <c r="C18" s="7">
        <v>45114</v>
      </c>
      <c r="D18" s="7">
        <v>45115</v>
      </c>
      <c r="E18" s="4">
        <v>754</v>
      </c>
      <c r="F18" s="4" t="str">
        <f>VLOOKUP(A18,Sheet3!A:L,12,0)</f>
        <v>754.00</v>
      </c>
      <c r="G18" s="4" t="str">
        <f>VLOOKUP(A18,Sheet3!A:C,3,0)</f>
        <v>3430538</v>
      </c>
      <c r="H18" s="4">
        <f t="shared" si="0"/>
        <v>0</v>
      </c>
      <c r="I18" s="4" t="str">
        <f>$I$1&amp;G18</f>
        <v>,3430538</v>
      </c>
      <c r="J18" s="4" t="str">
        <f>VLOOKUP(A18,Sheet3!A:U,21,0)</f>
        <v>直连</v>
      </c>
    </row>
    <row r="19" s="4" customFormat="1" hidden="1" spans="1:10">
      <c r="A19" s="6">
        <v>999224453381651</v>
      </c>
      <c r="B19" s="4" t="s">
        <v>27</v>
      </c>
      <c r="C19" s="7">
        <v>45114</v>
      </c>
      <c r="D19" s="7">
        <v>45115</v>
      </c>
      <c r="E19" s="4">
        <v>5580</v>
      </c>
      <c r="F19" s="4" t="str">
        <f>VLOOKUP(A19,Sheet3!A:L,12,0)</f>
        <v>5580.00</v>
      </c>
      <c r="G19" s="4" t="str">
        <f>VLOOKUP(A19,Sheet3!A:C,3,0)</f>
        <v>3431727</v>
      </c>
      <c r="H19" s="4">
        <f t="shared" si="0"/>
        <v>0</v>
      </c>
      <c r="I19" s="4" t="str">
        <f>$I$1&amp;G19</f>
        <v>,3431727</v>
      </c>
      <c r="J19" s="4" t="str">
        <f>VLOOKUP(A19,Sheet3!A:U,21,0)</f>
        <v>直连</v>
      </c>
    </row>
    <row r="20" s="4" customFormat="1" hidden="1" spans="1:10">
      <c r="A20" s="6">
        <v>999224453511444</v>
      </c>
      <c r="B20" s="4" t="s">
        <v>27</v>
      </c>
      <c r="C20" s="7">
        <v>45114</v>
      </c>
      <c r="D20" s="7">
        <v>45115</v>
      </c>
      <c r="E20" s="4">
        <v>587</v>
      </c>
      <c r="F20" s="4" t="str">
        <f>VLOOKUP(A20,Sheet3!A:L,12,0)</f>
        <v>587.00</v>
      </c>
      <c r="G20" s="4" t="str">
        <f>VLOOKUP(A20,Sheet3!A:C,3,0)</f>
        <v>3431753</v>
      </c>
      <c r="H20" s="4">
        <f t="shared" si="0"/>
        <v>0</v>
      </c>
      <c r="I20" s="4" t="str">
        <f>$I$1&amp;G20</f>
        <v>,3431753</v>
      </c>
      <c r="J20" s="4" t="str">
        <f>VLOOKUP(A20,Sheet3!A:U,21,0)</f>
        <v>直连</v>
      </c>
    </row>
    <row r="21" s="4" customFormat="1" hidden="1" spans="1:10">
      <c r="A21" s="6">
        <v>999224489565303</v>
      </c>
      <c r="B21" s="4" t="s">
        <v>27</v>
      </c>
      <c r="C21" s="7">
        <v>45110</v>
      </c>
      <c r="D21" s="7">
        <v>45115</v>
      </c>
      <c r="E21" s="4">
        <v>1015</v>
      </c>
      <c r="F21" s="4" t="str">
        <f>VLOOKUP(A21,Sheet3!A:L,12,0)</f>
        <v>1015.00</v>
      </c>
      <c r="G21" s="4" t="str">
        <f>VLOOKUP(A21,Sheet3!A:C,3,0)</f>
        <v>3437728</v>
      </c>
      <c r="H21" s="4">
        <f t="shared" si="0"/>
        <v>0</v>
      </c>
      <c r="I21" s="4" t="str">
        <f>$I$1&amp;G21</f>
        <v>,3437728</v>
      </c>
      <c r="J21" s="4" t="str">
        <f>VLOOKUP(A21,Sheet3!A:U,21,0)</f>
        <v>直连</v>
      </c>
    </row>
    <row r="22" s="4" customFormat="1" hidden="1" spans="1:10">
      <c r="A22" s="6">
        <v>999224606579005</v>
      </c>
      <c r="B22" s="4" t="s">
        <v>27</v>
      </c>
      <c r="C22" s="7">
        <v>45110</v>
      </c>
      <c r="D22" s="7">
        <v>45115</v>
      </c>
      <c r="E22" s="4">
        <v>4300</v>
      </c>
      <c r="F22" s="4" t="str">
        <f>VLOOKUP(A22,Sheet3!A:L,12,0)</f>
        <v>4300.00</v>
      </c>
      <c r="G22" s="4" t="str">
        <f>VLOOKUP(A22,Sheet3!A:C,3,0)</f>
        <v>3463491</v>
      </c>
      <c r="H22" s="4">
        <f t="shared" si="0"/>
        <v>0</v>
      </c>
      <c r="I22" s="4" t="str">
        <f>$I$1&amp;G22</f>
        <v>,3463491</v>
      </c>
      <c r="J22" s="4" t="str">
        <f>VLOOKUP(A22,Sheet3!A:U,21,0)</f>
        <v>直连</v>
      </c>
    </row>
    <row r="23" s="4" customFormat="1" hidden="1" spans="1:10">
      <c r="A23" s="6">
        <v>999224614243271</v>
      </c>
      <c r="B23" s="4" t="s">
        <v>27</v>
      </c>
      <c r="C23" s="7">
        <v>45114</v>
      </c>
      <c r="D23" s="7">
        <v>45115</v>
      </c>
      <c r="E23" s="4">
        <v>0</v>
      </c>
      <c r="F23" s="4" t="e">
        <f>VLOOKUP(A23,Sheet3!A:L,12,0)</f>
        <v>#N/A</v>
      </c>
      <c r="G23" s="4" t="e">
        <f>VLOOKUP(A23,Sheet3!A:C,3,0)</f>
        <v>#N/A</v>
      </c>
      <c r="H23" s="4" t="e">
        <f t="shared" si="0"/>
        <v>#N/A</v>
      </c>
      <c r="I23" s="4" t="e">
        <f>$I$1&amp;G23</f>
        <v>#N/A</v>
      </c>
      <c r="J23" s="4" t="e">
        <f>VLOOKUP(A23,Sheet3!A:U,21,0)</f>
        <v>#N/A</v>
      </c>
    </row>
    <row r="24" s="4" customFormat="1" hidden="1" spans="1:10">
      <c r="A24" s="6">
        <v>999224648214731</v>
      </c>
      <c r="B24" s="4" t="s">
        <v>27</v>
      </c>
      <c r="C24" s="7">
        <v>45113</v>
      </c>
      <c r="D24" s="7">
        <v>45115</v>
      </c>
      <c r="E24" s="4">
        <v>0</v>
      </c>
      <c r="F24" s="4" t="e">
        <f>VLOOKUP(A24,Sheet3!A:L,12,0)</f>
        <v>#N/A</v>
      </c>
      <c r="G24" s="4" t="e">
        <f>VLOOKUP(A24,Sheet3!A:C,3,0)</f>
        <v>#N/A</v>
      </c>
      <c r="H24" s="4" t="e">
        <f t="shared" si="0"/>
        <v>#N/A</v>
      </c>
      <c r="I24" s="4" t="e">
        <f>$I$1&amp;G24</f>
        <v>#N/A</v>
      </c>
      <c r="J24" s="4" t="e">
        <f>VLOOKUP(A24,Sheet3!A:U,21,0)</f>
        <v>#N/A</v>
      </c>
    </row>
    <row r="25" s="4" customFormat="1" hidden="1" spans="1:10">
      <c r="A25" s="6">
        <v>999224679843771</v>
      </c>
      <c r="B25" s="4" t="s">
        <v>27</v>
      </c>
      <c r="C25" s="7">
        <v>45114</v>
      </c>
      <c r="D25" s="7">
        <v>45115</v>
      </c>
      <c r="E25" s="4">
        <v>1941</v>
      </c>
      <c r="F25" s="4" t="str">
        <f>VLOOKUP(A25,Sheet3!A:L,12,0)</f>
        <v>1941.00</v>
      </c>
      <c r="G25" s="4" t="str">
        <f>VLOOKUP(A25,Sheet3!A:C,3,0)</f>
        <v>3479774</v>
      </c>
      <c r="H25" s="4">
        <f t="shared" si="0"/>
        <v>0</v>
      </c>
      <c r="I25" s="4" t="str">
        <f>$I$1&amp;G25</f>
        <v>,3479774</v>
      </c>
      <c r="J25" s="4" t="str">
        <f>VLOOKUP(A25,Sheet3!A:U,21,0)</f>
        <v>直连</v>
      </c>
    </row>
    <row r="26" s="4" customFormat="1" hidden="1" spans="1:10">
      <c r="A26" s="6">
        <v>999224699383773</v>
      </c>
      <c r="B26" s="4" t="s">
        <v>27</v>
      </c>
      <c r="C26" s="7">
        <v>45108</v>
      </c>
      <c r="D26" s="7">
        <v>45115</v>
      </c>
      <c r="E26" s="4">
        <v>9830</v>
      </c>
      <c r="F26" s="4" t="str">
        <f>VLOOKUP(A26,Sheet3!A:L,12,0)</f>
        <v>9830.00</v>
      </c>
      <c r="G26" s="4" t="str">
        <f>VLOOKUP(A26,Sheet3!A:C,3,0)</f>
        <v>3485529</v>
      </c>
      <c r="H26" s="4">
        <f t="shared" si="0"/>
        <v>0</v>
      </c>
      <c r="I26" s="4" t="str">
        <f>$I$1&amp;G26</f>
        <v>,3485529</v>
      </c>
      <c r="J26" s="4" t="str">
        <f>VLOOKUP(A26,Sheet3!A:U,21,0)</f>
        <v>直连</v>
      </c>
    </row>
    <row r="27" s="4" customFormat="1" hidden="1" spans="1:10">
      <c r="A27" s="6">
        <v>24721204823</v>
      </c>
      <c r="B27" s="4" t="s">
        <v>27</v>
      </c>
      <c r="C27" s="7">
        <v>45112</v>
      </c>
      <c r="D27" s="7">
        <v>45115</v>
      </c>
      <c r="E27" s="4">
        <v>3265</v>
      </c>
      <c r="F27" s="4" t="str">
        <f>VLOOKUP(A27,Sheet3!A:L,12,0)</f>
        <v>3265.00</v>
      </c>
      <c r="G27" s="4" t="str">
        <f>VLOOKUP(A27,Sheet3!A:C,3,0)</f>
        <v>3491459</v>
      </c>
      <c r="H27" s="4">
        <f t="shared" si="0"/>
        <v>0</v>
      </c>
      <c r="I27" s="4" t="str">
        <f>$I$1&amp;G27</f>
        <v>,3491459</v>
      </c>
      <c r="J27" s="4" t="str">
        <f>VLOOKUP(A27,Sheet3!A:U,21,0)</f>
        <v>直连</v>
      </c>
    </row>
    <row r="28" s="4" customFormat="1" hidden="1" spans="1:10">
      <c r="A28" s="6">
        <v>999224725909431</v>
      </c>
      <c r="B28" s="4" t="s">
        <v>27</v>
      </c>
      <c r="C28" s="7">
        <v>45112</v>
      </c>
      <c r="D28" s="7">
        <v>45115</v>
      </c>
      <c r="E28" s="4">
        <v>2430</v>
      </c>
      <c r="F28" s="4" t="str">
        <f>VLOOKUP(A28,Sheet3!A:L,12,0)</f>
        <v>2430.00</v>
      </c>
      <c r="G28" s="4" t="str">
        <f>VLOOKUP(A28,Sheet3!A:C,3,0)</f>
        <v>3492713</v>
      </c>
      <c r="H28" s="4">
        <f t="shared" si="0"/>
        <v>0</v>
      </c>
      <c r="I28" s="4" t="str">
        <f>$I$1&amp;G28</f>
        <v>,3492713</v>
      </c>
      <c r="J28" s="4" t="str">
        <f>VLOOKUP(A28,Sheet3!A:U,21,0)</f>
        <v>直连</v>
      </c>
    </row>
    <row r="29" s="4" customFormat="1" hidden="1" spans="1:10">
      <c r="A29" s="6">
        <v>999224727350160</v>
      </c>
      <c r="B29" s="4" t="s">
        <v>27</v>
      </c>
      <c r="C29" s="7">
        <v>45114</v>
      </c>
      <c r="D29" s="7">
        <v>45115</v>
      </c>
      <c r="E29" s="4">
        <v>1637</v>
      </c>
      <c r="F29" s="4" t="str">
        <f>VLOOKUP(A29,Sheet3!A:L,12,0)</f>
        <v>1637.00</v>
      </c>
      <c r="G29" s="4" t="str">
        <f>VLOOKUP(A29,Sheet3!A:C,3,0)</f>
        <v>3493113</v>
      </c>
      <c r="H29" s="4">
        <f t="shared" si="0"/>
        <v>0</v>
      </c>
      <c r="I29" s="4" t="str">
        <f>$I$1&amp;G29</f>
        <v>,3493113</v>
      </c>
      <c r="J29" s="4" t="str">
        <f>VLOOKUP(A29,Sheet3!A:U,21,0)</f>
        <v>直连</v>
      </c>
    </row>
    <row r="30" s="4" customFormat="1" hidden="1" spans="1:10">
      <c r="A30" s="6">
        <v>999224734753013</v>
      </c>
      <c r="B30" s="4" t="s">
        <v>27</v>
      </c>
      <c r="C30" s="7">
        <v>45110</v>
      </c>
      <c r="D30" s="7">
        <v>45115</v>
      </c>
      <c r="E30" s="4">
        <v>0</v>
      </c>
      <c r="F30" s="4" t="e">
        <f>VLOOKUP(A30,Sheet3!A:L,12,0)</f>
        <v>#N/A</v>
      </c>
      <c r="G30" s="4" t="e">
        <f>VLOOKUP(A30,Sheet3!A:C,3,0)</f>
        <v>#N/A</v>
      </c>
      <c r="H30" s="4" t="e">
        <f t="shared" si="0"/>
        <v>#N/A</v>
      </c>
      <c r="I30" s="4" t="e">
        <f>$I$1&amp;G30</f>
        <v>#N/A</v>
      </c>
      <c r="J30" s="4" t="e">
        <f>VLOOKUP(A30,Sheet3!A:U,21,0)</f>
        <v>#N/A</v>
      </c>
    </row>
    <row r="31" s="4" customFormat="1" hidden="1" spans="1:10">
      <c r="A31" s="6">
        <v>999224735180191</v>
      </c>
      <c r="B31" s="4" t="s">
        <v>27</v>
      </c>
      <c r="C31" s="7">
        <v>45112</v>
      </c>
      <c r="D31" s="7">
        <v>45115</v>
      </c>
      <c r="E31" s="4">
        <v>3789</v>
      </c>
      <c r="F31" s="4" t="str">
        <f>VLOOKUP(A31,Sheet3!A:L,12,0)</f>
        <v>3789.00</v>
      </c>
      <c r="G31" s="4" t="str">
        <f>VLOOKUP(A31,Sheet3!A:C,3,0)</f>
        <v>3494692</v>
      </c>
      <c r="H31" s="4">
        <f t="shared" si="0"/>
        <v>0</v>
      </c>
      <c r="I31" s="4" t="str">
        <f>$I$1&amp;G31</f>
        <v>,3494692</v>
      </c>
      <c r="J31" s="4" t="str">
        <f>VLOOKUP(A31,Sheet3!A:U,21,0)</f>
        <v>直连</v>
      </c>
    </row>
    <row r="32" s="4" customFormat="1" hidden="1" spans="1:10">
      <c r="A32" s="6">
        <v>999224284959046</v>
      </c>
      <c r="B32" s="4" t="s">
        <v>27</v>
      </c>
      <c r="C32" s="7">
        <v>45113</v>
      </c>
      <c r="D32" s="7">
        <v>45115</v>
      </c>
      <c r="E32" s="4">
        <v>1210</v>
      </c>
      <c r="F32" s="4" t="str">
        <f>VLOOKUP(A32,Sheet3!A:L,12,0)</f>
        <v>1210.00</v>
      </c>
      <c r="G32" s="4" t="str">
        <f>VLOOKUP(A32,Sheet3!A:C,3,0)</f>
        <v>3393031</v>
      </c>
      <c r="H32" s="4">
        <f t="shared" si="0"/>
        <v>0</v>
      </c>
      <c r="I32" s="4" t="str">
        <f>$I$1&amp;G32</f>
        <v>,3393031</v>
      </c>
      <c r="J32" s="4" t="str">
        <f>VLOOKUP(A32,Sheet3!A:U,21,0)</f>
        <v>直连</v>
      </c>
    </row>
    <row r="33" s="4" customFormat="1" hidden="1" spans="1:10">
      <c r="A33" s="6">
        <v>999224752850746</v>
      </c>
      <c r="B33" s="4" t="s">
        <v>27</v>
      </c>
      <c r="C33" s="7">
        <v>45112</v>
      </c>
      <c r="D33" s="7">
        <v>45115</v>
      </c>
      <c r="E33" s="4">
        <v>6469.41</v>
      </c>
      <c r="F33" s="4" t="str">
        <f>VLOOKUP(A33,Sheet3!A:L,12,0)</f>
        <v>6469.41</v>
      </c>
      <c r="G33" s="4" t="str">
        <f>VLOOKUP(A33,Sheet3!A:C,3,0)</f>
        <v>3500390</v>
      </c>
      <c r="H33" s="4">
        <f t="shared" si="0"/>
        <v>0</v>
      </c>
      <c r="I33" s="4" t="str">
        <f>$I$1&amp;G33</f>
        <v>,3500390</v>
      </c>
      <c r="J33" s="4" t="str">
        <f>VLOOKUP(A33,Sheet3!A:U,21,0)</f>
        <v>直连</v>
      </c>
    </row>
    <row r="34" s="4" customFormat="1" hidden="1" spans="1:10">
      <c r="A34" s="6">
        <v>999224766496481</v>
      </c>
      <c r="B34" s="4" t="s">
        <v>27</v>
      </c>
      <c r="C34" s="7">
        <v>45113</v>
      </c>
      <c r="D34" s="7">
        <v>45115</v>
      </c>
      <c r="E34" s="4">
        <v>1124.82</v>
      </c>
      <c r="F34" s="4" t="str">
        <f>VLOOKUP(A34,Sheet3!A:L,12,0)</f>
        <v>1124.82</v>
      </c>
      <c r="G34" s="4" t="str">
        <f>VLOOKUP(A34,Sheet3!A:C,3,0)</f>
        <v>3502449</v>
      </c>
      <c r="H34" s="4">
        <f t="shared" si="0"/>
        <v>0</v>
      </c>
      <c r="I34" s="4" t="str">
        <f>$I$1&amp;G34</f>
        <v>,3502449</v>
      </c>
      <c r="J34" s="4" t="str">
        <f>VLOOKUP(A34,Sheet3!A:U,21,0)</f>
        <v>直采</v>
      </c>
    </row>
    <row r="35" s="4" customFormat="1" hidden="1" spans="1:10">
      <c r="A35" s="6">
        <v>999224787613208</v>
      </c>
      <c r="B35" s="4" t="s">
        <v>27</v>
      </c>
      <c r="C35" s="7">
        <v>45110</v>
      </c>
      <c r="D35" s="7">
        <v>45115</v>
      </c>
      <c r="E35" s="4">
        <v>2623.8</v>
      </c>
      <c r="F35" s="4" t="str">
        <f>VLOOKUP(A35,Sheet3!A:L,12,0)</f>
        <v>2623.80</v>
      </c>
      <c r="G35" s="4" t="str">
        <f>VLOOKUP(A35,Sheet3!A:C,3,0)</f>
        <v>3508497</v>
      </c>
      <c r="H35" s="4">
        <f t="shared" si="0"/>
        <v>0</v>
      </c>
      <c r="I35" s="4" t="str">
        <f>$I$1&amp;G35</f>
        <v>,3508497</v>
      </c>
      <c r="J35" s="4" t="str">
        <f>VLOOKUP(A35,Sheet3!A:U,21,0)</f>
        <v>直采</v>
      </c>
    </row>
    <row r="36" s="4" customFormat="1" hidden="1" spans="1:10">
      <c r="A36" s="6">
        <v>999224793864154</v>
      </c>
      <c r="B36" s="4" t="s">
        <v>27</v>
      </c>
      <c r="C36" s="7">
        <v>45114</v>
      </c>
      <c r="D36" s="7">
        <v>45115</v>
      </c>
      <c r="E36" s="4">
        <v>555.73</v>
      </c>
      <c r="F36" s="4" t="str">
        <f>VLOOKUP(A36,Sheet3!A:L,12,0)</f>
        <v>555.75</v>
      </c>
      <c r="G36" s="4" t="str">
        <f>VLOOKUP(A36,Sheet3!A:C,3,0)</f>
        <v>3509254</v>
      </c>
      <c r="H36" s="4">
        <f t="shared" si="0"/>
        <v>-0.0199999999999818</v>
      </c>
      <c r="I36" s="4" t="str">
        <f>$I$1&amp;G36</f>
        <v>,3509254</v>
      </c>
      <c r="J36" s="4" t="str">
        <f>VLOOKUP(A36,Sheet3!A:U,21,0)</f>
        <v>直连</v>
      </c>
    </row>
    <row r="37" s="4" customFormat="1" hidden="1" spans="1:10">
      <c r="A37" s="6">
        <v>999224001018140</v>
      </c>
      <c r="B37" s="4" t="s">
        <v>27</v>
      </c>
      <c r="C37" s="7">
        <v>45111</v>
      </c>
      <c r="D37" s="7">
        <v>45115</v>
      </c>
      <c r="E37" s="4">
        <v>6280</v>
      </c>
      <c r="F37" s="4" t="str">
        <f>VLOOKUP(A37,Sheet3!A:L,12,0)</f>
        <v>6280.00</v>
      </c>
      <c r="G37" s="4" t="str">
        <f>VLOOKUP(A37,Sheet3!A:C,3,0)</f>
        <v>3325999</v>
      </c>
      <c r="H37" s="4">
        <f t="shared" si="0"/>
        <v>0</v>
      </c>
      <c r="I37" s="4" t="str">
        <f>$I$1&amp;G37</f>
        <v>,3325999</v>
      </c>
      <c r="J37" s="4" t="str">
        <f>VLOOKUP(A37,Sheet3!A:U,21,0)</f>
        <v>直采</v>
      </c>
    </row>
    <row r="38" s="4" customFormat="1" hidden="1" spans="1:10">
      <c r="A38" s="6">
        <v>999224813692607</v>
      </c>
      <c r="B38" s="4" t="s">
        <v>27</v>
      </c>
      <c r="C38" s="7">
        <v>45114</v>
      </c>
      <c r="D38" s="7">
        <v>45115</v>
      </c>
      <c r="E38" s="4">
        <v>1259.89</v>
      </c>
      <c r="F38" s="4" t="str">
        <f>VLOOKUP(A38,Sheet3!A:L,12,0)</f>
        <v>1259.89</v>
      </c>
      <c r="G38" s="4" t="str">
        <f>VLOOKUP(A38,Sheet3!A:C,3,0)</f>
        <v>3513834</v>
      </c>
      <c r="H38" s="4">
        <f t="shared" si="0"/>
        <v>0</v>
      </c>
      <c r="I38" s="4" t="str">
        <f>$I$1&amp;G38</f>
        <v>,3513834</v>
      </c>
      <c r="J38" s="4" t="str">
        <f>VLOOKUP(A38,Sheet3!A:U,21,0)</f>
        <v>直连</v>
      </c>
    </row>
    <row r="39" s="4" customFormat="1" hidden="1" spans="1:10">
      <c r="A39" s="6">
        <v>999224821260653</v>
      </c>
      <c r="B39" s="4" t="s">
        <v>27</v>
      </c>
      <c r="C39" s="7">
        <v>45113</v>
      </c>
      <c r="D39" s="7">
        <v>45115</v>
      </c>
      <c r="E39" s="4">
        <v>7385.8</v>
      </c>
      <c r="F39" s="4" t="str">
        <f>VLOOKUP(A39,Sheet3!A:L,12,0)</f>
        <v>7385.80</v>
      </c>
      <c r="G39" s="4" t="str">
        <f>VLOOKUP(A39,Sheet3!A:C,3,0)</f>
        <v>3516286</v>
      </c>
      <c r="H39" s="4">
        <f t="shared" si="0"/>
        <v>0</v>
      </c>
      <c r="I39" s="4" t="str">
        <f>$I$1&amp;G39</f>
        <v>,3516286</v>
      </c>
      <c r="J39" s="4" t="str">
        <f>VLOOKUP(A39,Sheet3!A:U,21,0)</f>
        <v>直连</v>
      </c>
    </row>
    <row r="40" s="4" customFormat="1" hidden="1" spans="1:10">
      <c r="A40" s="6">
        <v>999224155906892</v>
      </c>
      <c r="B40" s="4" t="s">
        <v>27</v>
      </c>
      <c r="C40" s="7">
        <v>45111</v>
      </c>
      <c r="D40" s="7">
        <v>45115</v>
      </c>
      <c r="E40" s="4">
        <v>7164</v>
      </c>
      <c r="F40" s="4" t="str">
        <f>VLOOKUP(A40,Sheet3!A:L,12,0)</f>
        <v>7164.00</v>
      </c>
      <c r="G40" s="4" t="str">
        <f>VLOOKUP(A40,Sheet3!A:C,3,0)</f>
        <v>3375715</v>
      </c>
      <c r="H40" s="4">
        <f t="shared" si="0"/>
        <v>0</v>
      </c>
      <c r="I40" s="4" t="str">
        <f>$I$1&amp;G40</f>
        <v>,3375715</v>
      </c>
      <c r="J40" s="4" t="str">
        <f>VLOOKUP(A40,Sheet3!A:U,21,0)</f>
        <v>直采</v>
      </c>
    </row>
    <row r="41" s="4" customFormat="1" hidden="1" spans="1:10">
      <c r="A41" s="6">
        <v>999224852485055</v>
      </c>
      <c r="B41" s="4" t="s">
        <v>27</v>
      </c>
      <c r="C41" s="7">
        <v>45112</v>
      </c>
      <c r="D41" s="7">
        <v>45115</v>
      </c>
      <c r="E41" s="4">
        <v>3523.59</v>
      </c>
      <c r="F41" s="4" t="str">
        <f>VLOOKUP(A41,Sheet3!A:L,12,0)</f>
        <v>3523.59</v>
      </c>
      <c r="G41" s="4" t="str">
        <f>VLOOKUP(A41,Sheet3!A:C,3,0)</f>
        <v>3524902</v>
      </c>
      <c r="H41" s="4">
        <f t="shared" si="0"/>
        <v>0</v>
      </c>
      <c r="I41" s="4" t="str">
        <f>$I$1&amp;G41</f>
        <v>,3524902</v>
      </c>
      <c r="J41" s="4" t="str">
        <f>VLOOKUP(A41,Sheet3!A:U,21,0)</f>
        <v>直连</v>
      </c>
    </row>
    <row r="42" s="4" customFormat="1" hidden="1" spans="1:10">
      <c r="A42" s="6">
        <v>999224862325021</v>
      </c>
      <c r="B42" s="4" t="s">
        <v>27</v>
      </c>
      <c r="C42" s="7">
        <v>45113</v>
      </c>
      <c r="D42" s="7">
        <v>45115</v>
      </c>
      <c r="E42" s="4">
        <v>2319.3</v>
      </c>
      <c r="F42" s="4" t="str">
        <f>VLOOKUP(A42,Sheet3!A:L,12,0)</f>
        <v>2319.30</v>
      </c>
      <c r="G42" s="4" t="str">
        <f>VLOOKUP(A42,Sheet3!A:C,3,0)</f>
        <v>3527518</v>
      </c>
      <c r="H42" s="4">
        <f t="shared" si="0"/>
        <v>0</v>
      </c>
      <c r="I42" s="4" t="str">
        <f>$I$1&amp;G42</f>
        <v>,3527518</v>
      </c>
      <c r="J42" s="4" t="str">
        <f>VLOOKUP(A42,Sheet3!A:U,21,0)</f>
        <v>直连</v>
      </c>
    </row>
    <row r="43" s="4" customFormat="1" hidden="1" spans="1:10">
      <c r="A43" s="6">
        <v>999224867101732</v>
      </c>
      <c r="B43" s="4" t="s">
        <v>27</v>
      </c>
      <c r="C43" s="7">
        <v>45114</v>
      </c>
      <c r="D43" s="7">
        <v>45115</v>
      </c>
      <c r="E43" s="4">
        <v>1234.22</v>
      </c>
      <c r="F43" s="4" t="str">
        <f>VLOOKUP(A43,Sheet3!A:L,12,0)</f>
        <v>1234.22</v>
      </c>
      <c r="G43" s="4" t="str">
        <f>VLOOKUP(A43,Sheet3!A:C,3,0)</f>
        <v>3528262</v>
      </c>
      <c r="H43" s="4">
        <f t="shared" si="0"/>
        <v>0</v>
      </c>
      <c r="I43" s="4" t="str">
        <f>$I$1&amp;G43</f>
        <v>,3528262</v>
      </c>
      <c r="J43" s="4" t="str">
        <f>VLOOKUP(A43,Sheet3!A:U,21,0)</f>
        <v>直连</v>
      </c>
    </row>
    <row r="44" s="4" customFormat="1" hidden="1" spans="1:10">
      <c r="A44" s="6">
        <v>999224869086142</v>
      </c>
      <c r="B44" s="4" t="s">
        <v>27</v>
      </c>
      <c r="C44" s="7">
        <v>45114</v>
      </c>
      <c r="D44" s="7">
        <v>45115</v>
      </c>
      <c r="E44" s="4">
        <v>709.35</v>
      </c>
      <c r="F44" s="4" t="str">
        <f>VLOOKUP(A44,Sheet3!A:L,12,0)</f>
        <v>709.35</v>
      </c>
      <c r="G44" s="4" t="str">
        <f>VLOOKUP(A44,Sheet3!A:C,3,0)</f>
        <v>3528796</v>
      </c>
      <c r="H44" s="4">
        <f t="shared" si="0"/>
        <v>0</v>
      </c>
      <c r="I44" s="4" t="str">
        <f>$I$1&amp;G44</f>
        <v>,3528796</v>
      </c>
      <c r="J44" s="4" t="str">
        <f>VLOOKUP(A44,Sheet3!A:U,21,0)</f>
        <v>直连</v>
      </c>
    </row>
    <row r="45" s="4" customFormat="1" hidden="1" spans="1:10">
      <c r="A45" s="6">
        <v>24883174230</v>
      </c>
      <c r="B45" s="4" t="s">
        <v>27</v>
      </c>
      <c r="C45" s="7">
        <v>45113</v>
      </c>
      <c r="D45" s="7">
        <v>45115</v>
      </c>
      <c r="E45" s="4">
        <v>2367.9</v>
      </c>
      <c r="F45" s="4" t="str">
        <f>VLOOKUP(A45,Sheet3!A:L,12,0)</f>
        <v>2367.90</v>
      </c>
      <c r="G45" s="4" t="str">
        <f>VLOOKUP(A45,Sheet3!A:C,3,0)</f>
        <v>3532464</v>
      </c>
      <c r="H45" s="4">
        <f t="shared" si="0"/>
        <v>0</v>
      </c>
      <c r="I45" s="4" t="str">
        <f>$I$1&amp;G45</f>
        <v>,3532464</v>
      </c>
      <c r="J45" s="4" t="str">
        <f>VLOOKUP(A45,Sheet3!A:U,21,0)</f>
        <v>直采</v>
      </c>
    </row>
    <row r="46" s="4" customFormat="1" hidden="1" spans="1:10">
      <c r="A46" s="6">
        <v>999224883678264</v>
      </c>
      <c r="B46" s="4" t="s">
        <v>27</v>
      </c>
      <c r="C46" s="7">
        <v>45114</v>
      </c>
      <c r="D46" s="7">
        <v>45115</v>
      </c>
      <c r="E46" s="4">
        <v>0</v>
      </c>
      <c r="F46" s="4" t="e">
        <f>VLOOKUP(A46,Sheet3!A:L,12,0)</f>
        <v>#N/A</v>
      </c>
      <c r="G46" s="4" t="e">
        <f>VLOOKUP(A46,Sheet3!A:C,3,0)</f>
        <v>#N/A</v>
      </c>
      <c r="H46" s="4" t="e">
        <f t="shared" si="0"/>
        <v>#N/A</v>
      </c>
      <c r="I46" s="4" t="e">
        <f>$I$1&amp;G46</f>
        <v>#N/A</v>
      </c>
      <c r="J46" s="4" t="e">
        <f>VLOOKUP(A46,Sheet3!A:U,21,0)</f>
        <v>#N/A</v>
      </c>
    </row>
    <row r="47" s="4" customFormat="1" hidden="1" spans="1:10">
      <c r="A47" s="6">
        <v>999224896189499</v>
      </c>
      <c r="B47" s="4" t="s">
        <v>27</v>
      </c>
      <c r="C47" s="7">
        <v>45112</v>
      </c>
      <c r="D47" s="7">
        <v>45115</v>
      </c>
      <c r="E47" s="4">
        <v>2880.12</v>
      </c>
      <c r="F47" s="4" t="str">
        <f>VLOOKUP(A47,Sheet3!A:L,12,0)</f>
        <v>2880.12</v>
      </c>
      <c r="G47" s="4" t="str">
        <f>VLOOKUP(A47,Sheet3!A:C,3,0)</f>
        <v>3535534</v>
      </c>
      <c r="H47" s="4">
        <f t="shared" si="0"/>
        <v>0</v>
      </c>
      <c r="I47" s="4" t="str">
        <f>$I$1&amp;G47</f>
        <v>,3535534</v>
      </c>
      <c r="J47" s="4" t="str">
        <f>VLOOKUP(A47,Sheet3!A:U,21,0)</f>
        <v>直连</v>
      </c>
    </row>
    <row r="48" s="4" customFormat="1" hidden="1" spans="1:10">
      <c r="A48" s="6">
        <v>999224896256830</v>
      </c>
      <c r="B48" s="4" t="s">
        <v>27</v>
      </c>
      <c r="C48" s="7">
        <v>45112</v>
      </c>
      <c r="D48" s="7">
        <v>45115</v>
      </c>
      <c r="E48" s="4">
        <v>1440.06</v>
      </c>
      <c r="F48" s="4" t="str">
        <f>VLOOKUP(A48,Sheet3!A:L,12,0)</f>
        <v>1440.06</v>
      </c>
      <c r="G48" s="4" t="str">
        <f>VLOOKUP(A48,Sheet3!A:C,3,0)</f>
        <v>3535546</v>
      </c>
      <c r="H48" s="4">
        <f t="shared" si="0"/>
        <v>0</v>
      </c>
      <c r="I48" s="4" t="str">
        <f>$I$1&amp;G48</f>
        <v>,3535546</v>
      </c>
      <c r="J48" s="4" t="str">
        <f>VLOOKUP(A48,Sheet3!A:U,21,0)</f>
        <v>直连</v>
      </c>
    </row>
    <row r="49" s="4" customFormat="1" hidden="1" spans="1:10">
      <c r="A49" s="6">
        <v>999224743075079</v>
      </c>
      <c r="B49" s="4" t="s">
        <v>27</v>
      </c>
      <c r="C49" s="7">
        <v>45112</v>
      </c>
      <c r="D49" s="7">
        <v>45115</v>
      </c>
      <c r="E49" s="4">
        <v>1499.58</v>
      </c>
      <c r="F49" s="4" t="str">
        <f>VLOOKUP(A49,Sheet3!A:L,12,0)</f>
        <v>1499.61</v>
      </c>
      <c r="G49" s="4" t="str">
        <f>VLOOKUP(A49,Sheet3!A:C,3,0)</f>
        <v>3497659</v>
      </c>
      <c r="H49" s="4">
        <f t="shared" si="0"/>
        <v>-0.0299999999999727</v>
      </c>
      <c r="I49" s="4" t="str">
        <f>$I$1&amp;G49</f>
        <v>,3497659</v>
      </c>
      <c r="J49" s="4" t="str">
        <f>VLOOKUP(A49,Sheet3!A:U,21,0)</f>
        <v>直连</v>
      </c>
    </row>
    <row r="50" s="4" customFormat="1" hidden="1" spans="1:10">
      <c r="A50" s="6">
        <v>999224940734396</v>
      </c>
      <c r="B50" s="4" t="s">
        <v>27</v>
      </c>
      <c r="C50" s="7">
        <v>45114</v>
      </c>
      <c r="D50" s="7">
        <v>45115</v>
      </c>
      <c r="E50" s="4">
        <v>627.91</v>
      </c>
      <c r="F50" s="4" t="str">
        <f>VLOOKUP(A50,Sheet3!A:L,12,0)</f>
        <v>627.91</v>
      </c>
      <c r="G50" s="4" t="str">
        <f>VLOOKUP(A50,Sheet3!A:C,3,0)</f>
        <v>3547420</v>
      </c>
      <c r="H50" s="4">
        <f t="shared" si="0"/>
        <v>0</v>
      </c>
      <c r="I50" s="4" t="str">
        <f>$I$1&amp;G50</f>
        <v>,3547420</v>
      </c>
      <c r="J50" s="4" t="str">
        <f>VLOOKUP(A50,Sheet3!A:U,21,0)</f>
        <v>直连</v>
      </c>
    </row>
    <row r="51" s="4" customFormat="1" hidden="1" spans="1:10">
      <c r="A51" s="6">
        <v>999224945031424</v>
      </c>
      <c r="B51" s="4" t="s">
        <v>27</v>
      </c>
      <c r="C51" s="7">
        <v>45109</v>
      </c>
      <c r="D51" s="7">
        <v>45115</v>
      </c>
      <c r="E51" s="4">
        <v>40006.86</v>
      </c>
      <c r="F51" s="4" t="str">
        <f>VLOOKUP(A51,Sheet3!A:L,12,0)</f>
        <v>40006.86</v>
      </c>
      <c r="G51" s="4" t="str">
        <f>VLOOKUP(A51,Sheet3!A:C,3,0)</f>
        <v>3548640</v>
      </c>
      <c r="H51" s="4">
        <f t="shared" si="0"/>
        <v>0</v>
      </c>
      <c r="I51" s="4" t="str">
        <f>$I$1&amp;G51</f>
        <v>,3548640</v>
      </c>
      <c r="J51" s="4" t="str">
        <f>VLOOKUP(A51,Sheet3!A:U,21,0)</f>
        <v>直连</v>
      </c>
    </row>
    <row r="52" s="4" customFormat="1" hidden="1" spans="1:10">
      <c r="A52" s="6">
        <v>999224961827031</v>
      </c>
      <c r="B52" s="4" t="s">
        <v>27</v>
      </c>
      <c r="C52" s="7">
        <v>45114</v>
      </c>
      <c r="D52" s="7">
        <v>45115</v>
      </c>
      <c r="E52" s="4">
        <v>1829.58</v>
      </c>
      <c r="F52" s="4" t="str">
        <f>VLOOKUP(A52,Sheet3!A:L,12,0)</f>
        <v>1829.58</v>
      </c>
      <c r="G52" s="4" t="str">
        <f>VLOOKUP(A52,Sheet3!A:C,3,0)</f>
        <v>3552657</v>
      </c>
      <c r="H52" s="4">
        <f t="shared" si="0"/>
        <v>0</v>
      </c>
      <c r="I52" s="4" t="str">
        <f>$I$1&amp;G52</f>
        <v>,3552657</v>
      </c>
      <c r="J52" s="4" t="str">
        <f>VLOOKUP(A52,Sheet3!A:U,21,0)</f>
        <v>直连</v>
      </c>
    </row>
    <row r="53" s="4" customFormat="1" hidden="1" spans="1:10">
      <c r="A53" s="6">
        <v>999224970433313</v>
      </c>
      <c r="B53" s="4" t="s">
        <v>27</v>
      </c>
      <c r="C53" s="7">
        <v>45110</v>
      </c>
      <c r="D53" s="7">
        <v>45115</v>
      </c>
      <c r="E53" s="4">
        <v>2505</v>
      </c>
      <c r="F53" s="4" t="str">
        <f>VLOOKUP(A53,Sheet3!A:L,12,0)</f>
        <v>2505.00</v>
      </c>
      <c r="G53" s="4" t="str">
        <f>VLOOKUP(A53,Sheet3!A:C,3,0)</f>
        <v>3553915</v>
      </c>
      <c r="H53" s="4">
        <f t="shared" si="0"/>
        <v>0</v>
      </c>
      <c r="I53" s="4" t="str">
        <f>$I$1&amp;G53</f>
        <v>,3553915</v>
      </c>
      <c r="J53" s="4" t="str">
        <f>VLOOKUP(A53,Sheet3!A:U,21,0)</f>
        <v>直连</v>
      </c>
    </row>
    <row r="54" s="4" customFormat="1" hidden="1" spans="1:10">
      <c r="A54" s="6">
        <v>999224978065245</v>
      </c>
      <c r="B54" s="4" t="s">
        <v>27</v>
      </c>
      <c r="C54" s="7">
        <v>45112</v>
      </c>
      <c r="D54" s="7">
        <v>45115</v>
      </c>
      <c r="E54" s="4">
        <v>686.76</v>
      </c>
      <c r="F54" s="4" t="str">
        <f>VLOOKUP(A54,Sheet3!A:L,12,0)</f>
        <v>686.76</v>
      </c>
      <c r="G54" s="4" t="str">
        <f>VLOOKUP(A54,Sheet3!A:C,3,0)</f>
        <v>3556739</v>
      </c>
      <c r="H54" s="4">
        <f t="shared" si="0"/>
        <v>0</v>
      </c>
      <c r="I54" s="4" t="str">
        <f>$I$1&amp;G54</f>
        <v>,3556739</v>
      </c>
      <c r="J54" s="4" t="str">
        <f>VLOOKUP(A54,Sheet3!A:U,21,0)</f>
        <v>直连</v>
      </c>
    </row>
    <row r="55" s="4" customFormat="1" hidden="1" spans="1:10">
      <c r="A55" s="6">
        <v>999224992222840</v>
      </c>
      <c r="B55" s="4" t="s">
        <v>27</v>
      </c>
      <c r="C55" s="7">
        <v>45111</v>
      </c>
      <c r="D55" s="7">
        <v>45115</v>
      </c>
      <c r="E55" s="4">
        <v>11091.64</v>
      </c>
      <c r="F55" s="4" t="str">
        <f>VLOOKUP(A55,Sheet3!A:L,12,0)</f>
        <v>11091.64</v>
      </c>
      <c r="G55" s="4" t="str">
        <f>VLOOKUP(A55,Sheet3!A:C,3,0)</f>
        <v>3559597</v>
      </c>
      <c r="H55" s="4">
        <f t="shared" si="0"/>
        <v>0</v>
      </c>
      <c r="I55" s="4" t="str">
        <f>$I$1&amp;G55</f>
        <v>,3559597</v>
      </c>
      <c r="J55" s="4" t="str">
        <f>VLOOKUP(A55,Sheet3!A:U,21,0)</f>
        <v>直连</v>
      </c>
    </row>
    <row r="56" s="4" customFormat="1" hidden="1" spans="1:10">
      <c r="A56" s="6">
        <v>999224999186212</v>
      </c>
      <c r="B56" s="4" t="s">
        <v>27</v>
      </c>
      <c r="C56" s="7">
        <v>45114</v>
      </c>
      <c r="D56" s="7">
        <v>45115</v>
      </c>
      <c r="E56" s="4">
        <v>247.07</v>
      </c>
      <c r="F56" s="4" t="str">
        <f>VLOOKUP(A56,Sheet3!A:L,12,0)</f>
        <v>247.07</v>
      </c>
      <c r="G56" s="4" t="str">
        <f>VLOOKUP(A56,Sheet3!A:C,3,0)</f>
        <v>3560987</v>
      </c>
      <c r="H56" s="4">
        <f t="shared" si="0"/>
        <v>0</v>
      </c>
      <c r="I56" s="4" t="str">
        <f>$I$1&amp;G56</f>
        <v>,3560987</v>
      </c>
      <c r="J56" s="4" t="str">
        <f>VLOOKUP(A56,Sheet3!A:U,21,0)</f>
        <v>直连</v>
      </c>
    </row>
    <row r="57" s="4" customFormat="1" hidden="1" spans="1:10">
      <c r="A57" s="6">
        <v>999225000943720</v>
      </c>
      <c r="B57" s="4" t="s">
        <v>27</v>
      </c>
      <c r="C57" s="7">
        <v>45114</v>
      </c>
      <c r="D57" s="7">
        <v>45115</v>
      </c>
      <c r="E57" s="4">
        <v>1153.81</v>
      </c>
      <c r="F57" s="4" t="str">
        <f>VLOOKUP(A57,Sheet3!A:L,12,0)</f>
        <v>1153.81</v>
      </c>
      <c r="G57" s="4" t="str">
        <f>VLOOKUP(A57,Sheet3!A:C,3,0)</f>
        <v>3561544</v>
      </c>
      <c r="H57" s="4">
        <f t="shared" si="0"/>
        <v>0</v>
      </c>
      <c r="I57" s="4" t="str">
        <f>$I$1&amp;G57</f>
        <v>,3561544</v>
      </c>
      <c r="J57" s="4" t="str">
        <f>VLOOKUP(A57,Sheet3!A:U,21,0)</f>
        <v>直连</v>
      </c>
    </row>
    <row r="58" s="4" customFormat="1" hidden="1" spans="1:10">
      <c r="A58" s="6">
        <v>999225001188978</v>
      </c>
      <c r="B58" s="4" t="s">
        <v>27</v>
      </c>
      <c r="C58" s="7">
        <v>45111</v>
      </c>
      <c r="D58" s="7">
        <v>45115</v>
      </c>
      <c r="E58" s="4">
        <v>3171.72</v>
      </c>
      <c r="F58" s="4" t="str">
        <f>VLOOKUP(A58,Sheet3!A:L,12,0)</f>
        <v>3171.72</v>
      </c>
      <c r="G58" s="4" t="str">
        <f>VLOOKUP(A58,Sheet3!A:C,3,0)</f>
        <v>3561596</v>
      </c>
      <c r="H58" s="4">
        <f t="shared" si="0"/>
        <v>0</v>
      </c>
      <c r="I58" s="4" t="str">
        <f>$I$1&amp;G58</f>
        <v>,3561596</v>
      </c>
      <c r="J58" s="4" t="str">
        <f>VLOOKUP(A58,Sheet3!A:U,21,0)</f>
        <v>直连</v>
      </c>
    </row>
    <row r="59" s="4" customFormat="1" hidden="1" spans="1:10">
      <c r="A59" s="6">
        <v>999225004735755</v>
      </c>
      <c r="B59" s="4" t="s">
        <v>27</v>
      </c>
      <c r="C59" s="7">
        <v>45114</v>
      </c>
      <c r="D59" s="7">
        <v>45115</v>
      </c>
      <c r="E59" s="4">
        <v>909.04</v>
      </c>
      <c r="F59" s="4" t="str">
        <f>VLOOKUP(A59,Sheet3!A:L,12,0)</f>
        <v>909.04</v>
      </c>
      <c r="G59" s="4" t="str">
        <f>VLOOKUP(A59,Sheet3!A:C,3,0)</f>
        <v>3562547</v>
      </c>
      <c r="H59" s="4">
        <f t="shared" si="0"/>
        <v>0</v>
      </c>
      <c r="I59" s="4" t="str">
        <f>$I$1&amp;G59</f>
        <v>,3562547</v>
      </c>
      <c r="J59" s="4" t="str">
        <f>VLOOKUP(A59,Sheet3!A:U,21,0)</f>
        <v>直连</v>
      </c>
    </row>
    <row r="60" s="4" customFormat="1" hidden="1" spans="1:10">
      <c r="A60" s="6">
        <v>999225018027559</v>
      </c>
      <c r="B60" s="4" t="s">
        <v>27</v>
      </c>
      <c r="C60" s="7">
        <v>45113</v>
      </c>
      <c r="D60" s="7">
        <v>45115</v>
      </c>
      <c r="E60" s="4">
        <v>1321.76</v>
      </c>
      <c r="F60" s="4" t="str">
        <f>VLOOKUP(A60,Sheet3!A:L,12,0)</f>
        <v>1321.76</v>
      </c>
      <c r="G60" s="4" t="str">
        <f>VLOOKUP(A60,Sheet3!A:C,3,0)</f>
        <v>3565667</v>
      </c>
      <c r="H60" s="4">
        <f t="shared" si="0"/>
        <v>0</v>
      </c>
      <c r="I60" s="4" t="str">
        <f>$I$1&amp;G60</f>
        <v>,3565667</v>
      </c>
      <c r="J60" s="4" t="str">
        <f>VLOOKUP(A60,Sheet3!A:U,21,0)</f>
        <v>直连</v>
      </c>
    </row>
    <row r="61" s="4" customFormat="1" hidden="1" spans="1:10">
      <c r="A61" s="6">
        <v>999225020128847</v>
      </c>
      <c r="B61" s="4" t="s">
        <v>27</v>
      </c>
      <c r="C61" s="7">
        <v>45111</v>
      </c>
      <c r="D61" s="7">
        <v>45115</v>
      </c>
      <c r="E61" s="4">
        <v>2383.99</v>
      </c>
      <c r="F61" s="4" t="str">
        <f>VLOOKUP(A61,Sheet3!A:L,12,0)</f>
        <v>2383.99</v>
      </c>
      <c r="G61" s="4" t="str">
        <f>VLOOKUP(A61,Sheet3!A:C,3,0)</f>
        <v>3566309</v>
      </c>
      <c r="H61" s="4">
        <f t="shared" si="0"/>
        <v>0</v>
      </c>
      <c r="I61" s="4" t="str">
        <f>$I$1&amp;G61</f>
        <v>,3566309</v>
      </c>
      <c r="J61" s="4" t="str">
        <f>VLOOKUP(A61,Sheet3!A:U,21,0)</f>
        <v>直连</v>
      </c>
    </row>
    <row r="62" s="4" customFormat="1" hidden="1" spans="1:10">
      <c r="A62" s="6">
        <v>999224004009515</v>
      </c>
      <c r="B62" s="4" t="s">
        <v>27</v>
      </c>
      <c r="C62" s="7">
        <v>45113</v>
      </c>
      <c r="D62" s="7">
        <v>45115</v>
      </c>
      <c r="E62" s="4">
        <v>2798</v>
      </c>
      <c r="F62" s="4" t="str">
        <f>VLOOKUP(A62,Sheet3!A:L,12,0)</f>
        <v>2798.00</v>
      </c>
      <c r="G62" s="4" t="str">
        <f>VLOOKUP(A62,Sheet3!A:C,3,0)</f>
        <v>3326819</v>
      </c>
      <c r="H62" s="4">
        <f t="shared" si="0"/>
        <v>0</v>
      </c>
      <c r="I62" s="4" t="str">
        <f>$I$1&amp;G62</f>
        <v>,3326819</v>
      </c>
      <c r="J62" s="4" t="str">
        <f>VLOOKUP(A62,Sheet3!A:U,21,0)</f>
        <v>直连</v>
      </c>
    </row>
    <row r="63" s="4" customFormat="1" hidden="1" spans="1:10">
      <c r="A63" s="6">
        <v>25028182218</v>
      </c>
      <c r="B63" s="4" t="s">
        <v>27</v>
      </c>
      <c r="C63" s="7">
        <v>45114</v>
      </c>
      <c r="D63" s="7">
        <v>45115</v>
      </c>
      <c r="E63" s="4">
        <v>638.73</v>
      </c>
      <c r="F63" s="4" t="str">
        <f>VLOOKUP(A63,Sheet3!A:L,12,0)</f>
        <v>638.73</v>
      </c>
      <c r="G63" s="4" t="str">
        <f>VLOOKUP(A63,Sheet3!A:C,3,0)</f>
        <v>3569484</v>
      </c>
      <c r="H63" s="4">
        <f t="shared" si="0"/>
        <v>0</v>
      </c>
      <c r="I63" s="4" t="str">
        <f>$I$1&amp;G63</f>
        <v>,3569484</v>
      </c>
      <c r="J63" s="4" t="str">
        <f>VLOOKUP(A63,Sheet3!A:U,21,0)</f>
        <v>直连</v>
      </c>
    </row>
    <row r="64" s="4" customFormat="1" hidden="1" spans="1:10">
      <c r="A64" s="6">
        <v>999225043186755</v>
      </c>
      <c r="B64" s="4" t="s">
        <v>27</v>
      </c>
      <c r="C64" s="7">
        <v>45110</v>
      </c>
      <c r="D64" s="7">
        <v>45115</v>
      </c>
      <c r="E64" s="4">
        <v>13850.2</v>
      </c>
      <c r="F64" s="4" t="str">
        <f>VLOOKUP(A64,Sheet3!A:L,12,0)</f>
        <v>13850.20</v>
      </c>
      <c r="G64" s="4" t="str">
        <f>VLOOKUP(A64,Sheet3!A:C,3,0)</f>
        <v>3573144</v>
      </c>
      <c r="H64" s="4">
        <f t="shared" si="0"/>
        <v>0</v>
      </c>
      <c r="I64" s="4" t="str">
        <f>$I$1&amp;G64</f>
        <v>,3573144</v>
      </c>
      <c r="J64" s="4" t="str">
        <f>VLOOKUP(A64,Sheet3!A:U,21,0)</f>
        <v>直采</v>
      </c>
    </row>
    <row r="65" s="4" customFormat="1" hidden="1" spans="1:10">
      <c r="A65" s="6">
        <v>999225059840688</v>
      </c>
      <c r="B65" s="4" t="s">
        <v>27</v>
      </c>
      <c r="C65" s="7">
        <v>45114</v>
      </c>
      <c r="D65" s="7">
        <v>45115</v>
      </c>
      <c r="E65" s="4">
        <v>1177.37</v>
      </c>
      <c r="F65" s="4" t="str">
        <f>VLOOKUP(A65,Sheet3!A:L,12,0)</f>
        <v>1177.37</v>
      </c>
      <c r="G65" s="4" t="str">
        <f>VLOOKUP(A65,Sheet3!A:C,3,0)</f>
        <v>3577085</v>
      </c>
      <c r="H65" s="4">
        <f t="shared" si="0"/>
        <v>0</v>
      </c>
      <c r="I65" s="4" t="str">
        <f>$I$1&amp;G65</f>
        <v>,3577085</v>
      </c>
      <c r="J65" s="4" t="str">
        <f>VLOOKUP(A65,Sheet3!A:U,21,0)</f>
        <v>直连</v>
      </c>
    </row>
    <row r="66" s="4" customFormat="1" hidden="1" spans="1:10">
      <c r="A66" s="6">
        <v>999225060040856</v>
      </c>
      <c r="B66" s="4" t="s">
        <v>27</v>
      </c>
      <c r="C66" s="7">
        <v>45109</v>
      </c>
      <c r="D66" s="7">
        <v>45115</v>
      </c>
      <c r="E66" s="4">
        <v>4115.87</v>
      </c>
      <c r="F66" s="4" t="str">
        <f>VLOOKUP(A66,Sheet3!A:L,12,0)</f>
        <v>4115.87</v>
      </c>
      <c r="G66" s="4" t="str">
        <f>VLOOKUP(A66,Sheet3!A:C,3,0)</f>
        <v>3577278</v>
      </c>
      <c r="H66" s="4">
        <f t="shared" ref="H66:H129" si="1">E66-F66</f>
        <v>0</v>
      </c>
      <c r="I66" s="4" t="str">
        <f>$I$1&amp;G66</f>
        <v>,3577278</v>
      </c>
      <c r="J66" s="4" t="str">
        <f>VLOOKUP(A66,Sheet3!A:U,21,0)</f>
        <v>直连</v>
      </c>
    </row>
    <row r="67" s="4" customFormat="1" hidden="1" spans="1:10">
      <c r="A67" s="6">
        <v>999225061618538</v>
      </c>
      <c r="B67" s="4" t="s">
        <v>27</v>
      </c>
      <c r="C67" s="7">
        <v>45109</v>
      </c>
      <c r="D67" s="7">
        <v>45115</v>
      </c>
      <c r="E67" s="4">
        <v>7390.26</v>
      </c>
      <c r="F67" s="4" t="str">
        <f>VLOOKUP(A67,Sheet3!A:L,12,0)</f>
        <v>7390.26</v>
      </c>
      <c r="G67" s="4" t="str">
        <f>VLOOKUP(A67,Sheet3!A:C,3,0)</f>
        <v>3577782</v>
      </c>
      <c r="H67" s="4">
        <f t="shared" si="1"/>
        <v>0</v>
      </c>
      <c r="I67" s="4" t="str">
        <f>$I$1&amp;G67</f>
        <v>,3577782</v>
      </c>
      <c r="J67" s="4" t="str">
        <f>VLOOKUP(A67,Sheet3!A:U,21,0)</f>
        <v>直连</v>
      </c>
    </row>
    <row r="68" s="4" customFormat="1" hidden="1" spans="1:10">
      <c r="A68" s="6">
        <v>999225062216571</v>
      </c>
      <c r="B68" s="4" t="s">
        <v>27</v>
      </c>
      <c r="C68" s="7">
        <v>45111</v>
      </c>
      <c r="D68" s="7">
        <v>45115</v>
      </c>
      <c r="E68" s="4">
        <v>932.64</v>
      </c>
      <c r="F68" s="4" t="str">
        <f>VLOOKUP(A68,Sheet3!A:L,12,0)</f>
        <v>932.64</v>
      </c>
      <c r="G68" s="4" t="str">
        <f>VLOOKUP(A68,Sheet3!A:C,3,0)</f>
        <v>3578110</v>
      </c>
      <c r="H68" s="4">
        <f t="shared" si="1"/>
        <v>0</v>
      </c>
      <c r="I68" s="4" t="str">
        <f>$I$1&amp;G68</f>
        <v>,3578110</v>
      </c>
      <c r="J68" s="4" t="str">
        <f>VLOOKUP(A68,Sheet3!A:U,21,0)</f>
        <v>直连</v>
      </c>
    </row>
    <row r="69" s="4" customFormat="1" hidden="1" spans="1:10">
      <c r="A69" s="6">
        <v>999225062692375</v>
      </c>
      <c r="B69" s="4" t="s">
        <v>27</v>
      </c>
      <c r="C69" s="7">
        <v>45114</v>
      </c>
      <c r="D69" s="7">
        <v>45115</v>
      </c>
      <c r="E69" s="4">
        <v>984.48</v>
      </c>
      <c r="F69" s="4" t="str">
        <f>VLOOKUP(A69,Sheet3!A:L,12,0)</f>
        <v>984.48</v>
      </c>
      <c r="G69" s="4" t="str">
        <f>VLOOKUP(A69,Sheet3!A:C,3,0)</f>
        <v>3578384</v>
      </c>
      <c r="H69" s="4">
        <f t="shared" si="1"/>
        <v>0</v>
      </c>
      <c r="I69" s="4" t="str">
        <f>$I$1&amp;G69</f>
        <v>,3578384</v>
      </c>
      <c r="J69" s="4" t="str">
        <f>VLOOKUP(A69,Sheet3!A:U,21,0)</f>
        <v>直连</v>
      </c>
    </row>
    <row r="70" s="4" customFormat="1" hidden="1" spans="1:10">
      <c r="A70" s="6">
        <v>999225063452521</v>
      </c>
      <c r="B70" s="4" t="s">
        <v>27</v>
      </c>
      <c r="C70" s="7">
        <v>45112</v>
      </c>
      <c r="D70" s="7">
        <v>45115</v>
      </c>
      <c r="E70" s="4">
        <v>12997.72</v>
      </c>
      <c r="F70" s="4" t="str">
        <f>VLOOKUP(A70,Sheet3!A:L,12,0)</f>
        <v>12997.68</v>
      </c>
      <c r="G70" s="4" t="str">
        <f>VLOOKUP(A70,Sheet3!A:C,3,0)</f>
        <v>3578783</v>
      </c>
      <c r="H70" s="4">
        <f t="shared" si="1"/>
        <v>0.0399999999990541</v>
      </c>
      <c r="I70" s="4" t="str">
        <f>$I$1&amp;G70</f>
        <v>,3578783</v>
      </c>
      <c r="J70" s="4" t="str">
        <f>VLOOKUP(A70,Sheet3!A:U,21,0)</f>
        <v>直连</v>
      </c>
    </row>
    <row r="71" s="4" customFormat="1" hidden="1" spans="1:10">
      <c r="A71" s="6">
        <v>999225063764454</v>
      </c>
      <c r="B71" s="4" t="s">
        <v>27</v>
      </c>
      <c r="C71" s="7">
        <v>45113</v>
      </c>
      <c r="D71" s="7">
        <v>45115</v>
      </c>
      <c r="E71" s="4">
        <v>466.28</v>
      </c>
      <c r="F71" s="4" t="str">
        <f>VLOOKUP(A71,Sheet3!A:L,12,0)</f>
        <v>466.28</v>
      </c>
      <c r="G71" s="4" t="str">
        <f>VLOOKUP(A71,Sheet3!A:C,3,0)</f>
        <v>3579029</v>
      </c>
      <c r="H71" s="4">
        <f t="shared" si="1"/>
        <v>0</v>
      </c>
      <c r="I71" s="4" t="str">
        <f>$I$1&amp;G71</f>
        <v>,3579029</v>
      </c>
      <c r="J71" s="4" t="str">
        <f>VLOOKUP(A71,Sheet3!A:U,21,0)</f>
        <v>直连</v>
      </c>
    </row>
    <row r="72" s="4" customFormat="1" hidden="1" spans="1:10">
      <c r="A72" s="6">
        <v>999225070007858</v>
      </c>
      <c r="B72" s="4" t="s">
        <v>27</v>
      </c>
      <c r="C72" s="7">
        <v>45113</v>
      </c>
      <c r="D72" s="7">
        <v>45115</v>
      </c>
      <c r="E72" s="4">
        <v>1010.71</v>
      </c>
      <c r="F72" s="4" t="str">
        <f>VLOOKUP(A72,Sheet3!A:L,12,0)</f>
        <v>1010.71</v>
      </c>
      <c r="G72" s="4" t="str">
        <f>VLOOKUP(A72,Sheet3!A:C,3,0)</f>
        <v>3579462</v>
      </c>
      <c r="H72" s="4">
        <f t="shared" si="1"/>
        <v>0</v>
      </c>
      <c r="I72" s="4" t="str">
        <f>$I$1&amp;G72</f>
        <v>,3579462</v>
      </c>
      <c r="J72" s="4" t="str">
        <f>VLOOKUP(A72,Sheet3!A:U,21,0)</f>
        <v>直连</v>
      </c>
    </row>
    <row r="73" s="4" customFormat="1" hidden="1" spans="1:10">
      <c r="A73" s="6">
        <v>999225074047408</v>
      </c>
      <c r="B73" s="4" t="s">
        <v>27</v>
      </c>
      <c r="C73" s="7">
        <v>45114</v>
      </c>
      <c r="D73" s="7">
        <v>45115</v>
      </c>
      <c r="E73" s="4">
        <v>1431.61</v>
      </c>
      <c r="F73" s="4" t="str">
        <f>VLOOKUP(A73,Sheet3!A:L,12,0)</f>
        <v>1431.73</v>
      </c>
      <c r="G73" s="4" t="str">
        <f>VLOOKUP(A73,Sheet3!A:C,3,0)</f>
        <v>3580239</v>
      </c>
      <c r="H73" s="4">
        <f t="shared" si="1"/>
        <v>-0.120000000000118</v>
      </c>
      <c r="I73" s="4" t="str">
        <f>$I$1&amp;G73</f>
        <v>,3580239</v>
      </c>
      <c r="J73" s="4" t="str">
        <f>VLOOKUP(A73,Sheet3!A:U,21,0)</f>
        <v>直连</v>
      </c>
    </row>
    <row r="74" s="4" customFormat="1" hidden="1" spans="1:10">
      <c r="A74" s="6">
        <v>999225082496786</v>
      </c>
      <c r="B74" s="4" t="s">
        <v>27</v>
      </c>
      <c r="C74" s="7">
        <v>45114</v>
      </c>
      <c r="D74" s="7">
        <v>45115</v>
      </c>
      <c r="E74" s="4">
        <v>690.59</v>
      </c>
      <c r="F74" s="4" t="str">
        <f>VLOOKUP(A74,Sheet3!A:L,12,0)</f>
        <v>690.59</v>
      </c>
      <c r="G74" s="4" t="str">
        <f>VLOOKUP(A74,Sheet3!A:C,3,0)</f>
        <v>3582525</v>
      </c>
      <c r="H74" s="4">
        <f t="shared" si="1"/>
        <v>0</v>
      </c>
      <c r="I74" s="4" t="str">
        <f>$I$1&amp;G74</f>
        <v>,3582525</v>
      </c>
      <c r="J74" s="4" t="str">
        <f>VLOOKUP(A74,Sheet3!A:U,21,0)</f>
        <v>直连</v>
      </c>
    </row>
    <row r="75" s="4" customFormat="1" hidden="1" spans="1:10">
      <c r="A75" s="6">
        <v>999225082611948</v>
      </c>
      <c r="B75" s="4" t="s">
        <v>27</v>
      </c>
      <c r="C75" s="7">
        <v>45112</v>
      </c>
      <c r="D75" s="7">
        <v>45115</v>
      </c>
      <c r="E75" s="4">
        <v>5594.49</v>
      </c>
      <c r="F75" s="4" t="str">
        <f>VLOOKUP(A75,Sheet3!A:L,12,0)</f>
        <v>5594.49</v>
      </c>
      <c r="G75" s="4" t="str">
        <f>VLOOKUP(A75,Sheet3!A:C,3,0)</f>
        <v>3582531</v>
      </c>
      <c r="H75" s="4">
        <f t="shared" si="1"/>
        <v>0</v>
      </c>
      <c r="I75" s="4" t="str">
        <f>$I$1&amp;G75</f>
        <v>,3582531</v>
      </c>
      <c r="J75" s="4" t="str">
        <f>VLOOKUP(A75,Sheet3!A:U,21,0)</f>
        <v>直采</v>
      </c>
    </row>
    <row r="76" s="4" customFormat="1" hidden="1" spans="1:10">
      <c r="A76" s="6">
        <v>999225085789591</v>
      </c>
      <c r="B76" s="4" t="s">
        <v>27</v>
      </c>
      <c r="C76" s="7">
        <v>45113</v>
      </c>
      <c r="D76" s="7">
        <v>45115</v>
      </c>
      <c r="E76" s="4">
        <v>842.94</v>
      </c>
      <c r="F76" s="4" t="str">
        <f>VLOOKUP(A76,Sheet3!A:L,12,0)</f>
        <v>842.94</v>
      </c>
      <c r="G76" s="4" t="str">
        <f>VLOOKUP(A76,Sheet3!A:C,3,0)</f>
        <v>3583141</v>
      </c>
      <c r="H76" s="4">
        <f t="shared" si="1"/>
        <v>0</v>
      </c>
      <c r="I76" s="4" t="str">
        <f>$I$1&amp;G76</f>
        <v>,3583141</v>
      </c>
      <c r="J76" s="4" t="str">
        <f>VLOOKUP(A76,Sheet3!A:U,21,0)</f>
        <v>直采</v>
      </c>
    </row>
    <row r="77" s="4" customFormat="1" hidden="1" spans="1:10">
      <c r="A77" s="6">
        <v>999225089709902</v>
      </c>
      <c r="B77" s="4" t="s">
        <v>27</v>
      </c>
      <c r="C77" s="7">
        <v>45113</v>
      </c>
      <c r="D77" s="7">
        <v>45115</v>
      </c>
      <c r="E77" s="4">
        <v>1236.87</v>
      </c>
      <c r="F77" s="4" t="str">
        <f>VLOOKUP(A77,Sheet3!A:L,12,0)</f>
        <v>1236.87</v>
      </c>
      <c r="G77" s="4" t="str">
        <f>VLOOKUP(A77,Sheet3!A:C,3,0)</f>
        <v>3584113</v>
      </c>
      <c r="H77" s="4">
        <f t="shared" si="1"/>
        <v>0</v>
      </c>
      <c r="I77" s="4" t="str">
        <f>$I$1&amp;G77</f>
        <v>,3584113</v>
      </c>
      <c r="J77" s="4" t="str">
        <f>VLOOKUP(A77,Sheet3!A:U,21,0)</f>
        <v>直连</v>
      </c>
    </row>
    <row r="78" s="4" customFormat="1" hidden="1" spans="1:10">
      <c r="A78" s="6">
        <v>999225090155052</v>
      </c>
      <c r="B78" s="4" t="s">
        <v>27</v>
      </c>
      <c r="C78" s="7">
        <v>45112</v>
      </c>
      <c r="D78" s="7">
        <v>45115</v>
      </c>
      <c r="E78" s="4">
        <v>2829.96</v>
      </c>
      <c r="F78" s="4" t="str">
        <f>VLOOKUP(A78,Sheet3!A:L,12,0)</f>
        <v>2829.96</v>
      </c>
      <c r="G78" s="4" t="str">
        <f>VLOOKUP(A78,Sheet3!A:C,3,0)</f>
        <v>3584328</v>
      </c>
      <c r="H78" s="4">
        <f t="shared" si="1"/>
        <v>0</v>
      </c>
      <c r="I78" s="4" t="str">
        <f>$I$1&amp;G78</f>
        <v>,3584328</v>
      </c>
      <c r="J78" s="4" t="str">
        <f>VLOOKUP(A78,Sheet3!A:U,21,0)</f>
        <v>直连</v>
      </c>
    </row>
    <row r="79" s="4" customFormat="1" hidden="1" spans="1:10">
      <c r="A79" s="6">
        <v>999225090821700</v>
      </c>
      <c r="B79" s="4" t="s">
        <v>27</v>
      </c>
      <c r="C79" s="7">
        <v>45114</v>
      </c>
      <c r="D79" s="7">
        <v>45115</v>
      </c>
      <c r="E79" s="4">
        <v>247.75</v>
      </c>
      <c r="F79" s="4" t="str">
        <f>VLOOKUP(A79,Sheet3!A:L,12,0)</f>
        <v>247.75</v>
      </c>
      <c r="G79" s="4" t="str">
        <f>VLOOKUP(A79,Sheet3!A:C,3,0)</f>
        <v>3584520</v>
      </c>
      <c r="H79" s="4">
        <f t="shared" si="1"/>
        <v>0</v>
      </c>
      <c r="I79" s="4" t="str">
        <f>$I$1&amp;G79</f>
        <v>,3584520</v>
      </c>
      <c r="J79" s="4" t="str">
        <f>VLOOKUP(A79,Sheet3!A:U,21,0)</f>
        <v>直连</v>
      </c>
    </row>
    <row r="80" s="4" customFormat="1" hidden="1" spans="1:10">
      <c r="A80" s="6">
        <v>999225091708683</v>
      </c>
      <c r="B80" s="4" t="s">
        <v>27</v>
      </c>
      <c r="C80" s="7">
        <v>45114</v>
      </c>
      <c r="D80" s="7">
        <v>45115</v>
      </c>
      <c r="E80" s="4">
        <v>486.15</v>
      </c>
      <c r="F80" s="4" t="str">
        <f>VLOOKUP(A80,Sheet3!A:L,12,0)</f>
        <v>486.15</v>
      </c>
      <c r="G80" s="4" t="str">
        <f>VLOOKUP(A80,Sheet3!A:C,3,0)</f>
        <v>3584799</v>
      </c>
      <c r="H80" s="4">
        <f t="shared" si="1"/>
        <v>0</v>
      </c>
      <c r="I80" s="4" t="str">
        <f>$I$1&amp;G80</f>
        <v>,3584799</v>
      </c>
      <c r="J80" s="4" t="str">
        <f>VLOOKUP(A80,Sheet3!A:U,21,0)</f>
        <v>直采</v>
      </c>
    </row>
    <row r="81" s="4" customFormat="1" hidden="1" spans="1:10">
      <c r="A81" s="6">
        <v>999225092133452</v>
      </c>
      <c r="B81" s="4" t="s">
        <v>27</v>
      </c>
      <c r="C81" s="7">
        <v>45114</v>
      </c>
      <c r="D81" s="7">
        <v>45115</v>
      </c>
      <c r="E81" s="4">
        <v>386.53</v>
      </c>
      <c r="F81" s="4" t="str">
        <f>VLOOKUP(A81,Sheet3!A:L,12,0)</f>
        <v>386.53</v>
      </c>
      <c r="G81" s="4" t="str">
        <f>VLOOKUP(A81,Sheet3!A:C,3,0)</f>
        <v>3584985</v>
      </c>
      <c r="H81" s="4">
        <f t="shared" si="1"/>
        <v>0</v>
      </c>
      <c r="I81" s="4" t="str">
        <f>$I$1&amp;G81</f>
        <v>,3584985</v>
      </c>
      <c r="J81" s="4" t="str">
        <f>VLOOKUP(A81,Sheet3!A:U,21,0)</f>
        <v>直连</v>
      </c>
    </row>
    <row r="82" s="4" customFormat="1" hidden="1" spans="1:10">
      <c r="A82" s="6">
        <v>999225093348370</v>
      </c>
      <c r="B82" s="4" t="s">
        <v>27</v>
      </c>
      <c r="C82" s="7">
        <v>45113</v>
      </c>
      <c r="D82" s="7">
        <v>45115</v>
      </c>
      <c r="E82" s="4">
        <v>0</v>
      </c>
      <c r="F82" s="4" t="e">
        <f>VLOOKUP(A82,Sheet3!A:L,12,0)</f>
        <v>#N/A</v>
      </c>
      <c r="G82" s="4" t="e">
        <f>VLOOKUP(A82,Sheet3!A:C,3,0)</f>
        <v>#N/A</v>
      </c>
      <c r="H82" s="4" t="e">
        <f t="shared" si="1"/>
        <v>#N/A</v>
      </c>
      <c r="I82" s="4" t="e">
        <f>$I$1&amp;G82</f>
        <v>#N/A</v>
      </c>
      <c r="J82" s="4" t="e">
        <f>VLOOKUP(A82,Sheet3!A:U,21,0)</f>
        <v>#N/A</v>
      </c>
    </row>
    <row r="83" s="4" customFormat="1" hidden="1" spans="1:10">
      <c r="A83" s="6">
        <v>999225099138766</v>
      </c>
      <c r="B83" s="4" t="s">
        <v>27</v>
      </c>
      <c r="C83" s="7">
        <v>45114</v>
      </c>
      <c r="D83" s="7">
        <v>45115</v>
      </c>
      <c r="E83" s="4">
        <v>1237.1</v>
      </c>
      <c r="F83" s="4" t="str">
        <f>VLOOKUP(A83,Sheet3!A:L,12,0)</f>
        <v>1237.10</v>
      </c>
      <c r="G83" s="4" t="str">
        <f>VLOOKUP(A83,Sheet3!A:C,3,0)</f>
        <v>3586526</v>
      </c>
      <c r="H83" s="4">
        <f t="shared" si="1"/>
        <v>0</v>
      </c>
      <c r="I83" s="4" t="str">
        <f>$I$1&amp;G83</f>
        <v>,3586526</v>
      </c>
      <c r="J83" s="4" t="str">
        <f>VLOOKUP(A83,Sheet3!A:U,21,0)</f>
        <v>直连</v>
      </c>
    </row>
    <row r="84" s="4" customFormat="1" hidden="1" spans="1:10">
      <c r="A84" s="6">
        <v>999225102317444</v>
      </c>
      <c r="B84" s="4" t="s">
        <v>27</v>
      </c>
      <c r="C84" s="7">
        <v>45113</v>
      </c>
      <c r="D84" s="7">
        <v>45115</v>
      </c>
      <c r="E84" s="4">
        <v>1335.16</v>
      </c>
      <c r="F84" s="4" t="str">
        <f>VLOOKUP(A84,Sheet3!A:L,12,0)</f>
        <v>1335.16</v>
      </c>
      <c r="G84" s="4" t="str">
        <f>VLOOKUP(A84,Sheet3!A:C,3,0)</f>
        <v>3587196</v>
      </c>
      <c r="H84" s="4">
        <f t="shared" si="1"/>
        <v>0</v>
      </c>
      <c r="I84" s="4" t="str">
        <f>$I$1&amp;G84</f>
        <v>,3587196</v>
      </c>
      <c r="J84" s="4" t="str">
        <f>VLOOKUP(A84,Sheet3!A:U,21,0)</f>
        <v>直连</v>
      </c>
    </row>
    <row r="85" s="4" customFormat="1" hidden="1" spans="1:10">
      <c r="A85" s="6">
        <v>999225102888698</v>
      </c>
      <c r="B85" s="4" t="s">
        <v>27</v>
      </c>
      <c r="C85" s="7">
        <v>45112</v>
      </c>
      <c r="D85" s="7">
        <v>45115</v>
      </c>
      <c r="E85" s="4">
        <v>1715.62</v>
      </c>
      <c r="F85" s="4" t="str">
        <f>VLOOKUP(A85,Sheet3!A:L,12,0)</f>
        <v>1715.62</v>
      </c>
      <c r="G85" s="4" t="str">
        <f>VLOOKUP(A85,Sheet3!A:C,3,0)</f>
        <v>3587408</v>
      </c>
      <c r="H85" s="4">
        <f t="shared" si="1"/>
        <v>0</v>
      </c>
      <c r="I85" s="4" t="str">
        <f>$I$1&amp;G85</f>
        <v>,3587408</v>
      </c>
      <c r="J85" s="4" t="str">
        <f>VLOOKUP(A85,Sheet3!A:U,21,0)</f>
        <v>直连</v>
      </c>
    </row>
    <row r="86" s="4" customFormat="1" hidden="1" spans="1:10">
      <c r="A86" s="6">
        <v>999225105804972</v>
      </c>
      <c r="B86" s="4" t="s">
        <v>27</v>
      </c>
      <c r="C86" s="7">
        <v>45114</v>
      </c>
      <c r="D86" s="7">
        <v>45115</v>
      </c>
      <c r="E86" s="4">
        <v>1880.52</v>
      </c>
      <c r="F86" s="4" t="str">
        <f>VLOOKUP(A86,Sheet3!A:L,12,0)</f>
        <v>1880.52</v>
      </c>
      <c r="G86" s="4" t="str">
        <f>VLOOKUP(A86,Sheet3!A:C,3,0)</f>
        <v>3588141</v>
      </c>
      <c r="H86" s="4">
        <f t="shared" si="1"/>
        <v>0</v>
      </c>
      <c r="I86" s="4" t="str">
        <f>$I$1&amp;G86</f>
        <v>,3588141</v>
      </c>
      <c r="J86" s="4" t="str">
        <f>VLOOKUP(A86,Sheet3!A:U,21,0)</f>
        <v>直连</v>
      </c>
    </row>
    <row r="87" s="4" customFormat="1" hidden="1" spans="1:10">
      <c r="A87" s="6">
        <v>999225107598413</v>
      </c>
      <c r="B87" s="4" t="s">
        <v>27</v>
      </c>
      <c r="C87" s="7">
        <v>45111</v>
      </c>
      <c r="D87" s="7">
        <v>45115</v>
      </c>
      <c r="E87" s="4">
        <v>833.64</v>
      </c>
      <c r="F87" s="4" t="str">
        <f>VLOOKUP(A87,Sheet3!A:L,12,0)</f>
        <v>833.64</v>
      </c>
      <c r="G87" s="4" t="str">
        <f>VLOOKUP(A87,Sheet3!A:C,3,0)</f>
        <v>3588651</v>
      </c>
      <c r="H87" s="4">
        <f t="shared" si="1"/>
        <v>0</v>
      </c>
      <c r="I87" s="4" t="str">
        <f>$I$1&amp;G87</f>
        <v>,3588651</v>
      </c>
      <c r="J87" s="4" t="str">
        <f>VLOOKUP(A87,Sheet3!A:U,21,0)</f>
        <v>直连</v>
      </c>
    </row>
    <row r="88" s="4" customFormat="1" hidden="1" spans="1:10">
      <c r="A88" s="6">
        <v>999225108686689</v>
      </c>
      <c r="B88" s="4" t="s">
        <v>27</v>
      </c>
      <c r="C88" s="7">
        <v>45111</v>
      </c>
      <c r="D88" s="7">
        <v>45115</v>
      </c>
      <c r="E88" s="4">
        <v>1727.24</v>
      </c>
      <c r="F88" s="4" t="str">
        <f>VLOOKUP(A88,Sheet3!A:L,12,0)</f>
        <v>1727.24</v>
      </c>
      <c r="G88" s="4" t="str">
        <f>VLOOKUP(A88,Sheet3!A:C,3,0)</f>
        <v>3589038</v>
      </c>
      <c r="H88" s="4">
        <f t="shared" si="1"/>
        <v>0</v>
      </c>
      <c r="I88" s="4" t="str">
        <f>$I$1&amp;G88</f>
        <v>,3589038</v>
      </c>
      <c r="J88" s="4" t="str">
        <f>VLOOKUP(A88,Sheet3!A:U,21,0)</f>
        <v>直连</v>
      </c>
    </row>
    <row r="89" s="4" customFormat="1" hidden="1" spans="1:10">
      <c r="A89" s="6">
        <v>999225109520854</v>
      </c>
      <c r="B89" s="4" t="s">
        <v>27</v>
      </c>
      <c r="C89" s="7">
        <v>45114</v>
      </c>
      <c r="D89" s="7">
        <v>45115</v>
      </c>
      <c r="E89" s="4">
        <v>511.49</v>
      </c>
      <c r="F89" s="4" t="str">
        <f>VLOOKUP(A89,Sheet3!A:L,12,0)</f>
        <v>511.49</v>
      </c>
      <c r="G89" s="4" t="str">
        <f>VLOOKUP(A89,Sheet3!A:C,3,0)</f>
        <v>3589311</v>
      </c>
      <c r="H89" s="4">
        <f t="shared" si="1"/>
        <v>0</v>
      </c>
      <c r="I89" s="4" t="str">
        <f>$I$1&amp;G89</f>
        <v>,3589311</v>
      </c>
      <c r="J89" s="4" t="str">
        <f>VLOOKUP(A89,Sheet3!A:U,21,0)</f>
        <v>直连</v>
      </c>
    </row>
    <row r="90" s="4" customFormat="1" hidden="1" spans="1:10">
      <c r="A90" s="6">
        <v>999225109547441</v>
      </c>
      <c r="B90" s="4" t="s">
        <v>27</v>
      </c>
      <c r="C90" s="7">
        <v>45114</v>
      </c>
      <c r="D90" s="7">
        <v>45115</v>
      </c>
      <c r="E90" s="4">
        <v>295.94</v>
      </c>
      <c r="F90" s="4" t="str">
        <f>VLOOKUP(A90,Sheet3!A:L,12,0)</f>
        <v>295.94</v>
      </c>
      <c r="G90" s="4" t="str">
        <f>VLOOKUP(A90,Sheet3!A:C,3,0)</f>
        <v>3589386</v>
      </c>
      <c r="H90" s="4">
        <f t="shared" si="1"/>
        <v>0</v>
      </c>
      <c r="I90" s="4" t="str">
        <f>$I$1&amp;G90</f>
        <v>,3589386</v>
      </c>
      <c r="J90" s="4" t="str">
        <f>VLOOKUP(A90,Sheet3!A:U,21,0)</f>
        <v>直连</v>
      </c>
    </row>
    <row r="91" s="4" customFormat="1" hidden="1" spans="1:10">
      <c r="A91" s="6">
        <v>999225109554353</v>
      </c>
      <c r="B91" s="4" t="s">
        <v>27</v>
      </c>
      <c r="C91" s="7">
        <v>45114</v>
      </c>
      <c r="D91" s="7">
        <v>45115</v>
      </c>
      <c r="E91" s="4">
        <v>314.78</v>
      </c>
      <c r="F91" s="4" t="str">
        <f>VLOOKUP(A91,Sheet3!A:L,12,0)</f>
        <v>314.78</v>
      </c>
      <c r="G91" s="4" t="str">
        <f>VLOOKUP(A91,Sheet3!A:C,3,0)</f>
        <v>3589388</v>
      </c>
      <c r="H91" s="4">
        <f t="shared" si="1"/>
        <v>0</v>
      </c>
      <c r="I91" s="4" t="str">
        <f>$I$1&amp;G91</f>
        <v>,3589388</v>
      </c>
      <c r="J91" s="4" t="str">
        <f>VLOOKUP(A91,Sheet3!A:U,21,0)</f>
        <v>直连</v>
      </c>
    </row>
    <row r="92" s="4" customFormat="1" hidden="1" spans="1:10">
      <c r="A92" s="6">
        <v>999225109555376</v>
      </c>
      <c r="B92" s="4" t="s">
        <v>27</v>
      </c>
      <c r="C92" s="7">
        <v>45114</v>
      </c>
      <c r="D92" s="7">
        <v>45115</v>
      </c>
      <c r="E92" s="4">
        <v>355.81</v>
      </c>
      <c r="F92" s="4" t="str">
        <f>VLOOKUP(A92,Sheet3!A:L,12,0)</f>
        <v>355.81</v>
      </c>
      <c r="G92" s="4" t="str">
        <f>VLOOKUP(A92,Sheet3!A:C,3,0)</f>
        <v>3589389</v>
      </c>
      <c r="H92" s="4">
        <f t="shared" si="1"/>
        <v>0</v>
      </c>
      <c r="I92" s="4" t="str">
        <f>$I$1&amp;G92</f>
        <v>,3589389</v>
      </c>
      <c r="J92" s="4" t="str">
        <f>VLOOKUP(A92,Sheet3!A:U,21,0)</f>
        <v>直连</v>
      </c>
    </row>
    <row r="93" s="4" customFormat="1" hidden="1" spans="1:10">
      <c r="A93" s="6">
        <v>999225109688858</v>
      </c>
      <c r="B93" s="4" t="s">
        <v>27</v>
      </c>
      <c r="C93" s="7">
        <v>45111</v>
      </c>
      <c r="D93" s="7">
        <v>45115</v>
      </c>
      <c r="E93" s="4">
        <v>733.94</v>
      </c>
      <c r="F93" s="4" t="str">
        <f>VLOOKUP(A93,Sheet3!A:L,12,0)</f>
        <v>733.94</v>
      </c>
      <c r="G93" s="4" t="str">
        <f>VLOOKUP(A93,Sheet3!A:C,3,0)</f>
        <v>3589431</v>
      </c>
      <c r="H93" s="4">
        <f t="shared" si="1"/>
        <v>0</v>
      </c>
      <c r="I93" s="4" t="str">
        <f>$I$1&amp;G93</f>
        <v>,3589431</v>
      </c>
      <c r="J93" s="4" t="str">
        <f>VLOOKUP(A93,Sheet3!A:U,21,0)</f>
        <v>直连</v>
      </c>
    </row>
    <row r="94" s="4" customFormat="1" hidden="1" spans="1:10">
      <c r="A94" s="6">
        <v>999225110350615</v>
      </c>
      <c r="B94" s="4" t="s">
        <v>27</v>
      </c>
      <c r="C94" s="7">
        <v>45114</v>
      </c>
      <c r="D94" s="7">
        <v>45115</v>
      </c>
      <c r="E94" s="4">
        <v>259.37</v>
      </c>
      <c r="F94" s="4" t="str">
        <f>VLOOKUP(A94,Sheet3!A:L,12,0)</f>
        <v>259.37</v>
      </c>
      <c r="G94" s="4" t="str">
        <f>VLOOKUP(A94,Sheet3!A:C,3,0)</f>
        <v>3589719</v>
      </c>
      <c r="H94" s="4">
        <f t="shared" si="1"/>
        <v>0</v>
      </c>
      <c r="I94" s="4" t="str">
        <f>$I$1&amp;G94</f>
        <v>,3589719</v>
      </c>
      <c r="J94" s="4" t="str">
        <f>VLOOKUP(A94,Sheet3!A:U,21,0)</f>
        <v>直连</v>
      </c>
    </row>
    <row r="95" s="4" customFormat="1" hidden="1" spans="1:10">
      <c r="A95" s="6">
        <v>999225110680972</v>
      </c>
      <c r="B95" s="4" t="s">
        <v>27</v>
      </c>
      <c r="C95" s="7">
        <v>45114</v>
      </c>
      <c r="D95" s="7">
        <v>45115</v>
      </c>
      <c r="E95" s="4">
        <v>4879.5</v>
      </c>
      <c r="F95" s="4" t="str">
        <f>VLOOKUP(A95,Sheet3!A:L,12,0)</f>
        <v>4879.50</v>
      </c>
      <c r="G95" s="4" t="str">
        <f>VLOOKUP(A95,Sheet3!A:C,3,0)</f>
        <v>3589941</v>
      </c>
      <c r="H95" s="4">
        <f t="shared" si="1"/>
        <v>0</v>
      </c>
      <c r="I95" s="4" t="str">
        <f>$I$1&amp;G95</f>
        <v>,3589941</v>
      </c>
      <c r="J95" s="4" t="str">
        <f>VLOOKUP(A95,Sheet3!A:U,21,0)</f>
        <v>直连</v>
      </c>
    </row>
    <row r="96" s="4" customFormat="1" hidden="1" spans="1:10">
      <c r="A96" s="6">
        <v>999225115710120</v>
      </c>
      <c r="B96" s="4" t="s">
        <v>27</v>
      </c>
      <c r="C96" s="7">
        <v>45114</v>
      </c>
      <c r="D96" s="7">
        <v>45115</v>
      </c>
      <c r="E96" s="4">
        <v>758.22</v>
      </c>
      <c r="F96" s="4" t="str">
        <f>VLOOKUP(A96,Sheet3!A:L,12,0)</f>
        <v>758.22</v>
      </c>
      <c r="G96" s="4" t="str">
        <f>VLOOKUP(A96,Sheet3!A:C,3,0)</f>
        <v>3590292</v>
      </c>
      <c r="H96" s="4">
        <f t="shared" si="1"/>
        <v>0</v>
      </c>
      <c r="I96" s="4" t="str">
        <f>$I$1&amp;G96</f>
        <v>,3590292</v>
      </c>
      <c r="J96" s="4" t="str">
        <f>VLOOKUP(A96,Sheet3!A:U,21,0)</f>
        <v>直连</v>
      </c>
    </row>
    <row r="97" s="4" customFormat="1" hidden="1" spans="1:10">
      <c r="A97" s="6">
        <v>999225116999073</v>
      </c>
      <c r="B97" s="4" t="s">
        <v>27</v>
      </c>
      <c r="C97" s="7">
        <v>45113</v>
      </c>
      <c r="D97" s="7">
        <v>45115</v>
      </c>
      <c r="E97" s="4">
        <v>417.64</v>
      </c>
      <c r="F97" s="4" t="str">
        <f>VLOOKUP(A97,Sheet3!A:L,12,0)</f>
        <v>417.64</v>
      </c>
      <c r="G97" s="4" t="str">
        <f>VLOOKUP(A97,Sheet3!A:C,3,0)</f>
        <v>3590604</v>
      </c>
      <c r="H97" s="4">
        <f t="shared" si="1"/>
        <v>0</v>
      </c>
      <c r="I97" s="4" t="str">
        <f>$I$1&amp;G97</f>
        <v>,3590604</v>
      </c>
      <c r="J97" s="4" t="str">
        <f>VLOOKUP(A97,Sheet3!A:U,21,0)</f>
        <v>直连</v>
      </c>
    </row>
    <row r="98" s="4" customFormat="1" hidden="1" spans="1:10">
      <c r="A98" s="6">
        <v>999225117160529</v>
      </c>
      <c r="B98" s="4" t="s">
        <v>27</v>
      </c>
      <c r="C98" s="7">
        <v>45114</v>
      </c>
      <c r="D98" s="7">
        <v>45115</v>
      </c>
      <c r="E98" s="4">
        <v>333.58</v>
      </c>
      <c r="F98" s="4" t="str">
        <f>VLOOKUP(A98,Sheet3!A:L,12,0)</f>
        <v>333.58</v>
      </c>
      <c r="G98" s="4" t="str">
        <f>VLOOKUP(A98,Sheet3!A:C,3,0)</f>
        <v>3590758</v>
      </c>
      <c r="H98" s="4">
        <f t="shared" si="1"/>
        <v>0</v>
      </c>
      <c r="I98" s="4" t="str">
        <f>$I$1&amp;G98</f>
        <v>,3590758</v>
      </c>
      <c r="J98" s="4" t="str">
        <f>VLOOKUP(A98,Sheet3!A:U,21,0)</f>
        <v>直连</v>
      </c>
    </row>
    <row r="99" s="4" customFormat="1" hidden="1" spans="1:10">
      <c r="A99" s="6">
        <v>999225117678608</v>
      </c>
      <c r="B99" s="4" t="s">
        <v>27</v>
      </c>
      <c r="C99" s="7">
        <v>45114</v>
      </c>
      <c r="D99" s="7">
        <v>45115</v>
      </c>
      <c r="E99" s="4">
        <v>1347.89</v>
      </c>
      <c r="F99" s="4" t="str">
        <f>VLOOKUP(A99,Sheet3!A:L,12,0)</f>
        <v>1347.89</v>
      </c>
      <c r="G99" s="4" t="str">
        <f>VLOOKUP(A99,Sheet3!A:C,3,0)</f>
        <v>3590838</v>
      </c>
      <c r="H99" s="4">
        <f t="shared" si="1"/>
        <v>0</v>
      </c>
      <c r="I99" s="4" t="str">
        <f>$I$1&amp;G99</f>
        <v>,3590838</v>
      </c>
      <c r="J99" s="4" t="str">
        <f>VLOOKUP(A99,Sheet3!A:U,21,0)</f>
        <v>直连</v>
      </c>
    </row>
    <row r="100" s="4" customFormat="1" hidden="1" spans="1:10">
      <c r="A100" s="6">
        <v>999225122655935</v>
      </c>
      <c r="B100" s="4" t="s">
        <v>27</v>
      </c>
      <c r="C100" s="7">
        <v>45114</v>
      </c>
      <c r="D100" s="7">
        <v>45115</v>
      </c>
      <c r="E100" s="4">
        <v>1123.45</v>
      </c>
      <c r="F100" s="4" t="str">
        <f>VLOOKUP(A100,Sheet3!A:L,12,0)</f>
        <v>1123.45</v>
      </c>
      <c r="G100" s="4" t="str">
        <f>VLOOKUP(A100,Sheet3!A:C,3,0)</f>
        <v>3592209</v>
      </c>
      <c r="H100" s="4">
        <f t="shared" si="1"/>
        <v>0</v>
      </c>
      <c r="I100" s="4" t="str">
        <f>$I$1&amp;G100</f>
        <v>,3592209</v>
      </c>
      <c r="J100" s="4" t="str">
        <f>VLOOKUP(A100,Sheet3!A:U,21,0)</f>
        <v>直连</v>
      </c>
    </row>
    <row r="101" s="4" customFormat="1" hidden="1" spans="1:10">
      <c r="A101" s="6">
        <v>999225123477166</v>
      </c>
      <c r="B101" s="4" t="s">
        <v>27</v>
      </c>
      <c r="C101" s="7">
        <v>45114</v>
      </c>
      <c r="D101" s="7">
        <v>45115</v>
      </c>
      <c r="E101" s="4">
        <v>1939.72</v>
      </c>
      <c r="F101" s="4" t="str">
        <f>VLOOKUP(A101,Sheet3!A:L,12,0)</f>
        <v>1939.72</v>
      </c>
      <c r="G101" s="4" t="str">
        <f>VLOOKUP(A101,Sheet3!A:C,3,0)</f>
        <v>3592576</v>
      </c>
      <c r="H101" s="4">
        <f t="shared" si="1"/>
        <v>0</v>
      </c>
      <c r="I101" s="4" t="str">
        <f>$I$1&amp;G101</f>
        <v>,3592576</v>
      </c>
      <c r="J101" s="4" t="str">
        <f>VLOOKUP(A101,Sheet3!A:U,21,0)</f>
        <v>直连</v>
      </c>
    </row>
    <row r="102" s="4" customFormat="1" hidden="1" spans="1:10">
      <c r="A102" s="6">
        <v>999225123602518</v>
      </c>
      <c r="B102" s="4" t="s">
        <v>27</v>
      </c>
      <c r="C102" s="7">
        <v>45112</v>
      </c>
      <c r="D102" s="7">
        <v>45115</v>
      </c>
      <c r="E102" s="4">
        <v>1239.75</v>
      </c>
      <c r="F102" s="4" t="str">
        <f>VLOOKUP(A102,Sheet3!A:L,12,0)</f>
        <v>1239.75</v>
      </c>
      <c r="G102" s="4" t="str">
        <f>VLOOKUP(A102,Sheet3!A:C,3,0)</f>
        <v>3592763</v>
      </c>
      <c r="H102" s="4">
        <f t="shared" si="1"/>
        <v>0</v>
      </c>
      <c r="I102" s="4" t="str">
        <f>$I$1&amp;G102</f>
        <v>,3592763</v>
      </c>
      <c r="J102" s="4" t="str">
        <f>VLOOKUP(A102,Sheet3!A:U,21,0)</f>
        <v>直采</v>
      </c>
    </row>
    <row r="103" s="4" customFormat="1" hidden="1" spans="1:10">
      <c r="A103" s="6">
        <v>999225124904986</v>
      </c>
      <c r="B103" s="4" t="s">
        <v>27</v>
      </c>
      <c r="C103" s="7">
        <v>45114</v>
      </c>
      <c r="D103" s="7">
        <v>45115</v>
      </c>
      <c r="E103" s="4">
        <v>1444.69</v>
      </c>
      <c r="F103" s="4" t="str">
        <f>VLOOKUP(A103,Sheet3!A:L,12,0)</f>
        <v>1444.69</v>
      </c>
      <c r="G103" s="4" t="str">
        <f>VLOOKUP(A103,Sheet3!A:C,3,0)</f>
        <v>3593403</v>
      </c>
      <c r="H103" s="4">
        <f t="shared" si="1"/>
        <v>0</v>
      </c>
      <c r="I103" s="4" t="str">
        <f>$I$1&amp;G103</f>
        <v>,3593403</v>
      </c>
      <c r="J103" s="4" t="str">
        <f>VLOOKUP(A103,Sheet3!A:U,21,0)</f>
        <v>直连</v>
      </c>
    </row>
    <row r="104" s="4" customFormat="1" hidden="1" spans="1:10">
      <c r="A104" s="6">
        <v>999225124878001</v>
      </c>
      <c r="B104" s="4" t="s">
        <v>27</v>
      </c>
      <c r="C104" s="7">
        <v>45112</v>
      </c>
      <c r="D104" s="7">
        <v>45115</v>
      </c>
      <c r="E104" s="4">
        <v>2445.9</v>
      </c>
      <c r="F104" s="4" t="str">
        <f>VLOOKUP(A104,Sheet3!A:L,12,0)</f>
        <v>2445.90</v>
      </c>
      <c r="G104" s="4" t="str">
        <f>VLOOKUP(A104,Sheet3!A:C,3,0)</f>
        <v>3593381</v>
      </c>
      <c r="H104" s="4">
        <f t="shared" si="1"/>
        <v>0</v>
      </c>
      <c r="I104" s="4" t="str">
        <f>$I$1&amp;G104</f>
        <v>,3593381</v>
      </c>
      <c r="J104" s="4" t="str">
        <f>VLOOKUP(A104,Sheet3!A:U,21,0)</f>
        <v>直连</v>
      </c>
    </row>
    <row r="105" s="4" customFormat="1" hidden="1" spans="1:10">
      <c r="A105" s="6">
        <v>999225125324089</v>
      </c>
      <c r="B105" s="4" t="s">
        <v>27</v>
      </c>
      <c r="C105" s="7">
        <v>45112</v>
      </c>
      <c r="D105" s="7">
        <v>45115</v>
      </c>
      <c r="E105" s="4">
        <v>2520.9</v>
      </c>
      <c r="F105" s="4" t="str">
        <f>VLOOKUP(A105,Sheet3!A:L,12,0)</f>
        <v>2520.90</v>
      </c>
      <c r="G105" s="4" t="str">
        <f>VLOOKUP(A105,Sheet3!A:C,3,0)</f>
        <v>3593660</v>
      </c>
      <c r="H105" s="4">
        <f t="shared" si="1"/>
        <v>0</v>
      </c>
      <c r="I105" s="4" t="str">
        <f>$I$1&amp;G105</f>
        <v>,3593660</v>
      </c>
      <c r="J105" s="4" t="str">
        <f>VLOOKUP(A105,Sheet3!A:U,21,0)</f>
        <v>直连</v>
      </c>
    </row>
    <row r="106" s="4" customFormat="1" hidden="1" spans="1:10">
      <c r="A106" s="6">
        <v>999225128798705</v>
      </c>
      <c r="B106" s="4" t="s">
        <v>27</v>
      </c>
      <c r="C106" s="7">
        <v>45114</v>
      </c>
      <c r="D106" s="7">
        <v>45115</v>
      </c>
      <c r="E106" s="4">
        <v>386.63</v>
      </c>
      <c r="F106" s="4" t="str">
        <f>VLOOKUP(A106,Sheet3!A:L,12,0)</f>
        <v>386.63</v>
      </c>
      <c r="G106" s="4" t="str">
        <f>VLOOKUP(A106,Sheet3!A:C,3,0)</f>
        <v>3594047</v>
      </c>
      <c r="H106" s="4">
        <f t="shared" si="1"/>
        <v>0</v>
      </c>
      <c r="I106" s="4" t="str">
        <f>$I$1&amp;G106</f>
        <v>,3594047</v>
      </c>
      <c r="J106" s="4" t="str">
        <f>VLOOKUP(A106,Sheet3!A:U,21,0)</f>
        <v>直连</v>
      </c>
    </row>
    <row r="107" s="4" customFormat="1" hidden="1" spans="1:10">
      <c r="A107" s="6">
        <v>999225129460863</v>
      </c>
      <c r="B107" s="4" t="s">
        <v>27</v>
      </c>
      <c r="C107" s="7">
        <v>45114</v>
      </c>
      <c r="D107" s="7">
        <v>45115</v>
      </c>
      <c r="E107" s="4">
        <v>225.2</v>
      </c>
      <c r="F107" s="4" t="str">
        <f>VLOOKUP(A107,Sheet3!A:L,12,0)</f>
        <v>225.20</v>
      </c>
      <c r="G107" s="4" t="str">
        <f>VLOOKUP(A107,Sheet3!A:C,3,0)</f>
        <v>3594168</v>
      </c>
      <c r="H107" s="4">
        <f t="shared" si="1"/>
        <v>0</v>
      </c>
      <c r="I107" s="4" t="str">
        <f>$I$1&amp;G107</f>
        <v>,3594168</v>
      </c>
      <c r="J107" s="4" t="str">
        <f>VLOOKUP(A107,Sheet3!A:U,21,0)</f>
        <v>直连</v>
      </c>
    </row>
    <row r="108" s="4" customFormat="1" hidden="1" spans="1:10">
      <c r="A108" s="6">
        <v>999225130717082</v>
      </c>
      <c r="B108" s="4" t="s">
        <v>27</v>
      </c>
      <c r="C108" s="7">
        <v>45112</v>
      </c>
      <c r="D108" s="7">
        <v>45115</v>
      </c>
      <c r="E108" s="4">
        <v>468.81</v>
      </c>
      <c r="F108" s="4" t="str">
        <f>VLOOKUP(A108,Sheet3!A:L,12,0)</f>
        <v>468.81</v>
      </c>
      <c r="G108" s="4" t="str">
        <f>VLOOKUP(A108,Sheet3!A:C,3,0)</f>
        <v>3594414</v>
      </c>
      <c r="H108" s="4">
        <f t="shared" si="1"/>
        <v>0</v>
      </c>
      <c r="I108" s="4" t="str">
        <f>$I$1&amp;G108</f>
        <v>,3594414</v>
      </c>
      <c r="J108" s="4" t="str">
        <f>VLOOKUP(A108,Sheet3!A:U,21,0)</f>
        <v>直连</v>
      </c>
    </row>
    <row r="109" s="4" customFormat="1" hidden="1" spans="1:10">
      <c r="A109" s="6">
        <v>999225131701877</v>
      </c>
      <c r="B109" s="4" t="s">
        <v>27</v>
      </c>
      <c r="C109" s="7">
        <v>45114</v>
      </c>
      <c r="D109" s="7">
        <v>45115</v>
      </c>
      <c r="E109" s="4">
        <v>691.05</v>
      </c>
      <c r="F109" s="4" t="str">
        <f>VLOOKUP(A109,Sheet3!A:L,12,0)</f>
        <v>691.05</v>
      </c>
      <c r="G109" s="4" t="str">
        <f>VLOOKUP(A109,Sheet3!A:C,3,0)</f>
        <v>3594644</v>
      </c>
      <c r="H109" s="4">
        <f t="shared" si="1"/>
        <v>0</v>
      </c>
      <c r="I109" s="4" t="str">
        <f>$I$1&amp;G109</f>
        <v>,3594644</v>
      </c>
      <c r="J109" s="4" t="str">
        <f>VLOOKUP(A109,Sheet3!A:U,21,0)</f>
        <v>直连</v>
      </c>
    </row>
    <row r="110" s="4" customFormat="1" hidden="1" spans="1:10">
      <c r="A110" s="6">
        <v>999225135722637</v>
      </c>
      <c r="B110" s="4" t="s">
        <v>27</v>
      </c>
      <c r="C110" s="7">
        <v>45113</v>
      </c>
      <c r="D110" s="7">
        <v>45115</v>
      </c>
      <c r="E110" s="4">
        <v>716.98</v>
      </c>
      <c r="F110" s="4" t="str">
        <f>VLOOKUP(A110,Sheet3!A:L,12,0)</f>
        <v>716.98</v>
      </c>
      <c r="G110" s="4" t="str">
        <f>VLOOKUP(A110,Sheet3!A:C,3,0)</f>
        <v>3595529</v>
      </c>
      <c r="H110" s="4">
        <f t="shared" si="1"/>
        <v>0</v>
      </c>
      <c r="I110" s="4" t="str">
        <f>$I$1&amp;G110</f>
        <v>,3595529</v>
      </c>
      <c r="J110" s="4" t="str">
        <f>VLOOKUP(A110,Sheet3!A:U,21,0)</f>
        <v>直连</v>
      </c>
    </row>
    <row r="111" s="4" customFormat="1" hidden="1" spans="1:10">
      <c r="A111" s="6">
        <v>999225136822472</v>
      </c>
      <c r="B111" s="4" t="s">
        <v>27</v>
      </c>
      <c r="C111" s="7">
        <v>45114</v>
      </c>
      <c r="D111" s="7">
        <v>45115</v>
      </c>
      <c r="E111" s="4">
        <v>163.59</v>
      </c>
      <c r="F111" s="4" t="str">
        <f>VLOOKUP(A111,Sheet3!A:L,12,0)</f>
        <v>163.59</v>
      </c>
      <c r="G111" s="4" t="str">
        <f>VLOOKUP(A111,Sheet3!A:C,3,0)</f>
        <v>3595844</v>
      </c>
      <c r="H111" s="4">
        <f t="shared" si="1"/>
        <v>0</v>
      </c>
      <c r="I111" s="4" t="str">
        <f>$I$1&amp;G111</f>
        <v>,3595844</v>
      </c>
      <c r="J111" s="4" t="str">
        <f>VLOOKUP(A111,Sheet3!A:U,21,0)</f>
        <v>直连</v>
      </c>
    </row>
    <row r="112" s="4" customFormat="1" hidden="1" spans="1:10">
      <c r="A112" s="6">
        <v>999225137783761</v>
      </c>
      <c r="B112" s="4" t="s">
        <v>27</v>
      </c>
      <c r="C112" s="7">
        <v>45112</v>
      </c>
      <c r="D112" s="7">
        <v>45115</v>
      </c>
      <c r="E112" s="4">
        <v>4257.21</v>
      </c>
      <c r="F112" s="4" t="str">
        <f>VLOOKUP(A112,Sheet3!A:L,12,0)</f>
        <v>4257.21</v>
      </c>
      <c r="G112" s="4" t="str">
        <f>VLOOKUP(A112,Sheet3!A:C,3,0)</f>
        <v>3596116</v>
      </c>
      <c r="H112" s="4">
        <f t="shared" si="1"/>
        <v>0</v>
      </c>
      <c r="I112" s="4" t="str">
        <f>$I$1&amp;G112</f>
        <v>,3596116</v>
      </c>
      <c r="J112" s="4" t="str">
        <f>VLOOKUP(A112,Sheet3!A:U,21,0)</f>
        <v>直连</v>
      </c>
    </row>
    <row r="113" s="4" customFormat="1" hidden="1" spans="1:10">
      <c r="A113" s="6">
        <v>999225138603283</v>
      </c>
      <c r="B113" s="4" t="s">
        <v>27</v>
      </c>
      <c r="C113" s="7">
        <v>45113</v>
      </c>
      <c r="D113" s="7">
        <v>45115</v>
      </c>
      <c r="E113" s="4">
        <v>2436.63</v>
      </c>
      <c r="F113" s="4" t="str">
        <f>VLOOKUP(A113,Sheet3!A:L,12,0)</f>
        <v>2436.66</v>
      </c>
      <c r="G113" s="4" t="str">
        <f>VLOOKUP(A113,Sheet3!A:C,3,0)</f>
        <v>3596588</v>
      </c>
      <c r="H113" s="4">
        <f t="shared" si="1"/>
        <v>-0.0299999999997453</v>
      </c>
      <c r="I113" s="4" t="str">
        <f>$I$1&amp;G113</f>
        <v>,3596588</v>
      </c>
      <c r="J113" s="4" t="str">
        <f>VLOOKUP(A113,Sheet3!A:U,21,0)</f>
        <v>直采</v>
      </c>
    </row>
    <row r="114" s="4" customFormat="1" hidden="1" spans="1:10">
      <c r="A114" s="6">
        <v>999225142592595</v>
      </c>
      <c r="B114" s="4" t="s">
        <v>27</v>
      </c>
      <c r="C114" s="7">
        <v>45112</v>
      </c>
      <c r="D114" s="7">
        <v>45115</v>
      </c>
      <c r="E114" s="4">
        <v>824.19</v>
      </c>
      <c r="F114" s="4" t="str">
        <f>VLOOKUP(A114,Sheet3!A:L,12,0)</f>
        <v>824.19</v>
      </c>
      <c r="G114" s="4" t="str">
        <f>VLOOKUP(A114,Sheet3!A:C,3,0)</f>
        <v>3596979</v>
      </c>
      <c r="H114" s="4">
        <f t="shared" si="1"/>
        <v>0</v>
      </c>
      <c r="I114" s="4" t="str">
        <f>$I$1&amp;G114</f>
        <v>,3596979</v>
      </c>
      <c r="J114" s="4" t="str">
        <f>VLOOKUP(A114,Sheet3!A:U,21,0)</f>
        <v>直连</v>
      </c>
    </row>
    <row r="115" s="4" customFormat="1" hidden="1" spans="1:10">
      <c r="A115" s="6">
        <v>999225143097593</v>
      </c>
      <c r="B115" s="4" t="s">
        <v>27</v>
      </c>
      <c r="C115" s="7">
        <v>45114</v>
      </c>
      <c r="D115" s="7">
        <v>45115</v>
      </c>
      <c r="E115" s="4">
        <v>2644.66</v>
      </c>
      <c r="F115" s="4" t="str">
        <f>VLOOKUP(A115,Sheet3!A:L,12,0)</f>
        <v>2644.66</v>
      </c>
      <c r="G115" s="4" t="str">
        <f>VLOOKUP(A115,Sheet3!A:C,3,0)</f>
        <v>3597029</v>
      </c>
      <c r="H115" s="4">
        <f t="shared" si="1"/>
        <v>0</v>
      </c>
      <c r="I115" s="4" t="str">
        <f>$I$1&amp;G115</f>
        <v>,3597029</v>
      </c>
      <c r="J115" s="4" t="str">
        <f>VLOOKUP(A115,Sheet3!A:U,21,0)</f>
        <v>直连</v>
      </c>
    </row>
    <row r="116" s="4" customFormat="1" hidden="1" spans="1:10">
      <c r="A116" s="6">
        <v>999225145393642</v>
      </c>
      <c r="B116" s="4" t="s">
        <v>27</v>
      </c>
      <c r="C116" s="7">
        <v>45114</v>
      </c>
      <c r="D116" s="7">
        <v>45115</v>
      </c>
      <c r="E116" s="4">
        <v>2454.53</v>
      </c>
      <c r="F116" s="4" t="str">
        <f>VLOOKUP(A116,Sheet3!A:L,12,0)</f>
        <v>2454.53</v>
      </c>
      <c r="G116" s="4" t="str">
        <f>VLOOKUP(A116,Sheet3!A:C,3,0)</f>
        <v>3597496</v>
      </c>
      <c r="H116" s="4">
        <f t="shared" si="1"/>
        <v>0</v>
      </c>
      <c r="I116" s="4" t="str">
        <f>$I$1&amp;G116</f>
        <v>,3597496</v>
      </c>
      <c r="J116" s="4" t="str">
        <f>VLOOKUP(A116,Sheet3!A:U,21,0)</f>
        <v>直连</v>
      </c>
    </row>
    <row r="117" s="4" customFormat="1" hidden="1" spans="1:10">
      <c r="A117" s="6">
        <v>999225146841029</v>
      </c>
      <c r="B117" s="4" t="s">
        <v>27</v>
      </c>
      <c r="C117" s="7">
        <v>45113</v>
      </c>
      <c r="D117" s="7">
        <v>45115</v>
      </c>
      <c r="E117" s="4">
        <v>433.5</v>
      </c>
      <c r="F117" s="4" t="str">
        <f>VLOOKUP(A117,Sheet3!A:L,12,0)</f>
        <v>433.50</v>
      </c>
      <c r="G117" s="4" t="str">
        <f>VLOOKUP(A117,Sheet3!A:C,3,0)</f>
        <v>3597932</v>
      </c>
      <c r="H117" s="4">
        <f t="shared" si="1"/>
        <v>0</v>
      </c>
      <c r="I117" s="4" t="str">
        <f>$I$1&amp;G117</f>
        <v>,3597932</v>
      </c>
      <c r="J117" s="4" t="str">
        <f>VLOOKUP(A117,Sheet3!A:U,21,0)</f>
        <v>直连</v>
      </c>
    </row>
    <row r="118" s="4" customFormat="1" hidden="1" spans="1:10">
      <c r="A118" s="6">
        <v>999225146868266</v>
      </c>
      <c r="B118" s="4" t="s">
        <v>27</v>
      </c>
      <c r="C118" s="7">
        <v>45114</v>
      </c>
      <c r="D118" s="7">
        <v>45115</v>
      </c>
      <c r="E118" s="4">
        <v>892.3</v>
      </c>
      <c r="F118" s="4" t="str">
        <f>VLOOKUP(A118,Sheet3!A:L,12,0)</f>
        <v>892.30</v>
      </c>
      <c r="G118" s="4" t="str">
        <f>VLOOKUP(A118,Sheet3!A:C,3,0)</f>
        <v>3597940</v>
      </c>
      <c r="H118" s="4">
        <f t="shared" si="1"/>
        <v>0</v>
      </c>
      <c r="I118" s="4" t="str">
        <f>$I$1&amp;G118</f>
        <v>,3597940</v>
      </c>
      <c r="J118" s="4" t="str">
        <f>VLOOKUP(A118,Sheet3!A:U,21,0)</f>
        <v>直连</v>
      </c>
    </row>
    <row r="119" s="4" customFormat="1" hidden="1" spans="1:10">
      <c r="A119" s="6">
        <v>999225146895506</v>
      </c>
      <c r="B119" s="4" t="s">
        <v>27</v>
      </c>
      <c r="C119" s="7">
        <v>45114</v>
      </c>
      <c r="D119" s="7">
        <v>45115</v>
      </c>
      <c r="E119" s="4">
        <v>415.99</v>
      </c>
      <c r="F119" s="4" t="str">
        <f>VLOOKUP(A119,Sheet3!A:L,12,0)</f>
        <v>415.99</v>
      </c>
      <c r="G119" s="4" t="str">
        <f>VLOOKUP(A119,Sheet3!A:C,3,0)</f>
        <v>3597944</v>
      </c>
      <c r="H119" s="4">
        <f t="shared" si="1"/>
        <v>0</v>
      </c>
      <c r="I119" s="4" t="str">
        <f>$I$1&amp;G119</f>
        <v>,3597944</v>
      </c>
      <c r="J119" s="4" t="str">
        <f>VLOOKUP(A119,Sheet3!A:U,21,0)</f>
        <v>直连</v>
      </c>
    </row>
    <row r="120" s="4" customFormat="1" hidden="1" spans="1:10">
      <c r="A120" s="6">
        <v>999225147101518</v>
      </c>
      <c r="B120" s="4" t="s">
        <v>27</v>
      </c>
      <c r="C120" s="7">
        <v>45114</v>
      </c>
      <c r="D120" s="7">
        <v>45115</v>
      </c>
      <c r="E120" s="4">
        <v>2130.96</v>
      </c>
      <c r="F120" s="4" t="str">
        <f>VLOOKUP(A120,Sheet3!A:L,12,0)</f>
        <v>2130.96</v>
      </c>
      <c r="G120" s="4" t="str">
        <f>VLOOKUP(A120,Sheet3!A:C,3,0)</f>
        <v>3598023</v>
      </c>
      <c r="H120" s="4">
        <f t="shared" si="1"/>
        <v>0</v>
      </c>
      <c r="I120" s="4" t="str">
        <f>$I$1&amp;G120</f>
        <v>,3598023</v>
      </c>
      <c r="J120" s="4" t="str">
        <f>VLOOKUP(A120,Sheet3!A:U,21,0)</f>
        <v>直连</v>
      </c>
    </row>
    <row r="121" s="4" customFormat="1" hidden="1" spans="1:10">
      <c r="A121" s="6">
        <v>999225148358319</v>
      </c>
      <c r="B121" s="4" t="s">
        <v>27</v>
      </c>
      <c r="C121" s="7">
        <v>45113</v>
      </c>
      <c r="D121" s="7">
        <v>45115</v>
      </c>
      <c r="E121" s="4">
        <v>925.68</v>
      </c>
      <c r="F121" s="4" t="str">
        <f>VLOOKUP(A121,Sheet3!A:L,12,0)</f>
        <v>925.68</v>
      </c>
      <c r="G121" s="4" t="str">
        <f>VLOOKUP(A121,Sheet3!A:C,3,0)</f>
        <v>3598320</v>
      </c>
      <c r="H121" s="4">
        <f t="shared" si="1"/>
        <v>0</v>
      </c>
      <c r="I121" s="4" t="str">
        <f>$I$1&amp;G121</f>
        <v>,3598320</v>
      </c>
      <c r="J121" s="4" t="str">
        <f>VLOOKUP(A121,Sheet3!A:U,21,0)</f>
        <v>直连</v>
      </c>
    </row>
    <row r="122" s="4" customFormat="1" hidden="1" spans="1:10">
      <c r="A122" s="6">
        <v>999225149557983</v>
      </c>
      <c r="B122" s="4" t="s">
        <v>27</v>
      </c>
      <c r="C122" s="7">
        <v>45113</v>
      </c>
      <c r="D122" s="7">
        <v>45115</v>
      </c>
      <c r="E122" s="4">
        <v>458.82</v>
      </c>
      <c r="F122" s="4" t="str">
        <f>VLOOKUP(A122,Sheet3!A:L,12,0)</f>
        <v>458.82</v>
      </c>
      <c r="G122" s="4" t="str">
        <f>VLOOKUP(A122,Sheet3!A:C,3,0)</f>
        <v>3598574</v>
      </c>
      <c r="H122" s="4">
        <f t="shared" si="1"/>
        <v>0</v>
      </c>
      <c r="I122" s="4" t="str">
        <f>$I$1&amp;G122</f>
        <v>,3598574</v>
      </c>
      <c r="J122" s="4" t="str">
        <f>VLOOKUP(A122,Sheet3!A:U,21,0)</f>
        <v>直连</v>
      </c>
    </row>
    <row r="123" s="4" customFormat="1" hidden="1" spans="1:10">
      <c r="A123" s="6">
        <v>999225149975048</v>
      </c>
      <c r="B123" s="4" t="s">
        <v>27</v>
      </c>
      <c r="C123" s="7">
        <v>45114</v>
      </c>
      <c r="D123" s="7">
        <v>45115</v>
      </c>
      <c r="E123" s="4">
        <v>0</v>
      </c>
      <c r="F123" s="4" t="e">
        <f>VLOOKUP(A123,Sheet3!A:L,12,0)</f>
        <v>#N/A</v>
      </c>
      <c r="G123" s="4" t="e">
        <f>VLOOKUP(A123,Sheet3!A:C,3,0)</f>
        <v>#N/A</v>
      </c>
      <c r="H123" s="4" t="e">
        <f t="shared" si="1"/>
        <v>#N/A</v>
      </c>
      <c r="I123" s="4" t="e">
        <f>$I$1&amp;G123</f>
        <v>#N/A</v>
      </c>
      <c r="J123" s="4" t="e">
        <f>VLOOKUP(A123,Sheet3!A:U,21,0)</f>
        <v>#N/A</v>
      </c>
    </row>
    <row r="124" s="4" customFormat="1" hidden="1" spans="1:10">
      <c r="A124" s="6">
        <v>999225149986319</v>
      </c>
      <c r="B124" s="4" t="s">
        <v>27</v>
      </c>
      <c r="C124" s="7">
        <v>45113</v>
      </c>
      <c r="D124" s="7">
        <v>45115</v>
      </c>
      <c r="E124" s="4">
        <v>296.22</v>
      </c>
      <c r="F124" s="4" t="str">
        <f>VLOOKUP(A124,Sheet3!A:L,12,0)</f>
        <v>296.22</v>
      </c>
      <c r="G124" s="4" t="str">
        <f>VLOOKUP(A124,Sheet3!A:C,3,0)</f>
        <v>3598756</v>
      </c>
      <c r="H124" s="4">
        <f t="shared" si="1"/>
        <v>0</v>
      </c>
      <c r="I124" s="4" t="str">
        <f>$I$1&amp;G124</f>
        <v>,3598756</v>
      </c>
      <c r="J124" s="4" t="str">
        <f>VLOOKUP(A124,Sheet3!A:U,21,0)</f>
        <v>直连</v>
      </c>
    </row>
    <row r="125" s="4" customFormat="1" hidden="1" spans="1:10">
      <c r="A125" s="6">
        <v>999225150996768</v>
      </c>
      <c r="B125" s="4" t="s">
        <v>27</v>
      </c>
      <c r="C125" s="7">
        <v>45114</v>
      </c>
      <c r="D125" s="7">
        <v>45115</v>
      </c>
      <c r="E125" s="4">
        <v>1046.69</v>
      </c>
      <c r="F125" s="4" t="str">
        <f>VLOOKUP(A125,Sheet3!A:L,12,0)</f>
        <v>1046.69</v>
      </c>
      <c r="G125" s="4" t="str">
        <f>VLOOKUP(A125,Sheet3!A:C,3,0)</f>
        <v>3599061</v>
      </c>
      <c r="H125" s="4">
        <f t="shared" si="1"/>
        <v>0</v>
      </c>
      <c r="I125" s="4" t="str">
        <f>$I$1&amp;G125</f>
        <v>,3599061</v>
      </c>
      <c r="J125" s="4" t="str">
        <f>VLOOKUP(A125,Sheet3!A:U,21,0)</f>
        <v>直连</v>
      </c>
    </row>
    <row r="126" s="4" customFormat="1" hidden="1" spans="1:10">
      <c r="A126" s="6">
        <v>999225152913506</v>
      </c>
      <c r="B126" s="4" t="s">
        <v>27</v>
      </c>
      <c r="C126" s="7">
        <v>45113</v>
      </c>
      <c r="D126" s="7">
        <v>45115</v>
      </c>
      <c r="E126" s="4">
        <v>357.7</v>
      </c>
      <c r="F126" s="4" t="str">
        <f>VLOOKUP(A126,Sheet3!A:L,12,0)</f>
        <v>357.70</v>
      </c>
      <c r="G126" s="4" t="str">
        <f>VLOOKUP(A126,Sheet3!A:C,3,0)</f>
        <v>3600008</v>
      </c>
      <c r="H126" s="4">
        <f t="shared" si="1"/>
        <v>0</v>
      </c>
      <c r="I126" s="4" t="str">
        <f>$I$1&amp;G126</f>
        <v>,3600008</v>
      </c>
      <c r="J126" s="4" t="str">
        <f>VLOOKUP(A126,Sheet3!A:U,21,0)</f>
        <v>直连</v>
      </c>
    </row>
    <row r="127" s="4" customFormat="1" hidden="1" spans="1:10">
      <c r="A127" s="6">
        <v>999225157543971</v>
      </c>
      <c r="B127" s="4" t="s">
        <v>27</v>
      </c>
      <c r="C127" s="7">
        <v>45114</v>
      </c>
      <c r="D127" s="7">
        <v>45115</v>
      </c>
      <c r="E127" s="4">
        <v>637.29</v>
      </c>
      <c r="F127" s="4" t="str">
        <f>VLOOKUP(A127,Sheet3!A:L,12,0)</f>
        <v>637.29</v>
      </c>
      <c r="G127" s="4" t="str">
        <f>VLOOKUP(A127,Sheet3!A:C,3,0)</f>
        <v>3600256</v>
      </c>
      <c r="H127" s="4">
        <f t="shared" si="1"/>
        <v>0</v>
      </c>
      <c r="I127" s="4" t="str">
        <f>$I$1&amp;G127</f>
        <v>,3600256</v>
      </c>
      <c r="J127" s="4" t="str">
        <f>VLOOKUP(A127,Sheet3!A:U,21,0)</f>
        <v>直连</v>
      </c>
    </row>
    <row r="128" s="4" customFormat="1" hidden="1" spans="1:10">
      <c r="A128" s="6">
        <v>999225158697083</v>
      </c>
      <c r="B128" s="4" t="s">
        <v>27</v>
      </c>
      <c r="C128" s="7">
        <v>45113</v>
      </c>
      <c r="D128" s="7">
        <v>45115</v>
      </c>
      <c r="E128" s="4">
        <v>531.44</v>
      </c>
      <c r="F128" s="4" t="str">
        <f>VLOOKUP(A128,Sheet3!A:L,12,0)</f>
        <v>531.44</v>
      </c>
      <c r="G128" s="4" t="str">
        <f>VLOOKUP(A128,Sheet3!A:C,3,0)</f>
        <v>3600322</v>
      </c>
      <c r="H128" s="4">
        <f t="shared" si="1"/>
        <v>0</v>
      </c>
      <c r="I128" s="4" t="str">
        <f>$I$1&amp;G128</f>
        <v>,3600322</v>
      </c>
      <c r="J128" s="4" t="str">
        <f>VLOOKUP(A128,Sheet3!A:U,21,0)</f>
        <v>直连</v>
      </c>
    </row>
    <row r="129" s="4" customFormat="1" hidden="1" spans="1:10">
      <c r="A129" s="6">
        <v>999225159086900</v>
      </c>
      <c r="B129" s="4" t="s">
        <v>27</v>
      </c>
      <c r="C129" s="7">
        <v>45114</v>
      </c>
      <c r="D129" s="7">
        <v>45115</v>
      </c>
      <c r="E129" s="4">
        <v>297.28</v>
      </c>
      <c r="F129" s="4" t="str">
        <f>VLOOKUP(A129,Sheet3!A:L,12,0)</f>
        <v>297.28</v>
      </c>
      <c r="G129" s="4" t="str">
        <f>VLOOKUP(A129,Sheet3!A:C,3,0)</f>
        <v>3600358</v>
      </c>
      <c r="H129" s="4">
        <f t="shared" si="1"/>
        <v>0</v>
      </c>
      <c r="I129" s="4" t="str">
        <f>$I$1&amp;G129</f>
        <v>,3600358</v>
      </c>
      <c r="J129" s="4" t="str">
        <f>VLOOKUP(A129,Sheet3!A:U,21,0)</f>
        <v>直连</v>
      </c>
    </row>
    <row r="130" s="4" customFormat="1" hidden="1" spans="1:10">
      <c r="A130" s="6">
        <v>999225161372475</v>
      </c>
      <c r="B130" s="4" t="s">
        <v>27</v>
      </c>
      <c r="C130" s="7">
        <v>45114</v>
      </c>
      <c r="D130" s="7">
        <v>45115</v>
      </c>
      <c r="E130" s="4">
        <v>892.3</v>
      </c>
      <c r="F130" s="4" t="str">
        <f>VLOOKUP(A130,Sheet3!A:L,12,0)</f>
        <v>892.30</v>
      </c>
      <c r="G130" s="4" t="str">
        <f>VLOOKUP(A130,Sheet3!A:C,3,0)</f>
        <v>3600786</v>
      </c>
      <c r="H130" s="4">
        <f t="shared" ref="H130:H189" si="2">E130-F130</f>
        <v>0</v>
      </c>
      <c r="I130" s="4" t="str">
        <f>$I$1&amp;G130</f>
        <v>,3600786</v>
      </c>
      <c r="J130" s="4" t="str">
        <f>VLOOKUP(A130,Sheet3!A:U,21,0)</f>
        <v>直连</v>
      </c>
    </row>
    <row r="131" s="4" customFormat="1" hidden="1" spans="1:10">
      <c r="A131" s="6">
        <v>999225163184586</v>
      </c>
      <c r="B131" s="4" t="s">
        <v>27</v>
      </c>
      <c r="C131" s="7">
        <v>45114</v>
      </c>
      <c r="D131" s="7">
        <v>45115</v>
      </c>
      <c r="E131" s="4">
        <v>481.86</v>
      </c>
      <c r="F131" s="4" t="str">
        <f>VLOOKUP(A131,Sheet3!A:L,12,0)</f>
        <v>481.86</v>
      </c>
      <c r="G131" s="4" t="str">
        <f>VLOOKUP(A131,Sheet3!A:C,3,0)</f>
        <v>3601300</v>
      </c>
      <c r="H131" s="4">
        <f t="shared" si="2"/>
        <v>0</v>
      </c>
      <c r="I131" s="4" t="str">
        <f>$I$1&amp;G131</f>
        <v>,3601300</v>
      </c>
      <c r="J131" s="4" t="str">
        <f>VLOOKUP(A131,Sheet3!A:U,21,0)</f>
        <v>直连</v>
      </c>
    </row>
    <row r="132" s="4" customFormat="1" hidden="1" spans="1:10">
      <c r="A132" s="6">
        <v>999225163839011</v>
      </c>
      <c r="B132" s="4" t="s">
        <v>27</v>
      </c>
      <c r="C132" s="7">
        <v>45114</v>
      </c>
      <c r="D132" s="7">
        <v>45115</v>
      </c>
      <c r="E132" s="4">
        <v>405.22</v>
      </c>
      <c r="F132" s="4" t="str">
        <f>VLOOKUP(A132,Sheet3!A:L,12,0)</f>
        <v>405.24</v>
      </c>
      <c r="G132" s="4" t="str">
        <f>VLOOKUP(A132,Sheet3!A:C,3,0)</f>
        <v>3601383</v>
      </c>
      <c r="H132" s="4">
        <f t="shared" si="2"/>
        <v>-0.0199999999999818</v>
      </c>
      <c r="I132" s="4" t="str">
        <f>$I$1&amp;G132</f>
        <v>,3601383</v>
      </c>
      <c r="J132" s="4" t="str">
        <f>VLOOKUP(A132,Sheet3!A:U,21,0)</f>
        <v>直连</v>
      </c>
    </row>
    <row r="133" s="4" customFormat="1" hidden="1" spans="1:10">
      <c r="A133" s="6">
        <v>999225164238087</v>
      </c>
      <c r="B133" s="4" t="s">
        <v>27</v>
      </c>
      <c r="C133" s="7">
        <v>45114</v>
      </c>
      <c r="D133" s="7">
        <v>45115</v>
      </c>
      <c r="E133" s="4">
        <v>506.68</v>
      </c>
      <c r="F133" s="4" t="str">
        <f>VLOOKUP(A133,Sheet3!A:L,12,0)</f>
        <v>506.68</v>
      </c>
      <c r="G133" s="4" t="str">
        <f>VLOOKUP(A133,Sheet3!A:C,3,0)</f>
        <v>3601545</v>
      </c>
      <c r="H133" s="4">
        <f t="shared" si="2"/>
        <v>0</v>
      </c>
      <c r="I133" s="4" t="str">
        <f>$I$1&amp;G133</f>
        <v>,3601545</v>
      </c>
      <c r="J133" s="4" t="str">
        <f>VLOOKUP(A133,Sheet3!A:U,21,0)</f>
        <v>直连</v>
      </c>
    </row>
    <row r="134" s="4" customFormat="1" hidden="1" spans="1:10">
      <c r="A134" s="6">
        <v>999225164238841</v>
      </c>
      <c r="B134" s="4" t="s">
        <v>27</v>
      </c>
      <c r="C134" s="7">
        <v>45114</v>
      </c>
      <c r="D134" s="7">
        <v>45115</v>
      </c>
      <c r="E134" s="4">
        <v>3147.19</v>
      </c>
      <c r="F134" s="4" t="str">
        <f>VLOOKUP(A134,Sheet3!A:L,12,0)</f>
        <v>3147.19</v>
      </c>
      <c r="G134" s="4" t="str">
        <f>VLOOKUP(A134,Sheet3!A:C,3,0)</f>
        <v>3601547</v>
      </c>
      <c r="H134" s="4">
        <f t="shared" si="2"/>
        <v>0</v>
      </c>
      <c r="I134" s="4" t="str">
        <f>$I$1&amp;G134</f>
        <v>,3601547</v>
      </c>
      <c r="J134" s="4" t="str">
        <f>VLOOKUP(A134,Sheet3!A:U,21,0)</f>
        <v>直连</v>
      </c>
    </row>
    <row r="135" s="4" customFormat="1" hidden="1" spans="1:10">
      <c r="A135" s="6">
        <v>999225164603755</v>
      </c>
      <c r="B135" s="4" t="s">
        <v>27</v>
      </c>
      <c r="C135" s="7">
        <v>45114</v>
      </c>
      <c r="D135" s="7">
        <v>45115</v>
      </c>
      <c r="E135" s="4">
        <v>1040.37</v>
      </c>
      <c r="F135" s="4" t="str">
        <f>VLOOKUP(A135,Sheet3!A:L,12,0)</f>
        <v>1040.37</v>
      </c>
      <c r="G135" s="4" t="str">
        <f>VLOOKUP(A135,Sheet3!A:C,3,0)</f>
        <v>3601599</v>
      </c>
      <c r="H135" s="4">
        <f t="shared" si="2"/>
        <v>0</v>
      </c>
      <c r="I135" s="4" t="str">
        <f>$I$1&amp;G135</f>
        <v>,3601599</v>
      </c>
      <c r="J135" s="4" t="str">
        <f>VLOOKUP(A135,Sheet3!A:U,21,0)</f>
        <v>直连</v>
      </c>
    </row>
    <row r="136" s="4" customFormat="1" hidden="1" spans="1:10">
      <c r="A136" s="6">
        <v>25164862580</v>
      </c>
      <c r="B136" s="4" t="s">
        <v>27</v>
      </c>
      <c r="C136" s="7">
        <v>45114</v>
      </c>
      <c r="D136" s="7">
        <v>45115</v>
      </c>
      <c r="E136" s="4">
        <v>349.31</v>
      </c>
      <c r="F136" s="4" t="str">
        <f>VLOOKUP(A136,Sheet3!A:L,12,0)</f>
        <v>349.31</v>
      </c>
      <c r="G136" s="4" t="str">
        <f>VLOOKUP(A136,Sheet3!A:C,3,0)</f>
        <v>3601646</v>
      </c>
      <c r="H136" s="4">
        <f t="shared" si="2"/>
        <v>0</v>
      </c>
      <c r="I136" s="4" t="str">
        <f>$I$1&amp;G136</f>
        <v>,3601646</v>
      </c>
      <c r="J136" s="4" t="str">
        <f>VLOOKUP(A136,Sheet3!A:U,21,0)</f>
        <v>直连</v>
      </c>
    </row>
    <row r="137" s="4" customFormat="1" hidden="1" spans="1:10">
      <c r="A137" s="6">
        <v>999225166777766</v>
      </c>
      <c r="B137" s="4" t="s">
        <v>27</v>
      </c>
      <c r="C137" s="7">
        <v>45114</v>
      </c>
      <c r="D137" s="7">
        <v>45115</v>
      </c>
      <c r="E137" s="4">
        <v>1340.99</v>
      </c>
      <c r="F137" s="4" t="str">
        <f>VLOOKUP(A137,Sheet3!A:L,12,0)</f>
        <v>1340.99</v>
      </c>
      <c r="G137" s="4" t="str">
        <f>VLOOKUP(A137,Sheet3!A:C,3,0)</f>
        <v>3602217</v>
      </c>
      <c r="H137" s="4">
        <f t="shared" si="2"/>
        <v>0</v>
      </c>
      <c r="I137" s="4" t="str">
        <f>$I$1&amp;G137</f>
        <v>,3602217</v>
      </c>
      <c r="J137" s="4" t="str">
        <f>VLOOKUP(A137,Sheet3!A:U,21,0)</f>
        <v>直连</v>
      </c>
    </row>
    <row r="138" s="4" customFormat="1" hidden="1" spans="1:10">
      <c r="A138" s="6">
        <v>999225166884737</v>
      </c>
      <c r="B138" s="4" t="s">
        <v>27</v>
      </c>
      <c r="C138" s="7">
        <v>45114</v>
      </c>
      <c r="D138" s="7">
        <v>45115</v>
      </c>
      <c r="E138" s="4">
        <v>0</v>
      </c>
      <c r="F138" s="4" t="e">
        <f>VLOOKUP(A138,Sheet3!A:L,12,0)</f>
        <v>#N/A</v>
      </c>
      <c r="G138" s="4" t="e">
        <f>VLOOKUP(A138,Sheet3!A:C,3,0)</f>
        <v>#N/A</v>
      </c>
      <c r="H138" s="4" t="e">
        <f t="shared" si="2"/>
        <v>#N/A</v>
      </c>
      <c r="I138" s="4" t="e">
        <f>$I$1&amp;G138</f>
        <v>#N/A</v>
      </c>
      <c r="J138" s="4" t="e">
        <f>VLOOKUP(A138,Sheet3!A:U,21,0)</f>
        <v>#N/A</v>
      </c>
    </row>
    <row r="139" s="4" customFormat="1" hidden="1" spans="1:10">
      <c r="A139" s="6">
        <v>999225166889505</v>
      </c>
      <c r="B139" s="4" t="s">
        <v>27</v>
      </c>
      <c r="C139" s="7">
        <v>45114</v>
      </c>
      <c r="D139" s="7">
        <v>45115</v>
      </c>
      <c r="E139" s="4">
        <v>653.38</v>
      </c>
      <c r="F139" s="4" t="str">
        <f>VLOOKUP(A139,Sheet3!A:L,12,0)</f>
        <v>653.38</v>
      </c>
      <c r="G139" s="4" t="str">
        <f>VLOOKUP(A139,Sheet3!A:C,3,0)</f>
        <v>3602253</v>
      </c>
      <c r="H139" s="4">
        <f t="shared" si="2"/>
        <v>0</v>
      </c>
      <c r="I139" s="4" t="str">
        <f>$I$1&amp;G139</f>
        <v>,3602253</v>
      </c>
      <c r="J139" s="4" t="str">
        <f>VLOOKUP(A139,Sheet3!A:U,21,0)</f>
        <v>直连</v>
      </c>
    </row>
    <row r="140" s="4" customFormat="1" hidden="1" spans="1:10">
      <c r="A140" s="6">
        <v>999225166902054</v>
      </c>
      <c r="B140" s="4" t="s">
        <v>27</v>
      </c>
      <c r="C140" s="7">
        <v>45114</v>
      </c>
      <c r="D140" s="7">
        <v>45115</v>
      </c>
      <c r="E140" s="4">
        <v>457.94</v>
      </c>
      <c r="F140" s="4" t="str">
        <f>VLOOKUP(A140,Sheet3!A:L,12,0)</f>
        <v>457.94</v>
      </c>
      <c r="G140" s="4" t="str">
        <f>VLOOKUP(A140,Sheet3!A:C,3,0)</f>
        <v>3602261</v>
      </c>
      <c r="H140" s="4">
        <f t="shared" si="2"/>
        <v>0</v>
      </c>
      <c r="I140" s="4" t="str">
        <f>$I$1&amp;G140</f>
        <v>,3602261</v>
      </c>
      <c r="J140" s="4" t="str">
        <f>VLOOKUP(A140,Sheet3!A:U,21,0)</f>
        <v>直连</v>
      </c>
    </row>
    <row r="141" s="4" customFormat="1" hidden="1" spans="1:10">
      <c r="A141" s="6">
        <v>999225166983649</v>
      </c>
      <c r="B141" s="4" t="s">
        <v>27</v>
      </c>
      <c r="C141" s="7">
        <v>45114</v>
      </c>
      <c r="D141" s="7">
        <v>45115</v>
      </c>
      <c r="E141" s="4">
        <v>147.35</v>
      </c>
      <c r="F141" s="4" t="str">
        <f>VLOOKUP(A141,Sheet3!A:L,12,0)</f>
        <v>147.35</v>
      </c>
      <c r="G141" s="4" t="str">
        <f>VLOOKUP(A141,Sheet3!A:C,3,0)</f>
        <v>3602299</v>
      </c>
      <c r="H141" s="4">
        <f t="shared" si="2"/>
        <v>0</v>
      </c>
      <c r="I141" s="4" t="str">
        <f>$I$1&amp;G141</f>
        <v>,3602299</v>
      </c>
      <c r="J141" s="4" t="str">
        <f>VLOOKUP(A141,Sheet3!A:U,21,0)</f>
        <v>直连</v>
      </c>
    </row>
    <row r="142" s="4" customFormat="1" hidden="1" spans="1:10">
      <c r="A142" s="6">
        <v>999225166983874</v>
      </c>
      <c r="B142" s="4" t="s">
        <v>27</v>
      </c>
      <c r="C142" s="7">
        <v>45114</v>
      </c>
      <c r="D142" s="7">
        <v>45115</v>
      </c>
      <c r="E142" s="4">
        <v>561.6</v>
      </c>
      <c r="F142" s="4" t="str">
        <f>VLOOKUP(A142,Sheet3!A:L,12,0)</f>
        <v>561.60</v>
      </c>
      <c r="G142" s="4" t="str">
        <f>VLOOKUP(A142,Sheet3!A:C,3,0)</f>
        <v>3602301</v>
      </c>
      <c r="H142" s="4">
        <f t="shared" si="2"/>
        <v>0</v>
      </c>
      <c r="I142" s="4" t="str">
        <f>$I$1&amp;G142</f>
        <v>,3602301</v>
      </c>
      <c r="J142" s="4" t="str">
        <f>VLOOKUP(A142,Sheet3!A:U,21,0)</f>
        <v>直连</v>
      </c>
    </row>
    <row r="143" s="4" customFormat="1" hidden="1" spans="1:10">
      <c r="A143" s="6">
        <v>999225167007868</v>
      </c>
      <c r="B143" s="4" t="s">
        <v>27</v>
      </c>
      <c r="C143" s="7">
        <v>45114</v>
      </c>
      <c r="D143" s="7">
        <v>45115</v>
      </c>
      <c r="E143" s="4">
        <v>853.44</v>
      </c>
      <c r="F143" s="4" t="str">
        <f>VLOOKUP(A143,Sheet3!A:L,12,0)</f>
        <v>853.44</v>
      </c>
      <c r="G143" s="4" t="str">
        <f>VLOOKUP(A143,Sheet3!A:C,3,0)</f>
        <v>3602314</v>
      </c>
      <c r="H143" s="4">
        <f t="shared" si="2"/>
        <v>0</v>
      </c>
      <c r="I143" s="4" t="str">
        <f>$I$1&amp;G143</f>
        <v>,3602314</v>
      </c>
      <c r="J143" s="4" t="str">
        <f>VLOOKUP(A143,Sheet3!A:U,21,0)</f>
        <v>直连</v>
      </c>
    </row>
    <row r="144" s="4" customFormat="1" hidden="1" spans="1:10">
      <c r="A144" s="6">
        <v>999225167028504</v>
      </c>
      <c r="B144" s="4" t="s">
        <v>27</v>
      </c>
      <c r="C144" s="7">
        <v>45114</v>
      </c>
      <c r="D144" s="7">
        <v>45115</v>
      </c>
      <c r="E144" s="4">
        <v>578.37</v>
      </c>
      <c r="F144" s="4" t="str">
        <f>VLOOKUP(A144,Sheet3!A:L,12,0)</f>
        <v>578.37</v>
      </c>
      <c r="G144" s="4" t="str">
        <f>VLOOKUP(A144,Sheet3!A:C,3,0)</f>
        <v>3602324</v>
      </c>
      <c r="H144" s="4">
        <f t="shared" si="2"/>
        <v>0</v>
      </c>
      <c r="I144" s="4" t="str">
        <f>$I$1&amp;G144</f>
        <v>,3602324</v>
      </c>
      <c r="J144" s="4" t="str">
        <f>VLOOKUP(A144,Sheet3!A:U,21,0)</f>
        <v>直连</v>
      </c>
    </row>
    <row r="145" s="4" customFormat="1" hidden="1" spans="1:10">
      <c r="A145" s="6">
        <v>999225167045338</v>
      </c>
      <c r="B145" s="4" t="s">
        <v>27</v>
      </c>
      <c r="C145" s="7">
        <v>45114</v>
      </c>
      <c r="D145" s="7">
        <v>45115</v>
      </c>
      <c r="E145" s="4">
        <v>802.7</v>
      </c>
      <c r="F145" s="4" t="str">
        <f>VLOOKUP(A145,Sheet3!A:L,12,0)</f>
        <v>802.70</v>
      </c>
      <c r="G145" s="4" t="str">
        <f>VLOOKUP(A145,Sheet3!A:C,3,0)</f>
        <v>3602331</v>
      </c>
      <c r="H145" s="4">
        <f t="shared" si="2"/>
        <v>0</v>
      </c>
      <c r="I145" s="4" t="str">
        <f>$I$1&amp;G145</f>
        <v>,3602331</v>
      </c>
      <c r="J145" s="4" t="str">
        <f>VLOOKUP(A145,Sheet3!A:U,21,0)</f>
        <v>直连</v>
      </c>
    </row>
    <row r="146" s="4" customFormat="1" hidden="1" spans="1:10">
      <c r="A146" s="6">
        <v>999225167102753</v>
      </c>
      <c r="B146" s="4" t="s">
        <v>27</v>
      </c>
      <c r="C146" s="7">
        <v>45114</v>
      </c>
      <c r="D146" s="7">
        <v>45115</v>
      </c>
      <c r="E146" s="4">
        <v>554.86</v>
      </c>
      <c r="F146" s="4" t="str">
        <f>VLOOKUP(A146,Sheet3!A:L,12,0)</f>
        <v>554.86</v>
      </c>
      <c r="G146" s="4" t="str">
        <f>VLOOKUP(A146,Sheet3!A:C,3,0)</f>
        <v>3602372</v>
      </c>
      <c r="H146" s="4">
        <f t="shared" si="2"/>
        <v>0</v>
      </c>
      <c r="I146" s="4" t="str">
        <f>$I$1&amp;G146</f>
        <v>,3602372</v>
      </c>
      <c r="J146" s="4" t="str">
        <f>VLOOKUP(A146,Sheet3!A:U,21,0)</f>
        <v>直连</v>
      </c>
    </row>
    <row r="147" s="4" customFormat="1" hidden="1" spans="1:10">
      <c r="A147" s="6">
        <v>999225167249473</v>
      </c>
      <c r="B147" s="4" t="s">
        <v>27</v>
      </c>
      <c r="C147" s="7">
        <v>45114</v>
      </c>
      <c r="D147" s="7">
        <v>45115</v>
      </c>
      <c r="E147" s="4">
        <v>1697.32</v>
      </c>
      <c r="F147" s="4" t="str">
        <f>VLOOKUP(A147,Sheet3!A:L,12,0)</f>
        <v>1697.32</v>
      </c>
      <c r="G147" s="4" t="str">
        <f>VLOOKUP(A147,Sheet3!A:C,3,0)</f>
        <v>3602456</v>
      </c>
      <c r="H147" s="4">
        <f t="shared" si="2"/>
        <v>0</v>
      </c>
      <c r="I147" s="4" t="str">
        <f>$I$1&amp;G147</f>
        <v>,3602456</v>
      </c>
      <c r="J147" s="4" t="str">
        <f>VLOOKUP(A147,Sheet3!A:U,21,0)</f>
        <v>直连</v>
      </c>
    </row>
    <row r="148" s="4" customFormat="1" hidden="1" spans="1:10">
      <c r="A148" s="6">
        <v>999225167304988</v>
      </c>
      <c r="B148" s="4" t="s">
        <v>27</v>
      </c>
      <c r="C148" s="7">
        <v>45114</v>
      </c>
      <c r="D148" s="7">
        <v>45115</v>
      </c>
      <c r="E148" s="4">
        <v>303.84</v>
      </c>
      <c r="F148" s="4" t="str">
        <f>VLOOKUP(A148,Sheet3!A:L,12,0)</f>
        <v>303.84</v>
      </c>
      <c r="G148" s="4" t="str">
        <f>VLOOKUP(A148,Sheet3!A:C,3,0)</f>
        <v>3602506</v>
      </c>
      <c r="H148" s="4">
        <f t="shared" si="2"/>
        <v>0</v>
      </c>
      <c r="I148" s="4" t="str">
        <f>$I$1&amp;G148</f>
        <v>,3602506</v>
      </c>
      <c r="J148" s="4" t="str">
        <f>VLOOKUP(A148,Sheet3!A:U,21,0)</f>
        <v>直连</v>
      </c>
    </row>
    <row r="149" s="4" customFormat="1" hidden="1" spans="1:10">
      <c r="A149" s="6">
        <v>999225167367924</v>
      </c>
      <c r="B149" s="4" t="s">
        <v>27</v>
      </c>
      <c r="C149" s="7">
        <v>45114</v>
      </c>
      <c r="D149" s="7">
        <v>45115</v>
      </c>
      <c r="E149" s="4">
        <v>1440.84</v>
      </c>
      <c r="F149" s="4" t="str">
        <f>VLOOKUP(A149,Sheet3!A:L,12,0)</f>
        <v>1440.84</v>
      </c>
      <c r="G149" s="4" t="str">
        <f>VLOOKUP(A149,Sheet3!A:C,3,0)</f>
        <v>3602525</v>
      </c>
      <c r="H149" s="4">
        <f t="shared" si="2"/>
        <v>0</v>
      </c>
      <c r="I149" s="4" t="str">
        <f>$I$1&amp;G149</f>
        <v>,3602525</v>
      </c>
      <c r="J149" s="4" t="str">
        <f>VLOOKUP(A149,Sheet3!A:U,21,0)</f>
        <v>直连</v>
      </c>
    </row>
    <row r="150" s="4" customFormat="1" hidden="1" spans="1:10">
      <c r="A150" s="6">
        <v>999225167371313</v>
      </c>
      <c r="B150" s="4" t="s">
        <v>27</v>
      </c>
      <c r="C150" s="7">
        <v>45114</v>
      </c>
      <c r="D150" s="7">
        <v>45115</v>
      </c>
      <c r="E150" s="4">
        <v>539.72</v>
      </c>
      <c r="F150" s="4" t="str">
        <f>VLOOKUP(A150,Sheet3!A:L,12,0)</f>
        <v>539.72</v>
      </c>
      <c r="G150" s="4" t="str">
        <f>VLOOKUP(A150,Sheet3!A:C,3,0)</f>
        <v>3602529</v>
      </c>
      <c r="H150" s="4">
        <f t="shared" si="2"/>
        <v>0</v>
      </c>
      <c r="I150" s="4" t="str">
        <f>$I$1&amp;G150</f>
        <v>,3602529</v>
      </c>
      <c r="J150" s="4" t="str">
        <f>VLOOKUP(A150,Sheet3!A:U,21,0)</f>
        <v>直连</v>
      </c>
    </row>
    <row r="151" s="4" customFormat="1" hidden="1" spans="1:10">
      <c r="A151" s="6">
        <v>999225167570930</v>
      </c>
      <c r="B151" s="4" t="s">
        <v>27</v>
      </c>
      <c r="C151" s="7">
        <v>45114</v>
      </c>
      <c r="D151" s="7">
        <v>45115</v>
      </c>
      <c r="E151" s="4">
        <v>340.44</v>
      </c>
      <c r="F151" s="4" t="str">
        <f>VLOOKUP(A151,Sheet3!A:L,12,0)</f>
        <v>340.44</v>
      </c>
      <c r="G151" s="4" t="str">
        <f>VLOOKUP(A151,Sheet3!A:C,3,0)</f>
        <v>3602640</v>
      </c>
      <c r="H151" s="4">
        <f t="shared" si="2"/>
        <v>0</v>
      </c>
      <c r="I151" s="4" t="str">
        <f>$I$1&amp;G151</f>
        <v>,3602640</v>
      </c>
      <c r="J151" s="4" t="str">
        <f>VLOOKUP(A151,Sheet3!A:U,21,0)</f>
        <v>直连</v>
      </c>
    </row>
    <row r="152" s="4" customFormat="1" hidden="1" spans="1:10">
      <c r="A152" s="6">
        <v>999225167768366</v>
      </c>
      <c r="B152" s="4" t="s">
        <v>27</v>
      </c>
      <c r="C152" s="7">
        <v>45114</v>
      </c>
      <c r="D152" s="7">
        <v>45115</v>
      </c>
      <c r="E152" s="4">
        <v>358.89</v>
      </c>
      <c r="F152" s="4" t="str">
        <f>VLOOKUP(A152,Sheet3!A:L,12,0)</f>
        <v>358.89</v>
      </c>
      <c r="G152" s="4" t="str">
        <f>VLOOKUP(A152,Sheet3!A:C,3,0)</f>
        <v>3602702</v>
      </c>
      <c r="H152" s="4">
        <f t="shared" si="2"/>
        <v>0</v>
      </c>
      <c r="I152" s="4" t="str">
        <f>$I$1&amp;G152</f>
        <v>,3602702</v>
      </c>
      <c r="J152" s="4" t="str">
        <f>VLOOKUP(A152,Sheet3!A:U,21,0)</f>
        <v>直连</v>
      </c>
    </row>
    <row r="153" s="4" customFormat="1" hidden="1" spans="1:10">
      <c r="A153" s="6">
        <v>999225167992295</v>
      </c>
      <c r="B153" s="4" t="s">
        <v>27</v>
      </c>
      <c r="C153" s="7">
        <v>45114</v>
      </c>
      <c r="D153" s="7">
        <v>45115</v>
      </c>
      <c r="E153" s="4">
        <v>175.11</v>
      </c>
      <c r="F153" s="4" t="str">
        <f>VLOOKUP(A153,Sheet3!A:L,12,0)</f>
        <v>175.11</v>
      </c>
      <c r="G153" s="4" t="str">
        <f>VLOOKUP(A153,Sheet3!A:C,3,0)</f>
        <v>3602786</v>
      </c>
      <c r="H153" s="4">
        <f t="shared" si="2"/>
        <v>0</v>
      </c>
      <c r="I153" s="4" t="str">
        <f>$I$1&amp;G153</f>
        <v>,3602786</v>
      </c>
      <c r="J153" s="4" t="str">
        <f>VLOOKUP(A153,Sheet3!A:U,21,0)</f>
        <v>直连</v>
      </c>
    </row>
    <row r="154" s="4" customFormat="1" hidden="1" spans="1:10">
      <c r="A154" s="6">
        <v>999225168369640</v>
      </c>
      <c r="B154" s="4" t="s">
        <v>27</v>
      </c>
      <c r="C154" s="7">
        <v>45114</v>
      </c>
      <c r="D154" s="7">
        <v>45115</v>
      </c>
      <c r="E154" s="4">
        <v>241.11</v>
      </c>
      <c r="F154" s="4" t="str">
        <f>VLOOKUP(A154,Sheet3!A:L,12,0)</f>
        <v>241.11</v>
      </c>
      <c r="G154" s="4" t="str">
        <f>VLOOKUP(A154,Sheet3!A:C,3,0)</f>
        <v>3602891</v>
      </c>
      <c r="H154" s="4">
        <f t="shared" si="2"/>
        <v>0</v>
      </c>
      <c r="I154" s="4" t="str">
        <f>$I$1&amp;G154</f>
        <v>,3602891</v>
      </c>
      <c r="J154" s="4" t="str">
        <f>VLOOKUP(A154,Sheet3!A:U,21,0)</f>
        <v>直连</v>
      </c>
    </row>
    <row r="155" s="4" customFormat="1" hidden="1" spans="1:10">
      <c r="A155" s="6">
        <v>999225168749959</v>
      </c>
      <c r="B155" s="4" t="s">
        <v>27</v>
      </c>
      <c r="C155" s="7">
        <v>45114</v>
      </c>
      <c r="D155" s="7">
        <v>45115</v>
      </c>
      <c r="E155" s="4">
        <v>147.32</v>
      </c>
      <c r="F155" s="4" t="str">
        <f>VLOOKUP(A155,Sheet3!A:L,12,0)</f>
        <v>147.32</v>
      </c>
      <c r="G155" s="4" t="str">
        <f>VLOOKUP(A155,Sheet3!A:C,3,0)</f>
        <v>3603064</v>
      </c>
      <c r="H155" s="4">
        <f t="shared" si="2"/>
        <v>0</v>
      </c>
      <c r="I155" s="4" t="str">
        <f>$I$1&amp;G155</f>
        <v>,3603064</v>
      </c>
      <c r="J155" s="4" t="str">
        <f>VLOOKUP(A155,Sheet3!A:U,21,0)</f>
        <v>直连</v>
      </c>
    </row>
    <row r="156" s="4" customFormat="1" hidden="1" spans="1:10">
      <c r="A156" s="6">
        <v>999225168842635</v>
      </c>
      <c r="B156" s="4" t="s">
        <v>27</v>
      </c>
      <c r="C156" s="7">
        <v>45114</v>
      </c>
      <c r="D156" s="7">
        <v>45115</v>
      </c>
      <c r="E156" s="4">
        <v>551.14</v>
      </c>
      <c r="F156" s="4" t="str">
        <f>VLOOKUP(A156,Sheet3!A:L,12,0)</f>
        <v>551.14</v>
      </c>
      <c r="G156" s="4" t="str">
        <f>VLOOKUP(A156,Sheet3!A:C,3,0)</f>
        <v>3603090</v>
      </c>
      <c r="H156" s="4">
        <f t="shared" si="2"/>
        <v>0</v>
      </c>
      <c r="I156" s="4" t="str">
        <f>$I$1&amp;G156</f>
        <v>,3603090</v>
      </c>
      <c r="J156" s="4" t="str">
        <f>VLOOKUP(A156,Sheet3!A:U,21,0)</f>
        <v>直连</v>
      </c>
    </row>
    <row r="157" s="4" customFormat="1" hidden="1" spans="1:10">
      <c r="A157" s="6">
        <v>999225169109826</v>
      </c>
      <c r="B157" s="4" t="s">
        <v>27</v>
      </c>
      <c r="C157" s="7">
        <v>45114</v>
      </c>
      <c r="D157" s="7">
        <v>45115</v>
      </c>
      <c r="E157" s="4">
        <v>213.23</v>
      </c>
      <c r="F157" s="4" t="str">
        <f>VLOOKUP(A157,Sheet3!A:L,12,0)</f>
        <v>213.23</v>
      </c>
      <c r="G157" s="4" t="str">
        <f>VLOOKUP(A157,Sheet3!A:C,3,0)</f>
        <v>3603267</v>
      </c>
      <c r="H157" s="4">
        <f t="shared" si="2"/>
        <v>0</v>
      </c>
      <c r="I157" s="4" t="str">
        <f>$I$1&amp;G157</f>
        <v>,3603267</v>
      </c>
      <c r="J157" s="4" t="str">
        <f>VLOOKUP(A157,Sheet3!A:U,21,0)</f>
        <v>直连</v>
      </c>
    </row>
    <row r="158" s="4" customFormat="1" hidden="1" spans="1:10">
      <c r="A158" s="6">
        <v>999225169468188</v>
      </c>
      <c r="B158" s="4" t="s">
        <v>27</v>
      </c>
      <c r="C158" s="7">
        <v>45114</v>
      </c>
      <c r="D158" s="7">
        <v>45115</v>
      </c>
      <c r="E158" s="4">
        <v>804.27</v>
      </c>
      <c r="F158" s="4" t="str">
        <f>VLOOKUP(A158,Sheet3!A:L,12,0)</f>
        <v>804.27</v>
      </c>
      <c r="G158" s="4" t="str">
        <f>VLOOKUP(A158,Sheet3!A:C,3,0)</f>
        <v>3603358</v>
      </c>
      <c r="H158" s="4">
        <f t="shared" si="2"/>
        <v>0</v>
      </c>
      <c r="I158" s="4" t="str">
        <f>$I$1&amp;G158</f>
        <v>,3603358</v>
      </c>
      <c r="J158" s="4" t="str">
        <f>VLOOKUP(A158,Sheet3!A:U,21,0)</f>
        <v>直连</v>
      </c>
    </row>
    <row r="159" s="4" customFormat="1" hidden="1" spans="1:10">
      <c r="A159" s="6">
        <v>999225174858490</v>
      </c>
      <c r="B159" s="4" t="s">
        <v>27</v>
      </c>
      <c r="C159" s="7">
        <v>45114</v>
      </c>
      <c r="D159" s="7">
        <v>45115</v>
      </c>
      <c r="E159" s="4">
        <v>0</v>
      </c>
      <c r="F159" s="4" t="str">
        <f>VLOOKUP(A159,Sheet3!A:L,12,0)</f>
        <v>0.00</v>
      </c>
      <c r="G159" s="4" t="str">
        <f>VLOOKUP(A159,Sheet3!A:C,3,0)</f>
        <v>3603742</v>
      </c>
      <c r="H159" s="4">
        <f t="shared" si="2"/>
        <v>0</v>
      </c>
      <c r="I159" s="4" t="str">
        <f>$I$1&amp;G159</f>
        <v>,3603742</v>
      </c>
      <c r="J159" s="4" t="str">
        <f>VLOOKUP(A159,Sheet3!A:U,21,0)</f>
        <v>直连</v>
      </c>
    </row>
    <row r="160" s="4" customFormat="1" hidden="1" spans="1:10">
      <c r="A160" s="6">
        <v>999225175276670</v>
      </c>
      <c r="B160" s="4" t="s">
        <v>27</v>
      </c>
      <c r="C160" s="7">
        <v>45114</v>
      </c>
      <c r="D160" s="7">
        <v>45115</v>
      </c>
      <c r="E160" s="4">
        <v>503.93</v>
      </c>
      <c r="F160" s="4" t="str">
        <f>VLOOKUP(A160,Sheet3!A:L,12,0)</f>
        <v>503.93</v>
      </c>
      <c r="G160" s="4" t="str">
        <f>VLOOKUP(A160,Sheet3!A:C,3,0)</f>
        <v>3603783</v>
      </c>
      <c r="H160" s="4">
        <f t="shared" si="2"/>
        <v>0</v>
      </c>
      <c r="I160" s="4" t="str">
        <f>$I$1&amp;G160</f>
        <v>,3603783</v>
      </c>
      <c r="J160" s="4" t="str">
        <f>VLOOKUP(A160,Sheet3!A:U,21,0)</f>
        <v>直连</v>
      </c>
    </row>
    <row r="161" s="4" customFormat="1" hidden="1" spans="1:10">
      <c r="A161" s="6">
        <v>999225176048699</v>
      </c>
      <c r="B161" s="4" t="s">
        <v>27</v>
      </c>
      <c r="C161" s="7">
        <v>45114</v>
      </c>
      <c r="D161" s="7">
        <v>45115</v>
      </c>
      <c r="E161" s="4">
        <v>435.68</v>
      </c>
      <c r="F161" s="4" t="str">
        <f>VLOOKUP(A161,Sheet3!A:L,12,0)</f>
        <v>435.68</v>
      </c>
      <c r="G161" s="4" t="str">
        <f>VLOOKUP(A161,Sheet3!A:C,3,0)</f>
        <v>3603861</v>
      </c>
      <c r="H161" s="4">
        <f t="shared" si="2"/>
        <v>0</v>
      </c>
      <c r="I161" s="4" t="str">
        <f>$I$1&amp;G161</f>
        <v>,3603861</v>
      </c>
      <c r="J161" s="4" t="str">
        <f>VLOOKUP(A161,Sheet3!A:U,21,0)</f>
        <v>直连</v>
      </c>
    </row>
    <row r="162" s="4" customFormat="1" hidden="1" spans="1:10">
      <c r="A162" s="6">
        <v>999225176526037</v>
      </c>
      <c r="B162" s="4" t="s">
        <v>27</v>
      </c>
      <c r="C162" s="7">
        <v>45114</v>
      </c>
      <c r="D162" s="7">
        <v>45115</v>
      </c>
      <c r="E162" s="4">
        <v>396.34</v>
      </c>
      <c r="F162" s="4" t="str">
        <f>VLOOKUP(A162,Sheet3!A:L,12,0)</f>
        <v>396.34</v>
      </c>
      <c r="G162" s="4" t="str">
        <f>VLOOKUP(A162,Sheet3!A:C,3,0)</f>
        <v>3604033</v>
      </c>
      <c r="H162" s="4">
        <f t="shared" si="2"/>
        <v>0</v>
      </c>
      <c r="I162" s="4" t="str">
        <f>$I$1&amp;G162</f>
        <v>,3604033</v>
      </c>
      <c r="J162" s="4" t="str">
        <f>VLOOKUP(A162,Sheet3!A:U,21,0)</f>
        <v>直连</v>
      </c>
    </row>
    <row r="163" s="4" customFormat="1" hidden="1" spans="1:10">
      <c r="A163" s="6">
        <v>999225176561498</v>
      </c>
      <c r="B163" s="4" t="s">
        <v>27</v>
      </c>
      <c r="C163" s="7">
        <v>45114</v>
      </c>
      <c r="D163" s="7">
        <v>45115</v>
      </c>
      <c r="E163" s="4">
        <v>635.31</v>
      </c>
      <c r="F163" s="4" t="str">
        <f>VLOOKUP(A163,Sheet3!A:L,12,0)</f>
        <v>635.31</v>
      </c>
      <c r="G163" s="4" t="str">
        <f>VLOOKUP(A163,Sheet3!A:C,3,0)</f>
        <v>3604037</v>
      </c>
      <c r="H163" s="4">
        <f t="shared" si="2"/>
        <v>0</v>
      </c>
      <c r="I163" s="4" t="str">
        <f>$I$1&amp;G163</f>
        <v>,3604037</v>
      </c>
      <c r="J163" s="4" t="str">
        <f>VLOOKUP(A163,Sheet3!A:U,21,0)</f>
        <v>直连</v>
      </c>
    </row>
    <row r="164" s="4" customFormat="1" hidden="1" spans="1:10">
      <c r="A164" s="6">
        <v>25176797817</v>
      </c>
      <c r="B164" s="4" t="s">
        <v>27</v>
      </c>
      <c r="C164" s="7">
        <v>45114</v>
      </c>
      <c r="D164" s="7">
        <v>45115</v>
      </c>
      <c r="E164" s="4">
        <v>644.7</v>
      </c>
      <c r="F164" s="4" t="str">
        <f>VLOOKUP(A164,Sheet3!A:L,12,0)</f>
        <v>644.70</v>
      </c>
      <c r="G164" s="4" t="str">
        <f>VLOOKUP(A164,Sheet3!A:C,3,0)</f>
        <v>3604072</v>
      </c>
      <c r="H164" s="4">
        <f t="shared" si="2"/>
        <v>0</v>
      </c>
      <c r="I164" s="4" t="str">
        <f>$I$1&amp;G164</f>
        <v>,3604072</v>
      </c>
      <c r="J164" s="4" t="str">
        <f>VLOOKUP(A164,Sheet3!A:U,21,0)</f>
        <v>直连</v>
      </c>
    </row>
    <row r="165" s="4" customFormat="1" hidden="1" spans="1:10">
      <c r="A165" s="6">
        <v>999225177238726</v>
      </c>
      <c r="B165" s="4" t="s">
        <v>27</v>
      </c>
      <c r="C165" s="7">
        <v>45114</v>
      </c>
      <c r="D165" s="7">
        <v>45115</v>
      </c>
      <c r="E165" s="4">
        <v>266.15</v>
      </c>
      <c r="F165" s="4" t="str">
        <f>VLOOKUP(A165,Sheet3!A:L,12,0)</f>
        <v>266.15</v>
      </c>
      <c r="G165" s="4" t="str">
        <f>VLOOKUP(A165,Sheet3!A:C,3,0)</f>
        <v>3604126</v>
      </c>
      <c r="H165" s="4">
        <f t="shared" si="2"/>
        <v>0</v>
      </c>
      <c r="I165" s="4" t="str">
        <f>$I$1&amp;G165</f>
        <v>,3604126</v>
      </c>
      <c r="J165" s="4" t="str">
        <f>VLOOKUP(A165,Sheet3!A:U,21,0)</f>
        <v>直连</v>
      </c>
    </row>
    <row r="166" s="4" customFormat="1" hidden="1" spans="1:10">
      <c r="A166" s="6">
        <v>999225177396145</v>
      </c>
      <c r="B166" s="4" t="s">
        <v>27</v>
      </c>
      <c r="C166" s="7">
        <v>45114</v>
      </c>
      <c r="D166" s="7">
        <v>45115</v>
      </c>
      <c r="E166" s="4">
        <v>224.72</v>
      </c>
      <c r="F166" s="4" t="str">
        <f>VLOOKUP(A166,Sheet3!A:L,12,0)</f>
        <v>224.72</v>
      </c>
      <c r="G166" s="4" t="str">
        <f>VLOOKUP(A166,Sheet3!A:C,3,0)</f>
        <v>3604149</v>
      </c>
      <c r="H166" s="4">
        <f t="shared" si="2"/>
        <v>0</v>
      </c>
      <c r="I166" s="4" t="str">
        <f>$I$1&amp;G166</f>
        <v>,3604149</v>
      </c>
      <c r="J166" s="4" t="str">
        <f>VLOOKUP(A166,Sheet3!A:U,21,0)</f>
        <v>直连</v>
      </c>
    </row>
    <row r="167" s="4" customFormat="1" hidden="1" spans="1:10">
      <c r="A167" s="6">
        <v>999225178126455</v>
      </c>
      <c r="B167" s="4" t="s">
        <v>27</v>
      </c>
      <c r="C167" s="7">
        <v>45114</v>
      </c>
      <c r="D167" s="7">
        <v>45115</v>
      </c>
      <c r="E167" s="4">
        <v>200.53</v>
      </c>
      <c r="F167" s="4" t="str">
        <f>VLOOKUP(A167,Sheet3!A:L,12,0)</f>
        <v>200.53</v>
      </c>
      <c r="G167" s="4" t="str">
        <f>VLOOKUP(A167,Sheet3!A:C,3,0)</f>
        <v>3604352</v>
      </c>
      <c r="H167" s="4">
        <f t="shared" si="2"/>
        <v>0</v>
      </c>
      <c r="I167" s="4" t="str">
        <f>$I$1&amp;G167</f>
        <v>,3604352</v>
      </c>
      <c r="J167" s="4" t="str">
        <f>VLOOKUP(A167,Sheet3!A:U,21,0)</f>
        <v>直连</v>
      </c>
    </row>
    <row r="168" s="4" customFormat="1" hidden="1" spans="1:10">
      <c r="A168" s="6">
        <v>999225178184380</v>
      </c>
      <c r="B168" s="4" t="s">
        <v>27</v>
      </c>
      <c r="C168" s="7">
        <v>45114</v>
      </c>
      <c r="D168" s="7">
        <v>45115</v>
      </c>
      <c r="E168" s="4">
        <v>386.3</v>
      </c>
      <c r="F168" s="4" t="str">
        <f>VLOOKUP(A168,Sheet3!A:L,12,0)</f>
        <v>386.30</v>
      </c>
      <c r="G168" s="4" t="str">
        <f>VLOOKUP(A168,Sheet3!A:C,3,0)</f>
        <v>3604360</v>
      </c>
      <c r="H168" s="4">
        <f t="shared" si="2"/>
        <v>0</v>
      </c>
      <c r="I168" s="4" t="str">
        <f>$I$1&amp;G168</f>
        <v>,3604360</v>
      </c>
      <c r="J168" s="4" t="str">
        <f>VLOOKUP(A168,Sheet3!A:U,21,0)</f>
        <v>直连</v>
      </c>
    </row>
    <row r="169" s="4" customFormat="1" hidden="1" spans="1:10">
      <c r="A169" s="6">
        <v>999225178460191</v>
      </c>
      <c r="B169" s="4" t="s">
        <v>27</v>
      </c>
      <c r="C169" s="7">
        <v>45114</v>
      </c>
      <c r="D169" s="7">
        <v>45115</v>
      </c>
      <c r="E169" s="4">
        <v>2183.45</v>
      </c>
      <c r="F169" s="4" t="str">
        <f>VLOOKUP(A169,Sheet3!A:L,12,0)</f>
        <v>2183.45</v>
      </c>
      <c r="G169" s="4" t="str">
        <f>VLOOKUP(A169,Sheet3!A:C,3,0)</f>
        <v>3604391</v>
      </c>
      <c r="H169" s="4">
        <f t="shared" si="2"/>
        <v>0</v>
      </c>
      <c r="I169" s="4" t="str">
        <f>$I$1&amp;G169</f>
        <v>,3604391</v>
      </c>
      <c r="J169" s="4" t="str">
        <f>VLOOKUP(A169,Sheet3!A:U,21,0)</f>
        <v>直连</v>
      </c>
    </row>
    <row r="170" s="4" customFormat="1" hidden="1" spans="1:10">
      <c r="A170" s="6">
        <v>999225178578516</v>
      </c>
      <c r="B170" s="4" t="s">
        <v>27</v>
      </c>
      <c r="C170" s="7">
        <v>45114</v>
      </c>
      <c r="D170" s="7">
        <v>45115</v>
      </c>
      <c r="E170" s="4">
        <v>264.49</v>
      </c>
      <c r="F170" s="4" t="str">
        <f>VLOOKUP(A170,Sheet3!A:L,12,0)</f>
        <v>264.49</v>
      </c>
      <c r="G170" s="4" t="str">
        <f>VLOOKUP(A170,Sheet3!A:C,3,0)</f>
        <v>3604402</v>
      </c>
      <c r="H170" s="4">
        <f t="shared" si="2"/>
        <v>0</v>
      </c>
      <c r="I170" s="4" t="str">
        <f>$I$1&amp;G170</f>
        <v>,3604402</v>
      </c>
      <c r="J170" s="4" t="str">
        <f>VLOOKUP(A170,Sheet3!A:U,21,0)</f>
        <v>直连</v>
      </c>
    </row>
    <row r="171" s="4" customFormat="1" hidden="1" spans="1:10">
      <c r="A171" s="6">
        <v>999225178836465</v>
      </c>
      <c r="B171" s="4" t="s">
        <v>27</v>
      </c>
      <c r="C171" s="7">
        <v>45114</v>
      </c>
      <c r="D171" s="7">
        <v>45115</v>
      </c>
      <c r="E171" s="4">
        <v>448.67</v>
      </c>
      <c r="F171" s="4" t="str">
        <f>VLOOKUP(A171,Sheet3!A:L,12,0)</f>
        <v>448.67</v>
      </c>
      <c r="G171" s="4" t="str">
        <f>VLOOKUP(A171,Sheet3!A:C,3,0)</f>
        <v>3604563</v>
      </c>
      <c r="H171" s="4">
        <f t="shared" si="2"/>
        <v>0</v>
      </c>
      <c r="I171" s="4" t="str">
        <f>$I$1&amp;G171</f>
        <v>,3604563</v>
      </c>
      <c r="J171" s="4" t="str">
        <f>VLOOKUP(A171,Sheet3!A:U,21,0)</f>
        <v>直连</v>
      </c>
    </row>
    <row r="172" s="4" customFormat="1" hidden="1" spans="1:10">
      <c r="A172" s="6">
        <v>999225179308584</v>
      </c>
      <c r="B172" s="4" t="s">
        <v>27</v>
      </c>
      <c r="C172" s="7">
        <v>45114</v>
      </c>
      <c r="D172" s="7">
        <v>45115</v>
      </c>
      <c r="E172" s="4">
        <v>173.41</v>
      </c>
      <c r="F172" s="4" t="str">
        <f>VLOOKUP(A172,Sheet3!A:L,12,0)</f>
        <v>173.41</v>
      </c>
      <c r="G172" s="4" t="str">
        <f>VLOOKUP(A172,Sheet3!A:C,3,0)</f>
        <v>3604626</v>
      </c>
      <c r="H172" s="4">
        <f t="shared" si="2"/>
        <v>0</v>
      </c>
      <c r="I172" s="4" t="str">
        <f>$I$1&amp;G172</f>
        <v>,3604626</v>
      </c>
      <c r="J172" s="4" t="str">
        <f>VLOOKUP(A172,Sheet3!A:U,21,0)</f>
        <v>直连</v>
      </c>
    </row>
    <row r="173" s="4" customFormat="1" hidden="1" spans="1:10">
      <c r="A173" s="6">
        <v>999225179880681</v>
      </c>
      <c r="B173" s="4" t="s">
        <v>27</v>
      </c>
      <c r="C173" s="7">
        <v>45114</v>
      </c>
      <c r="D173" s="7">
        <v>45115</v>
      </c>
      <c r="E173" s="4">
        <v>364.42</v>
      </c>
      <c r="F173" s="4" t="str">
        <f>VLOOKUP(A173,Sheet3!A:L,12,0)</f>
        <v>364.42</v>
      </c>
      <c r="G173" s="4" t="str">
        <f>VLOOKUP(A173,Sheet3!A:C,3,0)</f>
        <v>3604846</v>
      </c>
      <c r="H173" s="4">
        <f t="shared" si="2"/>
        <v>0</v>
      </c>
      <c r="I173" s="4" t="str">
        <f>$I$1&amp;G173</f>
        <v>,3604846</v>
      </c>
      <c r="J173" s="4" t="str">
        <f>VLOOKUP(A173,Sheet3!A:U,21,0)</f>
        <v>直连</v>
      </c>
    </row>
    <row r="174" s="4" customFormat="1" spans="1:16">
      <c r="A174" s="6">
        <v>999225179886714</v>
      </c>
      <c r="B174" s="4" t="s">
        <v>27</v>
      </c>
      <c r="C174" s="7">
        <v>45114</v>
      </c>
      <c r="D174" s="7">
        <v>45115</v>
      </c>
      <c r="E174" s="4">
        <v>163.49</v>
      </c>
      <c r="F174" s="4" t="str">
        <f>VLOOKUP(A174,Sheet3!A:L,12,0)</f>
        <v>0.00</v>
      </c>
      <c r="G174" s="4" t="str">
        <f>VLOOKUP(A174,Sheet3!A:C,3,0)</f>
        <v>3604850</v>
      </c>
      <c r="H174" s="4">
        <f t="shared" si="2"/>
        <v>163.49</v>
      </c>
      <c r="I174" s="4" t="str">
        <f>$I$1&amp;G174</f>
        <v>,3604850</v>
      </c>
      <c r="J174" s="4" t="str">
        <f>VLOOKUP(A174,Sheet3!A:U,21,0)</f>
        <v>直连</v>
      </c>
      <c r="K174" s="4" t="s">
        <v>1039</v>
      </c>
      <c r="P174" s="4" t="s">
        <v>1040</v>
      </c>
    </row>
    <row r="175" s="4" customFormat="1" hidden="1" spans="1:10">
      <c r="A175" s="6">
        <v>999225180649240</v>
      </c>
      <c r="B175" s="4" t="s">
        <v>27</v>
      </c>
      <c r="C175" s="7">
        <v>45114</v>
      </c>
      <c r="D175" s="7">
        <v>45115</v>
      </c>
      <c r="E175" s="4">
        <v>605.42</v>
      </c>
      <c r="F175" s="4" t="str">
        <f>VLOOKUP(A175,Sheet3!A:L,12,0)</f>
        <v>605.42</v>
      </c>
      <c r="G175" s="4" t="str">
        <f>VLOOKUP(A175,Sheet3!A:C,3,0)</f>
        <v>3604939</v>
      </c>
      <c r="H175" s="4">
        <f t="shared" si="2"/>
        <v>0</v>
      </c>
      <c r="I175" s="4" t="str">
        <f>$I$1&amp;G175</f>
        <v>,3604939</v>
      </c>
      <c r="J175" s="4" t="str">
        <f>VLOOKUP(A175,Sheet3!A:U,21,0)</f>
        <v>直连</v>
      </c>
    </row>
    <row r="176" s="4" customFormat="1" hidden="1" spans="1:10">
      <c r="A176" s="6">
        <v>999225180806342</v>
      </c>
      <c r="B176" s="4" t="s">
        <v>27</v>
      </c>
      <c r="C176" s="7">
        <v>45114</v>
      </c>
      <c r="D176" s="7">
        <v>45115</v>
      </c>
      <c r="E176" s="4">
        <v>200.64</v>
      </c>
      <c r="F176" s="4" t="str">
        <f>VLOOKUP(A176,Sheet3!A:L,12,0)</f>
        <v>200.64</v>
      </c>
      <c r="G176" s="4" t="str">
        <f>VLOOKUP(A176,Sheet3!A:C,3,0)</f>
        <v>3604958</v>
      </c>
      <c r="H176" s="4">
        <f t="shared" si="2"/>
        <v>0</v>
      </c>
      <c r="I176" s="4" t="str">
        <f>$I$1&amp;G176</f>
        <v>,3604958</v>
      </c>
      <c r="J176" s="4" t="str">
        <f>VLOOKUP(A176,Sheet3!A:U,21,0)</f>
        <v>直连</v>
      </c>
    </row>
    <row r="177" s="4" customFormat="1" hidden="1" spans="1:10">
      <c r="A177" s="6">
        <v>999225181038366</v>
      </c>
      <c r="B177" s="4" t="s">
        <v>27</v>
      </c>
      <c r="C177" s="7">
        <v>45114</v>
      </c>
      <c r="D177" s="7">
        <v>45115</v>
      </c>
      <c r="E177" s="4">
        <v>277.11</v>
      </c>
      <c r="F177" s="4" t="str">
        <f>VLOOKUP(A177,Sheet3!A:L,12,0)</f>
        <v>277.15</v>
      </c>
      <c r="G177" s="4" t="str">
        <f>VLOOKUP(A177,Sheet3!A:C,3,0)</f>
        <v>3605140</v>
      </c>
      <c r="H177" s="4">
        <f t="shared" si="2"/>
        <v>-0.0399999999999636</v>
      </c>
      <c r="I177" s="4" t="str">
        <f>$I$1&amp;G177</f>
        <v>,3605140</v>
      </c>
      <c r="J177" s="4" t="str">
        <f>VLOOKUP(A177,Sheet3!A:U,21,0)</f>
        <v>直连</v>
      </c>
    </row>
    <row r="178" s="4" customFormat="1" hidden="1" spans="1:10">
      <c r="A178" s="6">
        <v>999225181096446</v>
      </c>
      <c r="B178" s="4" t="s">
        <v>27</v>
      </c>
      <c r="C178" s="7">
        <v>45114</v>
      </c>
      <c r="D178" s="7">
        <v>45115</v>
      </c>
      <c r="E178" s="4">
        <v>429.68</v>
      </c>
      <c r="F178" s="4" t="str">
        <f>VLOOKUP(A178,Sheet3!A:L,12,0)</f>
        <v>429.68</v>
      </c>
      <c r="G178" s="4" t="str">
        <f>VLOOKUP(A178,Sheet3!A:C,3,0)</f>
        <v>3605148</v>
      </c>
      <c r="H178" s="4">
        <f t="shared" si="2"/>
        <v>0</v>
      </c>
      <c r="I178" s="4" t="str">
        <f>$I$1&amp;G178</f>
        <v>,3605148</v>
      </c>
      <c r="J178" s="4" t="str">
        <f>VLOOKUP(A178,Sheet3!A:U,21,0)</f>
        <v>直连</v>
      </c>
    </row>
    <row r="179" s="4" customFormat="1" hidden="1" spans="1:10">
      <c r="A179" s="6">
        <v>999225181471346</v>
      </c>
      <c r="B179" s="4" t="s">
        <v>27</v>
      </c>
      <c r="C179" s="7">
        <v>45114</v>
      </c>
      <c r="D179" s="7">
        <v>45115</v>
      </c>
      <c r="E179" s="4">
        <v>270.09</v>
      </c>
      <c r="F179" s="4" t="str">
        <f>VLOOKUP(A179,Sheet3!A:L,12,0)</f>
        <v>270.09</v>
      </c>
      <c r="G179" s="4" t="str">
        <f>VLOOKUP(A179,Sheet3!A:C,3,0)</f>
        <v>3605191</v>
      </c>
      <c r="H179" s="4">
        <f t="shared" si="2"/>
        <v>0</v>
      </c>
      <c r="I179" s="4" t="str">
        <f>$I$1&amp;G179</f>
        <v>,3605191</v>
      </c>
      <c r="J179" s="4" t="str">
        <f>VLOOKUP(A179,Sheet3!A:U,21,0)</f>
        <v>直连</v>
      </c>
    </row>
    <row r="180" s="4" customFormat="1" hidden="1" spans="1:10">
      <c r="A180" s="6">
        <v>999225182643459</v>
      </c>
      <c r="B180" s="4" t="s">
        <v>27</v>
      </c>
      <c r="C180" s="7">
        <v>45114</v>
      </c>
      <c r="D180" s="7">
        <v>45115</v>
      </c>
      <c r="E180" s="4">
        <v>533.76</v>
      </c>
      <c r="F180" s="4" t="str">
        <f>VLOOKUP(A180,Sheet3!A:L,12,0)</f>
        <v>533.76</v>
      </c>
      <c r="G180" s="4" t="str">
        <f>VLOOKUP(A180,Sheet3!A:C,3,0)</f>
        <v>3605490</v>
      </c>
      <c r="H180" s="4">
        <f t="shared" si="2"/>
        <v>0</v>
      </c>
      <c r="I180" s="4" t="str">
        <f>$I$1&amp;G180</f>
        <v>,3605490</v>
      </c>
      <c r="J180" s="4" t="str">
        <f>VLOOKUP(A180,Sheet3!A:U,21,0)</f>
        <v>直连</v>
      </c>
    </row>
    <row r="181" s="4" customFormat="1" hidden="1" spans="1:10">
      <c r="A181" s="6">
        <v>999225183794794</v>
      </c>
      <c r="B181" s="4" t="s">
        <v>27</v>
      </c>
      <c r="C181" s="7">
        <v>45114</v>
      </c>
      <c r="D181" s="7">
        <v>45115</v>
      </c>
      <c r="E181" s="4">
        <v>552.97</v>
      </c>
      <c r="F181" s="4" t="str">
        <f>VLOOKUP(A181,Sheet3!A:L,12,0)</f>
        <v>552.97</v>
      </c>
      <c r="G181" s="4" t="str">
        <f>VLOOKUP(A181,Sheet3!A:C,3,0)</f>
        <v>3605846</v>
      </c>
      <c r="H181" s="4">
        <f t="shared" si="2"/>
        <v>0</v>
      </c>
      <c r="I181" s="4" t="str">
        <f>$I$1&amp;G181</f>
        <v>,3605846</v>
      </c>
      <c r="J181" s="4" t="str">
        <f>VLOOKUP(A181,Sheet3!A:U,21,0)</f>
        <v>直连</v>
      </c>
    </row>
    <row r="182" s="4" customFormat="1" hidden="1" spans="1:10">
      <c r="A182" s="6">
        <v>999225184248433</v>
      </c>
      <c r="B182" s="4" t="s">
        <v>27</v>
      </c>
      <c r="C182" s="7">
        <v>45114</v>
      </c>
      <c r="D182" s="7">
        <v>45115</v>
      </c>
      <c r="E182" s="4">
        <v>824.86</v>
      </c>
      <c r="F182" s="4" t="str">
        <f>VLOOKUP(A182,Sheet3!A:L,12,0)</f>
        <v>824.86</v>
      </c>
      <c r="G182" s="4" t="str">
        <f>VLOOKUP(A182,Sheet3!A:C,3,0)</f>
        <v>3606029</v>
      </c>
      <c r="H182" s="4">
        <f t="shared" si="2"/>
        <v>0</v>
      </c>
      <c r="I182" s="4" t="str">
        <f>$I$1&amp;G182</f>
        <v>,3606029</v>
      </c>
      <c r="J182" s="4" t="str">
        <f>VLOOKUP(A182,Sheet3!A:U,21,0)</f>
        <v>直连</v>
      </c>
    </row>
    <row r="183" s="4" customFormat="1" hidden="1" spans="1:10">
      <c r="A183" s="6">
        <v>999225184680982</v>
      </c>
      <c r="B183" s="4" t="s">
        <v>27</v>
      </c>
      <c r="C183" s="7">
        <v>45114</v>
      </c>
      <c r="D183" s="7">
        <v>45115</v>
      </c>
      <c r="E183" s="4">
        <v>485.92</v>
      </c>
      <c r="F183" s="4" t="str">
        <f>VLOOKUP(A183,Sheet3!A:L,12,0)</f>
        <v>485.92</v>
      </c>
      <c r="G183" s="4" t="str">
        <f>VLOOKUP(A183,Sheet3!A:C,3,0)</f>
        <v>3606090</v>
      </c>
      <c r="H183" s="4">
        <f t="shared" si="2"/>
        <v>0</v>
      </c>
      <c r="I183" s="4" t="str">
        <f>$I$1&amp;G183</f>
        <v>,3606090</v>
      </c>
      <c r="J183" s="4" t="str">
        <f>VLOOKUP(A183,Sheet3!A:U,21,0)</f>
        <v>直连</v>
      </c>
    </row>
    <row r="184" s="4" customFormat="1" spans="1:11">
      <c r="A184" s="6">
        <v>999224611743514</v>
      </c>
      <c r="B184" s="4" t="s">
        <v>1007</v>
      </c>
      <c r="C184" s="7">
        <v>45095</v>
      </c>
      <c r="D184" s="7">
        <v>45098</v>
      </c>
      <c r="E184" s="4">
        <v>-9156.01</v>
      </c>
      <c r="F184" s="4" t="e">
        <f>VLOOKUP(A184,Sheet3!A:L,12,0)</f>
        <v>#N/A</v>
      </c>
      <c r="G184" s="4" t="e">
        <f>VLOOKUP(A184,Sheet3!A:C,3,0)</f>
        <v>#N/A</v>
      </c>
      <c r="H184" s="4" t="e">
        <f t="shared" si="2"/>
        <v>#N/A</v>
      </c>
      <c r="I184" s="4" t="e">
        <f>$I$1&amp;G184</f>
        <v>#N/A</v>
      </c>
      <c r="J184" s="4" t="e">
        <f>VLOOKUP(A184,Sheet3!A:U,21,0)</f>
        <v>#N/A</v>
      </c>
      <c r="K184" s="4" t="s">
        <v>1041</v>
      </c>
    </row>
    <row r="185" s="4" customFormat="1" spans="1:11">
      <c r="A185" s="6">
        <v>999224625869542</v>
      </c>
      <c r="B185" s="4" t="s">
        <v>1007</v>
      </c>
      <c r="C185" s="7">
        <v>45097</v>
      </c>
      <c r="D185" s="7">
        <v>45098</v>
      </c>
      <c r="E185" s="4">
        <v>-1967</v>
      </c>
      <c r="F185" s="4" t="e">
        <f>VLOOKUP(A185,Sheet3!A:L,12,0)</f>
        <v>#N/A</v>
      </c>
      <c r="G185" s="4" t="e">
        <f>VLOOKUP(A185,Sheet3!A:C,3,0)</f>
        <v>#N/A</v>
      </c>
      <c r="H185" s="4" t="e">
        <f t="shared" si="2"/>
        <v>#N/A</v>
      </c>
      <c r="I185" s="4" t="e">
        <f>$I$1&amp;G185</f>
        <v>#N/A</v>
      </c>
      <c r="J185" s="4" t="e">
        <f>VLOOKUP(A185,Sheet3!A:U,21,0)</f>
        <v>#N/A</v>
      </c>
      <c r="K185" s="4" t="s">
        <v>1042</v>
      </c>
    </row>
    <row r="186" s="4" customFormat="1" spans="1:11">
      <c r="A186" s="6">
        <v>999224399319209</v>
      </c>
      <c r="B186" s="4" t="s">
        <v>1007</v>
      </c>
      <c r="C186" s="7">
        <v>45092</v>
      </c>
      <c r="D186" s="7">
        <v>45094</v>
      </c>
      <c r="E186" s="4">
        <v>-1781.01</v>
      </c>
      <c r="F186" s="4" t="e">
        <f>VLOOKUP(A186,Sheet3!A:L,12,0)</f>
        <v>#N/A</v>
      </c>
      <c r="G186" s="4" t="e">
        <f>VLOOKUP(A186,Sheet3!A:C,3,0)</f>
        <v>#N/A</v>
      </c>
      <c r="H186" s="4" t="e">
        <f t="shared" si="2"/>
        <v>#N/A</v>
      </c>
      <c r="I186" s="4" t="e">
        <f>$I$1&amp;G186</f>
        <v>#N/A</v>
      </c>
      <c r="J186" s="4" t="e">
        <f>VLOOKUP(A186,Sheet3!A:U,21,0)</f>
        <v>#N/A</v>
      </c>
      <c r="K186" s="4" t="s">
        <v>1043</v>
      </c>
    </row>
    <row r="187" s="4" customFormat="1" spans="1:11">
      <c r="A187" s="6">
        <v>999224610298884</v>
      </c>
      <c r="B187" s="4" t="s">
        <v>1007</v>
      </c>
      <c r="C187" s="7">
        <v>45087</v>
      </c>
      <c r="D187" s="7">
        <v>45088</v>
      </c>
      <c r="E187" s="4">
        <v>-2888</v>
      </c>
      <c r="F187" s="4" t="e">
        <f>VLOOKUP(A187,Sheet3!A:L,12,0)</f>
        <v>#N/A</v>
      </c>
      <c r="G187" s="4" t="e">
        <f>VLOOKUP(A187,Sheet3!A:C,3,0)</f>
        <v>#N/A</v>
      </c>
      <c r="H187" s="4" t="e">
        <f t="shared" si="2"/>
        <v>#N/A</v>
      </c>
      <c r="I187" s="4" t="e">
        <f>$I$1&amp;G187</f>
        <v>#N/A</v>
      </c>
      <c r="J187" s="4" t="e">
        <f>VLOOKUP(A187,Sheet3!A:U,21,0)</f>
        <v>#N/A</v>
      </c>
      <c r="K187" s="4" t="s">
        <v>1044</v>
      </c>
    </row>
    <row r="188" s="5" customFormat="1" spans="1:11">
      <c r="A188" s="8">
        <v>999224411313602</v>
      </c>
      <c r="B188" s="9" t="s">
        <v>1007</v>
      </c>
      <c r="C188" s="10">
        <v>45084</v>
      </c>
      <c r="D188" s="10">
        <v>45086</v>
      </c>
      <c r="E188" s="9">
        <v>-1321</v>
      </c>
      <c r="F188" s="4" t="e">
        <f>VLOOKUP(A188,Sheet3!A:L,12,0)</f>
        <v>#N/A</v>
      </c>
      <c r="G188" s="4" t="e">
        <f>VLOOKUP(A188,Sheet3!A:C,3,0)</f>
        <v>#N/A</v>
      </c>
      <c r="H188" s="9" t="e">
        <f t="shared" si="2"/>
        <v>#N/A</v>
      </c>
      <c r="I188" s="9" t="e">
        <f>$I$1&amp;G188</f>
        <v>#N/A</v>
      </c>
      <c r="J188" s="4" t="e">
        <f>VLOOKUP(A188,Sheet3!A:U,21,0)</f>
        <v>#N/A</v>
      </c>
      <c r="K188" s="9" t="s">
        <v>1045</v>
      </c>
    </row>
    <row r="189" s="4" customFormat="1" spans="1:11">
      <c r="A189" s="6">
        <v>999223459235917</v>
      </c>
      <c r="B189" s="4" t="s">
        <v>1007</v>
      </c>
      <c r="C189" s="7">
        <v>45087</v>
      </c>
      <c r="D189" s="7">
        <v>45088</v>
      </c>
      <c r="E189" s="4">
        <v>-1148</v>
      </c>
      <c r="F189" s="4" t="e">
        <f>VLOOKUP(A189,Sheet3!A:L,12,0)</f>
        <v>#N/A</v>
      </c>
      <c r="G189" s="4" t="e">
        <f>VLOOKUP(A189,Sheet3!A:C,3,0)</f>
        <v>#N/A</v>
      </c>
      <c r="H189" s="4" t="e">
        <f t="shared" si="2"/>
        <v>#N/A</v>
      </c>
      <c r="I189" s="4" t="e">
        <f>$I$1&amp;G189</f>
        <v>#N/A</v>
      </c>
      <c r="J189" s="4" t="e">
        <f>VLOOKUP(A189,Sheet3!A:U,21,0)</f>
        <v>#N/A</v>
      </c>
      <c r="K189" s="4" t="s">
        <v>1046</v>
      </c>
    </row>
    <row r="190" s="4" customFormat="1" spans="16359:16384">
      <c r="XEE190"/>
      <c r="XEF190"/>
      <c r="XEG190"/>
      <c r="XEH190"/>
      <c r="XEI190"/>
      <c r="XEJ190"/>
      <c r="XEK190"/>
      <c r="XEL190"/>
      <c r="XEM190"/>
      <c r="XEN190"/>
      <c r="XEO190"/>
      <c r="XEP190"/>
      <c r="XEQ190"/>
      <c r="XER190"/>
      <c r="XES190"/>
      <c r="XET190"/>
      <c r="XEU190"/>
      <c r="XEV190"/>
      <c r="XEW190"/>
      <c r="XEX190"/>
      <c r="XEY190"/>
      <c r="XEZ190"/>
      <c r="XFA190"/>
      <c r="XFB190"/>
      <c r="XFC190"/>
      <c r="XFD190"/>
    </row>
    <row r="191" s="4" customFormat="1" spans="5:16384">
      <c r="E191" s="4">
        <f>SUM(E2:E190)</f>
        <v>314611.87</v>
      </c>
      <c r="XEE191"/>
      <c r="XEF191"/>
      <c r="XEG191"/>
      <c r="XEH191"/>
      <c r="XEI191"/>
      <c r="XEJ191"/>
      <c r="XEK191"/>
      <c r="XEL191"/>
      <c r="XEM191"/>
      <c r="XEN191"/>
      <c r="XEO191"/>
      <c r="XEP191"/>
      <c r="XEQ191"/>
      <c r="XER191"/>
      <c r="XES191"/>
      <c r="XET191"/>
      <c r="XEU191"/>
      <c r="XEV191"/>
      <c r="XEW191"/>
      <c r="XEX191"/>
      <c r="XEY191"/>
      <c r="XEZ191"/>
      <c r="XFA191"/>
      <c r="XFB191"/>
      <c r="XFC191"/>
      <c r="XFD191"/>
    </row>
    <row r="192" s="4" customFormat="1" spans="5:16384">
      <c r="E192" s="4" t="s">
        <v>1047</v>
      </c>
      <c r="XEE192"/>
      <c r="XEF192"/>
      <c r="XEG192"/>
      <c r="XEH192"/>
      <c r="XEI192"/>
      <c r="XEJ192"/>
      <c r="XEK192"/>
      <c r="XEL192"/>
      <c r="XEM192"/>
      <c r="XEN192"/>
      <c r="XEO192"/>
      <c r="XEP192"/>
      <c r="XEQ192"/>
      <c r="XER192"/>
      <c r="XES192"/>
      <c r="XET192"/>
      <c r="XEU192"/>
      <c r="XEV192"/>
      <c r="XEW192"/>
      <c r="XEX192"/>
      <c r="XEY192"/>
      <c r="XEZ192"/>
      <c r="XFA192"/>
      <c r="XFB192"/>
      <c r="XFC192"/>
      <c r="XFD192"/>
    </row>
    <row r="193" s="4" customFormat="1" spans="16359:16384">
      <c r="XEE193"/>
      <c r="XEF193"/>
      <c r="XEG193"/>
      <c r="XEH193"/>
      <c r="XEI193"/>
      <c r="XEJ193"/>
      <c r="XEK193"/>
      <c r="XEL193"/>
      <c r="XEM193"/>
      <c r="XEN193"/>
      <c r="XEO193"/>
      <c r="XEP193"/>
      <c r="XEQ193"/>
      <c r="XER193"/>
      <c r="XES193"/>
      <c r="XET193"/>
      <c r="XEU193"/>
      <c r="XEV193"/>
      <c r="XEW193"/>
      <c r="XEX193"/>
      <c r="XEY193"/>
      <c r="XEZ193"/>
      <c r="XFA193"/>
      <c r="XFB193"/>
      <c r="XFC193"/>
      <c r="XFD193"/>
    </row>
    <row r="194" s="4" customFormat="1" spans="1:16384">
      <c r="A194" s="4" t="s">
        <v>2159</v>
      </c>
      <c r="B194" s="4">
        <v>68375.68</v>
      </c>
      <c r="C194" s="4"/>
      <c r="D194" s="4"/>
      <c r="E194" s="4"/>
      <c r="XEE194"/>
      <c r="XEF194"/>
      <c r="XEG194"/>
      <c r="XEH194"/>
      <c r="XEI194"/>
      <c r="XEJ194"/>
      <c r="XEK194"/>
      <c r="XEL194"/>
      <c r="XEM194"/>
      <c r="XEN194"/>
      <c r="XEO194"/>
      <c r="XEP194"/>
      <c r="XEQ194"/>
      <c r="XER194"/>
      <c r="XES194"/>
      <c r="XET194"/>
      <c r="XEU194"/>
      <c r="XEV194"/>
      <c r="XEW194"/>
      <c r="XEX194"/>
      <c r="XEY194"/>
      <c r="XEZ194"/>
      <c r="XFA194"/>
      <c r="XFB194"/>
      <c r="XFC194"/>
      <c r="XFD194"/>
    </row>
    <row r="195" s="4" customFormat="1" spans="1:16384">
      <c r="A195" s="4" t="s">
        <v>2160</v>
      </c>
      <c r="B195" s="4">
        <v>246072.66</v>
      </c>
      <c r="C195" s="4"/>
      <c r="D195" s="4"/>
      <c r="E195" s="4"/>
      <c r="XEE195"/>
      <c r="XEF195"/>
      <c r="XEG195"/>
      <c r="XEH195"/>
      <c r="XEI195"/>
      <c r="XEJ195"/>
      <c r="XEK195"/>
      <c r="XEL195"/>
      <c r="XEM195"/>
      <c r="XEN195"/>
      <c r="XEO195"/>
      <c r="XEP195"/>
      <c r="XEQ195"/>
      <c r="XER195"/>
      <c r="XES195"/>
      <c r="XET195"/>
      <c r="XEU195"/>
      <c r="XEV195"/>
      <c r="XEW195"/>
      <c r="XEX195"/>
      <c r="XEY195"/>
      <c r="XEZ195"/>
      <c r="XFA195"/>
      <c r="XFB195"/>
      <c r="XFC195"/>
      <c r="XFD195"/>
    </row>
    <row r="196" s="4" customFormat="1" spans="2:16384">
      <c r="B196" s="4">
        <f>SUBTOTAL(9,B194:B195)</f>
        <v>314448.34</v>
      </c>
      <c r="XEE196"/>
      <c r="XEF196"/>
      <c r="XEG196"/>
      <c r="XEH196"/>
      <c r="XEI196"/>
      <c r="XEJ196"/>
      <c r="XEK196"/>
      <c r="XEL196"/>
      <c r="XEM196"/>
      <c r="XEN196"/>
      <c r="XEO196"/>
      <c r="XEP196"/>
      <c r="XEQ196"/>
      <c r="XER196"/>
      <c r="XES196"/>
      <c r="XET196"/>
      <c r="XEU196"/>
      <c r="XEV196"/>
      <c r="XEW196"/>
      <c r="XEX196"/>
      <c r="XEY196"/>
      <c r="XEZ196"/>
      <c r="XFA196"/>
      <c r="XFB196"/>
      <c r="XFC196"/>
      <c r="XFD196"/>
    </row>
  </sheetData>
  <autoFilter ref="A1:XFD195">
    <filterColumn colId="4">
      <filters blank="1">
        <filter val="1440.06"/>
        <filter val="1237.1"/>
        <filter val="225.2"/>
        <filter val="386.3"/>
        <filter val="892.3"/>
        <filter val="2319.3"/>
        <filter val="433.5"/>
        <filter val="4879.5"/>
        <filter val="561.6"/>
        <filter val="357.7"/>
        <filter val="644.7"/>
        <filter val="802.7"/>
        <filter val="2623.8"/>
        <filter val="7385.8"/>
        <filter val="2367.9"/>
        <filter val="2445.9"/>
        <filter val="2520.9"/>
        <filter val="13850.2"/>
        <filter val="4300"/>
        <filter val="-1781.01"/>
        <filter val="-9156.01"/>
        <filter val="1602"/>
        <filter val="909.04"/>
        <filter val="2505"/>
        <filter val="691.05"/>
        <filter val="247.07"/>
        <filter val="2208"/>
        <filter val="270.09"/>
        <filter val="1210"/>
        <filter val="175.11"/>
        <filter val="241.11"/>
        <filter val="277.11"/>
        <filter val="6469.41"/>
        <filter val="551.14"/>
        <filter val="1015"/>
        <filter val="266.15"/>
        <filter val="486.15"/>
        <filter val="1123.45"/>
        <filter val="2183.45"/>
        <filter val="16119"/>
        <filter val="824.19"/>
        <filter val="5594.49"/>
        <filter val="-1321"/>
        <filter val="296.22"/>
        <filter val="405.22"/>
        <filter val="758.22"/>
        <filter val="1697.32"/>
        <filter val="213.23"/>
        <filter val="804.27"/>
        <filter val="1040.37"/>
        <filter val="1177.37"/>
        <filter val="297.28"/>
        <filter val="466.28"/>
        <filter val="637.29"/>
        <filter val="2430"/>
        <filter val="9830"/>
        <filter val="349.31"/>
        <filter val="635.31"/>
        <filter val="4257.21"/>
        <filter val="147.32"/>
        <filter val="1234.22"/>
        <filter val="396.34"/>
        <filter val="1727.24"/>
        <filter val="147.35"/>
        <filter val="709.35"/>
        <filter val="7390.26"/>
        <filter val="1637"/>
        <filter val="259.37"/>
        <filter val="578.37"/>
        <filter val="653.38"/>
        <filter val="1941"/>
        <filter val="173.41"/>
        <filter val="364.42"/>
        <filter val="605.42"/>
        <filter val="2880.12"/>
        <filter val="2344"/>
        <filter val="340.44"/>
        <filter val="531.44"/>
        <filter val="853.44"/>
        <filter val="1335.16"/>
        <filter val="-1148"/>
        <filter val="984.48"/>
        <filter val="2049"/>
        <filter val="163.49"/>
        <filter val="264.49"/>
        <filter val="511.49"/>
        <filter val="3147.19"/>
        <filter val="1050"/>
        <filter val="1153.81"/>
        <filter val="1124.82"/>
        <filter val="200.53"/>
        <filter val="386.53"/>
        <filter val="754"/>
        <filter val="1440.84"/>
        <filter val="856"/>
        <filter val="557"/>
        <filter val="1236.87"/>
        <filter val="4115.87"/>
        <filter val="333.58"/>
        <filter val="163.59"/>
        <filter val="690.59"/>
        <filter val="1259.89"/>
        <filter val="1347.89"/>
        <filter val="1461"/>
        <filter val="1010.71"/>
        <filter val="1939.72"/>
        <filter val="3171.72"/>
        <filter val="386.63"/>
        <filter val="7164"/>
        <filter val="200.64"/>
        <filter val="417.64"/>
        <filter val="833.64"/>
        <filter val="932.64"/>
        <filter val="3265"/>
        <filter val="1239.75"/>
        <filter val="1321.76"/>
        <filter val="-1967"/>
        <filter val="448.67"/>
        <filter val="168"/>
        <filter val="429.68"/>
        <filter val="435.68"/>
        <filter val="506.68"/>
        <filter val="925.68"/>
        <filter val="1431.61"/>
        <filter val="224.72"/>
        <filter val="539.72"/>
        <filter val="1715.62"/>
        <filter val="555.73"/>
        <filter val="638.73"/>
        <filter val="2436.63"/>
        <filter val="247.75"/>
        <filter val="533.76"/>
        <filter val="686.76"/>
        <filter val="2644.66"/>
        <filter val="314.78"/>
        <filter val="1046.69"/>
        <filter val="1444.69"/>
        <filter val="5580"/>
        <filter val="6280"/>
        <filter val="355.81"/>
        <filter val="468.81"/>
        <filter val="1082"/>
        <filter val="458.82"/>
        <filter val="1880.52"/>
        <filter val="2454.53"/>
        <filter val="303.84"/>
        <filter val="481.86"/>
        <filter val="554.86"/>
        <filter val="824.86"/>
        <filter val="587"/>
        <filter val="HKD 314611.87"/>
        <filter val="-2888"/>
        <filter val="1499.58"/>
        <filter val="1829.58"/>
        <filter val="589"/>
        <filter val="3789"/>
        <filter val="358.89"/>
        <filter val="3523.59"/>
        <filter val="627.91"/>
        <filter val="485.92"/>
        <filter val="503.93"/>
        <filter val="295.94"/>
        <filter val="457.94"/>
        <filter val="733.94"/>
        <filter val="842.94"/>
        <filter val="40006.86"/>
        <filter val="552.97"/>
        <filter val="2798"/>
        <filter val="716.98"/>
        <filter val="415.99"/>
        <filter val="11091.64"/>
        <filter val="12997.72"/>
        <filter val="2130.96"/>
        <filter val="2829.96"/>
        <filter val="314611.87"/>
        <filter val="1340.99"/>
        <filter val="2383.99"/>
      </filters>
    </filterColumn>
    <filterColumn colId="7">
      <filters blank="1">
        <filter val="#N/A"/>
        <filter val="163.49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4"/>
  <sheetViews>
    <sheetView workbookViewId="0">
      <selection activeCell="D1" sqref="D$1:D$1048576"/>
    </sheetView>
  </sheetViews>
  <sheetFormatPr defaultColWidth="8.88888888888889" defaultRowHeight="13.2"/>
  <cols>
    <col min="1" max="1" width="12.8888888888889" style="1"/>
    <col min="2" max="16383" width="8.88888888888889" style="1"/>
  </cols>
  <sheetData>
    <row r="1" s="1" customFormat="1" spans="1:22">
      <c r="A1" s="2" t="s">
        <v>1052</v>
      </c>
      <c r="B1" s="2" t="s">
        <v>1053</v>
      </c>
      <c r="C1" s="2" t="s">
        <v>1054</v>
      </c>
      <c r="D1" s="2" t="s">
        <v>1055</v>
      </c>
      <c r="E1" s="2" t="s">
        <v>13</v>
      </c>
      <c r="F1" s="2" t="s">
        <v>5</v>
      </c>
      <c r="G1" s="2" t="s">
        <v>6</v>
      </c>
      <c r="H1" s="2" t="s">
        <v>1056</v>
      </c>
      <c r="I1" s="2" t="s">
        <v>1057</v>
      </c>
      <c r="J1" s="2" t="s">
        <v>1058</v>
      </c>
      <c r="K1" s="2" t="s">
        <v>1059</v>
      </c>
      <c r="L1" s="2" t="s">
        <v>1060</v>
      </c>
      <c r="M1" s="2" t="s">
        <v>1061</v>
      </c>
      <c r="N1" s="2" t="s">
        <v>1062</v>
      </c>
      <c r="O1" s="2" t="s">
        <v>1063</v>
      </c>
      <c r="P1" s="2" t="s">
        <v>1064</v>
      </c>
      <c r="Q1" s="2" t="s">
        <v>1065</v>
      </c>
      <c r="R1" s="2" t="s">
        <v>1066</v>
      </c>
      <c r="S1" s="2" t="s">
        <v>1067</v>
      </c>
      <c r="T1" s="2" t="s">
        <v>1068</v>
      </c>
      <c r="U1" s="2" t="s">
        <v>1069</v>
      </c>
      <c r="V1" s="2" t="s">
        <v>1070</v>
      </c>
    </row>
    <row r="2" s="1" customFormat="1" spans="1:22">
      <c r="A2" s="3">
        <v>999225184680982</v>
      </c>
      <c r="B2" s="1" t="s">
        <v>1071</v>
      </c>
      <c r="C2" s="1" t="s">
        <v>1072</v>
      </c>
      <c r="D2" s="1" t="s">
        <v>1073</v>
      </c>
      <c r="E2" s="1" t="s">
        <v>1074</v>
      </c>
      <c r="F2" s="1" t="s">
        <v>1071</v>
      </c>
      <c r="G2" s="1" t="s">
        <v>1075</v>
      </c>
      <c r="H2" s="1" t="s">
        <v>1076</v>
      </c>
      <c r="I2" s="1" t="s">
        <v>1077</v>
      </c>
      <c r="J2" s="1" t="s">
        <v>30</v>
      </c>
      <c r="K2" s="1" t="s">
        <v>1078</v>
      </c>
      <c r="L2" s="1" t="s">
        <v>1078</v>
      </c>
      <c r="M2" s="1" t="s">
        <v>1079</v>
      </c>
      <c r="N2" s="1" t="s">
        <v>1079</v>
      </c>
      <c r="O2" s="1" t="s">
        <v>1080</v>
      </c>
      <c r="P2" s="1" t="s">
        <v>1081</v>
      </c>
      <c r="Q2" s="1" t="s">
        <v>1082</v>
      </c>
      <c r="R2" s="1" t="s">
        <v>1083</v>
      </c>
      <c r="S2" s="1" t="s">
        <v>1084</v>
      </c>
      <c r="T2" s="1" t="s">
        <v>1085</v>
      </c>
      <c r="U2" s="1" t="s">
        <v>1086</v>
      </c>
      <c r="V2" s="1" t="s">
        <v>1087</v>
      </c>
    </row>
    <row r="3" s="1" customFormat="1" spans="1:22">
      <c r="A3" s="3">
        <v>999225184248433</v>
      </c>
      <c r="B3" s="1" t="s">
        <v>1071</v>
      </c>
      <c r="C3" s="1" t="s">
        <v>1088</v>
      </c>
      <c r="D3" s="1" t="s">
        <v>1089</v>
      </c>
      <c r="E3" s="1" t="s">
        <v>1090</v>
      </c>
      <c r="F3" s="1" t="s">
        <v>1071</v>
      </c>
      <c r="G3" s="1" t="s">
        <v>1075</v>
      </c>
      <c r="H3" s="1" t="s">
        <v>1076</v>
      </c>
      <c r="I3" s="1" t="s">
        <v>1091</v>
      </c>
      <c r="J3" s="1" t="s">
        <v>30</v>
      </c>
      <c r="K3" s="1" t="s">
        <v>1092</v>
      </c>
      <c r="L3" s="1" t="s">
        <v>1092</v>
      </c>
      <c r="M3" s="1" t="s">
        <v>1079</v>
      </c>
      <c r="N3" s="1" t="s">
        <v>1079</v>
      </c>
      <c r="O3" s="1" t="s">
        <v>1080</v>
      </c>
      <c r="P3" s="1" t="s">
        <v>1081</v>
      </c>
      <c r="Q3" s="1" t="s">
        <v>1082</v>
      </c>
      <c r="R3" s="1" t="s">
        <v>1093</v>
      </c>
      <c r="S3" s="1" t="s">
        <v>1084</v>
      </c>
      <c r="T3" s="1" t="s">
        <v>1085</v>
      </c>
      <c r="U3" s="1" t="s">
        <v>1086</v>
      </c>
      <c r="V3" s="1" t="s">
        <v>1094</v>
      </c>
    </row>
    <row r="4" s="1" customFormat="1" spans="1:22">
      <c r="A4" s="3">
        <v>999225183794794</v>
      </c>
      <c r="B4" s="1" t="s">
        <v>1071</v>
      </c>
      <c r="C4" s="1" t="s">
        <v>1095</v>
      </c>
      <c r="D4" s="1" t="s">
        <v>1096</v>
      </c>
      <c r="E4" s="1" t="s">
        <v>1097</v>
      </c>
      <c r="F4" s="1" t="s">
        <v>1071</v>
      </c>
      <c r="G4" s="1" t="s">
        <v>1075</v>
      </c>
      <c r="H4" s="1" t="s">
        <v>1076</v>
      </c>
      <c r="I4" s="1" t="s">
        <v>1098</v>
      </c>
      <c r="J4" s="1" t="s">
        <v>30</v>
      </c>
      <c r="K4" s="1" t="s">
        <v>1099</v>
      </c>
      <c r="L4" s="1" t="s">
        <v>1099</v>
      </c>
      <c r="M4" s="1" t="s">
        <v>1079</v>
      </c>
      <c r="N4" s="1" t="s">
        <v>1079</v>
      </c>
      <c r="O4" s="1" t="s">
        <v>1080</v>
      </c>
      <c r="P4" s="1" t="s">
        <v>1081</v>
      </c>
      <c r="Q4" s="1" t="s">
        <v>1082</v>
      </c>
      <c r="R4" s="1" t="s">
        <v>1100</v>
      </c>
      <c r="S4" s="1" t="s">
        <v>1084</v>
      </c>
      <c r="T4" s="1" t="s">
        <v>1085</v>
      </c>
      <c r="U4" s="1" t="s">
        <v>1086</v>
      </c>
      <c r="V4" s="1" t="s">
        <v>1087</v>
      </c>
    </row>
    <row r="5" s="1" customFormat="1" spans="1:22">
      <c r="A5" s="3">
        <v>999225182643459</v>
      </c>
      <c r="B5" s="1" t="s">
        <v>1071</v>
      </c>
      <c r="C5" s="1" t="s">
        <v>1101</v>
      </c>
      <c r="D5" s="1" t="s">
        <v>1102</v>
      </c>
      <c r="E5" s="1" t="s">
        <v>1103</v>
      </c>
      <c r="F5" s="1" t="s">
        <v>1071</v>
      </c>
      <c r="G5" s="1" t="s">
        <v>1075</v>
      </c>
      <c r="H5" s="1" t="s">
        <v>1076</v>
      </c>
      <c r="I5" s="1" t="s">
        <v>1104</v>
      </c>
      <c r="J5" s="1" t="s">
        <v>30</v>
      </c>
      <c r="K5" s="1" t="s">
        <v>1105</v>
      </c>
      <c r="L5" s="1" t="s">
        <v>1105</v>
      </c>
      <c r="M5" s="1" t="s">
        <v>1079</v>
      </c>
      <c r="N5" s="1" t="s">
        <v>1079</v>
      </c>
      <c r="O5" s="1" t="s">
        <v>1080</v>
      </c>
      <c r="P5" s="1" t="s">
        <v>1081</v>
      </c>
      <c r="Q5" s="1" t="s">
        <v>1082</v>
      </c>
      <c r="R5" s="1" t="s">
        <v>1106</v>
      </c>
      <c r="S5" s="1" t="s">
        <v>1084</v>
      </c>
      <c r="T5" s="1" t="s">
        <v>1085</v>
      </c>
      <c r="U5" s="1" t="s">
        <v>1086</v>
      </c>
      <c r="V5" s="1" t="s">
        <v>1107</v>
      </c>
    </row>
    <row r="6" s="1" customFormat="1" spans="1:22">
      <c r="A6" s="3">
        <v>999225181471346</v>
      </c>
      <c r="B6" s="1" t="s">
        <v>1071</v>
      </c>
      <c r="C6" s="1" t="s">
        <v>1108</v>
      </c>
      <c r="D6" s="1" t="s">
        <v>1109</v>
      </c>
      <c r="E6" s="1" t="s">
        <v>1110</v>
      </c>
      <c r="F6" s="1" t="s">
        <v>1071</v>
      </c>
      <c r="G6" s="1" t="s">
        <v>1075</v>
      </c>
      <c r="H6" s="1" t="s">
        <v>1076</v>
      </c>
      <c r="I6" s="1" t="s">
        <v>1111</v>
      </c>
      <c r="J6" s="1" t="s">
        <v>30</v>
      </c>
      <c r="K6" s="1" t="s">
        <v>1112</v>
      </c>
      <c r="L6" s="1" t="s">
        <v>1112</v>
      </c>
      <c r="M6" s="1" t="s">
        <v>1079</v>
      </c>
      <c r="N6" s="1" t="s">
        <v>1079</v>
      </c>
      <c r="O6" s="1" t="s">
        <v>1080</v>
      </c>
      <c r="P6" s="1" t="s">
        <v>1081</v>
      </c>
      <c r="Q6" s="1" t="s">
        <v>1082</v>
      </c>
      <c r="R6" s="1" t="s">
        <v>1113</v>
      </c>
      <c r="S6" s="1" t="s">
        <v>1084</v>
      </c>
      <c r="T6" s="1" t="s">
        <v>1085</v>
      </c>
      <c r="U6" s="1" t="s">
        <v>1086</v>
      </c>
      <c r="V6" s="1" t="s">
        <v>1114</v>
      </c>
    </row>
    <row r="7" s="1" customFormat="1" spans="1:22">
      <c r="A7" s="3">
        <v>999225181096446</v>
      </c>
      <c r="B7" s="1" t="s">
        <v>1071</v>
      </c>
      <c r="C7" s="1" t="s">
        <v>1115</v>
      </c>
      <c r="D7" s="1" t="s">
        <v>1116</v>
      </c>
      <c r="E7" s="1" t="s">
        <v>1117</v>
      </c>
      <c r="F7" s="1" t="s">
        <v>1071</v>
      </c>
      <c r="G7" s="1" t="s">
        <v>1075</v>
      </c>
      <c r="H7" s="1" t="s">
        <v>1076</v>
      </c>
      <c r="I7" s="1" t="s">
        <v>1118</v>
      </c>
      <c r="J7" s="1" t="s">
        <v>30</v>
      </c>
      <c r="K7" s="1" t="s">
        <v>1119</v>
      </c>
      <c r="L7" s="1" t="s">
        <v>1119</v>
      </c>
      <c r="M7" s="1" t="s">
        <v>1079</v>
      </c>
      <c r="N7" s="1" t="s">
        <v>1079</v>
      </c>
      <c r="O7" s="1" t="s">
        <v>1080</v>
      </c>
      <c r="P7" s="1" t="s">
        <v>1081</v>
      </c>
      <c r="Q7" s="1" t="s">
        <v>1082</v>
      </c>
      <c r="R7" s="1" t="s">
        <v>1120</v>
      </c>
      <c r="S7" s="1" t="s">
        <v>1084</v>
      </c>
      <c r="T7" s="1" t="s">
        <v>1085</v>
      </c>
      <c r="U7" s="1" t="s">
        <v>1086</v>
      </c>
      <c r="V7" s="1" t="s">
        <v>1121</v>
      </c>
    </row>
    <row r="8" s="1" customFormat="1" spans="1:22">
      <c r="A8" s="3">
        <v>999225181038366</v>
      </c>
      <c r="B8" s="1" t="s">
        <v>1071</v>
      </c>
      <c r="C8" s="1" t="s">
        <v>1122</v>
      </c>
      <c r="D8" s="1" t="s">
        <v>1123</v>
      </c>
      <c r="E8" s="1" t="s">
        <v>1124</v>
      </c>
      <c r="F8" s="1" t="s">
        <v>1071</v>
      </c>
      <c r="G8" s="1" t="s">
        <v>1075</v>
      </c>
      <c r="H8" s="1" t="s">
        <v>1076</v>
      </c>
      <c r="I8" s="1" t="s">
        <v>1125</v>
      </c>
      <c r="J8" s="1" t="s">
        <v>30</v>
      </c>
      <c r="K8" s="1" t="s">
        <v>1126</v>
      </c>
      <c r="L8" s="1" t="s">
        <v>1126</v>
      </c>
      <c r="M8" s="1" t="s">
        <v>1079</v>
      </c>
      <c r="N8" s="1" t="s">
        <v>1079</v>
      </c>
      <c r="O8" s="1" t="s">
        <v>1080</v>
      </c>
      <c r="P8" s="1" t="s">
        <v>1081</v>
      </c>
      <c r="Q8" s="1" t="s">
        <v>1082</v>
      </c>
      <c r="R8" s="1" t="s">
        <v>1127</v>
      </c>
      <c r="S8" s="1" t="s">
        <v>1084</v>
      </c>
      <c r="T8" s="1" t="s">
        <v>1085</v>
      </c>
      <c r="U8" s="1" t="s">
        <v>1086</v>
      </c>
      <c r="V8" s="1" t="s">
        <v>1128</v>
      </c>
    </row>
    <row r="9" s="1" customFormat="1" spans="1:22">
      <c r="A9" s="3">
        <v>999225180806342</v>
      </c>
      <c r="B9" s="1" t="s">
        <v>1071</v>
      </c>
      <c r="C9" s="1" t="s">
        <v>1129</v>
      </c>
      <c r="D9" s="1" t="s">
        <v>1130</v>
      </c>
      <c r="E9" s="1" t="s">
        <v>1131</v>
      </c>
      <c r="F9" s="1" t="s">
        <v>1071</v>
      </c>
      <c r="G9" s="1" t="s">
        <v>1075</v>
      </c>
      <c r="H9" s="1" t="s">
        <v>1076</v>
      </c>
      <c r="I9" s="1" t="s">
        <v>1132</v>
      </c>
      <c r="J9" s="1" t="s">
        <v>30</v>
      </c>
      <c r="K9" s="1" t="s">
        <v>1133</v>
      </c>
      <c r="L9" s="1" t="s">
        <v>1133</v>
      </c>
      <c r="M9" s="1" t="s">
        <v>1079</v>
      </c>
      <c r="N9" s="1" t="s">
        <v>1079</v>
      </c>
      <c r="O9" s="1" t="s">
        <v>1080</v>
      </c>
      <c r="P9" s="1" t="s">
        <v>1081</v>
      </c>
      <c r="Q9" s="1" t="s">
        <v>1082</v>
      </c>
      <c r="R9" s="1" t="s">
        <v>1134</v>
      </c>
      <c r="S9" s="1" t="s">
        <v>1084</v>
      </c>
      <c r="T9" s="1" t="s">
        <v>1085</v>
      </c>
      <c r="U9" s="1" t="s">
        <v>1086</v>
      </c>
      <c r="V9" s="1" t="s">
        <v>1135</v>
      </c>
    </row>
    <row r="10" s="1" customFormat="1" spans="1:22">
      <c r="A10" s="3">
        <v>999225180649240</v>
      </c>
      <c r="B10" s="1" t="s">
        <v>1071</v>
      </c>
      <c r="C10" s="1" t="s">
        <v>1136</v>
      </c>
      <c r="D10" s="1" t="s">
        <v>1137</v>
      </c>
      <c r="E10" s="1" t="s">
        <v>1138</v>
      </c>
      <c r="F10" s="1" t="s">
        <v>1071</v>
      </c>
      <c r="G10" s="1" t="s">
        <v>1075</v>
      </c>
      <c r="H10" s="1" t="s">
        <v>1076</v>
      </c>
      <c r="I10" s="1" t="s">
        <v>1139</v>
      </c>
      <c r="J10" s="1" t="s">
        <v>30</v>
      </c>
      <c r="K10" s="1" t="s">
        <v>1140</v>
      </c>
      <c r="L10" s="1" t="s">
        <v>1140</v>
      </c>
      <c r="M10" s="1" t="s">
        <v>1079</v>
      </c>
      <c r="N10" s="1" t="s">
        <v>1079</v>
      </c>
      <c r="O10" s="1" t="s">
        <v>1080</v>
      </c>
      <c r="P10" s="1" t="s">
        <v>1081</v>
      </c>
      <c r="Q10" s="1" t="s">
        <v>1082</v>
      </c>
      <c r="R10" s="1" t="s">
        <v>1141</v>
      </c>
      <c r="S10" s="1" t="s">
        <v>1084</v>
      </c>
      <c r="T10" s="1" t="s">
        <v>1085</v>
      </c>
      <c r="U10" s="1" t="s">
        <v>1086</v>
      </c>
      <c r="V10" s="1" t="s">
        <v>1142</v>
      </c>
    </row>
    <row r="11" s="1" customFormat="1" spans="1:22">
      <c r="A11" s="3">
        <v>999225179886714</v>
      </c>
      <c r="B11" s="1" t="s">
        <v>1071</v>
      </c>
      <c r="C11" s="1" t="s">
        <v>1143</v>
      </c>
      <c r="D11" s="1" t="s">
        <v>1144</v>
      </c>
      <c r="E11" s="1" t="s">
        <v>1145</v>
      </c>
      <c r="F11" s="1" t="s">
        <v>1071</v>
      </c>
      <c r="G11" s="1" t="s">
        <v>1075</v>
      </c>
      <c r="H11" s="1" t="s">
        <v>1076</v>
      </c>
      <c r="I11" s="1" t="s">
        <v>1146</v>
      </c>
      <c r="J11" s="1" t="s">
        <v>30</v>
      </c>
      <c r="K11" s="1" t="s">
        <v>1147</v>
      </c>
      <c r="L11" s="1" t="s">
        <v>1080</v>
      </c>
      <c r="M11" s="1" t="s">
        <v>2161</v>
      </c>
      <c r="N11" s="1" t="s">
        <v>2162</v>
      </c>
      <c r="O11" s="1" t="s">
        <v>1080</v>
      </c>
      <c r="P11" s="1" t="s">
        <v>1081</v>
      </c>
      <c r="Q11" s="1" t="s">
        <v>1082</v>
      </c>
      <c r="R11" s="1" t="s">
        <v>1148</v>
      </c>
      <c r="S11" s="1" t="s">
        <v>1084</v>
      </c>
      <c r="T11" s="1" t="s">
        <v>1085</v>
      </c>
      <c r="U11" s="1" t="s">
        <v>1086</v>
      </c>
      <c r="V11" s="1" t="s">
        <v>1135</v>
      </c>
    </row>
    <row r="12" s="1" customFormat="1" spans="1:22">
      <c r="A12" s="3">
        <v>999225179880681</v>
      </c>
      <c r="B12" s="1" t="s">
        <v>1071</v>
      </c>
      <c r="C12" s="1" t="s">
        <v>1149</v>
      </c>
      <c r="D12" s="1" t="s">
        <v>1150</v>
      </c>
      <c r="E12" s="1" t="s">
        <v>1151</v>
      </c>
      <c r="F12" s="1" t="s">
        <v>1071</v>
      </c>
      <c r="G12" s="1" t="s">
        <v>1075</v>
      </c>
      <c r="H12" s="1" t="s">
        <v>1076</v>
      </c>
      <c r="I12" s="1" t="s">
        <v>1152</v>
      </c>
      <c r="J12" s="1" t="s">
        <v>30</v>
      </c>
      <c r="K12" s="1" t="s">
        <v>1153</v>
      </c>
      <c r="L12" s="1" t="s">
        <v>1153</v>
      </c>
      <c r="M12" s="1" t="s">
        <v>1079</v>
      </c>
      <c r="N12" s="1" t="s">
        <v>1079</v>
      </c>
      <c r="O12" s="1" t="s">
        <v>1080</v>
      </c>
      <c r="P12" s="1" t="s">
        <v>1081</v>
      </c>
      <c r="Q12" s="1" t="s">
        <v>1082</v>
      </c>
      <c r="R12" s="1" t="s">
        <v>1154</v>
      </c>
      <c r="S12" s="1" t="s">
        <v>1084</v>
      </c>
      <c r="T12" s="1" t="s">
        <v>1085</v>
      </c>
      <c r="U12" s="1" t="s">
        <v>1086</v>
      </c>
      <c r="V12" s="1" t="s">
        <v>1135</v>
      </c>
    </row>
    <row r="13" s="1" customFormat="1" spans="1:22">
      <c r="A13" s="3">
        <v>999225179308584</v>
      </c>
      <c r="B13" s="1" t="s">
        <v>1071</v>
      </c>
      <c r="C13" s="1" t="s">
        <v>1155</v>
      </c>
      <c r="D13" s="1" t="s">
        <v>1156</v>
      </c>
      <c r="E13" s="1" t="s">
        <v>1157</v>
      </c>
      <c r="F13" s="1" t="s">
        <v>1071</v>
      </c>
      <c r="G13" s="1" t="s">
        <v>1075</v>
      </c>
      <c r="H13" s="1" t="s">
        <v>1076</v>
      </c>
      <c r="I13" s="1" t="s">
        <v>1158</v>
      </c>
      <c r="J13" s="1" t="s">
        <v>30</v>
      </c>
      <c r="K13" s="1" t="s">
        <v>1159</v>
      </c>
      <c r="L13" s="1" t="s">
        <v>1159</v>
      </c>
      <c r="M13" s="1" t="s">
        <v>1079</v>
      </c>
      <c r="N13" s="1" t="s">
        <v>1079</v>
      </c>
      <c r="O13" s="1" t="s">
        <v>1080</v>
      </c>
      <c r="P13" s="1" t="s">
        <v>1081</v>
      </c>
      <c r="Q13" s="1" t="s">
        <v>1082</v>
      </c>
      <c r="R13" s="1" t="s">
        <v>1160</v>
      </c>
      <c r="S13" s="1" t="s">
        <v>1084</v>
      </c>
      <c r="T13" s="1" t="s">
        <v>1085</v>
      </c>
      <c r="U13" s="1" t="s">
        <v>1086</v>
      </c>
      <c r="V13" s="1" t="s">
        <v>1135</v>
      </c>
    </row>
    <row r="14" s="1" customFormat="1" spans="1:22">
      <c r="A14" s="3">
        <v>999225178836465</v>
      </c>
      <c r="B14" s="1" t="s">
        <v>1071</v>
      </c>
      <c r="C14" s="1" t="s">
        <v>1161</v>
      </c>
      <c r="D14" s="1" t="s">
        <v>1162</v>
      </c>
      <c r="E14" s="1" t="s">
        <v>1163</v>
      </c>
      <c r="F14" s="1" t="s">
        <v>1071</v>
      </c>
      <c r="G14" s="1" t="s">
        <v>1075</v>
      </c>
      <c r="H14" s="1" t="s">
        <v>1076</v>
      </c>
      <c r="I14" s="1" t="s">
        <v>1164</v>
      </c>
      <c r="J14" s="1" t="s">
        <v>30</v>
      </c>
      <c r="K14" s="1" t="s">
        <v>1165</v>
      </c>
      <c r="L14" s="1" t="s">
        <v>1165</v>
      </c>
      <c r="M14" s="1" t="s">
        <v>1079</v>
      </c>
      <c r="N14" s="1" t="s">
        <v>1079</v>
      </c>
      <c r="O14" s="1" t="s">
        <v>1080</v>
      </c>
      <c r="P14" s="1" t="s">
        <v>1081</v>
      </c>
      <c r="Q14" s="1" t="s">
        <v>1082</v>
      </c>
      <c r="R14" s="1" t="s">
        <v>1166</v>
      </c>
      <c r="S14" s="1" t="s">
        <v>1084</v>
      </c>
      <c r="T14" s="1" t="s">
        <v>1085</v>
      </c>
      <c r="U14" s="1" t="s">
        <v>1086</v>
      </c>
      <c r="V14" s="1" t="s">
        <v>1167</v>
      </c>
    </row>
    <row r="15" s="1" customFormat="1" spans="1:22">
      <c r="A15" s="3">
        <v>999225178578516</v>
      </c>
      <c r="B15" s="1" t="s">
        <v>1071</v>
      </c>
      <c r="C15" s="1" t="s">
        <v>1168</v>
      </c>
      <c r="D15" s="1" t="s">
        <v>1169</v>
      </c>
      <c r="E15" s="1" t="s">
        <v>1170</v>
      </c>
      <c r="F15" s="1" t="s">
        <v>1071</v>
      </c>
      <c r="G15" s="1" t="s">
        <v>1075</v>
      </c>
      <c r="H15" s="1" t="s">
        <v>1076</v>
      </c>
      <c r="I15" s="1" t="s">
        <v>1171</v>
      </c>
      <c r="J15" s="1" t="s">
        <v>30</v>
      </c>
      <c r="K15" s="1" t="s">
        <v>1172</v>
      </c>
      <c r="L15" s="1" t="s">
        <v>1172</v>
      </c>
      <c r="M15" s="1" t="s">
        <v>1079</v>
      </c>
      <c r="N15" s="1" t="s">
        <v>1079</v>
      </c>
      <c r="O15" s="1" t="s">
        <v>1080</v>
      </c>
      <c r="P15" s="1" t="s">
        <v>1081</v>
      </c>
      <c r="Q15" s="1" t="s">
        <v>1082</v>
      </c>
      <c r="R15" s="1" t="s">
        <v>1173</v>
      </c>
      <c r="S15" s="1" t="s">
        <v>1084</v>
      </c>
      <c r="T15" s="1" t="s">
        <v>1085</v>
      </c>
      <c r="U15" s="1" t="s">
        <v>1086</v>
      </c>
      <c r="V15" s="1" t="s">
        <v>1135</v>
      </c>
    </row>
    <row r="16" s="1" customFormat="1" spans="1:22">
      <c r="A16" s="3">
        <v>999225178460191</v>
      </c>
      <c r="B16" s="1" t="s">
        <v>1071</v>
      </c>
      <c r="C16" s="1" t="s">
        <v>1174</v>
      </c>
      <c r="D16" s="1" t="s">
        <v>1175</v>
      </c>
      <c r="E16" s="1" t="s">
        <v>1176</v>
      </c>
      <c r="F16" s="1" t="s">
        <v>1071</v>
      </c>
      <c r="G16" s="1" t="s">
        <v>1075</v>
      </c>
      <c r="H16" s="1" t="s">
        <v>1076</v>
      </c>
      <c r="I16" s="1" t="s">
        <v>1177</v>
      </c>
      <c r="J16" s="1" t="s">
        <v>30</v>
      </c>
      <c r="K16" s="1" t="s">
        <v>1178</v>
      </c>
      <c r="L16" s="1" t="s">
        <v>1178</v>
      </c>
      <c r="M16" s="1" t="s">
        <v>1079</v>
      </c>
      <c r="N16" s="1" t="s">
        <v>1079</v>
      </c>
      <c r="O16" s="1" t="s">
        <v>1080</v>
      </c>
      <c r="P16" s="1" t="s">
        <v>1081</v>
      </c>
      <c r="Q16" s="1" t="s">
        <v>1082</v>
      </c>
      <c r="R16" s="1" t="s">
        <v>1179</v>
      </c>
      <c r="S16" s="1" t="s">
        <v>1084</v>
      </c>
      <c r="T16" s="1" t="s">
        <v>1085</v>
      </c>
      <c r="U16" s="1" t="s">
        <v>1086</v>
      </c>
      <c r="V16" s="1" t="s">
        <v>1107</v>
      </c>
    </row>
    <row r="17" s="1" customFormat="1" spans="1:22">
      <c r="A17" s="3">
        <v>999225178184380</v>
      </c>
      <c r="B17" s="1" t="s">
        <v>1071</v>
      </c>
      <c r="C17" s="1" t="s">
        <v>1180</v>
      </c>
      <c r="D17" s="1" t="s">
        <v>1175</v>
      </c>
      <c r="E17" s="1" t="s">
        <v>1176</v>
      </c>
      <c r="F17" s="1" t="s">
        <v>1071</v>
      </c>
      <c r="G17" s="1" t="s">
        <v>1075</v>
      </c>
      <c r="H17" s="1" t="s">
        <v>1076</v>
      </c>
      <c r="I17" s="1" t="s">
        <v>1181</v>
      </c>
      <c r="J17" s="1" t="s">
        <v>30</v>
      </c>
      <c r="K17" s="1" t="s">
        <v>1182</v>
      </c>
      <c r="L17" s="1" t="s">
        <v>1182</v>
      </c>
      <c r="M17" s="1" t="s">
        <v>1079</v>
      </c>
      <c r="N17" s="1" t="s">
        <v>1079</v>
      </c>
      <c r="O17" s="1" t="s">
        <v>1080</v>
      </c>
      <c r="P17" s="1" t="s">
        <v>1081</v>
      </c>
      <c r="Q17" s="1" t="s">
        <v>1082</v>
      </c>
      <c r="R17" s="1" t="s">
        <v>1183</v>
      </c>
      <c r="S17" s="1" t="s">
        <v>1084</v>
      </c>
      <c r="T17" s="1" t="s">
        <v>1085</v>
      </c>
      <c r="U17" s="1" t="s">
        <v>1086</v>
      </c>
      <c r="V17" s="1" t="s">
        <v>1107</v>
      </c>
    </row>
    <row r="18" s="1" customFormat="1" spans="1:22">
      <c r="A18" s="3">
        <v>999225178126455</v>
      </c>
      <c r="B18" s="1" t="s">
        <v>1071</v>
      </c>
      <c r="C18" s="1" t="s">
        <v>1184</v>
      </c>
      <c r="D18" s="1" t="s">
        <v>1185</v>
      </c>
      <c r="E18" s="1" t="s">
        <v>1186</v>
      </c>
      <c r="F18" s="1" t="s">
        <v>1071</v>
      </c>
      <c r="G18" s="1" t="s">
        <v>1075</v>
      </c>
      <c r="H18" s="1" t="s">
        <v>1076</v>
      </c>
      <c r="I18" s="1" t="s">
        <v>1187</v>
      </c>
      <c r="J18" s="1" t="s">
        <v>30</v>
      </c>
      <c r="K18" s="1" t="s">
        <v>1188</v>
      </c>
      <c r="L18" s="1" t="s">
        <v>1188</v>
      </c>
      <c r="M18" s="1" t="s">
        <v>1079</v>
      </c>
      <c r="N18" s="1" t="s">
        <v>1079</v>
      </c>
      <c r="O18" s="1" t="s">
        <v>1080</v>
      </c>
      <c r="P18" s="1" t="s">
        <v>1081</v>
      </c>
      <c r="Q18" s="1" t="s">
        <v>1082</v>
      </c>
      <c r="R18" s="1" t="s">
        <v>1189</v>
      </c>
      <c r="S18" s="1" t="s">
        <v>1084</v>
      </c>
      <c r="T18" s="1" t="s">
        <v>1085</v>
      </c>
      <c r="U18" s="1" t="s">
        <v>1086</v>
      </c>
      <c r="V18" s="1" t="s">
        <v>1114</v>
      </c>
    </row>
    <row r="19" s="1" customFormat="1" spans="1:22">
      <c r="A19" s="3">
        <v>999225177396145</v>
      </c>
      <c r="B19" s="1" t="s">
        <v>1071</v>
      </c>
      <c r="C19" s="1" t="s">
        <v>1190</v>
      </c>
      <c r="D19" s="1" t="s">
        <v>1191</v>
      </c>
      <c r="E19" s="1" t="s">
        <v>1192</v>
      </c>
      <c r="F19" s="1" t="s">
        <v>1071</v>
      </c>
      <c r="G19" s="1" t="s">
        <v>1075</v>
      </c>
      <c r="H19" s="1" t="s">
        <v>1076</v>
      </c>
      <c r="I19" s="1" t="s">
        <v>1193</v>
      </c>
      <c r="J19" s="1" t="s">
        <v>30</v>
      </c>
      <c r="K19" s="1" t="s">
        <v>1194</v>
      </c>
      <c r="L19" s="1" t="s">
        <v>1194</v>
      </c>
      <c r="M19" s="1" t="s">
        <v>1079</v>
      </c>
      <c r="N19" s="1" t="s">
        <v>1079</v>
      </c>
      <c r="O19" s="1" t="s">
        <v>1080</v>
      </c>
      <c r="P19" s="1" t="s">
        <v>1081</v>
      </c>
      <c r="Q19" s="1" t="s">
        <v>1082</v>
      </c>
      <c r="R19" s="1" t="s">
        <v>1195</v>
      </c>
      <c r="S19" s="1" t="s">
        <v>1084</v>
      </c>
      <c r="T19" s="1" t="s">
        <v>1085</v>
      </c>
      <c r="U19" s="1" t="s">
        <v>1086</v>
      </c>
      <c r="V19" s="1" t="s">
        <v>1135</v>
      </c>
    </row>
    <row r="20" s="1" customFormat="1" spans="1:22">
      <c r="A20" s="3">
        <v>999225177238726</v>
      </c>
      <c r="B20" s="1" t="s">
        <v>1071</v>
      </c>
      <c r="C20" s="1" t="s">
        <v>1196</v>
      </c>
      <c r="D20" s="1" t="s">
        <v>1197</v>
      </c>
      <c r="E20" s="1" t="s">
        <v>1198</v>
      </c>
      <c r="F20" s="1" t="s">
        <v>1071</v>
      </c>
      <c r="G20" s="1" t="s">
        <v>1075</v>
      </c>
      <c r="H20" s="1" t="s">
        <v>1076</v>
      </c>
      <c r="I20" s="1" t="s">
        <v>1199</v>
      </c>
      <c r="J20" s="1" t="s">
        <v>30</v>
      </c>
      <c r="K20" s="1" t="s">
        <v>1200</v>
      </c>
      <c r="L20" s="1" t="s">
        <v>1200</v>
      </c>
      <c r="M20" s="1" t="s">
        <v>1079</v>
      </c>
      <c r="N20" s="1" t="s">
        <v>1079</v>
      </c>
      <c r="O20" s="1" t="s">
        <v>1080</v>
      </c>
      <c r="P20" s="1" t="s">
        <v>1081</v>
      </c>
      <c r="Q20" s="1" t="s">
        <v>1082</v>
      </c>
      <c r="R20" s="1" t="s">
        <v>1201</v>
      </c>
      <c r="S20" s="1" t="s">
        <v>1084</v>
      </c>
      <c r="T20" s="1" t="s">
        <v>1085</v>
      </c>
      <c r="U20" s="1" t="s">
        <v>1086</v>
      </c>
      <c r="V20" s="1" t="s">
        <v>1135</v>
      </c>
    </row>
    <row r="21" s="1" customFormat="1" spans="1:22">
      <c r="A21" s="3">
        <v>25176797817</v>
      </c>
      <c r="B21" s="1" t="s">
        <v>1071</v>
      </c>
      <c r="C21" s="1" t="s">
        <v>1202</v>
      </c>
      <c r="D21" s="1" t="s">
        <v>1203</v>
      </c>
      <c r="E21" s="1" t="s">
        <v>1204</v>
      </c>
      <c r="F21" s="1" t="s">
        <v>1071</v>
      </c>
      <c r="G21" s="1" t="s">
        <v>1075</v>
      </c>
      <c r="H21" s="1" t="s">
        <v>1076</v>
      </c>
      <c r="I21" s="1" t="s">
        <v>1205</v>
      </c>
      <c r="J21" s="1" t="s">
        <v>30</v>
      </c>
      <c r="K21" s="1" t="s">
        <v>1206</v>
      </c>
      <c r="L21" s="1" t="s">
        <v>1206</v>
      </c>
      <c r="M21" s="1" t="s">
        <v>1079</v>
      </c>
      <c r="N21" s="1" t="s">
        <v>1079</v>
      </c>
      <c r="O21" s="1" t="s">
        <v>1080</v>
      </c>
      <c r="P21" s="1" t="s">
        <v>1081</v>
      </c>
      <c r="Q21" s="1" t="s">
        <v>1082</v>
      </c>
      <c r="R21" s="1" t="s">
        <v>1207</v>
      </c>
      <c r="S21" s="1" t="s">
        <v>1084</v>
      </c>
      <c r="T21" s="1" t="s">
        <v>1085</v>
      </c>
      <c r="U21" s="1" t="s">
        <v>1086</v>
      </c>
      <c r="V21" s="1" t="s">
        <v>1107</v>
      </c>
    </row>
    <row r="22" s="1" customFormat="1" spans="1:22">
      <c r="A22" s="3">
        <v>999225176561498</v>
      </c>
      <c r="B22" s="1" t="s">
        <v>1071</v>
      </c>
      <c r="C22" s="1" t="s">
        <v>1208</v>
      </c>
      <c r="D22" s="1" t="s">
        <v>1209</v>
      </c>
      <c r="E22" s="1" t="s">
        <v>1210</v>
      </c>
      <c r="F22" s="1" t="s">
        <v>1071</v>
      </c>
      <c r="G22" s="1" t="s">
        <v>1075</v>
      </c>
      <c r="H22" s="1" t="s">
        <v>1076</v>
      </c>
      <c r="I22" s="1" t="s">
        <v>1211</v>
      </c>
      <c r="J22" s="1" t="s">
        <v>30</v>
      </c>
      <c r="K22" s="1" t="s">
        <v>1212</v>
      </c>
      <c r="L22" s="1" t="s">
        <v>1212</v>
      </c>
      <c r="M22" s="1" t="s">
        <v>1079</v>
      </c>
      <c r="N22" s="1" t="s">
        <v>1079</v>
      </c>
      <c r="O22" s="1" t="s">
        <v>1080</v>
      </c>
      <c r="P22" s="1" t="s">
        <v>1081</v>
      </c>
      <c r="Q22" s="1" t="s">
        <v>1082</v>
      </c>
      <c r="R22" s="1" t="s">
        <v>1213</v>
      </c>
      <c r="S22" s="1" t="s">
        <v>1084</v>
      </c>
      <c r="T22" s="1" t="s">
        <v>1085</v>
      </c>
      <c r="U22" s="1" t="s">
        <v>1086</v>
      </c>
      <c r="V22" s="1" t="s">
        <v>1135</v>
      </c>
    </row>
    <row r="23" s="1" customFormat="1" spans="1:22">
      <c r="A23" s="3">
        <v>999225176526037</v>
      </c>
      <c r="B23" s="1" t="s">
        <v>1071</v>
      </c>
      <c r="C23" s="1" t="s">
        <v>1214</v>
      </c>
      <c r="D23" s="1" t="s">
        <v>1215</v>
      </c>
      <c r="E23" s="1" t="s">
        <v>1216</v>
      </c>
      <c r="F23" s="1" t="s">
        <v>1071</v>
      </c>
      <c r="G23" s="1" t="s">
        <v>1075</v>
      </c>
      <c r="H23" s="1" t="s">
        <v>1076</v>
      </c>
      <c r="I23" s="1" t="s">
        <v>1217</v>
      </c>
      <c r="J23" s="1" t="s">
        <v>30</v>
      </c>
      <c r="K23" s="1" t="s">
        <v>1218</v>
      </c>
      <c r="L23" s="1" t="s">
        <v>1218</v>
      </c>
      <c r="M23" s="1" t="s">
        <v>1079</v>
      </c>
      <c r="N23" s="1" t="s">
        <v>1079</v>
      </c>
      <c r="O23" s="1" t="s">
        <v>1080</v>
      </c>
      <c r="P23" s="1" t="s">
        <v>1081</v>
      </c>
      <c r="Q23" s="1" t="s">
        <v>1082</v>
      </c>
      <c r="R23" s="1" t="s">
        <v>1219</v>
      </c>
      <c r="S23" s="1" t="s">
        <v>1084</v>
      </c>
      <c r="T23" s="1" t="s">
        <v>1085</v>
      </c>
      <c r="U23" s="1" t="s">
        <v>1086</v>
      </c>
      <c r="V23" s="1" t="s">
        <v>1135</v>
      </c>
    </row>
    <row r="24" s="1" customFormat="1" spans="1:22">
      <c r="A24" s="3">
        <v>999225176048699</v>
      </c>
      <c r="B24" s="1" t="s">
        <v>1071</v>
      </c>
      <c r="C24" s="1" t="s">
        <v>1220</v>
      </c>
      <c r="D24" s="1" t="s">
        <v>1221</v>
      </c>
      <c r="E24" s="1" t="s">
        <v>1222</v>
      </c>
      <c r="F24" s="1" t="s">
        <v>1071</v>
      </c>
      <c r="G24" s="1" t="s">
        <v>1075</v>
      </c>
      <c r="H24" s="1" t="s">
        <v>1076</v>
      </c>
      <c r="I24" s="1" t="s">
        <v>1223</v>
      </c>
      <c r="J24" s="1" t="s">
        <v>30</v>
      </c>
      <c r="K24" s="1" t="s">
        <v>1224</v>
      </c>
      <c r="L24" s="1" t="s">
        <v>1224</v>
      </c>
      <c r="M24" s="1" t="s">
        <v>1079</v>
      </c>
      <c r="N24" s="1" t="s">
        <v>1079</v>
      </c>
      <c r="O24" s="1" t="s">
        <v>1080</v>
      </c>
      <c r="P24" s="1" t="s">
        <v>1081</v>
      </c>
      <c r="Q24" s="1" t="s">
        <v>1082</v>
      </c>
      <c r="R24" s="1" t="s">
        <v>1225</v>
      </c>
      <c r="S24" s="1" t="s">
        <v>1084</v>
      </c>
      <c r="T24" s="1" t="s">
        <v>1085</v>
      </c>
      <c r="U24" s="1" t="s">
        <v>1086</v>
      </c>
      <c r="V24" s="1" t="s">
        <v>1114</v>
      </c>
    </row>
    <row r="25" s="1" customFormat="1" spans="1:22">
      <c r="A25" s="3">
        <v>999225175276670</v>
      </c>
      <c r="B25" s="1" t="s">
        <v>1071</v>
      </c>
      <c r="C25" s="1" t="s">
        <v>1226</v>
      </c>
      <c r="D25" s="1" t="s">
        <v>1227</v>
      </c>
      <c r="E25" s="1" t="s">
        <v>1228</v>
      </c>
      <c r="F25" s="1" t="s">
        <v>1071</v>
      </c>
      <c r="G25" s="1" t="s">
        <v>1075</v>
      </c>
      <c r="H25" s="1" t="s">
        <v>1076</v>
      </c>
      <c r="I25" s="1" t="s">
        <v>1229</v>
      </c>
      <c r="J25" s="1" t="s">
        <v>30</v>
      </c>
      <c r="K25" s="1" t="s">
        <v>1230</v>
      </c>
      <c r="L25" s="1" t="s">
        <v>1230</v>
      </c>
      <c r="M25" s="1" t="s">
        <v>1079</v>
      </c>
      <c r="N25" s="1" t="s">
        <v>1079</v>
      </c>
      <c r="O25" s="1" t="s">
        <v>1080</v>
      </c>
      <c r="P25" s="1" t="s">
        <v>1081</v>
      </c>
      <c r="Q25" s="1" t="s">
        <v>1082</v>
      </c>
      <c r="R25" s="1" t="s">
        <v>1231</v>
      </c>
      <c r="S25" s="1" t="s">
        <v>1084</v>
      </c>
      <c r="T25" s="1" t="s">
        <v>1085</v>
      </c>
      <c r="U25" s="1" t="s">
        <v>1086</v>
      </c>
      <c r="V25" s="1" t="s">
        <v>1135</v>
      </c>
    </row>
    <row r="26" s="1" customFormat="1" spans="1:22">
      <c r="A26" s="3">
        <v>999225174858490</v>
      </c>
      <c r="B26" s="1" t="s">
        <v>1071</v>
      </c>
      <c r="C26" s="1" t="s">
        <v>1232</v>
      </c>
      <c r="D26" s="1" t="s">
        <v>1233</v>
      </c>
      <c r="E26" s="1" t="s">
        <v>1234</v>
      </c>
      <c r="F26" s="1" t="s">
        <v>1071</v>
      </c>
      <c r="G26" s="1" t="s">
        <v>1075</v>
      </c>
      <c r="H26" s="1" t="s">
        <v>1076</v>
      </c>
      <c r="I26" s="1" t="s">
        <v>1235</v>
      </c>
      <c r="J26" s="1" t="s">
        <v>30</v>
      </c>
      <c r="K26" s="1" t="s">
        <v>1236</v>
      </c>
      <c r="L26" s="1" t="s">
        <v>1080</v>
      </c>
      <c r="M26" s="1" t="s">
        <v>2163</v>
      </c>
      <c r="N26" s="1" t="s">
        <v>2164</v>
      </c>
      <c r="O26" s="1" t="s">
        <v>1080</v>
      </c>
      <c r="P26" s="1" t="s">
        <v>1081</v>
      </c>
      <c r="Q26" s="1" t="s">
        <v>1082</v>
      </c>
      <c r="R26" s="1" t="s">
        <v>1237</v>
      </c>
      <c r="S26" s="1" t="s">
        <v>1084</v>
      </c>
      <c r="T26" s="1" t="s">
        <v>1085</v>
      </c>
      <c r="U26" s="1" t="s">
        <v>1086</v>
      </c>
      <c r="V26" s="1" t="s">
        <v>1087</v>
      </c>
    </row>
    <row r="27" s="1" customFormat="1" spans="1:22">
      <c r="A27" s="3">
        <v>999225169468188</v>
      </c>
      <c r="B27" s="1" t="s">
        <v>1071</v>
      </c>
      <c r="C27" s="1" t="s">
        <v>1238</v>
      </c>
      <c r="D27" s="1" t="s">
        <v>1239</v>
      </c>
      <c r="E27" s="1" t="s">
        <v>1240</v>
      </c>
      <c r="F27" s="1" t="s">
        <v>1071</v>
      </c>
      <c r="G27" s="1" t="s">
        <v>1075</v>
      </c>
      <c r="H27" s="1" t="s">
        <v>1076</v>
      </c>
      <c r="I27" s="1" t="s">
        <v>1241</v>
      </c>
      <c r="J27" s="1" t="s">
        <v>30</v>
      </c>
      <c r="K27" s="1" t="s">
        <v>1242</v>
      </c>
      <c r="L27" s="1" t="s">
        <v>1242</v>
      </c>
      <c r="M27" s="1" t="s">
        <v>1079</v>
      </c>
      <c r="N27" s="1" t="s">
        <v>1079</v>
      </c>
      <c r="O27" s="1" t="s">
        <v>1080</v>
      </c>
      <c r="P27" s="1" t="s">
        <v>1081</v>
      </c>
      <c r="Q27" s="1" t="s">
        <v>1082</v>
      </c>
      <c r="R27" s="1" t="s">
        <v>1243</v>
      </c>
      <c r="S27" s="1" t="s">
        <v>1084</v>
      </c>
      <c r="T27" s="1" t="s">
        <v>1085</v>
      </c>
      <c r="U27" s="1" t="s">
        <v>1086</v>
      </c>
      <c r="V27" s="1" t="s">
        <v>1244</v>
      </c>
    </row>
    <row r="28" s="1" customFormat="1" spans="1:22">
      <c r="A28" s="3">
        <v>999225169109826</v>
      </c>
      <c r="B28" s="1" t="s">
        <v>1071</v>
      </c>
      <c r="C28" s="1" t="s">
        <v>1245</v>
      </c>
      <c r="D28" s="1" t="s">
        <v>1246</v>
      </c>
      <c r="E28" s="1" t="s">
        <v>1247</v>
      </c>
      <c r="F28" s="1" t="s">
        <v>1071</v>
      </c>
      <c r="G28" s="1" t="s">
        <v>1075</v>
      </c>
      <c r="H28" s="1" t="s">
        <v>1076</v>
      </c>
      <c r="I28" s="1" t="s">
        <v>1248</v>
      </c>
      <c r="J28" s="1" t="s">
        <v>30</v>
      </c>
      <c r="K28" s="1" t="s">
        <v>1249</v>
      </c>
      <c r="L28" s="1" t="s">
        <v>1249</v>
      </c>
      <c r="M28" s="1" t="s">
        <v>1079</v>
      </c>
      <c r="N28" s="1" t="s">
        <v>1079</v>
      </c>
      <c r="O28" s="1" t="s">
        <v>1080</v>
      </c>
      <c r="P28" s="1" t="s">
        <v>1081</v>
      </c>
      <c r="Q28" s="1" t="s">
        <v>1082</v>
      </c>
      <c r="R28" s="1" t="s">
        <v>1250</v>
      </c>
      <c r="S28" s="1" t="s">
        <v>1084</v>
      </c>
      <c r="T28" s="1" t="s">
        <v>1085</v>
      </c>
      <c r="U28" s="1" t="s">
        <v>1086</v>
      </c>
      <c r="V28" s="1" t="s">
        <v>1114</v>
      </c>
    </row>
    <row r="29" s="1" customFormat="1" spans="1:22">
      <c r="A29" s="3">
        <v>999225168842635</v>
      </c>
      <c r="B29" s="1" t="s">
        <v>1071</v>
      </c>
      <c r="C29" s="1" t="s">
        <v>1251</v>
      </c>
      <c r="D29" s="1" t="s">
        <v>1252</v>
      </c>
      <c r="E29" s="1" t="s">
        <v>1253</v>
      </c>
      <c r="F29" s="1" t="s">
        <v>1071</v>
      </c>
      <c r="G29" s="1" t="s">
        <v>1075</v>
      </c>
      <c r="H29" s="1" t="s">
        <v>1076</v>
      </c>
      <c r="I29" s="1" t="s">
        <v>1254</v>
      </c>
      <c r="J29" s="1" t="s">
        <v>30</v>
      </c>
      <c r="K29" s="1" t="s">
        <v>1255</v>
      </c>
      <c r="L29" s="1" t="s">
        <v>1255</v>
      </c>
      <c r="M29" s="1" t="s">
        <v>1079</v>
      </c>
      <c r="N29" s="1" t="s">
        <v>1079</v>
      </c>
      <c r="O29" s="1" t="s">
        <v>1080</v>
      </c>
      <c r="P29" s="1" t="s">
        <v>1081</v>
      </c>
      <c r="Q29" s="1" t="s">
        <v>1082</v>
      </c>
      <c r="R29" s="1" t="s">
        <v>1256</v>
      </c>
      <c r="S29" s="1" t="s">
        <v>1084</v>
      </c>
      <c r="T29" s="1" t="s">
        <v>1085</v>
      </c>
      <c r="U29" s="1" t="s">
        <v>1086</v>
      </c>
      <c r="V29" s="1" t="s">
        <v>1107</v>
      </c>
    </row>
    <row r="30" s="1" customFormat="1" spans="1:22">
      <c r="A30" s="3">
        <v>999225168749959</v>
      </c>
      <c r="B30" s="1" t="s">
        <v>1071</v>
      </c>
      <c r="C30" s="1" t="s">
        <v>1257</v>
      </c>
      <c r="D30" s="1" t="s">
        <v>1258</v>
      </c>
      <c r="E30" s="1" t="s">
        <v>1259</v>
      </c>
      <c r="F30" s="1" t="s">
        <v>1071</v>
      </c>
      <c r="G30" s="1" t="s">
        <v>1075</v>
      </c>
      <c r="H30" s="1" t="s">
        <v>1076</v>
      </c>
      <c r="I30" s="1" t="s">
        <v>1260</v>
      </c>
      <c r="J30" s="1" t="s">
        <v>30</v>
      </c>
      <c r="K30" s="1" t="s">
        <v>1261</v>
      </c>
      <c r="L30" s="1" t="s">
        <v>1261</v>
      </c>
      <c r="M30" s="1" t="s">
        <v>1079</v>
      </c>
      <c r="N30" s="1" t="s">
        <v>1079</v>
      </c>
      <c r="O30" s="1" t="s">
        <v>1080</v>
      </c>
      <c r="P30" s="1" t="s">
        <v>1081</v>
      </c>
      <c r="Q30" s="1" t="s">
        <v>1082</v>
      </c>
      <c r="R30" s="1" t="s">
        <v>1262</v>
      </c>
      <c r="S30" s="1" t="s">
        <v>1084</v>
      </c>
      <c r="T30" s="1" t="s">
        <v>1085</v>
      </c>
      <c r="U30" s="1" t="s">
        <v>1086</v>
      </c>
      <c r="V30" s="1" t="s">
        <v>1135</v>
      </c>
    </row>
    <row r="31" s="1" customFormat="1" spans="1:22">
      <c r="A31" s="3">
        <v>999225168369640</v>
      </c>
      <c r="B31" s="1" t="s">
        <v>1071</v>
      </c>
      <c r="C31" s="1" t="s">
        <v>1263</v>
      </c>
      <c r="D31" s="1" t="s">
        <v>1264</v>
      </c>
      <c r="E31" s="1" t="s">
        <v>1265</v>
      </c>
      <c r="F31" s="1" t="s">
        <v>1071</v>
      </c>
      <c r="G31" s="1" t="s">
        <v>1075</v>
      </c>
      <c r="H31" s="1" t="s">
        <v>1076</v>
      </c>
      <c r="I31" s="1" t="s">
        <v>1266</v>
      </c>
      <c r="J31" s="1" t="s">
        <v>30</v>
      </c>
      <c r="K31" s="1" t="s">
        <v>1267</v>
      </c>
      <c r="L31" s="1" t="s">
        <v>1267</v>
      </c>
      <c r="M31" s="1" t="s">
        <v>1079</v>
      </c>
      <c r="N31" s="1" t="s">
        <v>1079</v>
      </c>
      <c r="O31" s="1" t="s">
        <v>1080</v>
      </c>
      <c r="P31" s="1" t="s">
        <v>1081</v>
      </c>
      <c r="Q31" s="1" t="s">
        <v>1082</v>
      </c>
      <c r="R31" s="1" t="s">
        <v>1268</v>
      </c>
      <c r="S31" s="1" t="s">
        <v>1084</v>
      </c>
      <c r="T31" s="1" t="s">
        <v>1085</v>
      </c>
      <c r="U31" s="1" t="s">
        <v>1086</v>
      </c>
      <c r="V31" s="1" t="s">
        <v>1269</v>
      </c>
    </row>
    <row r="32" s="1" customFormat="1" spans="1:22">
      <c r="A32" s="3">
        <v>999225167992295</v>
      </c>
      <c r="B32" s="1" t="s">
        <v>1071</v>
      </c>
      <c r="C32" s="1" t="s">
        <v>1270</v>
      </c>
      <c r="D32" s="1" t="s">
        <v>1271</v>
      </c>
      <c r="E32" s="1" t="s">
        <v>1272</v>
      </c>
      <c r="F32" s="1" t="s">
        <v>1071</v>
      </c>
      <c r="G32" s="1" t="s">
        <v>1075</v>
      </c>
      <c r="H32" s="1" t="s">
        <v>1076</v>
      </c>
      <c r="I32" s="1" t="s">
        <v>1273</v>
      </c>
      <c r="J32" s="1" t="s">
        <v>30</v>
      </c>
      <c r="K32" s="1" t="s">
        <v>1274</v>
      </c>
      <c r="L32" s="1" t="s">
        <v>1274</v>
      </c>
      <c r="M32" s="1" t="s">
        <v>1079</v>
      </c>
      <c r="N32" s="1" t="s">
        <v>1079</v>
      </c>
      <c r="O32" s="1" t="s">
        <v>1080</v>
      </c>
      <c r="P32" s="1" t="s">
        <v>1081</v>
      </c>
      <c r="Q32" s="1" t="s">
        <v>1082</v>
      </c>
      <c r="R32" s="1" t="s">
        <v>1275</v>
      </c>
      <c r="S32" s="1" t="s">
        <v>1084</v>
      </c>
      <c r="T32" s="1" t="s">
        <v>1085</v>
      </c>
      <c r="U32" s="1" t="s">
        <v>1086</v>
      </c>
      <c r="V32" s="1" t="s">
        <v>1114</v>
      </c>
    </row>
    <row r="33" s="1" customFormat="1" spans="1:22">
      <c r="A33" s="3">
        <v>999225167768366</v>
      </c>
      <c r="B33" s="1" t="s">
        <v>1071</v>
      </c>
      <c r="C33" s="1" t="s">
        <v>1276</v>
      </c>
      <c r="D33" s="1" t="s">
        <v>1277</v>
      </c>
      <c r="E33" s="1" t="s">
        <v>1278</v>
      </c>
      <c r="F33" s="1" t="s">
        <v>1071</v>
      </c>
      <c r="G33" s="1" t="s">
        <v>1075</v>
      </c>
      <c r="H33" s="1" t="s">
        <v>1076</v>
      </c>
      <c r="I33" s="1" t="s">
        <v>1279</v>
      </c>
      <c r="J33" s="1" t="s">
        <v>30</v>
      </c>
      <c r="K33" s="1" t="s">
        <v>1280</v>
      </c>
      <c r="L33" s="1" t="s">
        <v>1280</v>
      </c>
      <c r="M33" s="1" t="s">
        <v>1079</v>
      </c>
      <c r="N33" s="1" t="s">
        <v>1079</v>
      </c>
      <c r="O33" s="1" t="s">
        <v>1080</v>
      </c>
      <c r="P33" s="1" t="s">
        <v>1081</v>
      </c>
      <c r="Q33" s="1" t="s">
        <v>1082</v>
      </c>
      <c r="R33" s="1" t="s">
        <v>1281</v>
      </c>
      <c r="S33" s="1" t="s">
        <v>1084</v>
      </c>
      <c r="T33" s="1" t="s">
        <v>1085</v>
      </c>
      <c r="U33" s="1" t="s">
        <v>1086</v>
      </c>
      <c r="V33" s="1" t="s">
        <v>1282</v>
      </c>
    </row>
    <row r="34" s="1" customFormat="1" spans="1:22">
      <c r="A34" s="3">
        <v>999225167570930</v>
      </c>
      <c r="B34" s="1" t="s">
        <v>1071</v>
      </c>
      <c r="C34" s="1" t="s">
        <v>1283</v>
      </c>
      <c r="D34" s="1" t="s">
        <v>1284</v>
      </c>
      <c r="E34" s="1" t="s">
        <v>1285</v>
      </c>
      <c r="F34" s="1" t="s">
        <v>1071</v>
      </c>
      <c r="G34" s="1" t="s">
        <v>1075</v>
      </c>
      <c r="H34" s="1" t="s">
        <v>1076</v>
      </c>
      <c r="I34" s="1" t="s">
        <v>1286</v>
      </c>
      <c r="J34" s="1" t="s">
        <v>30</v>
      </c>
      <c r="K34" s="1" t="s">
        <v>1287</v>
      </c>
      <c r="L34" s="1" t="s">
        <v>1287</v>
      </c>
      <c r="M34" s="1" t="s">
        <v>1079</v>
      </c>
      <c r="N34" s="1" t="s">
        <v>1079</v>
      </c>
      <c r="O34" s="1" t="s">
        <v>1080</v>
      </c>
      <c r="P34" s="1" t="s">
        <v>1081</v>
      </c>
      <c r="Q34" s="1" t="s">
        <v>1082</v>
      </c>
      <c r="R34" s="1" t="s">
        <v>1288</v>
      </c>
      <c r="S34" s="1" t="s">
        <v>1084</v>
      </c>
      <c r="T34" s="1" t="s">
        <v>1085</v>
      </c>
      <c r="U34" s="1" t="s">
        <v>1086</v>
      </c>
      <c r="V34" s="1" t="s">
        <v>1114</v>
      </c>
    </row>
    <row r="35" s="1" customFormat="1" spans="1:22">
      <c r="A35" s="3">
        <v>999225167371313</v>
      </c>
      <c r="B35" s="1" t="s">
        <v>1071</v>
      </c>
      <c r="C35" s="1" t="s">
        <v>1289</v>
      </c>
      <c r="D35" s="1" t="s">
        <v>1290</v>
      </c>
      <c r="E35" s="1" t="s">
        <v>1291</v>
      </c>
      <c r="F35" s="1" t="s">
        <v>1071</v>
      </c>
      <c r="G35" s="1" t="s">
        <v>1075</v>
      </c>
      <c r="H35" s="1" t="s">
        <v>1076</v>
      </c>
      <c r="I35" s="1" t="s">
        <v>1292</v>
      </c>
      <c r="J35" s="1" t="s">
        <v>30</v>
      </c>
      <c r="K35" s="1" t="s">
        <v>1293</v>
      </c>
      <c r="L35" s="1" t="s">
        <v>1293</v>
      </c>
      <c r="M35" s="1" t="s">
        <v>1079</v>
      </c>
      <c r="N35" s="1" t="s">
        <v>1079</v>
      </c>
      <c r="O35" s="1" t="s">
        <v>1080</v>
      </c>
      <c r="P35" s="1" t="s">
        <v>1081</v>
      </c>
      <c r="Q35" s="1" t="s">
        <v>1082</v>
      </c>
      <c r="R35" s="1" t="s">
        <v>1294</v>
      </c>
      <c r="S35" s="1" t="s">
        <v>1084</v>
      </c>
      <c r="T35" s="1" t="s">
        <v>1085</v>
      </c>
      <c r="U35" s="1" t="s">
        <v>1086</v>
      </c>
      <c r="V35" s="1" t="s">
        <v>1269</v>
      </c>
    </row>
    <row r="36" s="1" customFormat="1" spans="1:22">
      <c r="A36" s="3">
        <v>999225167367924</v>
      </c>
      <c r="B36" s="1" t="s">
        <v>1071</v>
      </c>
      <c r="C36" s="1" t="s">
        <v>1295</v>
      </c>
      <c r="D36" s="1" t="s">
        <v>1296</v>
      </c>
      <c r="E36" s="1" t="s">
        <v>1297</v>
      </c>
      <c r="F36" s="1" t="s">
        <v>1071</v>
      </c>
      <c r="G36" s="1" t="s">
        <v>1075</v>
      </c>
      <c r="H36" s="1" t="s">
        <v>1076</v>
      </c>
      <c r="I36" s="1" t="s">
        <v>1298</v>
      </c>
      <c r="J36" s="1" t="s">
        <v>30</v>
      </c>
      <c r="K36" s="1" t="s">
        <v>1299</v>
      </c>
      <c r="L36" s="1" t="s">
        <v>1299</v>
      </c>
      <c r="M36" s="1" t="s">
        <v>1079</v>
      </c>
      <c r="N36" s="1" t="s">
        <v>1079</v>
      </c>
      <c r="O36" s="1" t="s">
        <v>1080</v>
      </c>
      <c r="P36" s="1" t="s">
        <v>1081</v>
      </c>
      <c r="Q36" s="1" t="s">
        <v>1082</v>
      </c>
      <c r="R36" s="1" t="s">
        <v>1300</v>
      </c>
      <c r="S36" s="1" t="s">
        <v>1084</v>
      </c>
      <c r="T36" s="1" t="s">
        <v>1085</v>
      </c>
      <c r="U36" s="1" t="s">
        <v>1086</v>
      </c>
      <c r="V36" s="1" t="s">
        <v>1087</v>
      </c>
    </row>
    <row r="37" s="1" customFormat="1" spans="1:22">
      <c r="A37" s="3">
        <v>999225167304988</v>
      </c>
      <c r="B37" s="1" t="s">
        <v>1071</v>
      </c>
      <c r="C37" s="1" t="s">
        <v>1301</v>
      </c>
      <c r="D37" s="1" t="s">
        <v>1302</v>
      </c>
      <c r="E37" s="1" t="s">
        <v>1303</v>
      </c>
      <c r="F37" s="1" t="s">
        <v>1071</v>
      </c>
      <c r="G37" s="1" t="s">
        <v>1075</v>
      </c>
      <c r="H37" s="1" t="s">
        <v>1076</v>
      </c>
      <c r="I37" s="1" t="s">
        <v>1304</v>
      </c>
      <c r="J37" s="1" t="s">
        <v>30</v>
      </c>
      <c r="K37" s="1" t="s">
        <v>1305</v>
      </c>
      <c r="L37" s="1" t="s">
        <v>1305</v>
      </c>
      <c r="M37" s="1" t="s">
        <v>1079</v>
      </c>
      <c r="N37" s="1" t="s">
        <v>1079</v>
      </c>
      <c r="O37" s="1" t="s">
        <v>1080</v>
      </c>
      <c r="P37" s="1" t="s">
        <v>1081</v>
      </c>
      <c r="Q37" s="1" t="s">
        <v>1082</v>
      </c>
      <c r="R37" s="1" t="s">
        <v>1306</v>
      </c>
      <c r="S37" s="1" t="s">
        <v>1084</v>
      </c>
      <c r="T37" s="1" t="s">
        <v>1085</v>
      </c>
      <c r="U37" s="1" t="s">
        <v>1086</v>
      </c>
      <c r="V37" s="1" t="s">
        <v>1114</v>
      </c>
    </row>
    <row r="38" s="1" customFormat="1" spans="1:22">
      <c r="A38" s="3">
        <v>999225167249473</v>
      </c>
      <c r="B38" s="1" t="s">
        <v>1071</v>
      </c>
      <c r="C38" s="1" t="s">
        <v>1307</v>
      </c>
      <c r="D38" s="1" t="s">
        <v>1308</v>
      </c>
      <c r="E38" s="1" t="s">
        <v>1309</v>
      </c>
      <c r="F38" s="1" t="s">
        <v>1071</v>
      </c>
      <c r="G38" s="1" t="s">
        <v>1075</v>
      </c>
      <c r="H38" s="1" t="s">
        <v>1076</v>
      </c>
      <c r="I38" s="1" t="s">
        <v>1310</v>
      </c>
      <c r="J38" s="1" t="s">
        <v>30</v>
      </c>
      <c r="K38" s="1" t="s">
        <v>1311</v>
      </c>
      <c r="L38" s="1" t="s">
        <v>1311</v>
      </c>
      <c r="M38" s="1" t="s">
        <v>1079</v>
      </c>
      <c r="N38" s="1" t="s">
        <v>1079</v>
      </c>
      <c r="O38" s="1" t="s">
        <v>1080</v>
      </c>
      <c r="P38" s="1" t="s">
        <v>1081</v>
      </c>
      <c r="Q38" s="1" t="s">
        <v>1082</v>
      </c>
      <c r="R38" s="1" t="s">
        <v>1312</v>
      </c>
      <c r="S38" s="1" t="s">
        <v>1084</v>
      </c>
      <c r="T38" s="1" t="s">
        <v>1085</v>
      </c>
      <c r="U38" s="1" t="s">
        <v>1086</v>
      </c>
      <c r="V38" s="1" t="s">
        <v>1087</v>
      </c>
    </row>
    <row r="39" s="1" customFormat="1" spans="1:22">
      <c r="A39" s="3">
        <v>999225167102753</v>
      </c>
      <c r="B39" s="1" t="s">
        <v>1071</v>
      </c>
      <c r="C39" s="1" t="s">
        <v>1313</v>
      </c>
      <c r="D39" s="1" t="s">
        <v>1314</v>
      </c>
      <c r="E39" s="1" t="s">
        <v>1315</v>
      </c>
      <c r="F39" s="1" t="s">
        <v>1071</v>
      </c>
      <c r="G39" s="1" t="s">
        <v>1075</v>
      </c>
      <c r="H39" s="1" t="s">
        <v>1076</v>
      </c>
      <c r="I39" s="1" t="s">
        <v>1316</v>
      </c>
      <c r="J39" s="1" t="s">
        <v>30</v>
      </c>
      <c r="K39" s="1" t="s">
        <v>1317</v>
      </c>
      <c r="L39" s="1" t="s">
        <v>1317</v>
      </c>
      <c r="M39" s="1" t="s">
        <v>1079</v>
      </c>
      <c r="N39" s="1" t="s">
        <v>1079</v>
      </c>
      <c r="O39" s="1" t="s">
        <v>1080</v>
      </c>
      <c r="P39" s="1" t="s">
        <v>1081</v>
      </c>
      <c r="Q39" s="1" t="s">
        <v>1082</v>
      </c>
      <c r="R39" s="1" t="s">
        <v>1318</v>
      </c>
      <c r="S39" s="1" t="s">
        <v>1084</v>
      </c>
      <c r="T39" s="1" t="s">
        <v>1085</v>
      </c>
      <c r="U39" s="1" t="s">
        <v>1086</v>
      </c>
      <c r="V39" s="1" t="s">
        <v>1319</v>
      </c>
    </row>
    <row r="40" s="1" customFormat="1" spans="1:22">
      <c r="A40" s="3">
        <v>999225167045338</v>
      </c>
      <c r="B40" s="1" t="s">
        <v>1071</v>
      </c>
      <c r="C40" s="1" t="s">
        <v>1320</v>
      </c>
      <c r="D40" s="1" t="s">
        <v>1321</v>
      </c>
      <c r="E40" s="1" t="s">
        <v>1322</v>
      </c>
      <c r="F40" s="1" t="s">
        <v>1071</v>
      </c>
      <c r="G40" s="1" t="s">
        <v>1075</v>
      </c>
      <c r="H40" s="1" t="s">
        <v>1076</v>
      </c>
      <c r="I40" s="1" t="s">
        <v>1323</v>
      </c>
      <c r="J40" s="1" t="s">
        <v>30</v>
      </c>
      <c r="K40" s="1" t="s">
        <v>1324</v>
      </c>
      <c r="L40" s="1" t="s">
        <v>1324</v>
      </c>
      <c r="M40" s="1" t="s">
        <v>1079</v>
      </c>
      <c r="N40" s="1" t="s">
        <v>1079</v>
      </c>
      <c r="O40" s="1" t="s">
        <v>1080</v>
      </c>
      <c r="P40" s="1" t="s">
        <v>1081</v>
      </c>
      <c r="Q40" s="1" t="s">
        <v>1082</v>
      </c>
      <c r="R40" s="1" t="s">
        <v>1325</v>
      </c>
      <c r="S40" s="1" t="s">
        <v>1084</v>
      </c>
      <c r="T40" s="1" t="s">
        <v>1085</v>
      </c>
      <c r="U40" s="1" t="s">
        <v>1086</v>
      </c>
      <c r="V40" s="1" t="s">
        <v>1326</v>
      </c>
    </row>
    <row r="41" s="1" customFormat="1" spans="1:22">
      <c r="A41" s="3">
        <v>999225167028504</v>
      </c>
      <c r="B41" s="1" t="s">
        <v>1071</v>
      </c>
      <c r="C41" s="1" t="s">
        <v>1327</v>
      </c>
      <c r="D41" s="1" t="s">
        <v>1328</v>
      </c>
      <c r="E41" s="1" t="s">
        <v>1329</v>
      </c>
      <c r="F41" s="1" t="s">
        <v>1071</v>
      </c>
      <c r="G41" s="1" t="s">
        <v>1075</v>
      </c>
      <c r="H41" s="1" t="s">
        <v>1076</v>
      </c>
      <c r="I41" s="1" t="s">
        <v>1330</v>
      </c>
      <c r="J41" s="1" t="s">
        <v>30</v>
      </c>
      <c r="K41" s="1" t="s">
        <v>1331</v>
      </c>
      <c r="L41" s="1" t="s">
        <v>1331</v>
      </c>
      <c r="M41" s="1" t="s">
        <v>1079</v>
      </c>
      <c r="N41" s="1" t="s">
        <v>1079</v>
      </c>
      <c r="O41" s="1" t="s">
        <v>1080</v>
      </c>
      <c r="P41" s="1" t="s">
        <v>1081</v>
      </c>
      <c r="Q41" s="1" t="s">
        <v>1082</v>
      </c>
      <c r="R41" s="1" t="s">
        <v>1332</v>
      </c>
      <c r="S41" s="1" t="s">
        <v>1084</v>
      </c>
      <c r="T41" s="1" t="s">
        <v>1085</v>
      </c>
      <c r="U41" s="1" t="s">
        <v>1086</v>
      </c>
      <c r="V41" s="1" t="s">
        <v>1326</v>
      </c>
    </row>
    <row r="42" s="1" customFormat="1" spans="1:22">
      <c r="A42" s="3">
        <v>999225167007868</v>
      </c>
      <c r="B42" s="1" t="s">
        <v>1071</v>
      </c>
      <c r="C42" s="1" t="s">
        <v>1333</v>
      </c>
      <c r="D42" s="1" t="s">
        <v>1334</v>
      </c>
      <c r="E42" s="1" t="s">
        <v>1335</v>
      </c>
      <c r="F42" s="1" t="s">
        <v>1071</v>
      </c>
      <c r="G42" s="1" t="s">
        <v>1075</v>
      </c>
      <c r="H42" s="1" t="s">
        <v>1076</v>
      </c>
      <c r="I42" s="1" t="s">
        <v>1336</v>
      </c>
      <c r="J42" s="1" t="s">
        <v>30</v>
      </c>
      <c r="K42" s="1" t="s">
        <v>1337</v>
      </c>
      <c r="L42" s="1" t="s">
        <v>1337</v>
      </c>
      <c r="M42" s="1" t="s">
        <v>1079</v>
      </c>
      <c r="N42" s="1" t="s">
        <v>1079</v>
      </c>
      <c r="O42" s="1" t="s">
        <v>1080</v>
      </c>
      <c r="P42" s="1" t="s">
        <v>1081</v>
      </c>
      <c r="Q42" s="1" t="s">
        <v>1082</v>
      </c>
      <c r="R42" s="1" t="s">
        <v>1338</v>
      </c>
      <c r="S42" s="1" t="s">
        <v>1084</v>
      </c>
      <c r="T42" s="1" t="s">
        <v>1085</v>
      </c>
      <c r="U42" s="1" t="s">
        <v>1086</v>
      </c>
      <c r="V42" s="1" t="s">
        <v>1339</v>
      </c>
    </row>
    <row r="43" s="1" customFormat="1" spans="1:22">
      <c r="A43" s="3">
        <v>999225166983874</v>
      </c>
      <c r="B43" s="1" t="s">
        <v>1071</v>
      </c>
      <c r="C43" s="1" t="s">
        <v>1340</v>
      </c>
      <c r="D43" s="1" t="s">
        <v>1341</v>
      </c>
      <c r="E43" s="1" t="s">
        <v>1342</v>
      </c>
      <c r="F43" s="1" t="s">
        <v>1071</v>
      </c>
      <c r="G43" s="1" t="s">
        <v>1075</v>
      </c>
      <c r="H43" s="1" t="s">
        <v>1076</v>
      </c>
      <c r="I43" s="1" t="s">
        <v>1343</v>
      </c>
      <c r="J43" s="1" t="s">
        <v>30</v>
      </c>
      <c r="K43" s="1" t="s">
        <v>1344</v>
      </c>
      <c r="L43" s="1" t="s">
        <v>1344</v>
      </c>
      <c r="M43" s="1" t="s">
        <v>1079</v>
      </c>
      <c r="N43" s="1" t="s">
        <v>1079</v>
      </c>
      <c r="O43" s="1" t="s">
        <v>1080</v>
      </c>
      <c r="P43" s="1" t="s">
        <v>1081</v>
      </c>
      <c r="Q43" s="1" t="s">
        <v>1082</v>
      </c>
      <c r="R43" s="1" t="s">
        <v>1345</v>
      </c>
      <c r="S43" s="1" t="s">
        <v>1084</v>
      </c>
      <c r="T43" s="1" t="s">
        <v>1085</v>
      </c>
      <c r="U43" s="1" t="s">
        <v>1086</v>
      </c>
      <c r="V43" s="1" t="s">
        <v>1346</v>
      </c>
    </row>
    <row r="44" s="1" customFormat="1" spans="1:22">
      <c r="A44" s="3">
        <v>999225166983649</v>
      </c>
      <c r="B44" s="1" t="s">
        <v>1071</v>
      </c>
      <c r="C44" s="1" t="s">
        <v>1347</v>
      </c>
      <c r="D44" s="1" t="s">
        <v>1348</v>
      </c>
      <c r="E44" s="1" t="s">
        <v>1349</v>
      </c>
      <c r="F44" s="1" t="s">
        <v>1071</v>
      </c>
      <c r="G44" s="1" t="s">
        <v>1075</v>
      </c>
      <c r="H44" s="1" t="s">
        <v>1076</v>
      </c>
      <c r="I44" s="1" t="s">
        <v>1350</v>
      </c>
      <c r="J44" s="1" t="s">
        <v>30</v>
      </c>
      <c r="K44" s="1" t="s">
        <v>1351</v>
      </c>
      <c r="L44" s="1" t="s">
        <v>1351</v>
      </c>
      <c r="M44" s="1" t="s">
        <v>1079</v>
      </c>
      <c r="N44" s="1" t="s">
        <v>1079</v>
      </c>
      <c r="O44" s="1" t="s">
        <v>1080</v>
      </c>
      <c r="P44" s="1" t="s">
        <v>1081</v>
      </c>
      <c r="Q44" s="1" t="s">
        <v>1082</v>
      </c>
      <c r="R44" s="1" t="s">
        <v>1352</v>
      </c>
      <c r="S44" s="1" t="s">
        <v>1084</v>
      </c>
      <c r="T44" s="1" t="s">
        <v>1085</v>
      </c>
      <c r="U44" s="1" t="s">
        <v>1086</v>
      </c>
      <c r="V44" s="1" t="s">
        <v>1135</v>
      </c>
    </row>
    <row r="45" s="1" customFormat="1" spans="1:22">
      <c r="A45" s="3">
        <v>999225166902054</v>
      </c>
      <c r="B45" s="1" t="s">
        <v>1071</v>
      </c>
      <c r="C45" s="1" t="s">
        <v>1353</v>
      </c>
      <c r="D45" s="1" t="s">
        <v>1354</v>
      </c>
      <c r="E45" s="1" t="s">
        <v>1355</v>
      </c>
      <c r="F45" s="1" t="s">
        <v>1071</v>
      </c>
      <c r="G45" s="1" t="s">
        <v>1075</v>
      </c>
      <c r="H45" s="1" t="s">
        <v>1076</v>
      </c>
      <c r="I45" s="1" t="s">
        <v>1356</v>
      </c>
      <c r="J45" s="1" t="s">
        <v>30</v>
      </c>
      <c r="K45" s="1" t="s">
        <v>1357</v>
      </c>
      <c r="L45" s="1" t="s">
        <v>1357</v>
      </c>
      <c r="M45" s="1" t="s">
        <v>1079</v>
      </c>
      <c r="N45" s="1" t="s">
        <v>1079</v>
      </c>
      <c r="O45" s="1" t="s">
        <v>1080</v>
      </c>
      <c r="P45" s="1" t="s">
        <v>1081</v>
      </c>
      <c r="Q45" s="1" t="s">
        <v>1082</v>
      </c>
      <c r="R45" s="1" t="s">
        <v>1358</v>
      </c>
      <c r="S45" s="1" t="s">
        <v>1084</v>
      </c>
      <c r="T45" s="1" t="s">
        <v>1085</v>
      </c>
      <c r="U45" s="1" t="s">
        <v>1086</v>
      </c>
      <c r="V45" s="1" t="s">
        <v>1135</v>
      </c>
    </row>
    <row r="46" s="1" customFormat="1" spans="1:22">
      <c r="A46" s="3">
        <v>999225166889505</v>
      </c>
      <c r="B46" s="1" t="s">
        <v>1071</v>
      </c>
      <c r="C46" s="1" t="s">
        <v>1359</v>
      </c>
      <c r="D46" s="1" t="s">
        <v>1360</v>
      </c>
      <c r="E46" s="1" t="s">
        <v>1361</v>
      </c>
      <c r="F46" s="1" t="s">
        <v>1071</v>
      </c>
      <c r="G46" s="1" t="s">
        <v>1075</v>
      </c>
      <c r="H46" s="1" t="s">
        <v>1076</v>
      </c>
      <c r="I46" s="1" t="s">
        <v>1362</v>
      </c>
      <c r="J46" s="1" t="s">
        <v>30</v>
      </c>
      <c r="K46" s="1" t="s">
        <v>1363</v>
      </c>
      <c r="L46" s="1" t="s">
        <v>1363</v>
      </c>
      <c r="M46" s="1" t="s">
        <v>1079</v>
      </c>
      <c r="N46" s="1" t="s">
        <v>1079</v>
      </c>
      <c r="O46" s="1" t="s">
        <v>1080</v>
      </c>
      <c r="P46" s="1" t="s">
        <v>1081</v>
      </c>
      <c r="Q46" s="1" t="s">
        <v>1082</v>
      </c>
      <c r="R46" s="1" t="s">
        <v>1364</v>
      </c>
      <c r="S46" s="1" t="s">
        <v>1084</v>
      </c>
      <c r="T46" s="1" t="s">
        <v>1085</v>
      </c>
      <c r="U46" s="1" t="s">
        <v>1086</v>
      </c>
      <c r="V46" s="1" t="s">
        <v>1319</v>
      </c>
    </row>
    <row r="47" s="1" customFormat="1" spans="1:22">
      <c r="A47" s="3">
        <v>999225166777766</v>
      </c>
      <c r="B47" s="1" t="s">
        <v>1071</v>
      </c>
      <c r="C47" s="1" t="s">
        <v>1365</v>
      </c>
      <c r="D47" s="1" t="s">
        <v>1366</v>
      </c>
      <c r="E47" s="1" t="s">
        <v>1367</v>
      </c>
      <c r="F47" s="1" t="s">
        <v>1071</v>
      </c>
      <c r="G47" s="1" t="s">
        <v>1075</v>
      </c>
      <c r="H47" s="1" t="s">
        <v>1076</v>
      </c>
      <c r="I47" s="1" t="s">
        <v>1368</v>
      </c>
      <c r="J47" s="1" t="s">
        <v>30</v>
      </c>
      <c r="K47" s="1" t="s">
        <v>1369</v>
      </c>
      <c r="L47" s="1" t="s">
        <v>1369</v>
      </c>
      <c r="M47" s="1" t="s">
        <v>1079</v>
      </c>
      <c r="N47" s="1" t="s">
        <v>1079</v>
      </c>
      <c r="O47" s="1" t="s">
        <v>1080</v>
      </c>
      <c r="P47" s="1" t="s">
        <v>1081</v>
      </c>
      <c r="Q47" s="1" t="s">
        <v>1082</v>
      </c>
      <c r="R47" s="1" t="s">
        <v>1370</v>
      </c>
      <c r="S47" s="1" t="s">
        <v>1084</v>
      </c>
      <c r="T47" s="1" t="s">
        <v>1085</v>
      </c>
      <c r="U47" s="1" t="s">
        <v>1086</v>
      </c>
      <c r="V47" s="1" t="s">
        <v>1087</v>
      </c>
    </row>
    <row r="48" s="1" customFormat="1" spans="1:22">
      <c r="A48" s="3">
        <v>25164862580</v>
      </c>
      <c r="B48" s="1" t="s">
        <v>1371</v>
      </c>
      <c r="C48" s="1" t="s">
        <v>1372</v>
      </c>
      <c r="D48" s="1" t="s">
        <v>1373</v>
      </c>
      <c r="E48" s="1" t="s">
        <v>1374</v>
      </c>
      <c r="F48" s="1" t="s">
        <v>1071</v>
      </c>
      <c r="G48" s="1" t="s">
        <v>1075</v>
      </c>
      <c r="H48" s="1" t="s">
        <v>1076</v>
      </c>
      <c r="I48" s="1" t="s">
        <v>1375</v>
      </c>
      <c r="J48" s="1" t="s">
        <v>30</v>
      </c>
      <c r="K48" s="1" t="s">
        <v>1376</v>
      </c>
      <c r="L48" s="1" t="s">
        <v>1376</v>
      </c>
      <c r="M48" s="1" t="s">
        <v>1079</v>
      </c>
      <c r="N48" s="1" t="s">
        <v>1079</v>
      </c>
      <c r="O48" s="1" t="s">
        <v>1080</v>
      </c>
      <c r="P48" s="1" t="s">
        <v>1081</v>
      </c>
      <c r="Q48" s="1" t="s">
        <v>1082</v>
      </c>
      <c r="R48" s="1" t="s">
        <v>1377</v>
      </c>
      <c r="S48" s="1" t="s">
        <v>1084</v>
      </c>
      <c r="T48" s="1" t="s">
        <v>1085</v>
      </c>
      <c r="U48" s="1" t="s">
        <v>1086</v>
      </c>
      <c r="V48" s="1" t="s">
        <v>1135</v>
      </c>
    </row>
    <row r="49" s="1" customFormat="1" spans="1:22">
      <c r="A49" s="3">
        <v>999225164603755</v>
      </c>
      <c r="B49" s="1" t="s">
        <v>1371</v>
      </c>
      <c r="C49" s="1" t="s">
        <v>1378</v>
      </c>
      <c r="D49" s="1" t="s">
        <v>1379</v>
      </c>
      <c r="E49" s="1" t="s">
        <v>1380</v>
      </c>
      <c r="F49" s="1" t="s">
        <v>1071</v>
      </c>
      <c r="G49" s="1" t="s">
        <v>1075</v>
      </c>
      <c r="H49" s="1" t="s">
        <v>1076</v>
      </c>
      <c r="I49" s="1" t="s">
        <v>1381</v>
      </c>
      <c r="J49" s="1" t="s">
        <v>30</v>
      </c>
      <c r="K49" s="1" t="s">
        <v>1382</v>
      </c>
      <c r="L49" s="1" t="s">
        <v>1382</v>
      </c>
      <c r="M49" s="1" t="s">
        <v>1079</v>
      </c>
      <c r="N49" s="1" t="s">
        <v>1079</v>
      </c>
      <c r="O49" s="1" t="s">
        <v>1080</v>
      </c>
      <c r="P49" s="1" t="s">
        <v>1081</v>
      </c>
      <c r="Q49" s="1" t="s">
        <v>1082</v>
      </c>
      <c r="R49" s="1" t="s">
        <v>1383</v>
      </c>
      <c r="S49" s="1" t="s">
        <v>1084</v>
      </c>
      <c r="T49" s="1" t="s">
        <v>1085</v>
      </c>
      <c r="U49" s="1" t="s">
        <v>1086</v>
      </c>
      <c r="V49" s="1" t="s">
        <v>1107</v>
      </c>
    </row>
    <row r="50" s="1" customFormat="1" spans="1:22">
      <c r="A50" s="3">
        <v>999225164238841</v>
      </c>
      <c r="B50" s="1" t="s">
        <v>1371</v>
      </c>
      <c r="C50" s="1" t="s">
        <v>1384</v>
      </c>
      <c r="D50" s="1" t="s">
        <v>1385</v>
      </c>
      <c r="E50" s="1" t="s">
        <v>1386</v>
      </c>
      <c r="F50" s="1" t="s">
        <v>1071</v>
      </c>
      <c r="G50" s="1" t="s">
        <v>1075</v>
      </c>
      <c r="H50" s="1" t="s">
        <v>1076</v>
      </c>
      <c r="I50" s="1" t="s">
        <v>1387</v>
      </c>
      <c r="J50" s="1" t="s">
        <v>30</v>
      </c>
      <c r="K50" s="1" t="s">
        <v>1388</v>
      </c>
      <c r="L50" s="1" t="s">
        <v>1388</v>
      </c>
      <c r="M50" s="1" t="s">
        <v>1079</v>
      </c>
      <c r="N50" s="1" t="s">
        <v>1079</v>
      </c>
      <c r="O50" s="1" t="s">
        <v>1080</v>
      </c>
      <c r="P50" s="1" t="s">
        <v>1081</v>
      </c>
      <c r="Q50" s="1" t="s">
        <v>1082</v>
      </c>
      <c r="R50" s="1" t="s">
        <v>1389</v>
      </c>
      <c r="S50" s="1" t="s">
        <v>1084</v>
      </c>
      <c r="T50" s="1" t="s">
        <v>1085</v>
      </c>
      <c r="U50" s="1" t="s">
        <v>1086</v>
      </c>
      <c r="V50" s="1" t="s">
        <v>1087</v>
      </c>
    </row>
    <row r="51" s="1" customFormat="1" spans="1:22">
      <c r="A51" s="3">
        <v>999225164238087</v>
      </c>
      <c r="B51" s="1" t="s">
        <v>1371</v>
      </c>
      <c r="C51" s="1" t="s">
        <v>1390</v>
      </c>
      <c r="D51" s="1" t="s">
        <v>1391</v>
      </c>
      <c r="E51" s="1" t="s">
        <v>1392</v>
      </c>
      <c r="F51" s="1" t="s">
        <v>1071</v>
      </c>
      <c r="G51" s="1" t="s">
        <v>1075</v>
      </c>
      <c r="H51" s="1" t="s">
        <v>1076</v>
      </c>
      <c r="I51" s="1" t="s">
        <v>1393</v>
      </c>
      <c r="J51" s="1" t="s">
        <v>30</v>
      </c>
      <c r="K51" s="1" t="s">
        <v>1394</v>
      </c>
      <c r="L51" s="1" t="s">
        <v>1394</v>
      </c>
      <c r="M51" s="1" t="s">
        <v>1079</v>
      </c>
      <c r="N51" s="1" t="s">
        <v>1079</v>
      </c>
      <c r="O51" s="1" t="s">
        <v>1080</v>
      </c>
      <c r="P51" s="1" t="s">
        <v>1081</v>
      </c>
      <c r="Q51" s="1" t="s">
        <v>1082</v>
      </c>
      <c r="R51" s="1" t="s">
        <v>1395</v>
      </c>
      <c r="S51" s="1" t="s">
        <v>1084</v>
      </c>
      <c r="T51" s="1" t="s">
        <v>1085</v>
      </c>
      <c r="U51" s="1" t="s">
        <v>1086</v>
      </c>
      <c r="V51" s="1" t="s">
        <v>1107</v>
      </c>
    </row>
    <row r="52" s="1" customFormat="1" spans="1:22">
      <c r="A52" s="3">
        <v>999225163839011</v>
      </c>
      <c r="B52" s="1" t="s">
        <v>1371</v>
      </c>
      <c r="C52" s="1" t="s">
        <v>1396</v>
      </c>
      <c r="D52" s="1" t="s">
        <v>1397</v>
      </c>
      <c r="E52" s="1" t="s">
        <v>1398</v>
      </c>
      <c r="F52" s="1" t="s">
        <v>1071</v>
      </c>
      <c r="G52" s="1" t="s">
        <v>1075</v>
      </c>
      <c r="H52" s="1" t="s">
        <v>1076</v>
      </c>
      <c r="I52" s="1" t="s">
        <v>1399</v>
      </c>
      <c r="J52" s="1" t="s">
        <v>30</v>
      </c>
      <c r="K52" s="1" t="s">
        <v>1400</v>
      </c>
      <c r="L52" s="1" t="s">
        <v>1400</v>
      </c>
      <c r="M52" s="1" t="s">
        <v>1079</v>
      </c>
      <c r="N52" s="1" t="s">
        <v>1079</v>
      </c>
      <c r="O52" s="1" t="s">
        <v>1080</v>
      </c>
      <c r="P52" s="1" t="s">
        <v>1081</v>
      </c>
      <c r="Q52" s="1" t="s">
        <v>1082</v>
      </c>
      <c r="R52" s="1" t="s">
        <v>1401</v>
      </c>
      <c r="S52" s="1" t="s">
        <v>1084</v>
      </c>
      <c r="T52" s="1" t="s">
        <v>1085</v>
      </c>
      <c r="U52" s="1" t="s">
        <v>1086</v>
      </c>
      <c r="V52" s="1" t="s">
        <v>1128</v>
      </c>
    </row>
    <row r="53" s="1" customFormat="1" spans="1:22">
      <c r="A53" s="3">
        <v>999225163184586</v>
      </c>
      <c r="B53" s="1" t="s">
        <v>1371</v>
      </c>
      <c r="C53" s="1" t="s">
        <v>1402</v>
      </c>
      <c r="D53" s="1" t="s">
        <v>1403</v>
      </c>
      <c r="E53" s="1" t="s">
        <v>1404</v>
      </c>
      <c r="F53" s="1" t="s">
        <v>1071</v>
      </c>
      <c r="G53" s="1" t="s">
        <v>1075</v>
      </c>
      <c r="H53" s="1" t="s">
        <v>1076</v>
      </c>
      <c r="I53" s="1" t="s">
        <v>1405</v>
      </c>
      <c r="J53" s="1" t="s">
        <v>30</v>
      </c>
      <c r="K53" s="1" t="s">
        <v>1406</v>
      </c>
      <c r="L53" s="1" t="s">
        <v>1406</v>
      </c>
      <c r="M53" s="1" t="s">
        <v>1079</v>
      </c>
      <c r="N53" s="1" t="s">
        <v>1079</v>
      </c>
      <c r="O53" s="1" t="s">
        <v>1080</v>
      </c>
      <c r="P53" s="1" t="s">
        <v>1081</v>
      </c>
      <c r="Q53" s="1" t="s">
        <v>1082</v>
      </c>
      <c r="R53" s="1" t="s">
        <v>1407</v>
      </c>
      <c r="S53" s="1" t="s">
        <v>1084</v>
      </c>
      <c r="T53" s="1" t="s">
        <v>1085</v>
      </c>
      <c r="U53" s="1" t="s">
        <v>1086</v>
      </c>
      <c r="V53" s="1" t="s">
        <v>1339</v>
      </c>
    </row>
    <row r="54" s="1" customFormat="1" spans="1:22">
      <c r="A54" s="3">
        <v>999225161372475</v>
      </c>
      <c r="B54" s="1" t="s">
        <v>1371</v>
      </c>
      <c r="C54" s="1" t="s">
        <v>1408</v>
      </c>
      <c r="D54" s="1" t="s">
        <v>1409</v>
      </c>
      <c r="E54" s="1" t="s">
        <v>1410</v>
      </c>
      <c r="F54" s="1" t="s">
        <v>1071</v>
      </c>
      <c r="G54" s="1" t="s">
        <v>1075</v>
      </c>
      <c r="H54" s="1" t="s">
        <v>1076</v>
      </c>
      <c r="I54" s="1" t="s">
        <v>1411</v>
      </c>
      <c r="J54" s="1" t="s">
        <v>30</v>
      </c>
      <c r="K54" s="1" t="s">
        <v>1412</v>
      </c>
      <c r="L54" s="1" t="s">
        <v>1412</v>
      </c>
      <c r="M54" s="1" t="s">
        <v>1079</v>
      </c>
      <c r="N54" s="1" t="s">
        <v>1079</v>
      </c>
      <c r="O54" s="1" t="s">
        <v>1080</v>
      </c>
      <c r="P54" s="1" t="s">
        <v>1081</v>
      </c>
      <c r="Q54" s="1" t="s">
        <v>1082</v>
      </c>
      <c r="R54" s="1" t="s">
        <v>1413</v>
      </c>
      <c r="S54" s="1" t="s">
        <v>1084</v>
      </c>
      <c r="T54" s="1" t="s">
        <v>1085</v>
      </c>
      <c r="U54" s="1" t="s">
        <v>1086</v>
      </c>
      <c r="V54" s="1" t="s">
        <v>1167</v>
      </c>
    </row>
    <row r="55" s="1" customFormat="1" spans="1:22">
      <c r="A55" s="3">
        <v>999225159086900</v>
      </c>
      <c r="B55" s="1" t="s">
        <v>1371</v>
      </c>
      <c r="C55" s="1" t="s">
        <v>1414</v>
      </c>
      <c r="D55" s="1" t="s">
        <v>1415</v>
      </c>
      <c r="E55" s="1" t="s">
        <v>1416</v>
      </c>
      <c r="F55" s="1" t="s">
        <v>1071</v>
      </c>
      <c r="G55" s="1" t="s">
        <v>1075</v>
      </c>
      <c r="H55" s="1" t="s">
        <v>1076</v>
      </c>
      <c r="I55" s="1" t="s">
        <v>1417</v>
      </c>
      <c r="J55" s="1" t="s">
        <v>30</v>
      </c>
      <c r="K55" s="1" t="s">
        <v>1418</v>
      </c>
      <c r="L55" s="1" t="s">
        <v>1418</v>
      </c>
      <c r="M55" s="1" t="s">
        <v>1079</v>
      </c>
      <c r="N55" s="1" t="s">
        <v>1079</v>
      </c>
      <c r="O55" s="1" t="s">
        <v>1080</v>
      </c>
      <c r="P55" s="1" t="s">
        <v>1081</v>
      </c>
      <c r="Q55" s="1" t="s">
        <v>1082</v>
      </c>
      <c r="R55" s="1" t="s">
        <v>1419</v>
      </c>
      <c r="S55" s="1" t="s">
        <v>1084</v>
      </c>
      <c r="T55" s="1" t="s">
        <v>1085</v>
      </c>
      <c r="U55" s="1" t="s">
        <v>1086</v>
      </c>
      <c r="V55" s="1" t="s">
        <v>1135</v>
      </c>
    </row>
    <row r="56" s="1" customFormat="1" spans="1:22">
      <c r="A56" s="3">
        <v>999225158697083</v>
      </c>
      <c r="B56" s="1" t="s">
        <v>1371</v>
      </c>
      <c r="C56" s="1" t="s">
        <v>1420</v>
      </c>
      <c r="D56" s="1" t="s">
        <v>1421</v>
      </c>
      <c r="E56" s="1" t="s">
        <v>1422</v>
      </c>
      <c r="F56" s="1" t="s">
        <v>1371</v>
      </c>
      <c r="G56" s="1" t="s">
        <v>1075</v>
      </c>
      <c r="H56" s="1" t="s">
        <v>1076</v>
      </c>
      <c r="I56" s="1" t="s">
        <v>1423</v>
      </c>
      <c r="J56" s="1" t="s">
        <v>30</v>
      </c>
      <c r="K56" s="1" t="s">
        <v>1424</v>
      </c>
      <c r="L56" s="1" t="s">
        <v>1424</v>
      </c>
      <c r="M56" s="1" t="s">
        <v>1079</v>
      </c>
      <c r="N56" s="1" t="s">
        <v>1079</v>
      </c>
      <c r="O56" s="1" t="s">
        <v>1080</v>
      </c>
      <c r="P56" s="1" t="s">
        <v>1081</v>
      </c>
      <c r="Q56" s="1" t="s">
        <v>1082</v>
      </c>
      <c r="R56" s="1" t="s">
        <v>1425</v>
      </c>
      <c r="S56" s="1" t="s">
        <v>1084</v>
      </c>
      <c r="T56" s="1" t="s">
        <v>1085</v>
      </c>
      <c r="U56" s="1" t="s">
        <v>1086</v>
      </c>
      <c r="V56" s="1" t="s">
        <v>1128</v>
      </c>
    </row>
    <row r="57" s="1" customFormat="1" spans="1:22">
      <c r="A57" s="3">
        <v>999225157543971</v>
      </c>
      <c r="B57" s="1" t="s">
        <v>1371</v>
      </c>
      <c r="C57" s="1" t="s">
        <v>1426</v>
      </c>
      <c r="D57" s="1" t="s">
        <v>1427</v>
      </c>
      <c r="E57" s="1" t="s">
        <v>1428</v>
      </c>
      <c r="F57" s="1" t="s">
        <v>1071</v>
      </c>
      <c r="G57" s="1" t="s">
        <v>1075</v>
      </c>
      <c r="H57" s="1" t="s">
        <v>1076</v>
      </c>
      <c r="I57" s="1" t="s">
        <v>1429</v>
      </c>
      <c r="J57" s="1" t="s">
        <v>30</v>
      </c>
      <c r="K57" s="1" t="s">
        <v>1430</v>
      </c>
      <c r="L57" s="1" t="s">
        <v>1430</v>
      </c>
      <c r="M57" s="1" t="s">
        <v>1079</v>
      </c>
      <c r="N57" s="1" t="s">
        <v>1079</v>
      </c>
      <c r="O57" s="1" t="s">
        <v>1080</v>
      </c>
      <c r="P57" s="1" t="s">
        <v>1081</v>
      </c>
      <c r="Q57" s="1" t="s">
        <v>1082</v>
      </c>
      <c r="R57" s="1" t="s">
        <v>1431</v>
      </c>
      <c r="S57" s="1" t="s">
        <v>1084</v>
      </c>
      <c r="T57" s="1" t="s">
        <v>1085</v>
      </c>
      <c r="U57" s="1" t="s">
        <v>1086</v>
      </c>
      <c r="V57" s="1" t="s">
        <v>1282</v>
      </c>
    </row>
    <row r="58" s="1" customFormat="1" spans="1:22">
      <c r="A58" s="3">
        <v>999225152913506</v>
      </c>
      <c r="B58" s="1" t="s">
        <v>1371</v>
      </c>
      <c r="C58" s="1" t="s">
        <v>1432</v>
      </c>
      <c r="D58" s="1" t="s">
        <v>1433</v>
      </c>
      <c r="E58" s="1" t="s">
        <v>1434</v>
      </c>
      <c r="F58" s="1" t="s">
        <v>1371</v>
      </c>
      <c r="G58" s="1" t="s">
        <v>1075</v>
      </c>
      <c r="H58" s="1" t="s">
        <v>1076</v>
      </c>
      <c r="I58" s="1" t="s">
        <v>1435</v>
      </c>
      <c r="J58" s="1" t="s">
        <v>30</v>
      </c>
      <c r="K58" s="1" t="s">
        <v>1436</v>
      </c>
      <c r="L58" s="1" t="s">
        <v>1436</v>
      </c>
      <c r="M58" s="1" t="s">
        <v>1079</v>
      </c>
      <c r="N58" s="1" t="s">
        <v>1079</v>
      </c>
      <c r="O58" s="1" t="s">
        <v>1080</v>
      </c>
      <c r="P58" s="1" t="s">
        <v>1081</v>
      </c>
      <c r="Q58" s="1" t="s">
        <v>1082</v>
      </c>
      <c r="R58" s="1" t="s">
        <v>1437</v>
      </c>
      <c r="S58" s="1" t="s">
        <v>1084</v>
      </c>
      <c r="T58" s="1" t="s">
        <v>1085</v>
      </c>
      <c r="U58" s="1" t="s">
        <v>1086</v>
      </c>
      <c r="V58" s="1" t="s">
        <v>1135</v>
      </c>
    </row>
    <row r="59" s="1" customFormat="1" spans="1:22">
      <c r="A59" s="3">
        <v>999225150996768</v>
      </c>
      <c r="B59" s="1" t="s">
        <v>1371</v>
      </c>
      <c r="C59" s="1" t="s">
        <v>1438</v>
      </c>
      <c r="D59" s="1" t="s">
        <v>1439</v>
      </c>
      <c r="E59" s="1" t="s">
        <v>1440</v>
      </c>
      <c r="F59" s="1" t="s">
        <v>1071</v>
      </c>
      <c r="G59" s="1" t="s">
        <v>1075</v>
      </c>
      <c r="H59" s="1" t="s">
        <v>1076</v>
      </c>
      <c r="I59" s="1" t="s">
        <v>1441</v>
      </c>
      <c r="J59" s="1" t="s">
        <v>30</v>
      </c>
      <c r="K59" s="1" t="s">
        <v>1442</v>
      </c>
      <c r="L59" s="1" t="s">
        <v>1442</v>
      </c>
      <c r="M59" s="1" t="s">
        <v>1079</v>
      </c>
      <c r="N59" s="1" t="s">
        <v>1079</v>
      </c>
      <c r="O59" s="1" t="s">
        <v>1080</v>
      </c>
      <c r="P59" s="1" t="s">
        <v>1081</v>
      </c>
      <c r="Q59" s="1" t="s">
        <v>1082</v>
      </c>
      <c r="R59" s="1" t="s">
        <v>1443</v>
      </c>
      <c r="S59" s="1" t="s">
        <v>1084</v>
      </c>
      <c r="T59" s="1" t="s">
        <v>1085</v>
      </c>
      <c r="U59" s="1" t="s">
        <v>1086</v>
      </c>
      <c r="V59" s="1" t="s">
        <v>1135</v>
      </c>
    </row>
    <row r="60" s="1" customFormat="1" spans="1:22">
      <c r="A60" s="3">
        <v>999225149986319</v>
      </c>
      <c r="B60" s="1" t="s">
        <v>1371</v>
      </c>
      <c r="C60" s="1" t="s">
        <v>1444</v>
      </c>
      <c r="D60" s="1" t="s">
        <v>1445</v>
      </c>
      <c r="E60" s="1" t="s">
        <v>1446</v>
      </c>
      <c r="F60" s="1" t="s">
        <v>1371</v>
      </c>
      <c r="G60" s="1" t="s">
        <v>1075</v>
      </c>
      <c r="H60" s="1" t="s">
        <v>1076</v>
      </c>
      <c r="I60" s="1" t="s">
        <v>1447</v>
      </c>
      <c r="J60" s="1" t="s">
        <v>30</v>
      </c>
      <c r="K60" s="1" t="s">
        <v>1448</v>
      </c>
      <c r="L60" s="1" t="s">
        <v>1448</v>
      </c>
      <c r="M60" s="1" t="s">
        <v>1079</v>
      </c>
      <c r="N60" s="1" t="s">
        <v>1079</v>
      </c>
      <c r="O60" s="1" t="s">
        <v>1080</v>
      </c>
      <c r="P60" s="1" t="s">
        <v>1081</v>
      </c>
      <c r="Q60" s="1" t="s">
        <v>1082</v>
      </c>
      <c r="R60" s="1" t="s">
        <v>1449</v>
      </c>
      <c r="S60" s="1" t="s">
        <v>1084</v>
      </c>
      <c r="T60" s="1" t="s">
        <v>1085</v>
      </c>
      <c r="U60" s="1" t="s">
        <v>1086</v>
      </c>
      <c r="V60" s="1" t="s">
        <v>1135</v>
      </c>
    </row>
    <row r="61" s="1" customFormat="1" spans="1:22">
      <c r="A61" s="3">
        <v>999225149557983</v>
      </c>
      <c r="B61" s="1" t="s">
        <v>1371</v>
      </c>
      <c r="C61" s="1" t="s">
        <v>1450</v>
      </c>
      <c r="D61" s="1" t="s">
        <v>1451</v>
      </c>
      <c r="E61" s="1" t="s">
        <v>1452</v>
      </c>
      <c r="F61" s="1" t="s">
        <v>1371</v>
      </c>
      <c r="G61" s="1" t="s">
        <v>1075</v>
      </c>
      <c r="H61" s="1" t="s">
        <v>1076</v>
      </c>
      <c r="I61" s="1" t="s">
        <v>1453</v>
      </c>
      <c r="J61" s="1" t="s">
        <v>30</v>
      </c>
      <c r="K61" s="1" t="s">
        <v>1454</v>
      </c>
      <c r="L61" s="1" t="s">
        <v>1454</v>
      </c>
      <c r="M61" s="1" t="s">
        <v>1079</v>
      </c>
      <c r="N61" s="1" t="s">
        <v>1079</v>
      </c>
      <c r="O61" s="1" t="s">
        <v>1080</v>
      </c>
      <c r="P61" s="1" t="s">
        <v>1081</v>
      </c>
      <c r="Q61" s="1" t="s">
        <v>1082</v>
      </c>
      <c r="R61" s="1" t="s">
        <v>1455</v>
      </c>
      <c r="S61" s="1" t="s">
        <v>1084</v>
      </c>
      <c r="T61" s="1" t="s">
        <v>1085</v>
      </c>
      <c r="U61" s="1" t="s">
        <v>1086</v>
      </c>
      <c r="V61" s="1" t="s">
        <v>1114</v>
      </c>
    </row>
    <row r="62" s="1" customFormat="1" spans="1:22">
      <c r="A62" s="3">
        <v>999225148358319</v>
      </c>
      <c r="B62" s="1" t="s">
        <v>1371</v>
      </c>
      <c r="C62" s="1" t="s">
        <v>1456</v>
      </c>
      <c r="D62" s="1" t="s">
        <v>1457</v>
      </c>
      <c r="E62" s="1" t="s">
        <v>1458</v>
      </c>
      <c r="F62" s="1" t="s">
        <v>1371</v>
      </c>
      <c r="G62" s="1" t="s">
        <v>1075</v>
      </c>
      <c r="H62" s="1" t="s">
        <v>1076</v>
      </c>
      <c r="I62" s="1" t="s">
        <v>1459</v>
      </c>
      <c r="J62" s="1" t="s">
        <v>30</v>
      </c>
      <c r="K62" s="1" t="s">
        <v>1460</v>
      </c>
      <c r="L62" s="1" t="s">
        <v>1460</v>
      </c>
      <c r="M62" s="1" t="s">
        <v>1079</v>
      </c>
      <c r="N62" s="1" t="s">
        <v>1079</v>
      </c>
      <c r="O62" s="1" t="s">
        <v>1080</v>
      </c>
      <c r="P62" s="1" t="s">
        <v>1081</v>
      </c>
      <c r="Q62" s="1" t="s">
        <v>1082</v>
      </c>
      <c r="R62" s="1" t="s">
        <v>1461</v>
      </c>
      <c r="S62" s="1" t="s">
        <v>1084</v>
      </c>
      <c r="T62" s="1" t="s">
        <v>1085</v>
      </c>
      <c r="U62" s="1" t="s">
        <v>1086</v>
      </c>
      <c r="V62" s="1" t="s">
        <v>1135</v>
      </c>
    </row>
    <row r="63" s="1" customFormat="1" spans="1:22">
      <c r="A63" s="3">
        <v>999225147101518</v>
      </c>
      <c r="B63" s="1" t="s">
        <v>1371</v>
      </c>
      <c r="C63" s="1" t="s">
        <v>1462</v>
      </c>
      <c r="D63" s="1" t="s">
        <v>1463</v>
      </c>
      <c r="E63" s="1" t="s">
        <v>1464</v>
      </c>
      <c r="F63" s="1" t="s">
        <v>1071</v>
      </c>
      <c r="G63" s="1" t="s">
        <v>1075</v>
      </c>
      <c r="H63" s="1" t="s">
        <v>1076</v>
      </c>
      <c r="I63" s="1" t="s">
        <v>1465</v>
      </c>
      <c r="J63" s="1" t="s">
        <v>30</v>
      </c>
      <c r="K63" s="1" t="s">
        <v>1466</v>
      </c>
      <c r="L63" s="1" t="s">
        <v>1466</v>
      </c>
      <c r="M63" s="1" t="s">
        <v>1079</v>
      </c>
      <c r="N63" s="1" t="s">
        <v>1079</v>
      </c>
      <c r="O63" s="1" t="s">
        <v>1080</v>
      </c>
      <c r="P63" s="1" t="s">
        <v>1081</v>
      </c>
      <c r="Q63" s="1" t="s">
        <v>1082</v>
      </c>
      <c r="R63" s="1" t="s">
        <v>1467</v>
      </c>
      <c r="S63" s="1" t="s">
        <v>1084</v>
      </c>
      <c r="T63" s="1" t="s">
        <v>1085</v>
      </c>
      <c r="U63" s="1" t="s">
        <v>1086</v>
      </c>
      <c r="V63" s="1" t="s">
        <v>1087</v>
      </c>
    </row>
    <row r="64" s="1" customFormat="1" spans="1:22">
      <c r="A64" s="3">
        <v>999225146895506</v>
      </c>
      <c r="B64" s="1" t="s">
        <v>1371</v>
      </c>
      <c r="C64" s="1" t="s">
        <v>1468</v>
      </c>
      <c r="D64" s="1" t="s">
        <v>1469</v>
      </c>
      <c r="E64" s="1" t="s">
        <v>1470</v>
      </c>
      <c r="F64" s="1" t="s">
        <v>1071</v>
      </c>
      <c r="G64" s="1" t="s">
        <v>1075</v>
      </c>
      <c r="H64" s="1" t="s">
        <v>1076</v>
      </c>
      <c r="I64" s="1" t="s">
        <v>1471</v>
      </c>
      <c r="J64" s="1" t="s">
        <v>30</v>
      </c>
      <c r="K64" s="1" t="s">
        <v>1472</v>
      </c>
      <c r="L64" s="1" t="s">
        <v>1472</v>
      </c>
      <c r="M64" s="1" t="s">
        <v>1079</v>
      </c>
      <c r="N64" s="1" t="s">
        <v>1079</v>
      </c>
      <c r="O64" s="1" t="s">
        <v>1080</v>
      </c>
      <c r="P64" s="1" t="s">
        <v>1081</v>
      </c>
      <c r="Q64" s="1" t="s">
        <v>1082</v>
      </c>
      <c r="R64" s="1" t="s">
        <v>1473</v>
      </c>
      <c r="S64" s="1" t="s">
        <v>1084</v>
      </c>
      <c r="T64" s="1" t="s">
        <v>1085</v>
      </c>
      <c r="U64" s="1" t="s">
        <v>1086</v>
      </c>
      <c r="V64" s="1" t="s">
        <v>1167</v>
      </c>
    </row>
    <row r="65" s="1" customFormat="1" spans="1:22">
      <c r="A65" s="3">
        <v>999225146868266</v>
      </c>
      <c r="B65" s="1" t="s">
        <v>1371</v>
      </c>
      <c r="C65" s="1" t="s">
        <v>1474</v>
      </c>
      <c r="D65" s="1" t="s">
        <v>1409</v>
      </c>
      <c r="E65" s="1" t="s">
        <v>1475</v>
      </c>
      <c r="F65" s="1" t="s">
        <v>1071</v>
      </c>
      <c r="G65" s="1" t="s">
        <v>1075</v>
      </c>
      <c r="H65" s="1" t="s">
        <v>1076</v>
      </c>
      <c r="I65" s="1" t="s">
        <v>1411</v>
      </c>
      <c r="J65" s="1" t="s">
        <v>30</v>
      </c>
      <c r="K65" s="1" t="s">
        <v>1412</v>
      </c>
      <c r="L65" s="1" t="s">
        <v>1412</v>
      </c>
      <c r="M65" s="1" t="s">
        <v>1079</v>
      </c>
      <c r="N65" s="1" t="s">
        <v>1079</v>
      </c>
      <c r="O65" s="1" t="s">
        <v>1080</v>
      </c>
      <c r="P65" s="1" t="s">
        <v>1081</v>
      </c>
      <c r="Q65" s="1" t="s">
        <v>1082</v>
      </c>
      <c r="R65" s="1" t="s">
        <v>1476</v>
      </c>
      <c r="S65" s="1" t="s">
        <v>1084</v>
      </c>
      <c r="T65" s="1" t="s">
        <v>1085</v>
      </c>
      <c r="U65" s="1" t="s">
        <v>1086</v>
      </c>
      <c r="V65" s="1" t="s">
        <v>1167</v>
      </c>
    </row>
    <row r="66" s="1" customFormat="1" spans="1:22">
      <c r="A66" s="3">
        <v>999225146841029</v>
      </c>
      <c r="B66" s="1" t="s">
        <v>1371</v>
      </c>
      <c r="C66" s="1" t="s">
        <v>1477</v>
      </c>
      <c r="D66" s="1" t="s">
        <v>1478</v>
      </c>
      <c r="E66" s="1" t="s">
        <v>1479</v>
      </c>
      <c r="F66" s="1" t="s">
        <v>1371</v>
      </c>
      <c r="G66" s="1" t="s">
        <v>1075</v>
      </c>
      <c r="H66" s="1" t="s">
        <v>1076</v>
      </c>
      <c r="I66" s="1" t="s">
        <v>1480</v>
      </c>
      <c r="J66" s="1" t="s">
        <v>30</v>
      </c>
      <c r="K66" s="1" t="s">
        <v>1481</v>
      </c>
      <c r="L66" s="1" t="s">
        <v>1481</v>
      </c>
      <c r="M66" s="1" t="s">
        <v>1079</v>
      </c>
      <c r="N66" s="1" t="s">
        <v>1079</v>
      </c>
      <c r="O66" s="1" t="s">
        <v>1080</v>
      </c>
      <c r="P66" s="1" t="s">
        <v>1081</v>
      </c>
      <c r="Q66" s="1" t="s">
        <v>1082</v>
      </c>
      <c r="R66" s="1" t="s">
        <v>1482</v>
      </c>
      <c r="S66" s="1" t="s">
        <v>1084</v>
      </c>
      <c r="T66" s="1" t="s">
        <v>1085</v>
      </c>
      <c r="U66" s="1" t="s">
        <v>1086</v>
      </c>
      <c r="V66" s="1" t="s">
        <v>1135</v>
      </c>
    </row>
    <row r="67" s="1" customFormat="1" spans="1:22">
      <c r="A67" s="3">
        <v>999225145393642</v>
      </c>
      <c r="B67" s="1" t="s">
        <v>1483</v>
      </c>
      <c r="C67" s="1" t="s">
        <v>1484</v>
      </c>
      <c r="D67" s="1" t="s">
        <v>1485</v>
      </c>
      <c r="E67" s="1" t="s">
        <v>1486</v>
      </c>
      <c r="F67" s="1" t="s">
        <v>1071</v>
      </c>
      <c r="G67" s="1" t="s">
        <v>1075</v>
      </c>
      <c r="H67" s="1" t="s">
        <v>1076</v>
      </c>
      <c r="I67" s="1" t="s">
        <v>1487</v>
      </c>
      <c r="J67" s="1" t="s">
        <v>30</v>
      </c>
      <c r="K67" s="1" t="s">
        <v>1488</v>
      </c>
      <c r="L67" s="1" t="s">
        <v>1488</v>
      </c>
      <c r="M67" s="1" t="s">
        <v>1079</v>
      </c>
      <c r="N67" s="1" t="s">
        <v>1079</v>
      </c>
      <c r="O67" s="1" t="s">
        <v>1080</v>
      </c>
      <c r="P67" s="1" t="s">
        <v>1081</v>
      </c>
      <c r="Q67" s="1" t="s">
        <v>1082</v>
      </c>
      <c r="R67" s="1" t="s">
        <v>1489</v>
      </c>
      <c r="S67" s="1" t="s">
        <v>1084</v>
      </c>
      <c r="T67" s="1" t="s">
        <v>1085</v>
      </c>
      <c r="U67" s="1" t="s">
        <v>1086</v>
      </c>
      <c r="V67" s="1" t="s">
        <v>1087</v>
      </c>
    </row>
    <row r="68" s="1" customFormat="1" spans="1:22">
      <c r="A68" s="3">
        <v>999225143097593</v>
      </c>
      <c r="B68" s="1" t="s">
        <v>1483</v>
      </c>
      <c r="C68" s="1" t="s">
        <v>1490</v>
      </c>
      <c r="D68" s="1" t="s">
        <v>1491</v>
      </c>
      <c r="E68" s="1" t="s">
        <v>1492</v>
      </c>
      <c r="F68" s="1" t="s">
        <v>1071</v>
      </c>
      <c r="G68" s="1" t="s">
        <v>1075</v>
      </c>
      <c r="H68" s="1" t="s">
        <v>1076</v>
      </c>
      <c r="I68" s="1" t="s">
        <v>1493</v>
      </c>
      <c r="J68" s="1" t="s">
        <v>30</v>
      </c>
      <c r="K68" s="1" t="s">
        <v>1494</v>
      </c>
      <c r="L68" s="1" t="s">
        <v>1494</v>
      </c>
      <c r="M68" s="1" t="s">
        <v>1079</v>
      </c>
      <c r="N68" s="1" t="s">
        <v>1079</v>
      </c>
      <c r="O68" s="1" t="s">
        <v>1080</v>
      </c>
      <c r="P68" s="1" t="s">
        <v>1081</v>
      </c>
      <c r="Q68" s="1" t="s">
        <v>1082</v>
      </c>
      <c r="R68" s="1" t="s">
        <v>1495</v>
      </c>
      <c r="S68" s="1" t="s">
        <v>1084</v>
      </c>
      <c r="T68" s="1" t="s">
        <v>1085</v>
      </c>
      <c r="U68" s="1" t="s">
        <v>1086</v>
      </c>
      <c r="V68" s="1" t="s">
        <v>1339</v>
      </c>
    </row>
    <row r="69" s="1" customFormat="1" spans="1:22">
      <c r="A69" s="3">
        <v>999225142592595</v>
      </c>
      <c r="B69" s="1" t="s">
        <v>1483</v>
      </c>
      <c r="C69" s="1" t="s">
        <v>1496</v>
      </c>
      <c r="D69" s="1" t="s">
        <v>1497</v>
      </c>
      <c r="E69" s="1" t="s">
        <v>1498</v>
      </c>
      <c r="F69" s="1" t="s">
        <v>1483</v>
      </c>
      <c r="G69" s="1" t="s">
        <v>1075</v>
      </c>
      <c r="H69" s="1" t="s">
        <v>1076</v>
      </c>
      <c r="I69" s="1" t="s">
        <v>1499</v>
      </c>
      <c r="J69" s="1" t="s">
        <v>30</v>
      </c>
      <c r="K69" s="1" t="s">
        <v>1500</v>
      </c>
      <c r="L69" s="1" t="s">
        <v>1500</v>
      </c>
      <c r="M69" s="1" t="s">
        <v>1079</v>
      </c>
      <c r="N69" s="1" t="s">
        <v>1079</v>
      </c>
      <c r="O69" s="1" t="s">
        <v>1080</v>
      </c>
      <c r="P69" s="1" t="s">
        <v>1081</v>
      </c>
      <c r="Q69" s="1" t="s">
        <v>1082</v>
      </c>
      <c r="R69" s="1" t="s">
        <v>1501</v>
      </c>
      <c r="S69" s="1" t="s">
        <v>1084</v>
      </c>
      <c r="T69" s="1" t="s">
        <v>1085</v>
      </c>
      <c r="U69" s="1" t="s">
        <v>1086</v>
      </c>
      <c r="V69" s="1" t="s">
        <v>1135</v>
      </c>
    </row>
    <row r="70" s="1" customFormat="1" spans="1:22">
      <c r="A70" s="3">
        <v>999225138603283</v>
      </c>
      <c r="B70" s="1" t="s">
        <v>1483</v>
      </c>
      <c r="C70" s="1" t="s">
        <v>1502</v>
      </c>
      <c r="D70" s="1" t="s">
        <v>1503</v>
      </c>
      <c r="E70" s="1" t="s">
        <v>1504</v>
      </c>
      <c r="F70" s="1" t="s">
        <v>1371</v>
      </c>
      <c r="G70" s="1" t="s">
        <v>1075</v>
      </c>
      <c r="H70" s="1" t="s">
        <v>1076</v>
      </c>
      <c r="I70" s="1" t="s">
        <v>1505</v>
      </c>
      <c r="J70" s="1" t="s">
        <v>30</v>
      </c>
      <c r="K70" s="1" t="s">
        <v>1506</v>
      </c>
      <c r="L70" s="1" t="s">
        <v>1506</v>
      </c>
      <c r="M70" s="1" t="s">
        <v>1079</v>
      </c>
      <c r="N70" s="1" t="s">
        <v>1079</v>
      </c>
      <c r="O70" s="1" t="s">
        <v>1080</v>
      </c>
      <c r="P70" s="1" t="s">
        <v>1081</v>
      </c>
      <c r="Q70" s="1" t="s">
        <v>1082</v>
      </c>
      <c r="R70" s="1" t="s">
        <v>1507</v>
      </c>
      <c r="S70" s="1" t="s">
        <v>1084</v>
      </c>
      <c r="T70" s="1" t="s">
        <v>1085</v>
      </c>
      <c r="U70" s="1" t="s">
        <v>1508</v>
      </c>
      <c r="V70" s="1" t="s">
        <v>1107</v>
      </c>
    </row>
    <row r="71" s="1" customFormat="1" spans="1:22">
      <c r="A71" s="3">
        <v>999225137783761</v>
      </c>
      <c r="B71" s="1" t="s">
        <v>1483</v>
      </c>
      <c r="C71" s="1" t="s">
        <v>1509</v>
      </c>
      <c r="D71" s="1" t="s">
        <v>1510</v>
      </c>
      <c r="E71" s="1" t="s">
        <v>1511</v>
      </c>
      <c r="F71" s="1" t="s">
        <v>1483</v>
      </c>
      <c r="G71" s="1" t="s">
        <v>1075</v>
      </c>
      <c r="H71" s="1" t="s">
        <v>1076</v>
      </c>
      <c r="I71" s="1" t="s">
        <v>1512</v>
      </c>
      <c r="J71" s="1" t="s">
        <v>30</v>
      </c>
      <c r="K71" s="1" t="s">
        <v>1513</v>
      </c>
      <c r="L71" s="1" t="s">
        <v>1513</v>
      </c>
      <c r="M71" s="1" t="s">
        <v>1079</v>
      </c>
      <c r="N71" s="1" t="s">
        <v>1079</v>
      </c>
      <c r="O71" s="1" t="s">
        <v>1080</v>
      </c>
      <c r="P71" s="1" t="s">
        <v>1081</v>
      </c>
      <c r="Q71" s="1" t="s">
        <v>1082</v>
      </c>
      <c r="R71" s="1" t="s">
        <v>1514</v>
      </c>
      <c r="S71" s="1" t="s">
        <v>1084</v>
      </c>
      <c r="T71" s="1" t="s">
        <v>1085</v>
      </c>
      <c r="U71" s="1" t="s">
        <v>1086</v>
      </c>
      <c r="V71" s="1" t="s">
        <v>1107</v>
      </c>
    </row>
    <row r="72" s="1" customFormat="1" spans="1:22">
      <c r="A72" s="3">
        <v>999225136822472</v>
      </c>
      <c r="B72" s="1" t="s">
        <v>1483</v>
      </c>
      <c r="C72" s="1" t="s">
        <v>1515</v>
      </c>
      <c r="D72" s="1" t="s">
        <v>1516</v>
      </c>
      <c r="E72" s="1" t="s">
        <v>1517</v>
      </c>
      <c r="F72" s="1" t="s">
        <v>1071</v>
      </c>
      <c r="G72" s="1" t="s">
        <v>1075</v>
      </c>
      <c r="H72" s="1" t="s">
        <v>1076</v>
      </c>
      <c r="I72" s="1" t="s">
        <v>1518</v>
      </c>
      <c r="J72" s="1" t="s">
        <v>30</v>
      </c>
      <c r="K72" s="1" t="s">
        <v>1519</v>
      </c>
      <c r="L72" s="1" t="s">
        <v>1519</v>
      </c>
      <c r="M72" s="1" t="s">
        <v>1079</v>
      </c>
      <c r="N72" s="1" t="s">
        <v>1079</v>
      </c>
      <c r="O72" s="1" t="s">
        <v>1080</v>
      </c>
      <c r="P72" s="1" t="s">
        <v>1081</v>
      </c>
      <c r="Q72" s="1" t="s">
        <v>1082</v>
      </c>
      <c r="R72" s="1" t="s">
        <v>1520</v>
      </c>
      <c r="S72" s="1" t="s">
        <v>1084</v>
      </c>
      <c r="T72" s="1" t="s">
        <v>1085</v>
      </c>
      <c r="U72" s="1" t="s">
        <v>1086</v>
      </c>
      <c r="V72" s="1" t="s">
        <v>1114</v>
      </c>
    </row>
    <row r="73" s="1" customFormat="1" spans="1:22">
      <c r="A73" s="3">
        <v>999225135722637</v>
      </c>
      <c r="B73" s="1" t="s">
        <v>1483</v>
      </c>
      <c r="C73" s="1" t="s">
        <v>1521</v>
      </c>
      <c r="D73" s="1" t="s">
        <v>1522</v>
      </c>
      <c r="E73" s="1" t="s">
        <v>1523</v>
      </c>
      <c r="F73" s="1" t="s">
        <v>1371</v>
      </c>
      <c r="G73" s="1" t="s">
        <v>1075</v>
      </c>
      <c r="H73" s="1" t="s">
        <v>1076</v>
      </c>
      <c r="I73" s="1" t="s">
        <v>1524</v>
      </c>
      <c r="J73" s="1" t="s">
        <v>30</v>
      </c>
      <c r="K73" s="1" t="s">
        <v>1525</v>
      </c>
      <c r="L73" s="1" t="s">
        <v>1525</v>
      </c>
      <c r="M73" s="1" t="s">
        <v>1079</v>
      </c>
      <c r="N73" s="1" t="s">
        <v>1079</v>
      </c>
      <c r="O73" s="1" t="s">
        <v>1080</v>
      </c>
      <c r="P73" s="1" t="s">
        <v>1081</v>
      </c>
      <c r="Q73" s="1" t="s">
        <v>1082</v>
      </c>
      <c r="R73" s="1" t="s">
        <v>1526</v>
      </c>
      <c r="S73" s="1" t="s">
        <v>1084</v>
      </c>
      <c r="T73" s="1" t="s">
        <v>1085</v>
      </c>
      <c r="U73" s="1" t="s">
        <v>1086</v>
      </c>
      <c r="V73" s="1" t="s">
        <v>1114</v>
      </c>
    </row>
    <row r="74" s="1" customFormat="1" spans="1:22">
      <c r="A74" s="3">
        <v>999225131701877</v>
      </c>
      <c r="B74" s="1" t="s">
        <v>1483</v>
      </c>
      <c r="C74" s="1" t="s">
        <v>1527</v>
      </c>
      <c r="D74" s="1" t="s">
        <v>1528</v>
      </c>
      <c r="E74" s="1" t="s">
        <v>1529</v>
      </c>
      <c r="F74" s="1" t="s">
        <v>1071</v>
      </c>
      <c r="G74" s="1" t="s">
        <v>1075</v>
      </c>
      <c r="H74" s="1" t="s">
        <v>1076</v>
      </c>
      <c r="I74" s="1" t="s">
        <v>1530</v>
      </c>
      <c r="J74" s="1" t="s">
        <v>30</v>
      </c>
      <c r="K74" s="1" t="s">
        <v>1531</v>
      </c>
      <c r="L74" s="1" t="s">
        <v>1531</v>
      </c>
      <c r="M74" s="1" t="s">
        <v>1079</v>
      </c>
      <c r="N74" s="1" t="s">
        <v>1079</v>
      </c>
      <c r="O74" s="1" t="s">
        <v>1080</v>
      </c>
      <c r="P74" s="1" t="s">
        <v>1081</v>
      </c>
      <c r="Q74" s="1" t="s">
        <v>1082</v>
      </c>
      <c r="R74" s="1" t="s">
        <v>1532</v>
      </c>
      <c r="S74" s="1" t="s">
        <v>1084</v>
      </c>
      <c r="T74" s="1" t="s">
        <v>1085</v>
      </c>
      <c r="U74" s="1" t="s">
        <v>1086</v>
      </c>
      <c r="V74" s="1" t="s">
        <v>1135</v>
      </c>
    </row>
    <row r="75" s="1" customFormat="1" spans="1:22">
      <c r="A75" s="3">
        <v>999225130717082</v>
      </c>
      <c r="B75" s="1" t="s">
        <v>1483</v>
      </c>
      <c r="C75" s="1" t="s">
        <v>1533</v>
      </c>
      <c r="D75" s="1" t="s">
        <v>1534</v>
      </c>
      <c r="E75" s="1" t="s">
        <v>1535</v>
      </c>
      <c r="F75" s="1" t="s">
        <v>1483</v>
      </c>
      <c r="G75" s="1" t="s">
        <v>1075</v>
      </c>
      <c r="H75" s="1" t="s">
        <v>1076</v>
      </c>
      <c r="I75" s="1" t="s">
        <v>1536</v>
      </c>
      <c r="J75" s="1" t="s">
        <v>30</v>
      </c>
      <c r="K75" s="1" t="s">
        <v>1537</v>
      </c>
      <c r="L75" s="1" t="s">
        <v>1537</v>
      </c>
      <c r="M75" s="1" t="s">
        <v>1079</v>
      </c>
      <c r="N75" s="1" t="s">
        <v>1079</v>
      </c>
      <c r="O75" s="1" t="s">
        <v>1080</v>
      </c>
      <c r="P75" s="1" t="s">
        <v>1081</v>
      </c>
      <c r="Q75" s="1" t="s">
        <v>1082</v>
      </c>
      <c r="R75" s="1" t="s">
        <v>1538</v>
      </c>
      <c r="S75" s="1" t="s">
        <v>1084</v>
      </c>
      <c r="T75" s="1" t="s">
        <v>1085</v>
      </c>
      <c r="U75" s="1" t="s">
        <v>1086</v>
      </c>
      <c r="V75" s="1" t="s">
        <v>1135</v>
      </c>
    </row>
    <row r="76" s="1" customFormat="1" spans="1:22">
      <c r="A76" s="3">
        <v>999225129460863</v>
      </c>
      <c r="B76" s="1" t="s">
        <v>1483</v>
      </c>
      <c r="C76" s="1" t="s">
        <v>1539</v>
      </c>
      <c r="D76" s="1" t="s">
        <v>1540</v>
      </c>
      <c r="E76" s="1" t="s">
        <v>1541</v>
      </c>
      <c r="F76" s="1" t="s">
        <v>1071</v>
      </c>
      <c r="G76" s="1" t="s">
        <v>1075</v>
      </c>
      <c r="H76" s="1" t="s">
        <v>1076</v>
      </c>
      <c r="I76" s="1" t="s">
        <v>1542</v>
      </c>
      <c r="J76" s="1" t="s">
        <v>30</v>
      </c>
      <c r="K76" s="1" t="s">
        <v>1543</v>
      </c>
      <c r="L76" s="1" t="s">
        <v>1543</v>
      </c>
      <c r="M76" s="1" t="s">
        <v>1079</v>
      </c>
      <c r="N76" s="1" t="s">
        <v>1079</v>
      </c>
      <c r="O76" s="1" t="s">
        <v>1080</v>
      </c>
      <c r="P76" s="1" t="s">
        <v>1081</v>
      </c>
      <c r="Q76" s="1" t="s">
        <v>1082</v>
      </c>
      <c r="R76" s="1" t="s">
        <v>1544</v>
      </c>
      <c r="S76" s="1" t="s">
        <v>1084</v>
      </c>
      <c r="T76" s="1" t="s">
        <v>1085</v>
      </c>
      <c r="U76" s="1" t="s">
        <v>1086</v>
      </c>
      <c r="V76" s="1" t="s">
        <v>1114</v>
      </c>
    </row>
    <row r="77" s="1" customFormat="1" spans="1:22">
      <c r="A77" s="3">
        <v>999225128798705</v>
      </c>
      <c r="B77" s="1" t="s">
        <v>1483</v>
      </c>
      <c r="C77" s="1" t="s">
        <v>1545</v>
      </c>
      <c r="D77" s="1" t="s">
        <v>1546</v>
      </c>
      <c r="E77" s="1" t="s">
        <v>1547</v>
      </c>
      <c r="F77" s="1" t="s">
        <v>1071</v>
      </c>
      <c r="G77" s="1" t="s">
        <v>1075</v>
      </c>
      <c r="H77" s="1" t="s">
        <v>1076</v>
      </c>
      <c r="I77" s="1" t="s">
        <v>1548</v>
      </c>
      <c r="J77" s="1" t="s">
        <v>30</v>
      </c>
      <c r="K77" s="1" t="s">
        <v>1549</v>
      </c>
      <c r="L77" s="1" t="s">
        <v>1549</v>
      </c>
      <c r="M77" s="1" t="s">
        <v>1079</v>
      </c>
      <c r="N77" s="1" t="s">
        <v>1079</v>
      </c>
      <c r="O77" s="1" t="s">
        <v>1080</v>
      </c>
      <c r="P77" s="1" t="s">
        <v>1081</v>
      </c>
      <c r="Q77" s="1" t="s">
        <v>1082</v>
      </c>
      <c r="R77" s="1" t="s">
        <v>1550</v>
      </c>
      <c r="S77" s="1" t="s">
        <v>1084</v>
      </c>
      <c r="T77" s="1" t="s">
        <v>1085</v>
      </c>
      <c r="U77" s="1" t="s">
        <v>1086</v>
      </c>
      <c r="V77" s="1" t="s">
        <v>1107</v>
      </c>
    </row>
    <row r="78" s="1" customFormat="1" spans="1:22">
      <c r="A78" s="3">
        <v>999225125324089</v>
      </c>
      <c r="B78" s="1" t="s">
        <v>1483</v>
      </c>
      <c r="C78" s="1" t="s">
        <v>1551</v>
      </c>
      <c r="D78" s="1" t="s">
        <v>1552</v>
      </c>
      <c r="E78" s="1" t="s">
        <v>1553</v>
      </c>
      <c r="F78" s="1" t="s">
        <v>1483</v>
      </c>
      <c r="G78" s="1" t="s">
        <v>1075</v>
      </c>
      <c r="H78" s="1" t="s">
        <v>1076</v>
      </c>
      <c r="I78" s="1" t="s">
        <v>1554</v>
      </c>
      <c r="J78" s="1" t="s">
        <v>30</v>
      </c>
      <c r="K78" s="1" t="s">
        <v>1555</v>
      </c>
      <c r="L78" s="1" t="s">
        <v>1555</v>
      </c>
      <c r="M78" s="1" t="s">
        <v>1079</v>
      </c>
      <c r="N78" s="1" t="s">
        <v>1079</v>
      </c>
      <c r="O78" s="1" t="s">
        <v>1080</v>
      </c>
      <c r="P78" s="1" t="s">
        <v>1081</v>
      </c>
      <c r="Q78" s="1" t="s">
        <v>1082</v>
      </c>
      <c r="R78" s="1" t="s">
        <v>1556</v>
      </c>
      <c r="S78" s="1" t="s">
        <v>1084</v>
      </c>
      <c r="T78" s="1" t="s">
        <v>1085</v>
      </c>
      <c r="U78" s="1" t="s">
        <v>1086</v>
      </c>
      <c r="V78" s="1" t="s">
        <v>1087</v>
      </c>
    </row>
    <row r="79" s="1" customFormat="1" spans="1:22">
      <c r="A79" s="3">
        <v>999225124904986</v>
      </c>
      <c r="B79" s="1" t="s">
        <v>1483</v>
      </c>
      <c r="C79" s="1" t="s">
        <v>1557</v>
      </c>
      <c r="D79" s="1" t="s">
        <v>1558</v>
      </c>
      <c r="E79" s="1" t="s">
        <v>1559</v>
      </c>
      <c r="F79" s="1" t="s">
        <v>1071</v>
      </c>
      <c r="G79" s="1" t="s">
        <v>1075</v>
      </c>
      <c r="H79" s="1" t="s">
        <v>1076</v>
      </c>
      <c r="I79" s="1" t="s">
        <v>1560</v>
      </c>
      <c r="J79" s="1" t="s">
        <v>30</v>
      </c>
      <c r="K79" s="1" t="s">
        <v>1561</v>
      </c>
      <c r="L79" s="1" t="s">
        <v>1561</v>
      </c>
      <c r="M79" s="1" t="s">
        <v>1079</v>
      </c>
      <c r="N79" s="1" t="s">
        <v>1079</v>
      </c>
      <c r="O79" s="1" t="s">
        <v>1080</v>
      </c>
      <c r="P79" s="1" t="s">
        <v>1081</v>
      </c>
      <c r="Q79" s="1" t="s">
        <v>1082</v>
      </c>
      <c r="R79" s="1" t="s">
        <v>1562</v>
      </c>
      <c r="S79" s="1" t="s">
        <v>1084</v>
      </c>
      <c r="T79" s="1" t="s">
        <v>1085</v>
      </c>
      <c r="U79" s="1" t="s">
        <v>1086</v>
      </c>
      <c r="V79" s="1" t="s">
        <v>1087</v>
      </c>
    </row>
    <row r="80" s="1" customFormat="1" spans="1:22">
      <c r="A80" s="3">
        <v>999225124878001</v>
      </c>
      <c r="B80" s="1" t="s">
        <v>1483</v>
      </c>
      <c r="C80" s="1" t="s">
        <v>1563</v>
      </c>
      <c r="D80" s="1" t="s">
        <v>1564</v>
      </c>
      <c r="E80" s="1" t="s">
        <v>1565</v>
      </c>
      <c r="F80" s="1" t="s">
        <v>1483</v>
      </c>
      <c r="G80" s="1" t="s">
        <v>1075</v>
      </c>
      <c r="H80" s="1" t="s">
        <v>1076</v>
      </c>
      <c r="I80" s="1" t="s">
        <v>1566</v>
      </c>
      <c r="J80" s="1" t="s">
        <v>30</v>
      </c>
      <c r="K80" s="1" t="s">
        <v>1567</v>
      </c>
      <c r="L80" s="1" t="s">
        <v>1567</v>
      </c>
      <c r="M80" s="1" t="s">
        <v>1079</v>
      </c>
      <c r="N80" s="1" t="s">
        <v>1079</v>
      </c>
      <c r="O80" s="1" t="s">
        <v>1080</v>
      </c>
      <c r="P80" s="1" t="s">
        <v>1081</v>
      </c>
      <c r="Q80" s="1" t="s">
        <v>1082</v>
      </c>
      <c r="R80" s="1" t="s">
        <v>1568</v>
      </c>
      <c r="S80" s="1" t="s">
        <v>1084</v>
      </c>
      <c r="T80" s="1" t="s">
        <v>1085</v>
      </c>
      <c r="U80" s="1" t="s">
        <v>1086</v>
      </c>
      <c r="V80" s="1" t="s">
        <v>1135</v>
      </c>
    </row>
    <row r="81" s="1" customFormat="1" spans="1:22">
      <c r="A81" s="3">
        <v>999225123602518</v>
      </c>
      <c r="B81" s="1" t="s">
        <v>1569</v>
      </c>
      <c r="C81" s="1" t="s">
        <v>1570</v>
      </c>
      <c r="D81" s="1" t="s">
        <v>1571</v>
      </c>
      <c r="E81" s="1" t="s">
        <v>1572</v>
      </c>
      <c r="F81" s="1" t="s">
        <v>1483</v>
      </c>
      <c r="G81" s="1" t="s">
        <v>1075</v>
      </c>
      <c r="H81" s="1" t="s">
        <v>1076</v>
      </c>
      <c r="I81" s="1" t="s">
        <v>1573</v>
      </c>
      <c r="J81" s="1" t="s">
        <v>30</v>
      </c>
      <c r="K81" s="1" t="s">
        <v>1574</v>
      </c>
      <c r="L81" s="1" t="s">
        <v>1574</v>
      </c>
      <c r="M81" s="1" t="s">
        <v>1079</v>
      </c>
      <c r="N81" s="1" t="s">
        <v>1079</v>
      </c>
      <c r="O81" s="1" t="s">
        <v>1080</v>
      </c>
      <c r="P81" s="1" t="s">
        <v>1081</v>
      </c>
      <c r="Q81" s="1" t="s">
        <v>1082</v>
      </c>
      <c r="R81" s="1" t="s">
        <v>1575</v>
      </c>
      <c r="S81" s="1" t="s">
        <v>1084</v>
      </c>
      <c r="T81" s="1" t="s">
        <v>1085</v>
      </c>
      <c r="U81" s="1" t="s">
        <v>1508</v>
      </c>
      <c r="V81" s="1" t="s">
        <v>1128</v>
      </c>
    </row>
    <row r="82" s="1" customFormat="1" spans="1:22">
      <c r="A82" s="3">
        <v>999225123477166</v>
      </c>
      <c r="B82" s="1" t="s">
        <v>1569</v>
      </c>
      <c r="C82" s="1" t="s">
        <v>1576</v>
      </c>
      <c r="D82" s="1" t="s">
        <v>1577</v>
      </c>
      <c r="E82" s="1" t="s">
        <v>1578</v>
      </c>
      <c r="F82" s="1" t="s">
        <v>1071</v>
      </c>
      <c r="G82" s="1" t="s">
        <v>1075</v>
      </c>
      <c r="H82" s="1" t="s">
        <v>1076</v>
      </c>
      <c r="I82" s="1" t="s">
        <v>1579</v>
      </c>
      <c r="J82" s="1" t="s">
        <v>30</v>
      </c>
      <c r="K82" s="1" t="s">
        <v>1580</v>
      </c>
      <c r="L82" s="1" t="s">
        <v>1580</v>
      </c>
      <c r="M82" s="1" t="s">
        <v>1079</v>
      </c>
      <c r="N82" s="1" t="s">
        <v>1079</v>
      </c>
      <c r="O82" s="1" t="s">
        <v>1080</v>
      </c>
      <c r="P82" s="1" t="s">
        <v>1081</v>
      </c>
      <c r="Q82" s="1" t="s">
        <v>1082</v>
      </c>
      <c r="R82" s="1" t="s">
        <v>1581</v>
      </c>
      <c r="S82" s="1" t="s">
        <v>1084</v>
      </c>
      <c r="T82" s="1" t="s">
        <v>1085</v>
      </c>
      <c r="U82" s="1" t="s">
        <v>1086</v>
      </c>
      <c r="V82" s="1" t="s">
        <v>1114</v>
      </c>
    </row>
    <row r="83" s="1" customFormat="1" spans="1:22">
      <c r="A83" s="3">
        <v>999225122655935</v>
      </c>
      <c r="B83" s="1" t="s">
        <v>1569</v>
      </c>
      <c r="C83" s="1" t="s">
        <v>1582</v>
      </c>
      <c r="D83" s="1" t="s">
        <v>1583</v>
      </c>
      <c r="E83" s="1" t="s">
        <v>1584</v>
      </c>
      <c r="F83" s="1" t="s">
        <v>1071</v>
      </c>
      <c r="G83" s="1" t="s">
        <v>1075</v>
      </c>
      <c r="H83" s="1" t="s">
        <v>1076</v>
      </c>
      <c r="I83" s="1" t="s">
        <v>1585</v>
      </c>
      <c r="J83" s="1" t="s">
        <v>30</v>
      </c>
      <c r="K83" s="1" t="s">
        <v>1586</v>
      </c>
      <c r="L83" s="1" t="s">
        <v>1586</v>
      </c>
      <c r="M83" s="1" t="s">
        <v>1079</v>
      </c>
      <c r="N83" s="1" t="s">
        <v>1079</v>
      </c>
      <c r="O83" s="1" t="s">
        <v>1080</v>
      </c>
      <c r="P83" s="1" t="s">
        <v>1081</v>
      </c>
      <c r="Q83" s="1" t="s">
        <v>1082</v>
      </c>
      <c r="R83" s="1" t="s">
        <v>1587</v>
      </c>
      <c r="S83" s="1" t="s">
        <v>1084</v>
      </c>
      <c r="T83" s="1" t="s">
        <v>1085</v>
      </c>
      <c r="U83" s="1" t="s">
        <v>1086</v>
      </c>
      <c r="V83" s="1" t="s">
        <v>1588</v>
      </c>
    </row>
    <row r="84" s="1" customFormat="1" spans="1:22">
      <c r="A84" s="3">
        <v>999225117678608</v>
      </c>
      <c r="B84" s="1" t="s">
        <v>1569</v>
      </c>
      <c r="C84" s="1" t="s">
        <v>1589</v>
      </c>
      <c r="D84" s="1" t="s">
        <v>1590</v>
      </c>
      <c r="E84" s="1" t="s">
        <v>1591</v>
      </c>
      <c r="F84" s="1" t="s">
        <v>1071</v>
      </c>
      <c r="G84" s="1" t="s">
        <v>1075</v>
      </c>
      <c r="H84" s="1" t="s">
        <v>1076</v>
      </c>
      <c r="I84" s="1" t="s">
        <v>1592</v>
      </c>
      <c r="J84" s="1" t="s">
        <v>30</v>
      </c>
      <c r="K84" s="1" t="s">
        <v>1593</v>
      </c>
      <c r="L84" s="1" t="s">
        <v>1593</v>
      </c>
      <c r="M84" s="1" t="s">
        <v>1079</v>
      </c>
      <c r="N84" s="1" t="s">
        <v>1079</v>
      </c>
      <c r="O84" s="1" t="s">
        <v>1080</v>
      </c>
      <c r="P84" s="1" t="s">
        <v>1081</v>
      </c>
      <c r="Q84" s="1" t="s">
        <v>1082</v>
      </c>
      <c r="R84" s="1" t="s">
        <v>1594</v>
      </c>
      <c r="S84" s="1" t="s">
        <v>1084</v>
      </c>
      <c r="T84" s="1" t="s">
        <v>1085</v>
      </c>
      <c r="U84" s="1" t="s">
        <v>1086</v>
      </c>
      <c r="V84" s="1" t="s">
        <v>1339</v>
      </c>
    </row>
    <row r="85" s="1" customFormat="1" spans="1:22">
      <c r="A85" s="3">
        <v>999225117160529</v>
      </c>
      <c r="B85" s="1" t="s">
        <v>1569</v>
      </c>
      <c r="C85" s="1" t="s">
        <v>1595</v>
      </c>
      <c r="D85" s="1" t="s">
        <v>1596</v>
      </c>
      <c r="E85" s="1" t="s">
        <v>1597</v>
      </c>
      <c r="F85" s="1" t="s">
        <v>1071</v>
      </c>
      <c r="G85" s="1" t="s">
        <v>1075</v>
      </c>
      <c r="H85" s="1" t="s">
        <v>1076</v>
      </c>
      <c r="I85" s="1" t="s">
        <v>1598</v>
      </c>
      <c r="J85" s="1" t="s">
        <v>30</v>
      </c>
      <c r="K85" s="1" t="s">
        <v>1599</v>
      </c>
      <c r="L85" s="1" t="s">
        <v>1599</v>
      </c>
      <c r="M85" s="1" t="s">
        <v>1079</v>
      </c>
      <c r="N85" s="1" t="s">
        <v>1079</v>
      </c>
      <c r="O85" s="1" t="s">
        <v>1080</v>
      </c>
      <c r="P85" s="1" t="s">
        <v>1081</v>
      </c>
      <c r="Q85" s="1" t="s">
        <v>1082</v>
      </c>
      <c r="R85" s="1" t="s">
        <v>1600</v>
      </c>
      <c r="S85" s="1" t="s">
        <v>1084</v>
      </c>
      <c r="T85" s="1" t="s">
        <v>1085</v>
      </c>
      <c r="U85" s="1" t="s">
        <v>1086</v>
      </c>
      <c r="V85" s="1" t="s">
        <v>1114</v>
      </c>
    </row>
    <row r="86" s="1" customFormat="1" spans="1:22">
      <c r="A86" s="3">
        <v>999225116999073</v>
      </c>
      <c r="B86" s="1" t="s">
        <v>1569</v>
      </c>
      <c r="C86" s="1" t="s">
        <v>1601</v>
      </c>
      <c r="D86" s="1" t="s">
        <v>1602</v>
      </c>
      <c r="E86" s="1" t="s">
        <v>1603</v>
      </c>
      <c r="F86" s="1" t="s">
        <v>1371</v>
      </c>
      <c r="G86" s="1" t="s">
        <v>1075</v>
      </c>
      <c r="H86" s="1" t="s">
        <v>1076</v>
      </c>
      <c r="I86" s="1" t="s">
        <v>1604</v>
      </c>
      <c r="J86" s="1" t="s">
        <v>30</v>
      </c>
      <c r="K86" s="1" t="s">
        <v>1605</v>
      </c>
      <c r="L86" s="1" t="s">
        <v>1605</v>
      </c>
      <c r="M86" s="1" t="s">
        <v>1079</v>
      </c>
      <c r="N86" s="1" t="s">
        <v>1079</v>
      </c>
      <c r="O86" s="1" t="s">
        <v>1080</v>
      </c>
      <c r="P86" s="1" t="s">
        <v>1081</v>
      </c>
      <c r="Q86" s="1" t="s">
        <v>1082</v>
      </c>
      <c r="R86" s="1" t="s">
        <v>1606</v>
      </c>
      <c r="S86" s="1" t="s">
        <v>1084</v>
      </c>
      <c r="T86" s="1" t="s">
        <v>1085</v>
      </c>
      <c r="U86" s="1" t="s">
        <v>1086</v>
      </c>
      <c r="V86" s="1" t="s">
        <v>1135</v>
      </c>
    </row>
    <row r="87" s="1" customFormat="1" spans="1:22">
      <c r="A87" s="3">
        <v>999225115710120</v>
      </c>
      <c r="B87" s="1" t="s">
        <v>1569</v>
      </c>
      <c r="C87" s="1" t="s">
        <v>1607</v>
      </c>
      <c r="D87" s="1" t="s">
        <v>1608</v>
      </c>
      <c r="E87" s="1" t="s">
        <v>1609</v>
      </c>
      <c r="F87" s="1" t="s">
        <v>1071</v>
      </c>
      <c r="G87" s="1" t="s">
        <v>1075</v>
      </c>
      <c r="H87" s="1" t="s">
        <v>1076</v>
      </c>
      <c r="I87" s="1" t="s">
        <v>1610</v>
      </c>
      <c r="J87" s="1" t="s">
        <v>30</v>
      </c>
      <c r="K87" s="1" t="s">
        <v>1611</v>
      </c>
      <c r="L87" s="1" t="s">
        <v>1611</v>
      </c>
      <c r="M87" s="1" t="s">
        <v>1079</v>
      </c>
      <c r="N87" s="1" t="s">
        <v>1079</v>
      </c>
      <c r="O87" s="1" t="s">
        <v>1080</v>
      </c>
      <c r="P87" s="1" t="s">
        <v>1081</v>
      </c>
      <c r="Q87" s="1" t="s">
        <v>1082</v>
      </c>
      <c r="R87" s="1" t="s">
        <v>1612</v>
      </c>
      <c r="S87" s="1" t="s">
        <v>1084</v>
      </c>
      <c r="T87" s="1" t="s">
        <v>1085</v>
      </c>
      <c r="U87" s="1" t="s">
        <v>1086</v>
      </c>
      <c r="V87" s="1" t="s">
        <v>1613</v>
      </c>
    </row>
    <row r="88" s="1" customFormat="1" spans="1:22">
      <c r="A88" s="3">
        <v>999225110680972</v>
      </c>
      <c r="B88" s="1" t="s">
        <v>1569</v>
      </c>
      <c r="C88" s="1" t="s">
        <v>1614</v>
      </c>
      <c r="D88" s="1" t="s">
        <v>1615</v>
      </c>
      <c r="E88" s="1" t="s">
        <v>1616</v>
      </c>
      <c r="F88" s="1" t="s">
        <v>1071</v>
      </c>
      <c r="G88" s="1" t="s">
        <v>1075</v>
      </c>
      <c r="H88" s="1" t="s">
        <v>1076</v>
      </c>
      <c r="I88" s="1" t="s">
        <v>1617</v>
      </c>
      <c r="J88" s="1" t="s">
        <v>30</v>
      </c>
      <c r="K88" s="1" t="s">
        <v>1618</v>
      </c>
      <c r="L88" s="1" t="s">
        <v>1618</v>
      </c>
      <c r="M88" s="1" t="s">
        <v>1079</v>
      </c>
      <c r="N88" s="1" t="s">
        <v>1079</v>
      </c>
      <c r="O88" s="1" t="s">
        <v>1080</v>
      </c>
      <c r="P88" s="1" t="s">
        <v>1081</v>
      </c>
      <c r="Q88" s="1" t="s">
        <v>1082</v>
      </c>
      <c r="R88" s="1" t="s">
        <v>1619</v>
      </c>
      <c r="S88" s="1" t="s">
        <v>1084</v>
      </c>
      <c r="T88" s="1" t="s">
        <v>1085</v>
      </c>
      <c r="U88" s="1" t="s">
        <v>1086</v>
      </c>
      <c r="V88" s="1" t="s">
        <v>1087</v>
      </c>
    </row>
    <row r="89" s="1" customFormat="1" spans="1:22">
      <c r="A89" s="3">
        <v>999225110350615</v>
      </c>
      <c r="B89" s="1" t="s">
        <v>1569</v>
      </c>
      <c r="C89" s="1" t="s">
        <v>1620</v>
      </c>
      <c r="D89" s="1" t="s">
        <v>1621</v>
      </c>
      <c r="E89" s="1" t="s">
        <v>1622</v>
      </c>
      <c r="F89" s="1" t="s">
        <v>1071</v>
      </c>
      <c r="G89" s="1" t="s">
        <v>1075</v>
      </c>
      <c r="H89" s="1" t="s">
        <v>1076</v>
      </c>
      <c r="I89" s="1" t="s">
        <v>1623</v>
      </c>
      <c r="J89" s="1" t="s">
        <v>30</v>
      </c>
      <c r="K89" s="1" t="s">
        <v>1624</v>
      </c>
      <c r="L89" s="1" t="s">
        <v>1624</v>
      </c>
      <c r="M89" s="1" t="s">
        <v>1079</v>
      </c>
      <c r="N89" s="1" t="s">
        <v>1079</v>
      </c>
      <c r="O89" s="1" t="s">
        <v>1080</v>
      </c>
      <c r="P89" s="1" t="s">
        <v>1081</v>
      </c>
      <c r="Q89" s="1" t="s">
        <v>1082</v>
      </c>
      <c r="R89" s="1" t="s">
        <v>1625</v>
      </c>
      <c r="S89" s="1" t="s">
        <v>1084</v>
      </c>
      <c r="T89" s="1" t="s">
        <v>1085</v>
      </c>
      <c r="U89" s="1" t="s">
        <v>1086</v>
      </c>
      <c r="V89" s="1" t="s">
        <v>1114</v>
      </c>
    </row>
    <row r="90" s="1" customFormat="1" spans="1:22">
      <c r="A90" s="3">
        <v>999225109688858</v>
      </c>
      <c r="B90" s="1" t="s">
        <v>1569</v>
      </c>
      <c r="C90" s="1" t="s">
        <v>1626</v>
      </c>
      <c r="D90" s="1" t="s">
        <v>1627</v>
      </c>
      <c r="E90" s="1" t="s">
        <v>1628</v>
      </c>
      <c r="F90" s="1" t="s">
        <v>1569</v>
      </c>
      <c r="G90" s="1" t="s">
        <v>1075</v>
      </c>
      <c r="H90" s="1" t="s">
        <v>1076</v>
      </c>
      <c r="I90" s="1" t="s">
        <v>1629</v>
      </c>
      <c r="J90" s="1" t="s">
        <v>30</v>
      </c>
      <c r="K90" s="1" t="s">
        <v>1630</v>
      </c>
      <c r="L90" s="1" t="s">
        <v>1630</v>
      </c>
      <c r="M90" s="1" t="s">
        <v>1079</v>
      </c>
      <c r="N90" s="1" t="s">
        <v>1079</v>
      </c>
      <c r="O90" s="1" t="s">
        <v>1080</v>
      </c>
      <c r="P90" s="1" t="s">
        <v>1081</v>
      </c>
      <c r="Q90" s="1" t="s">
        <v>1082</v>
      </c>
      <c r="R90" s="1" t="s">
        <v>1631</v>
      </c>
      <c r="S90" s="1" t="s">
        <v>1084</v>
      </c>
      <c r="T90" s="1" t="s">
        <v>1085</v>
      </c>
      <c r="U90" s="1" t="s">
        <v>1086</v>
      </c>
      <c r="V90" s="1" t="s">
        <v>1135</v>
      </c>
    </row>
    <row r="91" s="1" customFormat="1" spans="1:22">
      <c r="A91" s="3">
        <v>999225109555376</v>
      </c>
      <c r="B91" s="1" t="s">
        <v>1569</v>
      </c>
      <c r="C91" s="1" t="s">
        <v>1632</v>
      </c>
      <c r="D91" s="1" t="s">
        <v>1633</v>
      </c>
      <c r="E91" s="1" t="s">
        <v>1634</v>
      </c>
      <c r="F91" s="1" t="s">
        <v>1071</v>
      </c>
      <c r="G91" s="1" t="s">
        <v>1075</v>
      </c>
      <c r="H91" s="1" t="s">
        <v>1076</v>
      </c>
      <c r="I91" s="1" t="s">
        <v>1635</v>
      </c>
      <c r="J91" s="1" t="s">
        <v>30</v>
      </c>
      <c r="K91" s="1" t="s">
        <v>1636</v>
      </c>
      <c r="L91" s="1" t="s">
        <v>1636</v>
      </c>
      <c r="M91" s="1" t="s">
        <v>1079</v>
      </c>
      <c r="N91" s="1" t="s">
        <v>1079</v>
      </c>
      <c r="O91" s="1" t="s">
        <v>1080</v>
      </c>
      <c r="P91" s="1" t="s">
        <v>1081</v>
      </c>
      <c r="Q91" s="1" t="s">
        <v>1082</v>
      </c>
      <c r="R91" s="1" t="s">
        <v>1637</v>
      </c>
      <c r="S91" s="1" t="s">
        <v>1084</v>
      </c>
      <c r="T91" s="1" t="s">
        <v>1085</v>
      </c>
      <c r="U91" s="1" t="s">
        <v>1086</v>
      </c>
      <c r="V91" s="1" t="s">
        <v>1135</v>
      </c>
    </row>
    <row r="92" s="1" customFormat="1" spans="1:22">
      <c r="A92" s="3">
        <v>999225109554353</v>
      </c>
      <c r="B92" s="1" t="s">
        <v>1569</v>
      </c>
      <c r="C92" s="1" t="s">
        <v>1638</v>
      </c>
      <c r="D92" s="1" t="s">
        <v>1633</v>
      </c>
      <c r="E92" s="1" t="s">
        <v>1639</v>
      </c>
      <c r="F92" s="1" t="s">
        <v>1071</v>
      </c>
      <c r="G92" s="1" t="s">
        <v>1075</v>
      </c>
      <c r="H92" s="1" t="s">
        <v>1076</v>
      </c>
      <c r="I92" s="1" t="s">
        <v>1640</v>
      </c>
      <c r="J92" s="1" t="s">
        <v>30</v>
      </c>
      <c r="K92" s="1" t="s">
        <v>1641</v>
      </c>
      <c r="L92" s="1" t="s">
        <v>1641</v>
      </c>
      <c r="M92" s="1" t="s">
        <v>1079</v>
      </c>
      <c r="N92" s="1" t="s">
        <v>1079</v>
      </c>
      <c r="O92" s="1" t="s">
        <v>1080</v>
      </c>
      <c r="P92" s="1" t="s">
        <v>1081</v>
      </c>
      <c r="Q92" s="1" t="s">
        <v>1082</v>
      </c>
      <c r="R92" s="1" t="s">
        <v>1642</v>
      </c>
      <c r="S92" s="1" t="s">
        <v>1084</v>
      </c>
      <c r="T92" s="1" t="s">
        <v>1085</v>
      </c>
      <c r="U92" s="1" t="s">
        <v>1086</v>
      </c>
      <c r="V92" s="1" t="s">
        <v>1135</v>
      </c>
    </row>
    <row r="93" s="1" customFormat="1" spans="1:22">
      <c r="A93" s="3">
        <v>999225109547441</v>
      </c>
      <c r="B93" s="1" t="s">
        <v>1569</v>
      </c>
      <c r="C93" s="1" t="s">
        <v>1643</v>
      </c>
      <c r="D93" s="1" t="s">
        <v>1633</v>
      </c>
      <c r="E93" s="1" t="s">
        <v>1644</v>
      </c>
      <c r="F93" s="1" t="s">
        <v>1071</v>
      </c>
      <c r="G93" s="1" t="s">
        <v>1075</v>
      </c>
      <c r="H93" s="1" t="s">
        <v>1076</v>
      </c>
      <c r="I93" s="1" t="s">
        <v>1645</v>
      </c>
      <c r="J93" s="1" t="s">
        <v>30</v>
      </c>
      <c r="K93" s="1" t="s">
        <v>1646</v>
      </c>
      <c r="L93" s="1" t="s">
        <v>1646</v>
      </c>
      <c r="M93" s="1" t="s">
        <v>1079</v>
      </c>
      <c r="N93" s="1" t="s">
        <v>1079</v>
      </c>
      <c r="O93" s="1" t="s">
        <v>1080</v>
      </c>
      <c r="P93" s="1" t="s">
        <v>1081</v>
      </c>
      <c r="Q93" s="1" t="s">
        <v>1082</v>
      </c>
      <c r="R93" s="1" t="s">
        <v>1642</v>
      </c>
      <c r="S93" s="1" t="s">
        <v>1084</v>
      </c>
      <c r="T93" s="1" t="s">
        <v>1085</v>
      </c>
      <c r="U93" s="1" t="s">
        <v>1086</v>
      </c>
      <c r="V93" s="1" t="s">
        <v>1135</v>
      </c>
    </row>
    <row r="94" s="1" customFormat="1" spans="1:22">
      <c r="A94" s="3">
        <v>999225109520854</v>
      </c>
      <c r="B94" s="1" t="s">
        <v>1569</v>
      </c>
      <c r="C94" s="1" t="s">
        <v>1647</v>
      </c>
      <c r="D94" s="1" t="s">
        <v>1633</v>
      </c>
      <c r="E94" s="1" t="s">
        <v>1648</v>
      </c>
      <c r="F94" s="1" t="s">
        <v>1071</v>
      </c>
      <c r="G94" s="1" t="s">
        <v>1075</v>
      </c>
      <c r="H94" s="1" t="s">
        <v>1076</v>
      </c>
      <c r="I94" s="1" t="s">
        <v>1649</v>
      </c>
      <c r="J94" s="1" t="s">
        <v>30</v>
      </c>
      <c r="K94" s="1" t="s">
        <v>1650</v>
      </c>
      <c r="L94" s="1" t="s">
        <v>1650</v>
      </c>
      <c r="M94" s="1" t="s">
        <v>1079</v>
      </c>
      <c r="N94" s="1" t="s">
        <v>1079</v>
      </c>
      <c r="O94" s="1" t="s">
        <v>1080</v>
      </c>
      <c r="P94" s="1" t="s">
        <v>1081</v>
      </c>
      <c r="Q94" s="1" t="s">
        <v>1082</v>
      </c>
      <c r="R94" s="1" t="s">
        <v>1651</v>
      </c>
      <c r="S94" s="1" t="s">
        <v>1084</v>
      </c>
      <c r="T94" s="1" t="s">
        <v>1085</v>
      </c>
      <c r="U94" s="1" t="s">
        <v>1086</v>
      </c>
      <c r="V94" s="1" t="s">
        <v>1135</v>
      </c>
    </row>
    <row r="95" s="1" customFormat="1" spans="1:22">
      <c r="A95" s="3">
        <v>999225108686689</v>
      </c>
      <c r="B95" s="1" t="s">
        <v>1569</v>
      </c>
      <c r="C95" s="1" t="s">
        <v>1652</v>
      </c>
      <c r="D95" s="1" t="s">
        <v>1653</v>
      </c>
      <c r="E95" s="1" t="s">
        <v>1654</v>
      </c>
      <c r="F95" s="1" t="s">
        <v>1569</v>
      </c>
      <c r="G95" s="1" t="s">
        <v>1075</v>
      </c>
      <c r="H95" s="1" t="s">
        <v>1076</v>
      </c>
      <c r="I95" s="1" t="s">
        <v>1655</v>
      </c>
      <c r="J95" s="1" t="s">
        <v>30</v>
      </c>
      <c r="K95" s="1" t="s">
        <v>1656</v>
      </c>
      <c r="L95" s="1" t="s">
        <v>1656</v>
      </c>
      <c r="M95" s="1" t="s">
        <v>1079</v>
      </c>
      <c r="N95" s="1" t="s">
        <v>1079</v>
      </c>
      <c r="O95" s="1" t="s">
        <v>1080</v>
      </c>
      <c r="P95" s="1" t="s">
        <v>1081</v>
      </c>
      <c r="Q95" s="1" t="s">
        <v>1082</v>
      </c>
      <c r="R95" s="1" t="s">
        <v>1657</v>
      </c>
      <c r="S95" s="1" t="s">
        <v>1084</v>
      </c>
      <c r="T95" s="1" t="s">
        <v>1085</v>
      </c>
      <c r="U95" s="1" t="s">
        <v>1086</v>
      </c>
      <c r="V95" s="1" t="s">
        <v>1121</v>
      </c>
    </row>
    <row r="96" s="1" customFormat="1" spans="1:22">
      <c r="A96" s="3">
        <v>999225107598413</v>
      </c>
      <c r="B96" s="1" t="s">
        <v>1569</v>
      </c>
      <c r="C96" s="1" t="s">
        <v>1658</v>
      </c>
      <c r="D96" s="1" t="s">
        <v>1659</v>
      </c>
      <c r="E96" s="1" t="s">
        <v>1660</v>
      </c>
      <c r="F96" s="1" t="s">
        <v>1569</v>
      </c>
      <c r="G96" s="1" t="s">
        <v>1075</v>
      </c>
      <c r="H96" s="1" t="s">
        <v>1076</v>
      </c>
      <c r="I96" s="1" t="s">
        <v>1661</v>
      </c>
      <c r="J96" s="1" t="s">
        <v>30</v>
      </c>
      <c r="K96" s="1" t="s">
        <v>1662</v>
      </c>
      <c r="L96" s="1" t="s">
        <v>1662</v>
      </c>
      <c r="M96" s="1" t="s">
        <v>1079</v>
      </c>
      <c r="N96" s="1" t="s">
        <v>1079</v>
      </c>
      <c r="O96" s="1" t="s">
        <v>1080</v>
      </c>
      <c r="P96" s="1" t="s">
        <v>1081</v>
      </c>
      <c r="Q96" s="1" t="s">
        <v>1082</v>
      </c>
      <c r="R96" s="1" t="s">
        <v>1663</v>
      </c>
      <c r="S96" s="1" t="s">
        <v>1084</v>
      </c>
      <c r="T96" s="1" t="s">
        <v>1085</v>
      </c>
      <c r="U96" s="1" t="s">
        <v>1086</v>
      </c>
      <c r="V96" s="1" t="s">
        <v>1244</v>
      </c>
    </row>
    <row r="97" s="1" customFormat="1" spans="1:22">
      <c r="A97" s="3">
        <v>999225105804972</v>
      </c>
      <c r="B97" s="1" t="s">
        <v>1664</v>
      </c>
      <c r="C97" s="1" t="s">
        <v>1665</v>
      </c>
      <c r="D97" s="1" t="s">
        <v>1666</v>
      </c>
      <c r="E97" s="1" t="s">
        <v>1667</v>
      </c>
      <c r="F97" s="1" t="s">
        <v>1071</v>
      </c>
      <c r="G97" s="1" t="s">
        <v>1075</v>
      </c>
      <c r="H97" s="1" t="s">
        <v>1076</v>
      </c>
      <c r="I97" s="1" t="s">
        <v>1668</v>
      </c>
      <c r="J97" s="1" t="s">
        <v>30</v>
      </c>
      <c r="K97" s="1" t="s">
        <v>1669</v>
      </c>
      <c r="L97" s="1" t="s">
        <v>1669</v>
      </c>
      <c r="M97" s="1" t="s">
        <v>1079</v>
      </c>
      <c r="N97" s="1" t="s">
        <v>1079</v>
      </c>
      <c r="O97" s="1" t="s">
        <v>1080</v>
      </c>
      <c r="P97" s="1" t="s">
        <v>1081</v>
      </c>
      <c r="Q97" s="1" t="s">
        <v>1082</v>
      </c>
      <c r="R97" s="1" t="s">
        <v>1670</v>
      </c>
      <c r="S97" s="1" t="s">
        <v>1084</v>
      </c>
      <c r="T97" s="1" t="s">
        <v>1085</v>
      </c>
      <c r="U97" s="1" t="s">
        <v>1086</v>
      </c>
      <c r="V97" s="1" t="s">
        <v>1671</v>
      </c>
    </row>
    <row r="98" s="1" customFormat="1" spans="1:22">
      <c r="A98" s="3">
        <v>999225102888698</v>
      </c>
      <c r="B98" s="1" t="s">
        <v>1664</v>
      </c>
      <c r="C98" s="1" t="s">
        <v>1672</v>
      </c>
      <c r="D98" s="1" t="s">
        <v>1673</v>
      </c>
      <c r="E98" s="1" t="s">
        <v>1674</v>
      </c>
      <c r="F98" s="1" t="s">
        <v>1483</v>
      </c>
      <c r="G98" s="1" t="s">
        <v>1075</v>
      </c>
      <c r="H98" s="1" t="s">
        <v>1076</v>
      </c>
      <c r="I98" s="1" t="s">
        <v>1675</v>
      </c>
      <c r="J98" s="1" t="s">
        <v>30</v>
      </c>
      <c r="K98" s="1" t="s">
        <v>1676</v>
      </c>
      <c r="L98" s="1" t="s">
        <v>1676</v>
      </c>
      <c r="M98" s="1" t="s">
        <v>1079</v>
      </c>
      <c r="N98" s="1" t="s">
        <v>1079</v>
      </c>
      <c r="O98" s="1" t="s">
        <v>1080</v>
      </c>
      <c r="P98" s="1" t="s">
        <v>1081</v>
      </c>
      <c r="Q98" s="1" t="s">
        <v>1082</v>
      </c>
      <c r="R98" s="1" t="s">
        <v>1677</v>
      </c>
      <c r="S98" s="1" t="s">
        <v>1084</v>
      </c>
      <c r="T98" s="1" t="s">
        <v>1085</v>
      </c>
      <c r="U98" s="1" t="s">
        <v>1086</v>
      </c>
      <c r="V98" s="1" t="s">
        <v>1678</v>
      </c>
    </row>
    <row r="99" s="1" customFormat="1" spans="1:22">
      <c r="A99" s="3">
        <v>999225102317444</v>
      </c>
      <c r="B99" s="1" t="s">
        <v>1664</v>
      </c>
      <c r="C99" s="1" t="s">
        <v>1679</v>
      </c>
      <c r="D99" s="1" t="s">
        <v>1680</v>
      </c>
      <c r="E99" s="1" t="s">
        <v>1681</v>
      </c>
      <c r="F99" s="1" t="s">
        <v>1371</v>
      </c>
      <c r="G99" s="1" t="s">
        <v>1075</v>
      </c>
      <c r="H99" s="1" t="s">
        <v>1076</v>
      </c>
      <c r="I99" s="1" t="s">
        <v>1682</v>
      </c>
      <c r="J99" s="1" t="s">
        <v>30</v>
      </c>
      <c r="K99" s="1" t="s">
        <v>1683</v>
      </c>
      <c r="L99" s="1" t="s">
        <v>1683</v>
      </c>
      <c r="M99" s="1" t="s">
        <v>1079</v>
      </c>
      <c r="N99" s="1" t="s">
        <v>1079</v>
      </c>
      <c r="O99" s="1" t="s">
        <v>1080</v>
      </c>
      <c r="P99" s="1" t="s">
        <v>1081</v>
      </c>
      <c r="Q99" s="1" t="s">
        <v>1082</v>
      </c>
      <c r="R99" s="1" t="s">
        <v>1684</v>
      </c>
      <c r="S99" s="1" t="s">
        <v>1084</v>
      </c>
      <c r="T99" s="1" t="s">
        <v>1085</v>
      </c>
      <c r="U99" s="1" t="s">
        <v>1086</v>
      </c>
      <c r="V99" s="1" t="s">
        <v>1135</v>
      </c>
    </row>
    <row r="100" s="1" customFormat="1" spans="1:22">
      <c r="A100" s="3">
        <v>999225099138766</v>
      </c>
      <c r="B100" s="1" t="s">
        <v>1664</v>
      </c>
      <c r="C100" s="1" t="s">
        <v>1685</v>
      </c>
      <c r="D100" s="1" t="s">
        <v>1686</v>
      </c>
      <c r="E100" s="1" t="s">
        <v>1687</v>
      </c>
      <c r="F100" s="1" t="s">
        <v>1071</v>
      </c>
      <c r="G100" s="1" t="s">
        <v>1075</v>
      </c>
      <c r="H100" s="1" t="s">
        <v>1076</v>
      </c>
      <c r="I100" s="1" t="s">
        <v>1688</v>
      </c>
      <c r="J100" s="1" t="s">
        <v>30</v>
      </c>
      <c r="K100" s="1" t="s">
        <v>1689</v>
      </c>
      <c r="L100" s="1" t="s">
        <v>1689</v>
      </c>
      <c r="M100" s="1" t="s">
        <v>1079</v>
      </c>
      <c r="N100" s="1" t="s">
        <v>1079</v>
      </c>
      <c r="O100" s="1" t="s">
        <v>1080</v>
      </c>
      <c r="P100" s="1" t="s">
        <v>1081</v>
      </c>
      <c r="Q100" s="1" t="s">
        <v>1082</v>
      </c>
      <c r="R100" s="1" t="s">
        <v>1690</v>
      </c>
      <c r="S100" s="1" t="s">
        <v>1084</v>
      </c>
      <c r="T100" s="1" t="s">
        <v>1085</v>
      </c>
      <c r="U100" s="1" t="s">
        <v>1086</v>
      </c>
      <c r="V100" s="1" t="s">
        <v>1244</v>
      </c>
    </row>
    <row r="101" s="1" customFormat="1" spans="1:22">
      <c r="A101" s="3">
        <v>999225092133452</v>
      </c>
      <c r="B101" s="1" t="s">
        <v>1664</v>
      </c>
      <c r="C101" s="1" t="s">
        <v>1691</v>
      </c>
      <c r="D101" s="1" t="s">
        <v>1175</v>
      </c>
      <c r="E101" s="1" t="s">
        <v>1692</v>
      </c>
      <c r="F101" s="1" t="s">
        <v>1071</v>
      </c>
      <c r="G101" s="1" t="s">
        <v>1075</v>
      </c>
      <c r="H101" s="1" t="s">
        <v>1076</v>
      </c>
      <c r="I101" s="1" t="s">
        <v>1693</v>
      </c>
      <c r="J101" s="1" t="s">
        <v>30</v>
      </c>
      <c r="K101" s="1" t="s">
        <v>1694</v>
      </c>
      <c r="L101" s="1" t="s">
        <v>1694</v>
      </c>
      <c r="M101" s="1" t="s">
        <v>1079</v>
      </c>
      <c r="N101" s="1" t="s">
        <v>1079</v>
      </c>
      <c r="O101" s="1" t="s">
        <v>1080</v>
      </c>
      <c r="P101" s="1" t="s">
        <v>1081</v>
      </c>
      <c r="Q101" s="1" t="s">
        <v>1082</v>
      </c>
      <c r="R101" s="1" t="s">
        <v>1695</v>
      </c>
      <c r="S101" s="1" t="s">
        <v>1084</v>
      </c>
      <c r="T101" s="1" t="s">
        <v>1085</v>
      </c>
      <c r="U101" s="1" t="s">
        <v>1086</v>
      </c>
      <c r="V101" s="1" t="s">
        <v>1107</v>
      </c>
    </row>
    <row r="102" s="1" customFormat="1" spans="1:22">
      <c r="A102" s="3">
        <v>999225091708683</v>
      </c>
      <c r="B102" s="1" t="s">
        <v>1664</v>
      </c>
      <c r="C102" s="1" t="s">
        <v>1696</v>
      </c>
      <c r="D102" s="1" t="s">
        <v>1697</v>
      </c>
      <c r="E102" s="1" t="s">
        <v>1698</v>
      </c>
      <c r="F102" s="1" t="s">
        <v>1071</v>
      </c>
      <c r="G102" s="1" t="s">
        <v>1075</v>
      </c>
      <c r="H102" s="1" t="s">
        <v>1076</v>
      </c>
      <c r="I102" s="1" t="s">
        <v>1699</v>
      </c>
      <c r="J102" s="1" t="s">
        <v>30</v>
      </c>
      <c r="K102" s="1" t="s">
        <v>1700</v>
      </c>
      <c r="L102" s="1" t="s">
        <v>1700</v>
      </c>
      <c r="M102" s="1" t="s">
        <v>1079</v>
      </c>
      <c r="N102" s="1" t="s">
        <v>1079</v>
      </c>
      <c r="O102" s="1" t="s">
        <v>1080</v>
      </c>
      <c r="P102" s="1" t="s">
        <v>1081</v>
      </c>
      <c r="Q102" s="1" t="s">
        <v>1082</v>
      </c>
      <c r="R102" s="1" t="s">
        <v>1701</v>
      </c>
      <c r="S102" s="1" t="s">
        <v>1084</v>
      </c>
      <c r="T102" s="1" t="s">
        <v>1085</v>
      </c>
      <c r="U102" s="1" t="s">
        <v>1508</v>
      </c>
      <c r="V102" s="1" t="s">
        <v>1107</v>
      </c>
    </row>
    <row r="103" s="1" customFormat="1" spans="1:22">
      <c r="A103" s="3">
        <v>999225090821700</v>
      </c>
      <c r="B103" s="1" t="s">
        <v>1664</v>
      </c>
      <c r="C103" s="1" t="s">
        <v>1702</v>
      </c>
      <c r="D103" s="1" t="s">
        <v>1703</v>
      </c>
      <c r="E103" s="1" t="s">
        <v>1704</v>
      </c>
      <c r="F103" s="1" t="s">
        <v>1071</v>
      </c>
      <c r="G103" s="1" t="s">
        <v>1075</v>
      </c>
      <c r="H103" s="1" t="s">
        <v>1076</v>
      </c>
      <c r="I103" s="1" t="s">
        <v>1705</v>
      </c>
      <c r="J103" s="1" t="s">
        <v>30</v>
      </c>
      <c r="K103" s="1" t="s">
        <v>1706</v>
      </c>
      <c r="L103" s="1" t="s">
        <v>1706</v>
      </c>
      <c r="M103" s="1" t="s">
        <v>1079</v>
      </c>
      <c r="N103" s="1" t="s">
        <v>1079</v>
      </c>
      <c r="O103" s="1" t="s">
        <v>1080</v>
      </c>
      <c r="P103" s="1" t="s">
        <v>1081</v>
      </c>
      <c r="Q103" s="1" t="s">
        <v>1082</v>
      </c>
      <c r="R103" s="1" t="s">
        <v>1707</v>
      </c>
      <c r="S103" s="1" t="s">
        <v>1084</v>
      </c>
      <c r="T103" s="1" t="s">
        <v>1085</v>
      </c>
      <c r="U103" s="1" t="s">
        <v>1086</v>
      </c>
      <c r="V103" s="1" t="s">
        <v>1135</v>
      </c>
    </row>
    <row r="104" s="1" customFormat="1" spans="1:22">
      <c r="A104" s="3">
        <v>999225090155052</v>
      </c>
      <c r="B104" s="1" t="s">
        <v>1664</v>
      </c>
      <c r="C104" s="1" t="s">
        <v>1708</v>
      </c>
      <c r="D104" s="1" t="s">
        <v>1709</v>
      </c>
      <c r="E104" s="1" t="s">
        <v>1710</v>
      </c>
      <c r="F104" s="1" t="s">
        <v>1483</v>
      </c>
      <c r="G104" s="1" t="s">
        <v>1075</v>
      </c>
      <c r="H104" s="1" t="s">
        <v>1076</v>
      </c>
      <c r="I104" s="1" t="s">
        <v>1711</v>
      </c>
      <c r="J104" s="1" t="s">
        <v>30</v>
      </c>
      <c r="K104" s="1" t="s">
        <v>1712</v>
      </c>
      <c r="L104" s="1" t="s">
        <v>1712</v>
      </c>
      <c r="M104" s="1" t="s">
        <v>1079</v>
      </c>
      <c r="N104" s="1" t="s">
        <v>1079</v>
      </c>
      <c r="O104" s="1" t="s">
        <v>1080</v>
      </c>
      <c r="P104" s="1" t="s">
        <v>1081</v>
      </c>
      <c r="Q104" s="1" t="s">
        <v>1082</v>
      </c>
      <c r="R104" s="1" t="s">
        <v>1713</v>
      </c>
      <c r="S104" s="1" t="s">
        <v>1084</v>
      </c>
      <c r="T104" s="1" t="s">
        <v>1085</v>
      </c>
      <c r="U104" s="1" t="s">
        <v>1086</v>
      </c>
      <c r="V104" s="1" t="s">
        <v>1269</v>
      </c>
    </row>
    <row r="105" s="1" customFormat="1" spans="1:22">
      <c r="A105" s="3">
        <v>999225089709902</v>
      </c>
      <c r="B105" s="1" t="s">
        <v>1714</v>
      </c>
      <c r="C105" s="1" t="s">
        <v>1715</v>
      </c>
      <c r="D105" s="1" t="s">
        <v>1716</v>
      </c>
      <c r="E105" s="1" t="s">
        <v>1717</v>
      </c>
      <c r="F105" s="1" t="s">
        <v>1371</v>
      </c>
      <c r="G105" s="1" t="s">
        <v>1075</v>
      </c>
      <c r="H105" s="1" t="s">
        <v>1076</v>
      </c>
      <c r="I105" s="1" t="s">
        <v>1718</v>
      </c>
      <c r="J105" s="1" t="s">
        <v>30</v>
      </c>
      <c r="K105" s="1" t="s">
        <v>1719</v>
      </c>
      <c r="L105" s="1" t="s">
        <v>1719</v>
      </c>
      <c r="M105" s="1" t="s">
        <v>1079</v>
      </c>
      <c r="N105" s="1" t="s">
        <v>1079</v>
      </c>
      <c r="O105" s="1" t="s">
        <v>1080</v>
      </c>
      <c r="P105" s="1" t="s">
        <v>1081</v>
      </c>
      <c r="Q105" s="1" t="s">
        <v>1082</v>
      </c>
      <c r="R105" s="1" t="s">
        <v>1720</v>
      </c>
      <c r="S105" s="1" t="s">
        <v>1084</v>
      </c>
      <c r="T105" s="1" t="s">
        <v>1085</v>
      </c>
      <c r="U105" s="1" t="s">
        <v>1086</v>
      </c>
      <c r="V105" s="1" t="s">
        <v>1721</v>
      </c>
    </row>
    <row r="106" s="1" customFormat="1" spans="1:22">
      <c r="A106" s="3">
        <v>999225085789591</v>
      </c>
      <c r="B106" s="1" t="s">
        <v>1714</v>
      </c>
      <c r="C106" s="1" t="s">
        <v>1722</v>
      </c>
      <c r="D106" s="1" t="s">
        <v>1723</v>
      </c>
      <c r="E106" s="1" t="s">
        <v>1724</v>
      </c>
      <c r="F106" s="1" t="s">
        <v>1371</v>
      </c>
      <c r="G106" s="1" t="s">
        <v>1075</v>
      </c>
      <c r="H106" s="1" t="s">
        <v>1076</v>
      </c>
      <c r="I106" s="1" t="s">
        <v>1725</v>
      </c>
      <c r="J106" s="1" t="s">
        <v>30</v>
      </c>
      <c r="K106" s="1" t="s">
        <v>1726</v>
      </c>
      <c r="L106" s="1" t="s">
        <v>1726</v>
      </c>
      <c r="M106" s="1" t="s">
        <v>1079</v>
      </c>
      <c r="N106" s="1" t="s">
        <v>1079</v>
      </c>
      <c r="O106" s="1" t="s">
        <v>1080</v>
      </c>
      <c r="P106" s="1" t="s">
        <v>1081</v>
      </c>
      <c r="Q106" s="1" t="s">
        <v>1082</v>
      </c>
      <c r="R106" s="1" t="s">
        <v>1727</v>
      </c>
      <c r="S106" s="1" t="s">
        <v>1084</v>
      </c>
      <c r="T106" s="1" t="s">
        <v>1085</v>
      </c>
      <c r="U106" s="1" t="s">
        <v>1508</v>
      </c>
      <c r="V106" s="1" t="s">
        <v>1135</v>
      </c>
    </row>
    <row r="107" s="1" customFormat="1" spans="1:22">
      <c r="A107" s="3">
        <v>999225082611948</v>
      </c>
      <c r="B107" s="1" t="s">
        <v>1714</v>
      </c>
      <c r="C107" s="1" t="s">
        <v>1728</v>
      </c>
      <c r="D107" s="1" t="s">
        <v>1729</v>
      </c>
      <c r="E107" s="1" t="s">
        <v>1730</v>
      </c>
      <c r="F107" s="1" t="s">
        <v>1483</v>
      </c>
      <c r="G107" s="1" t="s">
        <v>1075</v>
      </c>
      <c r="H107" s="1" t="s">
        <v>1076</v>
      </c>
      <c r="I107" s="1" t="s">
        <v>1731</v>
      </c>
      <c r="J107" s="1" t="s">
        <v>30</v>
      </c>
      <c r="K107" s="1" t="s">
        <v>1732</v>
      </c>
      <c r="L107" s="1" t="s">
        <v>1732</v>
      </c>
      <c r="M107" s="1" t="s">
        <v>1079</v>
      </c>
      <c r="N107" s="1" t="s">
        <v>1079</v>
      </c>
      <c r="O107" s="1" t="s">
        <v>1080</v>
      </c>
      <c r="P107" s="1" t="s">
        <v>1081</v>
      </c>
      <c r="Q107" s="1" t="s">
        <v>1082</v>
      </c>
      <c r="R107" s="1" t="s">
        <v>1733</v>
      </c>
      <c r="S107" s="1" t="s">
        <v>1084</v>
      </c>
      <c r="T107" s="1" t="s">
        <v>1085</v>
      </c>
      <c r="U107" s="1" t="s">
        <v>1508</v>
      </c>
      <c r="V107" s="1" t="s">
        <v>1135</v>
      </c>
    </row>
    <row r="108" s="1" customFormat="1" spans="1:22">
      <c r="A108" s="3">
        <v>999225082496786</v>
      </c>
      <c r="B108" s="1" t="s">
        <v>1714</v>
      </c>
      <c r="C108" s="1" t="s">
        <v>1734</v>
      </c>
      <c r="D108" s="1" t="s">
        <v>1735</v>
      </c>
      <c r="E108" s="1" t="s">
        <v>1736</v>
      </c>
      <c r="F108" s="1" t="s">
        <v>1071</v>
      </c>
      <c r="G108" s="1" t="s">
        <v>1075</v>
      </c>
      <c r="H108" s="1" t="s">
        <v>1076</v>
      </c>
      <c r="I108" s="1" t="s">
        <v>1737</v>
      </c>
      <c r="J108" s="1" t="s">
        <v>30</v>
      </c>
      <c r="K108" s="1" t="s">
        <v>1738</v>
      </c>
      <c r="L108" s="1" t="s">
        <v>1738</v>
      </c>
      <c r="M108" s="1" t="s">
        <v>1079</v>
      </c>
      <c r="N108" s="1" t="s">
        <v>1079</v>
      </c>
      <c r="O108" s="1" t="s">
        <v>1080</v>
      </c>
      <c r="P108" s="1" t="s">
        <v>1081</v>
      </c>
      <c r="Q108" s="1" t="s">
        <v>1082</v>
      </c>
      <c r="R108" s="1" t="s">
        <v>1739</v>
      </c>
      <c r="S108" s="1" t="s">
        <v>1084</v>
      </c>
      <c r="T108" s="1" t="s">
        <v>1085</v>
      </c>
      <c r="U108" s="1" t="s">
        <v>1086</v>
      </c>
      <c r="V108" s="1" t="s">
        <v>1721</v>
      </c>
    </row>
    <row r="109" s="1" customFormat="1" spans="1:22">
      <c r="A109" s="3">
        <v>999225074047408</v>
      </c>
      <c r="B109" s="1" t="s">
        <v>1714</v>
      </c>
      <c r="C109" s="1" t="s">
        <v>1740</v>
      </c>
      <c r="D109" s="1" t="s">
        <v>1741</v>
      </c>
      <c r="E109" s="1" t="s">
        <v>1742</v>
      </c>
      <c r="F109" s="1" t="s">
        <v>1071</v>
      </c>
      <c r="G109" s="1" t="s">
        <v>1075</v>
      </c>
      <c r="H109" s="1" t="s">
        <v>1076</v>
      </c>
      <c r="I109" s="1" t="s">
        <v>1743</v>
      </c>
      <c r="J109" s="1" t="s">
        <v>30</v>
      </c>
      <c r="K109" s="1" t="s">
        <v>1744</v>
      </c>
      <c r="L109" s="1" t="s">
        <v>1744</v>
      </c>
      <c r="M109" s="1" t="s">
        <v>1079</v>
      </c>
      <c r="N109" s="1" t="s">
        <v>1079</v>
      </c>
      <c r="O109" s="1" t="s">
        <v>1080</v>
      </c>
      <c r="P109" s="1" t="s">
        <v>1081</v>
      </c>
      <c r="Q109" s="1" t="s">
        <v>1082</v>
      </c>
      <c r="R109" s="1" t="s">
        <v>1745</v>
      </c>
      <c r="S109" s="1" t="s">
        <v>1084</v>
      </c>
      <c r="T109" s="1" t="s">
        <v>1085</v>
      </c>
      <c r="U109" s="1" t="s">
        <v>1086</v>
      </c>
      <c r="V109" s="1" t="s">
        <v>1746</v>
      </c>
    </row>
    <row r="110" s="1" customFormat="1" spans="1:22">
      <c r="A110" s="3">
        <v>999225070007858</v>
      </c>
      <c r="B110" s="1" t="s">
        <v>1747</v>
      </c>
      <c r="C110" s="1" t="s">
        <v>1748</v>
      </c>
      <c r="D110" s="1" t="s">
        <v>1749</v>
      </c>
      <c r="E110" s="1" t="s">
        <v>1750</v>
      </c>
      <c r="F110" s="1" t="s">
        <v>1371</v>
      </c>
      <c r="G110" s="1" t="s">
        <v>1075</v>
      </c>
      <c r="H110" s="1" t="s">
        <v>1076</v>
      </c>
      <c r="I110" s="1" t="s">
        <v>1751</v>
      </c>
      <c r="J110" s="1" t="s">
        <v>30</v>
      </c>
      <c r="K110" s="1" t="s">
        <v>1752</v>
      </c>
      <c r="L110" s="1" t="s">
        <v>1752</v>
      </c>
      <c r="M110" s="1" t="s">
        <v>1079</v>
      </c>
      <c r="N110" s="1" t="s">
        <v>1079</v>
      </c>
      <c r="O110" s="1" t="s">
        <v>1080</v>
      </c>
      <c r="P110" s="1" t="s">
        <v>1081</v>
      </c>
      <c r="Q110" s="1" t="s">
        <v>1082</v>
      </c>
      <c r="R110" s="1" t="s">
        <v>1753</v>
      </c>
      <c r="S110" s="1" t="s">
        <v>1084</v>
      </c>
      <c r="T110" s="1" t="s">
        <v>1085</v>
      </c>
      <c r="U110" s="1" t="s">
        <v>1086</v>
      </c>
      <c r="V110" s="1" t="s">
        <v>1721</v>
      </c>
    </row>
    <row r="111" s="1" customFormat="1" spans="1:22">
      <c r="A111" s="3">
        <v>999225063764454</v>
      </c>
      <c r="B111" s="1" t="s">
        <v>1747</v>
      </c>
      <c r="C111" s="1" t="s">
        <v>1754</v>
      </c>
      <c r="D111" s="1" t="s">
        <v>1755</v>
      </c>
      <c r="E111" s="1" t="s">
        <v>1756</v>
      </c>
      <c r="F111" s="1" t="s">
        <v>1371</v>
      </c>
      <c r="G111" s="1" t="s">
        <v>1075</v>
      </c>
      <c r="H111" s="1" t="s">
        <v>1076</v>
      </c>
      <c r="I111" s="1" t="s">
        <v>1757</v>
      </c>
      <c r="J111" s="1" t="s">
        <v>30</v>
      </c>
      <c r="K111" s="1" t="s">
        <v>1758</v>
      </c>
      <c r="L111" s="1" t="s">
        <v>1758</v>
      </c>
      <c r="M111" s="1" t="s">
        <v>1079</v>
      </c>
      <c r="N111" s="1" t="s">
        <v>1079</v>
      </c>
      <c r="O111" s="1" t="s">
        <v>1080</v>
      </c>
      <c r="P111" s="1" t="s">
        <v>1081</v>
      </c>
      <c r="Q111" s="1" t="s">
        <v>1082</v>
      </c>
      <c r="R111" s="1" t="s">
        <v>1759</v>
      </c>
      <c r="S111" s="1" t="s">
        <v>1084</v>
      </c>
      <c r="T111" s="1" t="s">
        <v>1085</v>
      </c>
      <c r="U111" s="1" t="s">
        <v>1086</v>
      </c>
      <c r="V111" s="1" t="s">
        <v>1135</v>
      </c>
    </row>
    <row r="112" s="1" customFormat="1" spans="1:22">
      <c r="A112" s="3">
        <v>999225063452521</v>
      </c>
      <c r="B112" s="1" t="s">
        <v>1747</v>
      </c>
      <c r="C112" s="1" t="s">
        <v>1760</v>
      </c>
      <c r="D112" s="1" t="s">
        <v>1761</v>
      </c>
      <c r="E112" s="1" t="s">
        <v>1762</v>
      </c>
      <c r="F112" s="1" t="s">
        <v>1483</v>
      </c>
      <c r="G112" s="1" t="s">
        <v>1075</v>
      </c>
      <c r="H112" s="1" t="s">
        <v>1076</v>
      </c>
      <c r="I112" s="1" t="s">
        <v>1763</v>
      </c>
      <c r="J112" s="1" t="s">
        <v>30</v>
      </c>
      <c r="K112" s="1" t="s">
        <v>1764</v>
      </c>
      <c r="L112" s="1" t="s">
        <v>1764</v>
      </c>
      <c r="M112" s="1" t="s">
        <v>1079</v>
      </c>
      <c r="N112" s="1" t="s">
        <v>1079</v>
      </c>
      <c r="O112" s="1" t="s">
        <v>1080</v>
      </c>
      <c r="P112" s="1" t="s">
        <v>1081</v>
      </c>
      <c r="Q112" s="1" t="s">
        <v>1082</v>
      </c>
      <c r="R112" s="1" t="s">
        <v>1765</v>
      </c>
      <c r="S112" s="1" t="s">
        <v>1084</v>
      </c>
      <c r="T112" s="1" t="s">
        <v>1085</v>
      </c>
      <c r="U112" s="1" t="s">
        <v>1086</v>
      </c>
      <c r="V112" s="1" t="s">
        <v>1135</v>
      </c>
    </row>
    <row r="113" s="1" customFormat="1" spans="1:22">
      <c r="A113" s="3">
        <v>999225062692375</v>
      </c>
      <c r="B113" s="1" t="s">
        <v>1747</v>
      </c>
      <c r="C113" s="1" t="s">
        <v>1766</v>
      </c>
      <c r="D113" s="1" t="s">
        <v>1767</v>
      </c>
      <c r="E113" s="1" t="s">
        <v>1768</v>
      </c>
      <c r="F113" s="1" t="s">
        <v>1071</v>
      </c>
      <c r="G113" s="1" t="s">
        <v>1075</v>
      </c>
      <c r="H113" s="1" t="s">
        <v>1076</v>
      </c>
      <c r="I113" s="1" t="s">
        <v>1769</v>
      </c>
      <c r="J113" s="1" t="s">
        <v>30</v>
      </c>
      <c r="K113" s="1" t="s">
        <v>1770</v>
      </c>
      <c r="L113" s="1" t="s">
        <v>1770</v>
      </c>
      <c r="M113" s="1" t="s">
        <v>1079</v>
      </c>
      <c r="N113" s="1" t="s">
        <v>1079</v>
      </c>
      <c r="O113" s="1" t="s">
        <v>1080</v>
      </c>
      <c r="P113" s="1" t="s">
        <v>1081</v>
      </c>
      <c r="Q113" s="1" t="s">
        <v>1082</v>
      </c>
      <c r="R113" s="1" t="s">
        <v>1771</v>
      </c>
      <c r="S113" s="1" t="s">
        <v>1084</v>
      </c>
      <c r="T113" s="1" t="s">
        <v>1085</v>
      </c>
      <c r="U113" s="1" t="s">
        <v>1086</v>
      </c>
      <c r="V113" s="1" t="s">
        <v>1107</v>
      </c>
    </row>
    <row r="114" s="1" customFormat="1" spans="1:22">
      <c r="A114" s="3">
        <v>999225062216571</v>
      </c>
      <c r="B114" s="1" t="s">
        <v>1747</v>
      </c>
      <c r="C114" s="1" t="s">
        <v>1772</v>
      </c>
      <c r="D114" s="1" t="s">
        <v>1755</v>
      </c>
      <c r="E114" s="1" t="s">
        <v>1773</v>
      </c>
      <c r="F114" s="1" t="s">
        <v>1569</v>
      </c>
      <c r="G114" s="1" t="s">
        <v>1075</v>
      </c>
      <c r="H114" s="1" t="s">
        <v>1076</v>
      </c>
      <c r="I114" s="1" t="s">
        <v>1774</v>
      </c>
      <c r="J114" s="1" t="s">
        <v>30</v>
      </c>
      <c r="K114" s="1" t="s">
        <v>1775</v>
      </c>
      <c r="L114" s="1" t="s">
        <v>1775</v>
      </c>
      <c r="M114" s="1" t="s">
        <v>1079</v>
      </c>
      <c r="N114" s="1" t="s">
        <v>1079</v>
      </c>
      <c r="O114" s="1" t="s">
        <v>1080</v>
      </c>
      <c r="P114" s="1" t="s">
        <v>1081</v>
      </c>
      <c r="Q114" s="1" t="s">
        <v>1082</v>
      </c>
      <c r="R114" s="1" t="s">
        <v>1776</v>
      </c>
      <c r="S114" s="1" t="s">
        <v>1084</v>
      </c>
      <c r="T114" s="1" t="s">
        <v>1085</v>
      </c>
      <c r="U114" s="1" t="s">
        <v>1086</v>
      </c>
      <c r="V114" s="1" t="s">
        <v>1135</v>
      </c>
    </row>
    <row r="115" s="1" customFormat="1" spans="1:22">
      <c r="A115" s="3">
        <v>999225061618538</v>
      </c>
      <c r="B115" s="1" t="s">
        <v>1747</v>
      </c>
      <c r="C115" s="1" t="s">
        <v>1777</v>
      </c>
      <c r="D115" s="1" t="s">
        <v>1778</v>
      </c>
      <c r="E115" s="1" t="s">
        <v>1779</v>
      </c>
      <c r="F115" s="1" t="s">
        <v>1714</v>
      </c>
      <c r="G115" s="1" t="s">
        <v>1075</v>
      </c>
      <c r="H115" s="1" t="s">
        <v>1076</v>
      </c>
      <c r="I115" s="1" t="s">
        <v>1780</v>
      </c>
      <c r="J115" s="1" t="s">
        <v>30</v>
      </c>
      <c r="K115" s="1" t="s">
        <v>1781</v>
      </c>
      <c r="L115" s="1" t="s">
        <v>1781</v>
      </c>
      <c r="M115" s="1" t="s">
        <v>1079</v>
      </c>
      <c r="N115" s="1" t="s">
        <v>1079</v>
      </c>
      <c r="O115" s="1" t="s">
        <v>1080</v>
      </c>
      <c r="P115" s="1" t="s">
        <v>1081</v>
      </c>
      <c r="Q115" s="1" t="s">
        <v>1082</v>
      </c>
      <c r="R115" s="1" t="s">
        <v>1782</v>
      </c>
      <c r="S115" s="1" t="s">
        <v>1084</v>
      </c>
      <c r="T115" s="1" t="s">
        <v>1085</v>
      </c>
      <c r="U115" s="1" t="s">
        <v>1086</v>
      </c>
      <c r="V115" s="1" t="s">
        <v>1135</v>
      </c>
    </row>
    <row r="116" s="1" customFormat="1" spans="1:22">
      <c r="A116" s="3">
        <v>999225060040856</v>
      </c>
      <c r="B116" s="1" t="s">
        <v>1747</v>
      </c>
      <c r="C116" s="1" t="s">
        <v>1783</v>
      </c>
      <c r="D116" s="1" t="s">
        <v>1784</v>
      </c>
      <c r="E116" s="1" t="s">
        <v>1785</v>
      </c>
      <c r="F116" s="1" t="s">
        <v>1714</v>
      </c>
      <c r="G116" s="1" t="s">
        <v>1075</v>
      </c>
      <c r="H116" s="1" t="s">
        <v>1076</v>
      </c>
      <c r="I116" s="1" t="s">
        <v>1786</v>
      </c>
      <c r="J116" s="1" t="s">
        <v>30</v>
      </c>
      <c r="K116" s="1" t="s">
        <v>1787</v>
      </c>
      <c r="L116" s="1" t="s">
        <v>1787</v>
      </c>
      <c r="M116" s="1" t="s">
        <v>1079</v>
      </c>
      <c r="N116" s="1" t="s">
        <v>1079</v>
      </c>
      <c r="O116" s="1" t="s">
        <v>1080</v>
      </c>
      <c r="P116" s="1" t="s">
        <v>1081</v>
      </c>
      <c r="Q116" s="1" t="s">
        <v>1082</v>
      </c>
      <c r="R116" s="1" t="s">
        <v>1788</v>
      </c>
      <c r="S116" s="1" t="s">
        <v>1084</v>
      </c>
      <c r="T116" s="1" t="s">
        <v>1085</v>
      </c>
      <c r="U116" s="1" t="s">
        <v>1086</v>
      </c>
      <c r="V116" s="1" t="s">
        <v>1721</v>
      </c>
    </row>
    <row r="117" s="1" customFormat="1" spans="1:22">
      <c r="A117" s="3">
        <v>999225059840688</v>
      </c>
      <c r="B117" s="1" t="s">
        <v>1747</v>
      </c>
      <c r="C117" s="1" t="s">
        <v>1789</v>
      </c>
      <c r="D117" s="1" t="s">
        <v>1790</v>
      </c>
      <c r="E117" s="1" t="s">
        <v>1791</v>
      </c>
      <c r="F117" s="1" t="s">
        <v>1071</v>
      </c>
      <c r="G117" s="1" t="s">
        <v>1075</v>
      </c>
      <c r="H117" s="1" t="s">
        <v>1076</v>
      </c>
      <c r="I117" s="1" t="s">
        <v>1792</v>
      </c>
      <c r="J117" s="1" t="s">
        <v>30</v>
      </c>
      <c r="K117" s="1" t="s">
        <v>1793</v>
      </c>
      <c r="L117" s="1" t="s">
        <v>1793</v>
      </c>
      <c r="M117" s="1" t="s">
        <v>1079</v>
      </c>
      <c r="N117" s="1" t="s">
        <v>1079</v>
      </c>
      <c r="O117" s="1" t="s">
        <v>1080</v>
      </c>
      <c r="P117" s="1" t="s">
        <v>1081</v>
      </c>
      <c r="Q117" s="1" t="s">
        <v>1082</v>
      </c>
      <c r="R117" s="1" t="s">
        <v>1794</v>
      </c>
      <c r="S117" s="1" t="s">
        <v>1084</v>
      </c>
      <c r="T117" s="1" t="s">
        <v>1085</v>
      </c>
      <c r="U117" s="1" t="s">
        <v>1086</v>
      </c>
      <c r="V117" s="1" t="s">
        <v>1087</v>
      </c>
    </row>
    <row r="118" s="1" customFormat="1" spans="1:22">
      <c r="A118" s="3">
        <v>999225043186755</v>
      </c>
      <c r="B118" s="1" t="s">
        <v>1795</v>
      </c>
      <c r="C118" s="1" t="s">
        <v>1796</v>
      </c>
      <c r="D118" s="1" t="s">
        <v>1797</v>
      </c>
      <c r="E118" s="1" t="s">
        <v>1798</v>
      </c>
      <c r="F118" s="1" t="s">
        <v>1664</v>
      </c>
      <c r="G118" s="1" t="s">
        <v>1075</v>
      </c>
      <c r="H118" s="1" t="s">
        <v>1076</v>
      </c>
      <c r="I118" s="1" t="s">
        <v>1799</v>
      </c>
      <c r="J118" s="1" t="s">
        <v>30</v>
      </c>
      <c r="K118" s="1" t="s">
        <v>1800</v>
      </c>
      <c r="L118" s="1" t="s">
        <v>1800</v>
      </c>
      <c r="M118" s="1" t="s">
        <v>1079</v>
      </c>
      <c r="N118" s="1" t="s">
        <v>1079</v>
      </c>
      <c r="O118" s="1" t="s">
        <v>1080</v>
      </c>
      <c r="P118" s="1" t="s">
        <v>1081</v>
      </c>
      <c r="Q118" s="1" t="s">
        <v>1082</v>
      </c>
      <c r="R118" s="1" t="s">
        <v>1801</v>
      </c>
      <c r="S118" s="1" t="s">
        <v>1084</v>
      </c>
      <c r="T118" s="1" t="s">
        <v>1085</v>
      </c>
      <c r="U118" s="1" t="s">
        <v>1508</v>
      </c>
      <c r="V118" s="1" t="s">
        <v>1135</v>
      </c>
    </row>
    <row r="119" s="1" customFormat="1" spans="1:22">
      <c r="A119" s="3">
        <v>25028182218</v>
      </c>
      <c r="B119" s="1" t="s">
        <v>1802</v>
      </c>
      <c r="C119" s="1" t="s">
        <v>1803</v>
      </c>
      <c r="D119" s="1" t="s">
        <v>1680</v>
      </c>
      <c r="E119" s="1" t="s">
        <v>1804</v>
      </c>
      <c r="F119" s="1" t="s">
        <v>1071</v>
      </c>
      <c r="G119" s="1" t="s">
        <v>1075</v>
      </c>
      <c r="H119" s="1" t="s">
        <v>1076</v>
      </c>
      <c r="I119" s="1" t="s">
        <v>1805</v>
      </c>
      <c r="J119" s="1" t="s">
        <v>30</v>
      </c>
      <c r="K119" s="1" t="s">
        <v>1806</v>
      </c>
      <c r="L119" s="1" t="s">
        <v>1806</v>
      </c>
      <c r="M119" s="1" t="s">
        <v>1079</v>
      </c>
      <c r="N119" s="1" t="s">
        <v>1079</v>
      </c>
      <c r="O119" s="1" t="s">
        <v>1080</v>
      </c>
      <c r="P119" s="1" t="s">
        <v>1081</v>
      </c>
      <c r="Q119" s="1" t="s">
        <v>1082</v>
      </c>
      <c r="R119" s="1" t="s">
        <v>1807</v>
      </c>
      <c r="S119" s="1" t="s">
        <v>1084</v>
      </c>
      <c r="T119" s="1" t="s">
        <v>1085</v>
      </c>
      <c r="U119" s="1" t="s">
        <v>1086</v>
      </c>
      <c r="V119" s="1" t="s">
        <v>1135</v>
      </c>
    </row>
    <row r="120" s="1" customFormat="1" spans="1:22">
      <c r="A120" s="3">
        <v>999225020128847</v>
      </c>
      <c r="B120" s="1" t="s">
        <v>1802</v>
      </c>
      <c r="C120" s="1" t="s">
        <v>1808</v>
      </c>
      <c r="D120" s="1" t="s">
        <v>1716</v>
      </c>
      <c r="E120" s="1" t="s">
        <v>1809</v>
      </c>
      <c r="F120" s="1" t="s">
        <v>1569</v>
      </c>
      <c r="G120" s="1" t="s">
        <v>1075</v>
      </c>
      <c r="H120" s="1" t="s">
        <v>1076</v>
      </c>
      <c r="I120" s="1" t="s">
        <v>1810</v>
      </c>
      <c r="J120" s="1" t="s">
        <v>30</v>
      </c>
      <c r="K120" s="1" t="s">
        <v>1811</v>
      </c>
      <c r="L120" s="1" t="s">
        <v>1811</v>
      </c>
      <c r="M120" s="1" t="s">
        <v>1079</v>
      </c>
      <c r="N120" s="1" t="s">
        <v>1079</v>
      </c>
      <c r="O120" s="1" t="s">
        <v>1080</v>
      </c>
      <c r="P120" s="1" t="s">
        <v>1081</v>
      </c>
      <c r="Q120" s="1" t="s">
        <v>1082</v>
      </c>
      <c r="R120" s="1" t="s">
        <v>1812</v>
      </c>
      <c r="S120" s="1" t="s">
        <v>1084</v>
      </c>
      <c r="T120" s="1" t="s">
        <v>1085</v>
      </c>
      <c r="U120" s="1" t="s">
        <v>1086</v>
      </c>
      <c r="V120" s="1" t="s">
        <v>1721</v>
      </c>
    </row>
    <row r="121" s="1" customFormat="1" spans="1:22">
      <c r="A121" s="3">
        <v>999225018027559</v>
      </c>
      <c r="B121" s="1" t="s">
        <v>1802</v>
      </c>
      <c r="C121" s="1" t="s">
        <v>1813</v>
      </c>
      <c r="D121" s="1" t="s">
        <v>1814</v>
      </c>
      <c r="E121" s="1" t="s">
        <v>1815</v>
      </c>
      <c r="F121" s="1" t="s">
        <v>1371</v>
      </c>
      <c r="G121" s="1" t="s">
        <v>1075</v>
      </c>
      <c r="H121" s="1" t="s">
        <v>1076</v>
      </c>
      <c r="I121" s="1" t="s">
        <v>1816</v>
      </c>
      <c r="J121" s="1" t="s">
        <v>30</v>
      </c>
      <c r="K121" s="1" t="s">
        <v>1817</v>
      </c>
      <c r="L121" s="1" t="s">
        <v>1817</v>
      </c>
      <c r="M121" s="1" t="s">
        <v>1079</v>
      </c>
      <c r="N121" s="1" t="s">
        <v>1079</v>
      </c>
      <c r="O121" s="1" t="s">
        <v>1080</v>
      </c>
      <c r="P121" s="1" t="s">
        <v>1081</v>
      </c>
      <c r="Q121" s="1" t="s">
        <v>1082</v>
      </c>
      <c r="R121" s="1" t="s">
        <v>1818</v>
      </c>
      <c r="S121" s="1" t="s">
        <v>1084</v>
      </c>
      <c r="T121" s="1" t="s">
        <v>1085</v>
      </c>
      <c r="U121" s="1" t="s">
        <v>1086</v>
      </c>
      <c r="V121" s="1" t="s">
        <v>1167</v>
      </c>
    </row>
    <row r="122" s="1" customFormat="1" spans="1:22">
      <c r="A122" s="3">
        <v>999225004735755</v>
      </c>
      <c r="B122" s="1" t="s">
        <v>1819</v>
      </c>
      <c r="C122" s="1" t="s">
        <v>1820</v>
      </c>
      <c r="D122" s="1" t="s">
        <v>1821</v>
      </c>
      <c r="E122" s="1" t="s">
        <v>1822</v>
      </c>
      <c r="F122" s="1" t="s">
        <v>1071</v>
      </c>
      <c r="G122" s="1" t="s">
        <v>1075</v>
      </c>
      <c r="H122" s="1" t="s">
        <v>1076</v>
      </c>
      <c r="I122" s="1" t="s">
        <v>1823</v>
      </c>
      <c r="J122" s="1" t="s">
        <v>30</v>
      </c>
      <c r="K122" s="1" t="s">
        <v>1824</v>
      </c>
      <c r="L122" s="1" t="s">
        <v>1824</v>
      </c>
      <c r="M122" s="1" t="s">
        <v>1079</v>
      </c>
      <c r="N122" s="1" t="s">
        <v>1079</v>
      </c>
      <c r="O122" s="1" t="s">
        <v>1080</v>
      </c>
      <c r="P122" s="1" t="s">
        <v>1081</v>
      </c>
      <c r="Q122" s="1" t="s">
        <v>1082</v>
      </c>
      <c r="R122" s="1" t="s">
        <v>1825</v>
      </c>
      <c r="S122" s="1" t="s">
        <v>1084</v>
      </c>
      <c r="T122" s="1" t="s">
        <v>1085</v>
      </c>
      <c r="U122" s="1" t="s">
        <v>1086</v>
      </c>
      <c r="V122" s="1" t="s">
        <v>1087</v>
      </c>
    </row>
    <row r="123" s="1" customFormat="1" spans="1:22">
      <c r="A123" s="3">
        <v>999225001188978</v>
      </c>
      <c r="B123" s="1" t="s">
        <v>1819</v>
      </c>
      <c r="C123" s="1" t="s">
        <v>1826</v>
      </c>
      <c r="D123" s="1" t="s">
        <v>1827</v>
      </c>
      <c r="E123" s="1" t="s">
        <v>1828</v>
      </c>
      <c r="F123" s="1" t="s">
        <v>1569</v>
      </c>
      <c r="G123" s="1" t="s">
        <v>1075</v>
      </c>
      <c r="H123" s="1" t="s">
        <v>1076</v>
      </c>
      <c r="I123" s="1" t="s">
        <v>1829</v>
      </c>
      <c r="J123" s="1" t="s">
        <v>30</v>
      </c>
      <c r="K123" s="1" t="s">
        <v>1830</v>
      </c>
      <c r="L123" s="1" t="s">
        <v>1830</v>
      </c>
      <c r="M123" s="1" t="s">
        <v>1079</v>
      </c>
      <c r="N123" s="1" t="s">
        <v>1079</v>
      </c>
      <c r="O123" s="1" t="s">
        <v>1080</v>
      </c>
      <c r="P123" s="1" t="s">
        <v>1081</v>
      </c>
      <c r="Q123" s="1" t="s">
        <v>1082</v>
      </c>
      <c r="R123" s="1" t="s">
        <v>1831</v>
      </c>
      <c r="S123" s="1" t="s">
        <v>1084</v>
      </c>
      <c r="T123" s="1" t="s">
        <v>1085</v>
      </c>
      <c r="U123" s="1" t="s">
        <v>1086</v>
      </c>
      <c r="V123" s="1" t="s">
        <v>1087</v>
      </c>
    </row>
    <row r="124" s="1" customFormat="1" spans="1:22">
      <c r="A124" s="3">
        <v>999225000943720</v>
      </c>
      <c r="B124" s="1" t="s">
        <v>1819</v>
      </c>
      <c r="C124" s="1" t="s">
        <v>1832</v>
      </c>
      <c r="D124" s="1" t="s">
        <v>1833</v>
      </c>
      <c r="E124" s="1" t="s">
        <v>1834</v>
      </c>
      <c r="F124" s="1" t="s">
        <v>1071</v>
      </c>
      <c r="G124" s="1" t="s">
        <v>1075</v>
      </c>
      <c r="H124" s="1" t="s">
        <v>1076</v>
      </c>
      <c r="I124" s="1" t="s">
        <v>1835</v>
      </c>
      <c r="J124" s="1" t="s">
        <v>30</v>
      </c>
      <c r="K124" s="1" t="s">
        <v>1836</v>
      </c>
      <c r="L124" s="1" t="s">
        <v>1836</v>
      </c>
      <c r="M124" s="1" t="s">
        <v>1079</v>
      </c>
      <c r="N124" s="1" t="s">
        <v>1079</v>
      </c>
      <c r="O124" s="1" t="s">
        <v>1080</v>
      </c>
      <c r="P124" s="1" t="s">
        <v>1081</v>
      </c>
      <c r="Q124" s="1" t="s">
        <v>1082</v>
      </c>
      <c r="R124" s="1" t="s">
        <v>1837</v>
      </c>
      <c r="S124" s="1" t="s">
        <v>1084</v>
      </c>
      <c r="T124" s="1" t="s">
        <v>1085</v>
      </c>
      <c r="U124" s="1" t="s">
        <v>1086</v>
      </c>
      <c r="V124" s="1" t="s">
        <v>1087</v>
      </c>
    </row>
    <row r="125" s="1" customFormat="1" spans="1:22">
      <c r="A125" s="3">
        <v>999224999186212</v>
      </c>
      <c r="B125" s="1" t="s">
        <v>1819</v>
      </c>
      <c r="C125" s="1" t="s">
        <v>1838</v>
      </c>
      <c r="D125" s="1" t="s">
        <v>1839</v>
      </c>
      <c r="E125" s="1" t="s">
        <v>1840</v>
      </c>
      <c r="F125" s="1" t="s">
        <v>1071</v>
      </c>
      <c r="G125" s="1" t="s">
        <v>1075</v>
      </c>
      <c r="H125" s="1" t="s">
        <v>1076</v>
      </c>
      <c r="I125" s="1" t="s">
        <v>1841</v>
      </c>
      <c r="J125" s="1" t="s">
        <v>30</v>
      </c>
      <c r="K125" s="1" t="s">
        <v>1842</v>
      </c>
      <c r="L125" s="1" t="s">
        <v>1842</v>
      </c>
      <c r="M125" s="1" t="s">
        <v>1079</v>
      </c>
      <c r="N125" s="1" t="s">
        <v>1079</v>
      </c>
      <c r="O125" s="1" t="s">
        <v>1080</v>
      </c>
      <c r="P125" s="1" t="s">
        <v>1081</v>
      </c>
      <c r="Q125" s="1" t="s">
        <v>1082</v>
      </c>
      <c r="R125" s="1" t="s">
        <v>1843</v>
      </c>
      <c r="S125" s="1" t="s">
        <v>1084</v>
      </c>
      <c r="T125" s="1" t="s">
        <v>1085</v>
      </c>
      <c r="U125" s="1" t="s">
        <v>1086</v>
      </c>
      <c r="V125" s="1" t="s">
        <v>1107</v>
      </c>
    </row>
    <row r="126" s="1" customFormat="1" spans="1:22">
      <c r="A126" s="3">
        <v>999224992222840</v>
      </c>
      <c r="B126" s="1" t="s">
        <v>1844</v>
      </c>
      <c r="C126" s="1" t="s">
        <v>1845</v>
      </c>
      <c r="D126" s="1" t="s">
        <v>1846</v>
      </c>
      <c r="E126" s="1" t="s">
        <v>1847</v>
      </c>
      <c r="F126" s="1" t="s">
        <v>1569</v>
      </c>
      <c r="G126" s="1" t="s">
        <v>1075</v>
      </c>
      <c r="H126" s="1" t="s">
        <v>1076</v>
      </c>
      <c r="I126" s="1" t="s">
        <v>1848</v>
      </c>
      <c r="J126" s="1" t="s">
        <v>30</v>
      </c>
      <c r="K126" s="1" t="s">
        <v>1849</v>
      </c>
      <c r="L126" s="1" t="s">
        <v>1849</v>
      </c>
      <c r="M126" s="1" t="s">
        <v>1079</v>
      </c>
      <c r="N126" s="1" t="s">
        <v>1079</v>
      </c>
      <c r="O126" s="1" t="s">
        <v>1080</v>
      </c>
      <c r="P126" s="1" t="s">
        <v>1081</v>
      </c>
      <c r="Q126" s="1" t="s">
        <v>1082</v>
      </c>
      <c r="R126" s="1" t="s">
        <v>1850</v>
      </c>
      <c r="S126" s="1" t="s">
        <v>1084</v>
      </c>
      <c r="T126" s="1" t="s">
        <v>1085</v>
      </c>
      <c r="U126" s="1" t="s">
        <v>1086</v>
      </c>
      <c r="V126" s="1" t="s">
        <v>1746</v>
      </c>
    </row>
    <row r="127" s="1" customFormat="1" spans="1:22">
      <c r="A127" s="3">
        <v>999224978065245</v>
      </c>
      <c r="B127" s="1" t="s">
        <v>1844</v>
      </c>
      <c r="C127" s="1" t="s">
        <v>1851</v>
      </c>
      <c r="D127" s="1" t="s">
        <v>1852</v>
      </c>
      <c r="E127" s="1" t="s">
        <v>1853</v>
      </c>
      <c r="F127" s="1" t="s">
        <v>1483</v>
      </c>
      <c r="G127" s="1" t="s">
        <v>1075</v>
      </c>
      <c r="H127" s="1" t="s">
        <v>1076</v>
      </c>
      <c r="I127" s="1" t="s">
        <v>1854</v>
      </c>
      <c r="J127" s="1" t="s">
        <v>30</v>
      </c>
      <c r="K127" s="1" t="s">
        <v>1855</v>
      </c>
      <c r="L127" s="1" t="s">
        <v>1855</v>
      </c>
      <c r="M127" s="1" t="s">
        <v>1079</v>
      </c>
      <c r="N127" s="1" t="s">
        <v>1079</v>
      </c>
      <c r="O127" s="1" t="s">
        <v>1080</v>
      </c>
      <c r="P127" s="1" t="s">
        <v>1081</v>
      </c>
      <c r="Q127" s="1" t="s">
        <v>1082</v>
      </c>
      <c r="R127" s="1" t="s">
        <v>1856</v>
      </c>
      <c r="S127" s="1" t="s">
        <v>1084</v>
      </c>
      <c r="T127" s="1" t="s">
        <v>1085</v>
      </c>
      <c r="U127" s="1" t="s">
        <v>1086</v>
      </c>
      <c r="V127" s="1" t="s">
        <v>1269</v>
      </c>
    </row>
    <row r="128" s="1" customFormat="1" spans="1:22">
      <c r="A128" s="3">
        <v>999224970433313</v>
      </c>
      <c r="B128" s="1" t="s">
        <v>1857</v>
      </c>
      <c r="C128" s="1" t="s">
        <v>1858</v>
      </c>
      <c r="D128" s="1" t="s">
        <v>1859</v>
      </c>
      <c r="E128" s="1" t="s">
        <v>1860</v>
      </c>
      <c r="F128" s="1" t="s">
        <v>1664</v>
      </c>
      <c r="G128" s="1" t="s">
        <v>1075</v>
      </c>
      <c r="H128" s="1" t="s">
        <v>1076</v>
      </c>
      <c r="I128" s="1" t="s">
        <v>1861</v>
      </c>
      <c r="J128" s="1" t="s">
        <v>30</v>
      </c>
      <c r="K128" s="1" t="s">
        <v>1862</v>
      </c>
      <c r="L128" s="1" t="s">
        <v>1862</v>
      </c>
      <c r="M128" s="1" t="s">
        <v>1079</v>
      </c>
      <c r="N128" s="1" t="s">
        <v>1079</v>
      </c>
      <c r="O128" s="1" t="s">
        <v>1080</v>
      </c>
      <c r="P128" s="1" t="s">
        <v>1081</v>
      </c>
      <c r="Q128" s="1" t="s">
        <v>1082</v>
      </c>
      <c r="R128" s="1" t="s">
        <v>1863</v>
      </c>
      <c r="S128" s="1" t="s">
        <v>1084</v>
      </c>
      <c r="T128" s="1" t="s">
        <v>1085</v>
      </c>
      <c r="U128" s="1" t="s">
        <v>1086</v>
      </c>
      <c r="V128" s="1" t="s">
        <v>1588</v>
      </c>
    </row>
    <row r="129" s="1" customFormat="1" spans="1:22">
      <c r="A129" s="3">
        <v>999224961827031</v>
      </c>
      <c r="B129" s="1" t="s">
        <v>1857</v>
      </c>
      <c r="C129" s="1" t="s">
        <v>1864</v>
      </c>
      <c r="D129" s="1" t="s">
        <v>1865</v>
      </c>
      <c r="E129" s="1" t="s">
        <v>1866</v>
      </c>
      <c r="F129" s="1" t="s">
        <v>1071</v>
      </c>
      <c r="G129" s="1" t="s">
        <v>1075</v>
      </c>
      <c r="H129" s="1" t="s">
        <v>1076</v>
      </c>
      <c r="I129" s="1" t="s">
        <v>1867</v>
      </c>
      <c r="J129" s="1" t="s">
        <v>30</v>
      </c>
      <c r="K129" s="1" t="s">
        <v>1868</v>
      </c>
      <c r="L129" s="1" t="s">
        <v>1868</v>
      </c>
      <c r="M129" s="1" t="s">
        <v>1079</v>
      </c>
      <c r="N129" s="1" t="s">
        <v>1079</v>
      </c>
      <c r="O129" s="1" t="s">
        <v>1080</v>
      </c>
      <c r="P129" s="1" t="s">
        <v>1081</v>
      </c>
      <c r="Q129" s="1" t="s">
        <v>1082</v>
      </c>
      <c r="R129" s="1" t="s">
        <v>1869</v>
      </c>
      <c r="S129" s="1" t="s">
        <v>1084</v>
      </c>
      <c r="T129" s="1" t="s">
        <v>1085</v>
      </c>
      <c r="U129" s="1" t="s">
        <v>1086</v>
      </c>
      <c r="V129" s="1" t="s">
        <v>1339</v>
      </c>
    </row>
    <row r="130" s="1" customFormat="1" spans="1:22">
      <c r="A130" s="3">
        <v>999224945031424</v>
      </c>
      <c r="B130" s="1" t="s">
        <v>1870</v>
      </c>
      <c r="C130" s="1" t="s">
        <v>1871</v>
      </c>
      <c r="D130" s="1" t="s">
        <v>1872</v>
      </c>
      <c r="E130" s="1" t="s">
        <v>1873</v>
      </c>
      <c r="F130" s="1" t="s">
        <v>1714</v>
      </c>
      <c r="G130" s="1" t="s">
        <v>1075</v>
      </c>
      <c r="H130" s="1" t="s">
        <v>1076</v>
      </c>
      <c r="I130" s="1" t="s">
        <v>1874</v>
      </c>
      <c r="J130" s="1" t="s">
        <v>30</v>
      </c>
      <c r="K130" s="1" t="s">
        <v>1875</v>
      </c>
      <c r="L130" s="1" t="s">
        <v>1875</v>
      </c>
      <c r="M130" s="1" t="s">
        <v>1079</v>
      </c>
      <c r="N130" s="1" t="s">
        <v>1079</v>
      </c>
      <c r="O130" s="1" t="s">
        <v>1080</v>
      </c>
      <c r="P130" s="1" t="s">
        <v>1081</v>
      </c>
      <c r="Q130" s="1" t="s">
        <v>1082</v>
      </c>
      <c r="R130" s="1" t="s">
        <v>1876</v>
      </c>
      <c r="S130" s="1" t="s">
        <v>1084</v>
      </c>
      <c r="T130" s="1" t="s">
        <v>1085</v>
      </c>
      <c r="U130" s="1" t="s">
        <v>1086</v>
      </c>
      <c r="V130" s="1" t="s">
        <v>1877</v>
      </c>
    </row>
    <row r="131" s="1" customFormat="1" spans="1:22">
      <c r="A131" s="3">
        <v>999224940734396</v>
      </c>
      <c r="B131" s="1" t="s">
        <v>1878</v>
      </c>
      <c r="C131" s="1" t="s">
        <v>1879</v>
      </c>
      <c r="D131" s="1" t="s">
        <v>1880</v>
      </c>
      <c r="E131" s="1" t="s">
        <v>1881</v>
      </c>
      <c r="F131" s="1" t="s">
        <v>1071</v>
      </c>
      <c r="G131" s="1" t="s">
        <v>1075</v>
      </c>
      <c r="H131" s="1" t="s">
        <v>1076</v>
      </c>
      <c r="I131" s="1" t="s">
        <v>1882</v>
      </c>
      <c r="J131" s="1" t="s">
        <v>30</v>
      </c>
      <c r="K131" s="1" t="s">
        <v>1883</v>
      </c>
      <c r="L131" s="1" t="s">
        <v>1883</v>
      </c>
      <c r="M131" s="1" t="s">
        <v>1079</v>
      </c>
      <c r="N131" s="1" t="s">
        <v>1079</v>
      </c>
      <c r="O131" s="1" t="s">
        <v>1080</v>
      </c>
      <c r="P131" s="1" t="s">
        <v>1081</v>
      </c>
      <c r="Q131" s="1" t="s">
        <v>1082</v>
      </c>
      <c r="R131" s="1" t="s">
        <v>1884</v>
      </c>
      <c r="S131" s="1" t="s">
        <v>1084</v>
      </c>
      <c r="T131" s="1" t="s">
        <v>1085</v>
      </c>
      <c r="U131" s="1" t="s">
        <v>1086</v>
      </c>
      <c r="V131" s="1" t="s">
        <v>1087</v>
      </c>
    </row>
    <row r="132" s="1" customFormat="1" spans="1:22">
      <c r="A132" s="3">
        <v>999224896256830</v>
      </c>
      <c r="B132" s="1" t="s">
        <v>1885</v>
      </c>
      <c r="C132" s="1" t="s">
        <v>1886</v>
      </c>
      <c r="D132" s="1" t="s">
        <v>1887</v>
      </c>
      <c r="E132" s="1" t="s">
        <v>1888</v>
      </c>
      <c r="F132" s="1" t="s">
        <v>1483</v>
      </c>
      <c r="G132" s="1" t="s">
        <v>1075</v>
      </c>
      <c r="H132" s="1" t="s">
        <v>1076</v>
      </c>
      <c r="I132" s="1" t="s">
        <v>1889</v>
      </c>
      <c r="J132" s="1" t="s">
        <v>30</v>
      </c>
      <c r="K132" s="1" t="s">
        <v>1890</v>
      </c>
      <c r="L132" s="1" t="s">
        <v>1890</v>
      </c>
      <c r="M132" s="1" t="s">
        <v>1079</v>
      </c>
      <c r="N132" s="1" t="s">
        <v>1079</v>
      </c>
      <c r="O132" s="1" t="s">
        <v>1080</v>
      </c>
      <c r="P132" s="1" t="s">
        <v>1081</v>
      </c>
      <c r="Q132" s="1" t="s">
        <v>1082</v>
      </c>
      <c r="R132" s="1" t="s">
        <v>1891</v>
      </c>
      <c r="S132" s="1" t="s">
        <v>1084</v>
      </c>
      <c r="T132" s="1" t="s">
        <v>1085</v>
      </c>
      <c r="U132" s="1" t="s">
        <v>1086</v>
      </c>
      <c r="V132" s="1" t="s">
        <v>1588</v>
      </c>
    </row>
    <row r="133" s="1" customFormat="1" spans="1:22">
      <c r="A133" s="3">
        <v>999224896189499</v>
      </c>
      <c r="B133" s="1" t="s">
        <v>1885</v>
      </c>
      <c r="C133" s="1" t="s">
        <v>1892</v>
      </c>
      <c r="D133" s="1" t="s">
        <v>1887</v>
      </c>
      <c r="E133" s="1" t="s">
        <v>1893</v>
      </c>
      <c r="F133" s="1" t="s">
        <v>1483</v>
      </c>
      <c r="G133" s="1" t="s">
        <v>1075</v>
      </c>
      <c r="H133" s="1" t="s">
        <v>1076</v>
      </c>
      <c r="I133" s="1" t="s">
        <v>1894</v>
      </c>
      <c r="J133" s="1" t="s">
        <v>30</v>
      </c>
      <c r="K133" s="1" t="s">
        <v>1895</v>
      </c>
      <c r="L133" s="1" t="s">
        <v>1895</v>
      </c>
      <c r="M133" s="1" t="s">
        <v>1079</v>
      </c>
      <c r="N133" s="1" t="s">
        <v>1079</v>
      </c>
      <c r="O133" s="1" t="s">
        <v>1080</v>
      </c>
      <c r="P133" s="1" t="s">
        <v>1081</v>
      </c>
      <c r="Q133" s="1" t="s">
        <v>1082</v>
      </c>
      <c r="R133" s="1" t="s">
        <v>1896</v>
      </c>
      <c r="S133" s="1" t="s">
        <v>1084</v>
      </c>
      <c r="T133" s="1" t="s">
        <v>1085</v>
      </c>
      <c r="U133" s="1" t="s">
        <v>1086</v>
      </c>
      <c r="V133" s="1" t="s">
        <v>1588</v>
      </c>
    </row>
    <row r="134" s="1" customFormat="1" spans="1:22">
      <c r="A134" s="3">
        <v>24883174230</v>
      </c>
      <c r="B134" s="1" t="s">
        <v>1885</v>
      </c>
      <c r="C134" s="1" t="s">
        <v>1897</v>
      </c>
      <c r="D134" s="1" t="s">
        <v>1898</v>
      </c>
      <c r="E134" s="1" t="s">
        <v>1899</v>
      </c>
      <c r="F134" s="1" t="s">
        <v>1371</v>
      </c>
      <c r="G134" s="1" t="s">
        <v>1075</v>
      </c>
      <c r="H134" s="1" t="s">
        <v>1076</v>
      </c>
      <c r="I134" s="1" t="s">
        <v>1900</v>
      </c>
      <c r="J134" s="1" t="s">
        <v>30</v>
      </c>
      <c r="K134" s="1" t="s">
        <v>1901</v>
      </c>
      <c r="L134" s="1" t="s">
        <v>1901</v>
      </c>
      <c r="M134" s="1" t="s">
        <v>1079</v>
      </c>
      <c r="N134" s="1" t="s">
        <v>1079</v>
      </c>
      <c r="O134" s="1" t="s">
        <v>1080</v>
      </c>
      <c r="P134" s="1" t="s">
        <v>1081</v>
      </c>
      <c r="Q134" s="1" t="s">
        <v>1082</v>
      </c>
      <c r="R134" s="1" t="s">
        <v>1902</v>
      </c>
      <c r="S134" s="1" t="s">
        <v>1084</v>
      </c>
      <c r="T134" s="1" t="s">
        <v>1085</v>
      </c>
      <c r="U134" s="1" t="s">
        <v>1508</v>
      </c>
      <c r="V134" s="1" t="s">
        <v>1135</v>
      </c>
    </row>
    <row r="135" s="1" customFormat="1" spans="1:22">
      <c r="A135" s="3">
        <v>999224869086142</v>
      </c>
      <c r="B135" s="1" t="s">
        <v>1903</v>
      </c>
      <c r="C135" s="1" t="s">
        <v>1904</v>
      </c>
      <c r="D135" s="1" t="s">
        <v>1905</v>
      </c>
      <c r="E135" s="1" t="s">
        <v>1906</v>
      </c>
      <c r="F135" s="1" t="s">
        <v>1071</v>
      </c>
      <c r="G135" s="1" t="s">
        <v>1075</v>
      </c>
      <c r="H135" s="1" t="s">
        <v>1076</v>
      </c>
      <c r="I135" s="1" t="s">
        <v>1907</v>
      </c>
      <c r="J135" s="1" t="s">
        <v>30</v>
      </c>
      <c r="K135" s="1" t="s">
        <v>1908</v>
      </c>
      <c r="L135" s="1" t="s">
        <v>1908</v>
      </c>
      <c r="M135" s="1" t="s">
        <v>1079</v>
      </c>
      <c r="N135" s="1" t="s">
        <v>1079</v>
      </c>
      <c r="O135" s="1" t="s">
        <v>1080</v>
      </c>
      <c r="P135" s="1" t="s">
        <v>1081</v>
      </c>
      <c r="Q135" s="1" t="s">
        <v>1082</v>
      </c>
      <c r="R135" s="1" t="s">
        <v>1909</v>
      </c>
      <c r="S135" s="1" t="s">
        <v>1084</v>
      </c>
      <c r="T135" s="1" t="s">
        <v>1085</v>
      </c>
      <c r="U135" s="1" t="s">
        <v>1086</v>
      </c>
      <c r="V135" s="1" t="s">
        <v>1346</v>
      </c>
    </row>
    <row r="136" s="1" customFormat="1" spans="1:22">
      <c r="A136" s="3">
        <v>999224867101732</v>
      </c>
      <c r="B136" s="1" t="s">
        <v>1903</v>
      </c>
      <c r="C136" s="1" t="s">
        <v>1910</v>
      </c>
      <c r="D136" s="1" t="s">
        <v>1911</v>
      </c>
      <c r="E136" s="1" t="s">
        <v>1912</v>
      </c>
      <c r="F136" s="1" t="s">
        <v>1071</v>
      </c>
      <c r="G136" s="1" t="s">
        <v>1075</v>
      </c>
      <c r="H136" s="1" t="s">
        <v>1076</v>
      </c>
      <c r="I136" s="1" t="s">
        <v>1913</v>
      </c>
      <c r="J136" s="1" t="s">
        <v>30</v>
      </c>
      <c r="K136" s="1" t="s">
        <v>1914</v>
      </c>
      <c r="L136" s="1" t="s">
        <v>1914</v>
      </c>
      <c r="M136" s="1" t="s">
        <v>1079</v>
      </c>
      <c r="N136" s="1" t="s">
        <v>1079</v>
      </c>
      <c r="O136" s="1" t="s">
        <v>1080</v>
      </c>
      <c r="P136" s="1" t="s">
        <v>1081</v>
      </c>
      <c r="Q136" s="1" t="s">
        <v>1082</v>
      </c>
      <c r="R136" s="1" t="s">
        <v>1915</v>
      </c>
      <c r="S136" s="1" t="s">
        <v>1084</v>
      </c>
      <c r="T136" s="1" t="s">
        <v>1085</v>
      </c>
      <c r="U136" s="1" t="s">
        <v>1086</v>
      </c>
      <c r="V136" s="1" t="s">
        <v>1916</v>
      </c>
    </row>
    <row r="137" s="1" customFormat="1" spans="1:22">
      <c r="A137" s="3">
        <v>999224862325021</v>
      </c>
      <c r="B137" s="1" t="s">
        <v>1903</v>
      </c>
      <c r="C137" s="1" t="s">
        <v>1917</v>
      </c>
      <c r="D137" s="1" t="s">
        <v>1918</v>
      </c>
      <c r="E137" s="1" t="s">
        <v>1919</v>
      </c>
      <c r="F137" s="1" t="s">
        <v>1371</v>
      </c>
      <c r="G137" s="1" t="s">
        <v>1075</v>
      </c>
      <c r="H137" s="1" t="s">
        <v>1076</v>
      </c>
      <c r="I137" s="1" t="s">
        <v>1920</v>
      </c>
      <c r="J137" s="1" t="s">
        <v>30</v>
      </c>
      <c r="K137" s="1" t="s">
        <v>1921</v>
      </c>
      <c r="L137" s="1" t="s">
        <v>1921</v>
      </c>
      <c r="M137" s="1" t="s">
        <v>1079</v>
      </c>
      <c r="N137" s="1" t="s">
        <v>1079</v>
      </c>
      <c r="O137" s="1" t="s">
        <v>1080</v>
      </c>
      <c r="P137" s="1" t="s">
        <v>1081</v>
      </c>
      <c r="Q137" s="1" t="s">
        <v>1082</v>
      </c>
      <c r="R137" s="1" t="s">
        <v>1922</v>
      </c>
      <c r="S137" s="1" t="s">
        <v>1084</v>
      </c>
      <c r="T137" s="1" t="s">
        <v>1085</v>
      </c>
      <c r="U137" s="1" t="s">
        <v>1086</v>
      </c>
      <c r="V137" s="1" t="s">
        <v>1269</v>
      </c>
    </row>
    <row r="138" s="1" customFormat="1" spans="1:22">
      <c r="A138" s="3">
        <v>999224852485055</v>
      </c>
      <c r="B138" s="1" t="s">
        <v>1923</v>
      </c>
      <c r="C138" s="1" t="s">
        <v>1924</v>
      </c>
      <c r="D138" s="1" t="s">
        <v>1925</v>
      </c>
      <c r="E138" s="1" t="s">
        <v>1926</v>
      </c>
      <c r="F138" s="1" t="s">
        <v>1483</v>
      </c>
      <c r="G138" s="1" t="s">
        <v>1075</v>
      </c>
      <c r="H138" s="1" t="s">
        <v>1076</v>
      </c>
      <c r="I138" s="1" t="s">
        <v>1927</v>
      </c>
      <c r="J138" s="1" t="s">
        <v>30</v>
      </c>
      <c r="K138" s="1" t="s">
        <v>1928</v>
      </c>
      <c r="L138" s="1" t="s">
        <v>1928</v>
      </c>
      <c r="M138" s="1" t="s">
        <v>1079</v>
      </c>
      <c r="N138" s="1" t="s">
        <v>1079</v>
      </c>
      <c r="O138" s="1" t="s">
        <v>1080</v>
      </c>
      <c r="P138" s="1" t="s">
        <v>1081</v>
      </c>
      <c r="Q138" s="1" t="s">
        <v>1082</v>
      </c>
      <c r="R138" s="1" t="s">
        <v>1929</v>
      </c>
      <c r="S138" s="1" t="s">
        <v>1084</v>
      </c>
      <c r="T138" s="1" t="s">
        <v>1085</v>
      </c>
      <c r="U138" s="1" t="s">
        <v>1086</v>
      </c>
      <c r="V138" s="1" t="s">
        <v>1135</v>
      </c>
    </row>
    <row r="139" s="1" customFormat="1" spans="1:22">
      <c r="A139" s="3">
        <v>999224821260653</v>
      </c>
      <c r="B139" s="1" t="s">
        <v>1930</v>
      </c>
      <c r="C139" s="1" t="s">
        <v>1931</v>
      </c>
      <c r="D139" s="1" t="s">
        <v>1932</v>
      </c>
      <c r="E139" s="1" t="s">
        <v>1933</v>
      </c>
      <c r="F139" s="1" t="s">
        <v>1371</v>
      </c>
      <c r="G139" s="1" t="s">
        <v>1075</v>
      </c>
      <c r="H139" s="1" t="s">
        <v>1076</v>
      </c>
      <c r="I139" s="1" t="s">
        <v>1934</v>
      </c>
      <c r="J139" s="1" t="s">
        <v>30</v>
      </c>
      <c r="K139" s="1" t="s">
        <v>1935</v>
      </c>
      <c r="L139" s="1" t="s">
        <v>1935</v>
      </c>
      <c r="M139" s="1" t="s">
        <v>1079</v>
      </c>
      <c r="N139" s="1" t="s">
        <v>1079</v>
      </c>
      <c r="O139" s="1" t="s">
        <v>1080</v>
      </c>
      <c r="P139" s="1" t="s">
        <v>1081</v>
      </c>
      <c r="Q139" s="1" t="s">
        <v>1082</v>
      </c>
      <c r="R139" s="1" t="s">
        <v>1936</v>
      </c>
      <c r="S139" s="1" t="s">
        <v>1084</v>
      </c>
      <c r="T139" s="1" t="s">
        <v>1085</v>
      </c>
      <c r="U139" s="1" t="s">
        <v>1086</v>
      </c>
      <c r="V139" s="1" t="s">
        <v>1135</v>
      </c>
    </row>
    <row r="140" s="1" customFormat="1" spans="1:22">
      <c r="A140" s="3">
        <v>999224813692607</v>
      </c>
      <c r="B140" s="1" t="s">
        <v>1930</v>
      </c>
      <c r="C140" s="1" t="s">
        <v>1937</v>
      </c>
      <c r="D140" s="1" t="s">
        <v>1938</v>
      </c>
      <c r="E140" s="1" t="s">
        <v>1939</v>
      </c>
      <c r="F140" s="1" t="s">
        <v>1071</v>
      </c>
      <c r="G140" s="1" t="s">
        <v>1075</v>
      </c>
      <c r="H140" s="1" t="s">
        <v>1076</v>
      </c>
      <c r="I140" s="1" t="s">
        <v>1940</v>
      </c>
      <c r="J140" s="1" t="s">
        <v>30</v>
      </c>
      <c r="K140" s="1" t="s">
        <v>1941</v>
      </c>
      <c r="L140" s="1" t="s">
        <v>1941</v>
      </c>
      <c r="M140" s="1" t="s">
        <v>1079</v>
      </c>
      <c r="N140" s="1" t="s">
        <v>1079</v>
      </c>
      <c r="O140" s="1" t="s">
        <v>1080</v>
      </c>
      <c r="P140" s="1" t="s">
        <v>1081</v>
      </c>
      <c r="Q140" s="1" t="s">
        <v>1082</v>
      </c>
      <c r="R140" s="1" t="s">
        <v>1942</v>
      </c>
      <c r="S140" s="1" t="s">
        <v>1084</v>
      </c>
      <c r="T140" s="1" t="s">
        <v>1085</v>
      </c>
      <c r="U140" s="1" t="s">
        <v>1086</v>
      </c>
      <c r="V140" s="1" t="s">
        <v>1135</v>
      </c>
    </row>
    <row r="141" s="1" customFormat="1" spans="1:22">
      <c r="A141" s="3">
        <v>999224793864154</v>
      </c>
      <c r="B141" s="1" t="s">
        <v>1943</v>
      </c>
      <c r="C141" s="1" t="s">
        <v>1944</v>
      </c>
      <c r="D141" s="1" t="s">
        <v>1945</v>
      </c>
      <c r="E141" s="1" t="s">
        <v>1946</v>
      </c>
      <c r="F141" s="1" t="s">
        <v>1071</v>
      </c>
      <c r="G141" s="1" t="s">
        <v>1075</v>
      </c>
      <c r="H141" s="1" t="s">
        <v>1076</v>
      </c>
      <c r="I141" s="1" t="s">
        <v>1947</v>
      </c>
      <c r="J141" s="1" t="s">
        <v>30</v>
      </c>
      <c r="K141" s="1" t="s">
        <v>1948</v>
      </c>
      <c r="L141" s="1" t="s">
        <v>1948</v>
      </c>
      <c r="M141" s="1" t="s">
        <v>1079</v>
      </c>
      <c r="N141" s="1" t="s">
        <v>1079</v>
      </c>
      <c r="O141" s="1" t="s">
        <v>1080</v>
      </c>
      <c r="P141" s="1" t="s">
        <v>1081</v>
      </c>
      <c r="Q141" s="1" t="s">
        <v>1082</v>
      </c>
      <c r="R141" s="1" t="s">
        <v>1949</v>
      </c>
      <c r="S141" s="1" t="s">
        <v>1084</v>
      </c>
      <c r="T141" s="1" t="s">
        <v>1085</v>
      </c>
      <c r="U141" s="1" t="s">
        <v>1086</v>
      </c>
      <c r="V141" s="1" t="s">
        <v>1950</v>
      </c>
    </row>
    <row r="142" s="1" customFormat="1" spans="1:22">
      <c r="A142" s="3">
        <v>999224787613208</v>
      </c>
      <c r="B142" s="1" t="s">
        <v>1943</v>
      </c>
      <c r="C142" s="1" t="s">
        <v>1951</v>
      </c>
      <c r="D142" s="1" t="s">
        <v>1952</v>
      </c>
      <c r="E142" s="1" t="s">
        <v>1953</v>
      </c>
      <c r="F142" s="1" t="s">
        <v>1664</v>
      </c>
      <c r="G142" s="1" t="s">
        <v>1075</v>
      </c>
      <c r="H142" s="1" t="s">
        <v>1076</v>
      </c>
      <c r="I142" s="1" t="s">
        <v>1954</v>
      </c>
      <c r="J142" s="1" t="s">
        <v>30</v>
      </c>
      <c r="K142" s="1" t="s">
        <v>1955</v>
      </c>
      <c r="L142" s="1" t="s">
        <v>1955</v>
      </c>
      <c r="M142" s="1" t="s">
        <v>1079</v>
      </c>
      <c r="N142" s="1" t="s">
        <v>1079</v>
      </c>
      <c r="O142" s="1" t="s">
        <v>1080</v>
      </c>
      <c r="P142" s="1" t="s">
        <v>1081</v>
      </c>
      <c r="Q142" s="1" t="s">
        <v>1082</v>
      </c>
      <c r="R142" s="1" t="s">
        <v>1956</v>
      </c>
      <c r="S142" s="1" t="s">
        <v>1084</v>
      </c>
      <c r="T142" s="1" t="s">
        <v>1085</v>
      </c>
      <c r="U142" s="1" t="s">
        <v>1508</v>
      </c>
      <c r="V142" s="1" t="s">
        <v>1135</v>
      </c>
    </row>
    <row r="143" s="1" customFormat="1" spans="1:22">
      <c r="A143" s="3">
        <v>999224766496481</v>
      </c>
      <c r="B143" s="1" t="s">
        <v>1957</v>
      </c>
      <c r="C143" s="1" t="s">
        <v>1958</v>
      </c>
      <c r="D143" s="1" t="s">
        <v>1959</v>
      </c>
      <c r="E143" s="1" t="s">
        <v>1960</v>
      </c>
      <c r="F143" s="1" t="s">
        <v>1371</v>
      </c>
      <c r="G143" s="1" t="s">
        <v>1075</v>
      </c>
      <c r="H143" s="1" t="s">
        <v>1076</v>
      </c>
      <c r="I143" s="1" t="s">
        <v>1961</v>
      </c>
      <c r="J143" s="1" t="s">
        <v>30</v>
      </c>
      <c r="K143" s="1" t="s">
        <v>1962</v>
      </c>
      <c r="L143" s="1" t="s">
        <v>1962</v>
      </c>
      <c r="M143" s="1" t="s">
        <v>1079</v>
      </c>
      <c r="N143" s="1" t="s">
        <v>1079</v>
      </c>
      <c r="O143" s="1" t="s">
        <v>1080</v>
      </c>
      <c r="P143" s="1" t="s">
        <v>1081</v>
      </c>
      <c r="Q143" s="1" t="s">
        <v>1082</v>
      </c>
      <c r="R143" s="1" t="s">
        <v>1963</v>
      </c>
      <c r="S143" s="1" t="s">
        <v>1084</v>
      </c>
      <c r="T143" s="1" t="s">
        <v>1085</v>
      </c>
      <c r="U143" s="1" t="s">
        <v>1508</v>
      </c>
      <c r="V143" s="1" t="s">
        <v>1135</v>
      </c>
    </row>
    <row r="144" s="1" customFormat="1" spans="1:22">
      <c r="A144" s="3">
        <v>999224752850746</v>
      </c>
      <c r="B144" s="1" t="s">
        <v>1964</v>
      </c>
      <c r="C144" s="1" t="s">
        <v>1965</v>
      </c>
      <c r="D144" s="1" t="s">
        <v>1966</v>
      </c>
      <c r="E144" s="1" t="s">
        <v>1967</v>
      </c>
      <c r="F144" s="1" t="s">
        <v>1483</v>
      </c>
      <c r="G144" s="1" t="s">
        <v>1075</v>
      </c>
      <c r="H144" s="1" t="s">
        <v>1076</v>
      </c>
      <c r="I144" s="1" t="s">
        <v>1968</v>
      </c>
      <c r="J144" s="1" t="s">
        <v>30</v>
      </c>
      <c r="K144" s="1" t="s">
        <v>1969</v>
      </c>
      <c r="L144" s="1" t="s">
        <v>1969</v>
      </c>
      <c r="M144" s="1" t="s">
        <v>1079</v>
      </c>
      <c r="N144" s="1" t="s">
        <v>1079</v>
      </c>
      <c r="O144" s="1" t="s">
        <v>1080</v>
      </c>
      <c r="P144" s="1" t="s">
        <v>1081</v>
      </c>
      <c r="Q144" s="1" t="s">
        <v>1082</v>
      </c>
      <c r="R144" s="1" t="s">
        <v>1970</v>
      </c>
      <c r="S144" s="1" t="s">
        <v>1084</v>
      </c>
      <c r="T144" s="1" t="s">
        <v>1085</v>
      </c>
      <c r="U144" s="1" t="s">
        <v>1086</v>
      </c>
      <c r="V144" s="1" t="s">
        <v>1087</v>
      </c>
    </row>
    <row r="145" s="1" customFormat="1" spans="1:22">
      <c r="A145" s="3">
        <v>999224743075079</v>
      </c>
      <c r="B145" s="1" t="s">
        <v>1964</v>
      </c>
      <c r="C145" s="1" t="s">
        <v>1971</v>
      </c>
      <c r="D145" s="1" t="s">
        <v>1972</v>
      </c>
      <c r="E145" s="1" t="s">
        <v>1973</v>
      </c>
      <c r="F145" s="1" t="s">
        <v>1483</v>
      </c>
      <c r="G145" s="1" t="s">
        <v>1075</v>
      </c>
      <c r="H145" s="1" t="s">
        <v>1076</v>
      </c>
      <c r="I145" s="1" t="s">
        <v>1974</v>
      </c>
      <c r="J145" s="1" t="s">
        <v>30</v>
      </c>
      <c r="K145" s="1" t="s">
        <v>1975</v>
      </c>
      <c r="L145" s="1" t="s">
        <v>1975</v>
      </c>
      <c r="M145" s="1" t="s">
        <v>1079</v>
      </c>
      <c r="N145" s="1" t="s">
        <v>1079</v>
      </c>
      <c r="O145" s="1" t="s">
        <v>1080</v>
      </c>
      <c r="P145" s="1" t="s">
        <v>1081</v>
      </c>
      <c r="Q145" s="1" t="s">
        <v>1082</v>
      </c>
      <c r="R145" s="1" t="s">
        <v>1976</v>
      </c>
      <c r="S145" s="1" t="s">
        <v>1084</v>
      </c>
      <c r="T145" s="1" t="s">
        <v>1085</v>
      </c>
      <c r="U145" s="1" t="s">
        <v>1086</v>
      </c>
      <c r="V145" s="1" t="s">
        <v>1135</v>
      </c>
    </row>
    <row r="146" s="1" customFormat="1" spans="1:22">
      <c r="A146" s="3">
        <v>999224735180191</v>
      </c>
      <c r="B146" s="1" t="s">
        <v>1977</v>
      </c>
      <c r="C146" s="1" t="s">
        <v>1978</v>
      </c>
      <c r="D146" s="1" t="s">
        <v>1979</v>
      </c>
      <c r="E146" s="1" t="s">
        <v>1980</v>
      </c>
      <c r="F146" s="1" t="s">
        <v>1483</v>
      </c>
      <c r="G146" s="1" t="s">
        <v>1075</v>
      </c>
      <c r="H146" s="1" t="s">
        <v>1076</v>
      </c>
      <c r="I146" s="1" t="s">
        <v>1981</v>
      </c>
      <c r="J146" s="1" t="s">
        <v>30</v>
      </c>
      <c r="K146" s="1" t="s">
        <v>1982</v>
      </c>
      <c r="L146" s="1" t="s">
        <v>1982</v>
      </c>
      <c r="M146" s="1" t="s">
        <v>1079</v>
      </c>
      <c r="N146" s="1" t="s">
        <v>1079</v>
      </c>
      <c r="O146" s="1" t="s">
        <v>1080</v>
      </c>
      <c r="P146" s="1" t="s">
        <v>1081</v>
      </c>
      <c r="Q146" s="1" t="s">
        <v>1082</v>
      </c>
      <c r="R146" s="1" t="s">
        <v>1983</v>
      </c>
      <c r="S146" s="1" t="s">
        <v>1084</v>
      </c>
      <c r="T146" s="1" t="s">
        <v>1085</v>
      </c>
      <c r="U146" s="1" t="s">
        <v>1086</v>
      </c>
      <c r="V146" s="1" t="s">
        <v>1087</v>
      </c>
    </row>
    <row r="147" s="1" customFormat="1" spans="1:22">
      <c r="A147" s="3">
        <v>999224727350160</v>
      </c>
      <c r="B147" s="1" t="s">
        <v>1977</v>
      </c>
      <c r="C147" s="1" t="s">
        <v>1984</v>
      </c>
      <c r="D147" s="1" t="s">
        <v>1985</v>
      </c>
      <c r="E147" s="1" t="s">
        <v>1986</v>
      </c>
      <c r="F147" s="1" t="s">
        <v>1071</v>
      </c>
      <c r="G147" s="1" t="s">
        <v>1075</v>
      </c>
      <c r="H147" s="1" t="s">
        <v>1076</v>
      </c>
      <c r="I147" s="1" t="s">
        <v>1987</v>
      </c>
      <c r="J147" s="1" t="s">
        <v>30</v>
      </c>
      <c r="K147" s="1" t="s">
        <v>1988</v>
      </c>
      <c r="L147" s="1" t="s">
        <v>1988</v>
      </c>
      <c r="M147" s="1" t="s">
        <v>1079</v>
      </c>
      <c r="N147" s="1" t="s">
        <v>1079</v>
      </c>
      <c r="O147" s="1" t="s">
        <v>1080</v>
      </c>
      <c r="P147" s="1" t="s">
        <v>1081</v>
      </c>
      <c r="Q147" s="1" t="s">
        <v>1082</v>
      </c>
      <c r="R147" s="1" t="s">
        <v>1989</v>
      </c>
      <c r="S147" s="1" t="s">
        <v>1084</v>
      </c>
      <c r="T147" s="1" t="s">
        <v>1085</v>
      </c>
      <c r="U147" s="1" t="s">
        <v>1086</v>
      </c>
      <c r="V147" s="1" t="s">
        <v>1319</v>
      </c>
    </row>
    <row r="148" s="1" customFormat="1" spans="1:22">
      <c r="A148" s="3">
        <v>999224725909431</v>
      </c>
      <c r="B148" s="1" t="s">
        <v>1990</v>
      </c>
      <c r="C148" s="1" t="s">
        <v>1991</v>
      </c>
      <c r="D148" s="1" t="s">
        <v>1992</v>
      </c>
      <c r="E148" s="1" t="s">
        <v>1993</v>
      </c>
      <c r="F148" s="1" t="s">
        <v>1483</v>
      </c>
      <c r="G148" s="1" t="s">
        <v>1075</v>
      </c>
      <c r="H148" s="1" t="s">
        <v>1076</v>
      </c>
      <c r="I148" s="1" t="s">
        <v>1994</v>
      </c>
      <c r="J148" s="1" t="s">
        <v>30</v>
      </c>
      <c r="K148" s="1" t="s">
        <v>1995</v>
      </c>
      <c r="L148" s="1" t="s">
        <v>1995</v>
      </c>
      <c r="M148" s="1" t="s">
        <v>1079</v>
      </c>
      <c r="N148" s="1" t="s">
        <v>1079</v>
      </c>
      <c r="O148" s="1" t="s">
        <v>1080</v>
      </c>
      <c r="P148" s="1" t="s">
        <v>1081</v>
      </c>
      <c r="Q148" s="1" t="s">
        <v>1082</v>
      </c>
      <c r="R148" s="1" t="s">
        <v>1996</v>
      </c>
      <c r="S148" s="1" t="s">
        <v>1084</v>
      </c>
      <c r="T148" s="1" t="s">
        <v>1085</v>
      </c>
      <c r="U148" s="1" t="s">
        <v>1086</v>
      </c>
      <c r="V148" s="1" t="s">
        <v>1107</v>
      </c>
    </row>
    <row r="149" s="1" customFormat="1" spans="1:22">
      <c r="A149" s="3">
        <v>24721204823</v>
      </c>
      <c r="B149" s="1" t="s">
        <v>1990</v>
      </c>
      <c r="C149" s="1" t="s">
        <v>1997</v>
      </c>
      <c r="D149" s="1" t="s">
        <v>1998</v>
      </c>
      <c r="E149" s="1" t="s">
        <v>1999</v>
      </c>
      <c r="F149" s="1" t="s">
        <v>1483</v>
      </c>
      <c r="G149" s="1" t="s">
        <v>1075</v>
      </c>
      <c r="H149" s="1" t="s">
        <v>1076</v>
      </c>
      <c r="I149" s="1" t="s">
        <v>2000</v>
      </c>
      <c r="J149" s="1" t="s">
        <v>30</v>
      </c>
      <c r="K149" s="1" t="s">
        <v>2001</v>
      </c>
      <c r="L149" s="1" t="s">
        <v>2001</v>
      </c>
      <c r="M149" s="1" t="s">
        <v>1079</v>
      </c>
      <c r="N149" s="1" t="s">
        <v>1079</v>
      </c>
      <c r="O149" s="1" t="s">
        <v>1080</v>
      </c>
      <c r="P149" s="1" t="s">
        <v>1081</v>
      </c>
      <c r="Q149" s="1" t="s">
        <v>1082</v>
      </c>
      <c r="R149" s="1" t="s">
        <v>2002</v>
      </c>
      <c r="S149" s="1" t="s">
        <v>1084</v>
      </c>
      <c r="T149" s="1" t="s">
        <v>1085</v>
      </c>
      <c r="U149" s="1" t="s">
        <v>1086</v>
      </c>
      <c r="V149" s="1" t="s">
        <v>1721</v>
      </c>
    </row>
    <row r="150" s="1" customFormat="1" spans="1:22">
      <c r="A150" s="3">
        <v>999224699383773</v>
      </c>
      <c r="B150" s="1" t="s">
        <v>2003</v>
      </c>
      <c r="C150" s="1" t="s">
        <v>2004</v>
      </c>
      <c r="D150" s="1" t="s">
        <v>2005</v>
      </c>
      <c r="E150" s="1" t="s">
        <v>2006</v>
      </c>
      <c r="F150" s="1" t="s">
        <v>1747</v>
      </c>
      <c r="G150" s="1" t="s">
        <v>1075</v>
      </c>
      <c r="H150" s="1" t="s">
        <v>1076</v>
      </c>
      <c r="I150" s="1" t="s">
        <v>2007</v>
      </c>
      <c r="J150" s="1" t="s">
        <v>30</v>
      </c>
      <c r="K150" s="1" t="s">
        <v>2008</v>
      </c>
      <c r="L150" s="1" t="s">
        <v>2008</v>
      </c>
      <c r="M150" s="1" t="s">
        <v>1079</v>
      </c>
      <c r="N150" s="1" t="s">
        <v>1079</v>
      </c>
      <c r="O150" s="1" t="s">
        <v>1080</v>
      </c>
      <c r="P150" s="1" t="s">
        <v>1081</v>
      </c>
      <c r="Q150" s="1" t="s">
        <v>1082</v>
      </c>
      <c r="R150" s="1" t="s">
        <v>2009</v>
      </c>
      <c r="S150" s="1" t="s">
        <v>1084</v>
      </c>
      <c r="T150" s="1" t="s">
        <v>1085</v>
      </c>
      <c r="U150" s="1" t="s">
        <v>1086</v>
      </c>
      <c r="V150" s="1" t="s">
        <v>1678</v>
      </c>
    </row>
    <row r="151" s="1" customFormat="1" spans="1:22">
      <c r="A151" s="3">
        <v>999224679843771</v>
      </c>
      <c r="B151" s="1" t="s">
        <v>2010</v>
      </c>
      <c r="C151" s="1" t="s">
        <v>2011</v>
      </c>
      <c r="D151" s="1" t="s">
        <v>2012</v>
      </c>
      <c r="E151" s="1" t="s">
        <v>2013</v>
      </c>
      <c r="F151" s="1" t="s">
        <v>1071</v>
      </c>
      <c r="G151" s="1" t="s">
        <v>1075</v>
      </c>
      <c r="H151" s="1" t="s">
        <v>1076</v>
      </c>
      <c r="I151" s="1" t="s">
        <v>2014</v>
      </c>
      <c r="J151" s="1" t="s">
        <v>30</v>
      </c>
      <c r="K151" s="1" t="s">
        <v>2015</v>
      </c>
      <c r="L151" s="1" t="s">
        <v>2015</v>
      </c>
      <c r="M151" s="1" t="s">
        <v>1079</v>
      </c>
      <c r="N151" s="1" t="s">
        <v>1079</v>
      </c>
      <c r="O151" s="1" t="s">
        <v>1080</v>
      </c>
      <c r="P151" s="1" t="s">
        <v>1081</v>
      </c>
      <c r="Q151" s="1" t="s">
        <v>1082</v>
      </c>
      <c r="R151" s="1" t="s">
        <v>2016</v>
      </c>
      <c r="S151" s="1" t="s">
        <v>1084</v>
      </c>
      <c r="T151" s="1" t="s">
        <v>1085</v>
      </c>
      <c r="U151" s="1" t="s">
        <v>1086</v>
      </c>
      <c r="V151" s="1" t="s">
        <v>1087</v>
      </c>
    </row>
    <row r="152" s="1" customFormat="1" spans="1:22">
      <c r="A152" s="3">
        <v>999224606579005</v>
      </c>
      <c r="B152" s="1" t="s">
        <v>2017</v>
      </c>
      <c r="C152" s="1" t="s">
        <v>2018</v>
      </c>
      <c r="D152" s="1" t="s">
        <v>2019</v>
      </c>
      <c r="E152" s="1" t="s">
        <v>2020</v>
      </c>
      <c r="F152" s="1" t="s">
        <v>1664</v>
      </c>
      <c r="G152" s="1" t="s">
        <v>1075</v>
      </c>
      <c r="H152" s="1" t="s">
        <v>1076</v>
      </c>
      <c r="I152" s="1" t="s">
        <v>2021</v>
      </c>
      <c r="J152" s="1" t="s">
        <v>30</v>
      </c>
      <c r="K152" s="1" t="s">
        <v>2022</v>
      </c>
      <c r="L152" s="1" t="s">
        <v>2022</v>
      </c>
      <c r="M152" s="1" t="s">
        <v>1079</v>
      </c>
      <c r="N152" s="1" t="s">
        <v>1079</v>
      </c>
      <c r="O152" s="1" t="s">
        <v>1080</v>
      </c>
      <c r="P152" s="1" t="s">
        <v>1081</v>
      </c>
      <c r="Q152" s="1" t="s">
        <v>1082</v>
      </c>
      <c r="R152" s="1" t="s">
        <v>2023</v>
      </c>
      <c r="S152" s="1" t="s">
        <v>1084</v>
      </c>
      <c r="T152" s="1" t="s">
        <v>1085</v>
      </c>
      <c r="U152" s="1" t="s">
        <v>1086</v>
      </c>
      <c r="V152" s="1" t="s">
        <v>1128</v>
      </c>
    </row>
    <row r="153" s="1" customFormat="1" spans="1:22">
      <c r="A153" s="3">
        <v>999224489565303</v>
      </c>
      <c r="B153" s="1" t="s">
        <v>2024</v>
      </c>
      <c r="C153" s="1" t="s">
        <v>2025</v>
      </c>
      <c r="D153" s="1" t="s">
        <v>2026</v>
      </c>
      <c r="E153" s="1" t="s">
        <v>2027</v>
      </c>
      <c r="F153" s="1" t="s">
        <v>1664</v>
      </c>
      <c r="G153" s="1" t="s">
        <v>1075</v>
      </c>
      <c r="H153" s="1" t="s">
        <v>1076</v>
      </c>
      <c r="I153" s="1" t="s">
        <v>2028</v>
      </c>
      <c r="J153" s="1" t="s">
        <v>30</v>
      </c>
      <c r="K153" s="1" t="s">
        <v>2029</v>
      </c>
      <c r="L153" s="1" t="s">
        <v>2029</v>
      </c>
      <c r="M153" s="1" t="s">
        <v>1079</v>
      </c>
      <c r="N153" s="1" t="s">
        <v>1079</v>
      </c>
      <c r="O153" s="1" t="s">
        <v>1080</v>
      </c>
      <c r="P153" s="1" t="s">
        <v>1081</v>
      </c>
      <c r="Q153" s="1" t="s">
        <v>1082</v>
      </c>
      <c r="R153" s="1" t="s">
        <v>2030</v>
      </c>
      <c r="S153" s="1" t="s">
        <v>1084</v>
      </c>
      <c r="T153" s="1" t="s">
        <v>1085</v>
      </c>
      <c r="U153" s="1" t="s">
        <v>1086</v>
      </c>
      <c r="V153" s="1" t="s">
        <v>1269</v>
      </c>
    </row>
    <row r="154" s="1" customFormat="1" spans="1:22">
      <c r="A154" s="3">
        <v>999224453511444</v>
      </c>
      <c r="B154" s="1" t="s">
        <v>2031</v>
      </c>
      <c r="C154" s="1" t="s">
        <v>2032</v>
      </c>
      <c r="D154" s="1" t="s">
        <v>2033</v>
      </c>
      <c r="E154" s="1" t="s">
        <v>2034</v>
      </c>
      <c r="F154" s="1" t="s">
        <v>1071</v>
      </c>
      <c r="G154" s="1" t="s">
        <v>1075</v>
      </c>
      <c r="H154" s="1" t="s">
        <v>1076</v>
      </c>
      <c r="I154" s="1" t="s">
        <v>2035</v>
      </c>
      <c r="J154" s="1" t="s">
        <v>30</v>
      </c>
      <c r="K154" s="1" t="s">
        <v>2036</v>
      </c>
      <c r="L154" s="1" t="s">
        <v>2036</v>
      </c>
      <c r="M154" s="1" t="s">
        <v>1079</v>
      </c>
      <c r="N154" s="1" t="s">
        <v>1079</v>
      </c>
      <c r="O154" s="1" t="s">
        <v>1080</v>
      </c>
      <c r="P154" s="1" t="s">
        <v>1081</v>
      </c>
      <c r="Q154" s="1" t="s">
        <v>1082</v>
      </c>
      <c r="R154" s="1" t="s">
        <v>2037</v>
      </c>
      <c r="S154" s="1" t="s">
        <v>1084</v>
      </c>
      <c r="T154" s="1" t="s">
        <v>1085</v>
      </c>
      <c r="U154" s="1" t="s">
        <v>1086</v>
      </c>
      <c r="V154" s="1" t="s">
        <v>1319</v>
      </c>
    </row>
    <row r="155" s="1" customFormat="1" spans="1:22">
      <c r="A155" s="3">
        <v>999224453381651</v>
      </c>
      <c r="B155" s="1" t="s">
        <v>2031</v>
      </c>
      <c r="C155" s="1" t="s">
        <v>2038</v>
      </c>
      <c r="D155" s="1" t="s">
        <v>2039</v>
      </c>
      <c r="E155" s="1" t="s">
        <v>2040</v>
      </c>
      <c r="F155" s="1" t="s">
        <v>1071</v>
      </c>
      <c r="G155" s="1" t="s">
        <v>1075</v>
      </c>
      <c r="H155" s="1" t="s">
        <v>1076</v>
      </c>
      <c r="I155" s="1" t="s">
        <v>2041</v>
      </c>
      <c r="J155" s="1" t="s">
        <v>30</v>
      </c>
      <c r="K155" s="1" t="s">
        <v>2042</v>
      </c>
      <c r="L155" s="1" t="s">
        <v>2042</v>
      </c>
      <c r="M155" s="1" t="s">
        <v>1079</v>
      </c>
      <c r="N155" s="1" t="s">
        <v>1079</v>
      </c>
      <c r="O155" s="1" t="s">
        <v>1080</v>
      </c>
      <c r="P155" s="1" t="s">
        <v>1081</v>
      </c>
      <c r="Q155" s="1" t="s">
        <v>1082</v>
      </c>
      <c r="R155" s="1" t="s">
        <v>2043</v>
      </c>
      <c r="S155" s="1" t="s">
        <v>1084</v>
      </c>
      <c r="T155" s="1" t="s">
        <v>1085</v>
      </c>
      <c r="U155" s="1" t="s">
        <v>1086</v>
      </c>
      <c r="V155" s="1" t="s">
        <v>1167</v>
      </c>
    </row>
    <row r="156" s="1" customFormat="1" spans="1:22">
      <c r="A156" s="3">
        <v>999224449261462</v>
      </c>
      <c r="B156" s="1" t="s">
        <v>2031</v>
      </c>
      <c r="C156" s="1" t="s">
        <v>2044</v>
      </c>
      <c r="D156" s="1" t="s">
        <v>2033</v>
      </c>
      <c r="E156" s="1" t="s">
        <v>2045</v>
      </c>
      <c r="F156" s="1" t="s">
        <v>1071</v>
      </c>
      <c r="G156" s="1" t="s">
        <v>1075</v>
      </c>
      <c r="H156" s="1" t="s">
        <v>1076</v>
      </c>
      <c r="I156" s="1" t="s">
        <v>2046</v>
      </c>
      <c r="J156" s="1" t="s">
        <v>30</v>
      </c>
      <c r="K156" s="1" t="s">
        <v>2047</v>
      </c>
      <c r="L156" s="1" t="s">
        <v>2047</v>
      </c>
      <c r="M156" s="1" t="s">
        <v>1079</v>
      </c>
      <c r="N156" s="1" t="s">
        <v>1079</v>
      </c>
      <c r="O156" s="1" t="s">
        <v>1080</v>
      </c>
      <c r="P156" s="1" t="s">
        <v>1081</v>
      </c>
      <c r="Q156" s="1" t="s">
        <v>1082</v>
      </c>
      <c r="R156" s="1" t="s">
        <v>2048</v>
      </c>
      <c r="S156" s="1" t="s">
        <v>1084</v>
      </c>
      <c r="T156" s="1" t="s">
        <v>1085</v>
      </c>
      <c r="U156" s="1" t="s">
        <v>1086</v>
      </c>
      <c r="V156" s="1" t="s">
        <v>1319</v>
      </c>
    </row>
    <row r="157" s="1" customFormat="1" spans="1:22">
      <c r="A157" s="3">
        <v>999224408544172</v>
      </c>
      <c r="B157" s="1" t="s">
        <v>2049</v>
      </c>
      <c r="C157" s="1" t="s">
        <v>2050</v>
      </c>
      <c r="D157" s="1" t="s">
        <v>2033</v>
      </c>
      <c r="E157" s="1" t="s">
        <v>2051</v>
      </c>
      <c r="F157" s="1" t="s">
        <v>1071</v>
      </c>
      <c r="G157" s="1" t="s">
        <v>1075</v>
      </c>
      <c r="H157" s="1" t="s">
        <v>1076</v>
      </c>
      <c r="I157" s="1" t="s">
        <v>2052</v>
      </c>
      <c r="J157" s="1" t="s">
        <v>30</v>
      </c>
      <c r="K157" s="1" t="s">
        <v>2053</v>
      </c>
      <c r="L157" s="1" t="s">
        <v>2053</v>
      </c>
      <c r="M157" s="1" t="s">
        <v>1079</v>
      </c>
      <c r="N157" s="1" t="s">
        <v>1079</v>
      </c>
      <c r="O157" s="1" t="s">
        <v>1080</v>
      </c>
      <c r="P157" s="1" t="s">
        <v>1081</v>
      </c>
      <c r="Q157" s="1" t="s">
        <v>1082</v>
      </c>
      <c r="R157" s="1" t="s">
        <v>2054</v>
      </c>
      <c r="S157" s="1" t="s">
        <v>1084</v>
      </c>
      <c r="T157" s="1" t="s">
        <v>1085</v>
      </c>
      <c r="U157" s="1" t="s">
        <v>1086</v>
      </c>
      <c r="V157" s="1" t="s">
        <v>1319</v>
      </c>
    </row>
    <row r="158" s="1" customFormat="1" spans="1:22">
      <c r="A158" s="3">
        <v>999224388951094</v>
      </c>
      <c r="B158" s="1" t="s">
        <v>2055</v>
      </c>
      <c r="C158" s="1" t="s">
        <v>2056</v>
      </c>
      <c r="D158" s="1" t="s">
        <v>2057</v>
      </c>
      <c r="E158" s="1" t="s">
        <v>2058</v>
      </c>
      <c r="F158" s="1" t="s">
        <v>1071</v>
      </c>
      <c r="G158" s="1" t="s">
        <v>1075</v>
      </c>
      <c r="H158" s="1" t="s">
        <v>1076</v>
      </c>
      <c r="I158" s="1" t="s">
        <v>2059</v>
      </c>
      <c r="J158" s="1" t="s">
        <v>30</v>
      </c>
      <c r="K158" s="1" t="s">
        <v>2060</v>
      </c>
      <c r="L158" s="1" t="s">
        <v>2060</v>
      </c>
      <c r="M158" s="1" t="s">
        <v>1079</v>
      </c>
      <c r="N158" s="1" t="s">
        <v>1079</v>
      </c>
      <c r="O158" s="1" t="s">
        <v>1080</v>
      </c>
      <c r="P158" s="1" t="s">
        <v>1081</v>
      </c>
      <c r="Q158" s="1" t="s">
        <v>1082</v>
      </c>
      <c r="R158" s="1" t="s">
        <v>2061</v>
      </c>
      <c r="S158" s="1" t="s">
        <v>1084</v>
      </c>
      <c r="T158" s="1" t="s">
        <v>1085</v>
      </c>
      <c r="U158" s="1" t="s">
        <v>1086</v>
      </c>
      <c r="V158" s="1" t="s">
        <v>1326</v>
      </c>
    </row>
    <row r="159" s="1" customFormat="1" spans="1:22">
      <c r="A159" s="3">
        <v>999224371456172</v>
      </c>
      <c r="B159" s="1" t="s">
        <v>2062</v>
      </c>
      <c r="C159" s="1" t="s">
        <v>2063</v>
      </c>
      <c r="D159" s="1" t="s">
        <v>2064</v>
      </c>
      <c r="E159" s="1" t="s">
        <v>2065</v>
      </c>
      <c r="F159" s="1" t="s">
        <v>1371</v>
      </c>
      <c r="G159" s="1" t="s">
        <v>1075</v>
      </c>
      <c r="H159" s="1" t="s">
        <v>1076</v>
      </c>
      <c r="I159" s="1" t="s">
        <v>2066</v>
      </c>
      <c r="J159" s="1" t="s">
        <v>30</v>
      </c>
      <c r="K159" s="1" t="s">
        <v>2067</v>
      </c>
      <c r="L159" s="1" t="s">
        <v>2067</v>
      </c>
      <c r="M159" s="1" t="s">
        <v>1079</v>
      </c>
      <c r="N159" s="1" t="s">
        <v>1079</v>
      </c>
      <c r="O159" s="1" t="s">
        <v>1080</v>
      </c>
      <c r="P159" s="1" t="s">
        <v>1081</v>
      </c>
      <c r="Q159" s="1" t="s">
        <v>1082</v>
      </c>
      <c r="R159" s="1" t="s">
        <v>2068</v>
      </c>
      <c r="S159" s="1" t="s">
        <v>1084</v>
      </c>
      <c r="T159" s="1" t="s">
        <v>1085</v>
      </c>
      <c r="U159" s="1" t="s">
        <v>1086</v>
      </c>
      <c r="V159" s="1" t="s">
        <v>1114</v>
      </c>
    </row>
    <row r="160" s="1" customFormat="1" spans="1:22">
      <c r="A160" s="3">
        <v>999224304356069</v>
      </c>
      <c r="B160" s="1" t="s">
        <v>2069</v>
      </c>
      <c r="C160" s="1" t="s">
        <v>2070</v>
      </c>
      <c r="D160" s="1" t="s">
        <v>2033</v>
      </c>
      <c r="E160" s="1" t="s">
        <v>2071</v>
      </c>
      <c r="F160" s="1" t="s">
        <v>1071</v>
      </c>
      <c r="G160" s="1" t="s">
        <v>1075</v>
      </c>
      <c r="H160" s="1" t="s">
        <v>1076</v>
      </c>
      <c r="I160" s="1" t="s">
        <v>2072</v>
      </c>
      <c r="J160" s="1" t="s">
        <v>30</v>
      </c>
      <c r="K160" s="1" t="s">
        <v>2073</v>
      </c>
      <c r="L160" s="1" t="s">
        <v>2073</v>
      </c>
      <c r="M160" s="1" t="s">
        <v>1079</v>
      </c>
      <c r="N160" s="1" t="s">
        <v>1079</v>
      </c>
      <c r="O160" s="1" t="s">
        <v>1080</v>
      </c>
      <c r="P160" s="1" t="s">
        <v>1081</v>
      </c>
      <c r="Q160" s="1" t="s">
        <v>1082</v>
      </c>
      <c r="R160" s="1" t="s">
        <v>2074</v>
      </c>
      <c r="S160" s="1" t="s">
        <v>1084</v>
      </c>
      <c r="T160" s="1" t="s">
        <v>1085</v>
      </c>
      <c r="U160" s="1" t="s">
        <v>1086</v>
      </c>
      <c r="V160" s="1" t="s">
        <v>1319</v>
      </c>
    </row>
    <row r="161" s="1" customFormat="1" spans="1:22">
      <c r="A161" s="3">
        <v>999224284959046</v>
      </c>
      <c r="B161" s="1" t="s">
        <v>2069</v>
      </c>
      <c r="C161" s="1" t="s">
        <v>2075</v>
      </c>
      <c r="D161" s="1" t="s">
        <v>2076</v>
      </c>
      <c r="E161" s="1" t="s">
        <v>2077</v>
      </c>
      <c r="F161" s="1" t="s">
        <v>1371</v>
      </c>
      <c r="G161" s="1" t="s">
        <v>1075</v>
      </c>
      <c r="H161" s="1" t="s">
        <v>1076</v>
      </c>
      <c r="I161" s="1" t="s">
        <v>2078</v>
      </c>
      <c r="J161" s="1" t="s">
        <v>30</v>
      </c>
      <c r="K161" s="1" t="s">
        <v>2079</v>
      </c>
      <c r="L161" s="1" t="s">
        <v>2079</v>
      </c>
      <c r="M161" s="1" t="s">
        <v>1079</v>
      </c>
      <c r="N161" s="1" t="s">
        <v>1079</v>
      </c>
      <c r="O161" s="1" t="s">
        <v>1080</v>
      </c>
      <c r="P161" s="1" t="s">
        <v>1081</v>
      </c>
      <c r="Q161" s="1" t="s">
        <v>1082</v>
      </c>
      <c r="R161" s="1" t="s">
        <v>2080</v>
      </c>
      <c r="S161" s="1" t="s">
        <v>1084</v>
      </c>
      <c r="T161" s="1" t="s">
        <v>1085</v>
      </c>
      <c r="U161" s="1" t="s">
        <v>1086</v>
      </c>
      <c r="V161" s="1" t="s">
        <v>1135</v>
      </c>
    </row>
    <row r="162" s="1" customFormat="1" spans="1:22">
      <c r="A162" s="3">
        <v>999224279964125</v>
      </c>
      <c r="B162" s="1" t="s">
        <v>2081</v>
      </c>
      <c r="C162" s="1" t="s">
        <v>2082</v>
      </c>
      <c r="D162" s="1" t="s">
        <v>2083</v>
      </c>
      <c r="E162" s="1" t="s">
        <v>2084</v>
      </c>
      <c r="F162" s="1" t="s">
        <v>1071</v>
      </c>
      <c r="G162" s="1" t="s">
        <v>1075</v>
      </c>
      <c r="H162" s="1" t="s">
        <v>1076</v>
      </c>
      <c r="I162" s="1" t="s">
        <v>2085</v>
      </c>
      <c r="J162" s="1" t="s">
        <v>30</v>
      </c>
      <c r="K162" s="1" t="s">
        <v>2086</v>
      </c>
      <c r="L162" s="1" t="s">
        <v>2086</v>
      </c>
      <c r="M162" s="1" t="s">
        <v>1079</v>
      </c>
      <c r="N162" s="1" t="s">
        <v>1079</v>
      </c>
      <c r="O162" s="1" t="s">
        <v>1080</v>
      </c>
      <c r="P162" s="1" t="s">
        <v>1081</v>
      </c>
      <c r="Q162" s="1" t="s">
        <v>1082</v>
      </c>
      <c r="R162" s="1" t="s">
        <v>2087</v>
      </c>
      <c r="S162" s="1" t="s">
        <v>1084</v>
      </c>
      <c r="T162" s="1" t="s">
        <v>1085</v>
      </c>
      <c r="U162" s="1" t="s">
        <v>1086</v>
      </c>
      <c r="V162" s="1" t="s">
        <v>1114</v>
      </c>
    </row>
    <row r="163" s="1" customFormat="1" spans="1:22">
      <c r="A163" s="3">
        <v>999224186881052</v>
      </c>
      <c r="B163" s="1" t="s">
        <v>2088</v>
      </c>
      <c r="C163" s="1" t="s">
        <v>2089</v>
      </c>
      <c r="D163" s="1" t="s">
        <v>2090</v>
      </c>
      <c r="E163" s="1" t="s">
        <v>2091</v>
      </c>
      <c r="F163" s="1" t="s">
        <v>1483</v>
      </c>
      <c r="G163" s="1" t="s">
        <v>1075</v>
      </c>
      <c r="H163" s="1" t="s">
        <v>1076</v>
      </c>
      <c r="I163" s="1" t="s">
        <v>2092</v>
      </c>
      <c r="J163" s="1" t="s">
        <v>30</v>
      </c>
      <c r="K163" s="1" t="s">
        <v>2093</v>
      </c>
      <c r="L163" s="1" t="s">
        <v>2093</v>
      </c>
      <c r="M163" s="1" t="s">
        <v>1079</v>
      </c>
      <c r="N163" s="1" t="s">
        <v>1079</v>
      </c>
      <c r="O163" s="1" t="s">
        <v>1080</v>
      </c>
      <c r="P163" s="1" t="s">
        <v>1081</v>
      </c>
      <c r="Q163" s="1" t="s">
        <v>1082</v>
      </c>
      <c r="R163" s="1" t="s">
        <v>2094</v>
      </c>
      <c r="S163" s="1" t="s">
        <v>1084</v>
      </c>
      <c r="T163" s="1" t="s">
        <v>1085</v>
      </c>
      <c r="U163" s="1" t="s">
        <v>1086</v>
      </c>
      <c r="V163" s="1" t="s">
        <v>1588</v>
      </c>
    </row>
    <row r="164" s="1" customFormat="1" spans="1:22">
      <c r="A164" s="3">
        <v>999224160720077</v>
      </c>
      <c r="B164" s="1" t="s">
        <v>2095</v>
      </c>
      <c r="C164" s="1" t="s">
        <v>2096</v>
      </c>
      <c r="D164" s="1" t="s">
        <v>2097</v>
      </c>
      <c r="E164" s="1" t="s">
        <v>2098</v>
      </c>
      <c r="F164" s="1" t="s">
        <v>1483</v>
      </c>
      <c r="G164" s="1" t="s">
        <v>1075</v>
      </c>
      <c r="H164" s="1" t="s">
        <v>1076</v>
      </c>
      <c r="I164" s="1" t="s">
        <v>2099</v>
      </c>
      <c r="J164" s="1" t="s">
        <v>30</v>
      </c>
      <c r="K164" s="1" t="s">
        <v>2100</v>
      </c>
      <c r="L164" s="1" t="s">
        <v>2100</v>
      </c>
      <c r="M164" s="1" t="s">
        <v>1079</v>
      </c>
      <c r="N164" s="1" t="s">
        <v>1079</v>
      </c>
      <c r="O164" s="1" t="s">
        <v>1080</v>
      </c>
      <c r="P164" s="1" t="s">
        <v>1081</v>
      </c>
      <c r="Q164" s="1" t="s">
        <v>1082</v>
      </c>
      <c r="R164" s="1" t="s">
        <v>2101</v>
      </c>
      <c r="S164" s="1" t="s">
        <v>1084</v>
      </c>
      <c r="T164" s="1" t="s">
        <v>1085</v>
      </c>
      <c r="U164" s="1" t="s">
        <v>1508</v>
      </c>
      <c r="V164" s="1" t="s">
        <v>1588</v>
      </c>
    </row>
    <row r="165" s="1" customFormat="1" spans="1:22">
      <c r="A165" s="3">
        <v>999224155906892</v>
      </c>
      <c r="B165" s="1" t="s">
        <v>2095</v>
      </c>
      <c r="C165" s="1" t="s">
        <v>2102</v>
      </c>
      <c r="D165" s="1" t="s">
        <v>2097</v>
      </c>
      <c r="E165" s="1" t="s">
        <v>2103</v>
      </c>
      <c r="F165" s="1" t="s">
        <v>1569</v>
      </c>
      <c r="G165" s="1" t="s">
        <v>1075</v>
      </c>
      <c r="H165" s="1" t="s">
        <v>1076</v>
      </c>
      <c r="I165" s="1" t="s">
        <v>2104</v>
      </c>
      <c r="J165" s="1" t="s">
        <v>30</v>
      </c>
      <c r="K165" s="1" t="s">
        <v>2105</v>
      </c>
      <c r="L165" s="1" t="s">
        <v>2105</v>
      </c>
      <c r="M165" s="1" t="s">
        <v>1079</v>
      </c>
      <c r="N165" s="1" t="s">
        <v>1079</v>
      </c>
      <c r="O165" s="1" t="s">
        <v>1080</v>
      </c>
      <c r="P165" s="1" t="s">
        <v>1081</v>
      </c>
      <c r="Q165" s="1" t="s">
        <v>1082</v>
      </c>
      <c r="R165" s="1" t="s">
        <v>2106</v>
      </c>
      <c r="S165" s="1" t="s">
        <v>1084</v>
      </c>
      <c r="T165" s="1" t="s">
        <v>1085</v>
      </c>
      <c r="U165" s="1" t="s">
        <v>1508</v>
      </c>
      <c r="V165" s="1" t="s">
        <v>1588</v>
      </c>
    </row>
    <row r="166" s="1" customFormat="1" spans="1:22">
      <c r="A166" s="3">
        <v>999224152285340</v>
      </c>
      <c r="B166" s="1" t="s">
        <v>2095</v>
      </c>
      <c r="C166" s="1" t="s">
        <v>2107</v>
      </c>
      <c r="D166" s="1" t="s">
        <v>2097</v>
      </c>
      <c r="E166" s="1" t="s">
        <v>2108</v>
      </c>
      <c r="F166" s="1" t="s">
        <v>1569</v>
      </c>
      <c r="G166" s="1" t="s">
        <v>1075</v>
      </c>
      <c r="H166" s="1" t="s">
        <v>1076</v>
      </c>
      <c r="I166" s="1" t="s">
        <v>2104</v>
      </c>
      <c r="J166" s="1" t="s">
        <v>30</v>
      </c>
      <c r="K166" s="1" t="s">
        <v>2105</v>
      </c>
      <c r="L166" s="1" t="s">
        <v>2105</v>
      </c>
      <c r="M166" s="1" t="s">
        <v>1079</v>
      </c>
      <c r="N166" s="1" t="s">
        <v>1079</v>
      </c>
      <c r="O166" s="1" t="s">
        <v>1080</v>
      </c>
      <c r="P166" s="1" t="s">
        <v>1081</v>
      </c>
      <c r="Q166" s="1" t="s">
        <v>1082</v>
      </c>
      <c r="R166" s="1" t="s">
        <v>2109</v>
      </c>
      <c r="S166" s="1" t="s">
        <v>1084</v>
      </c>
      <c r="T166" s="1" t="s">
        <v>1085</v>
      </c>
      <c r="U166" s="1" t="s">
        <v>1508</v>
      </c>
      <c r="V166" s="1" t="s">
        <v>1588</v>
      </c>
    </row>
    <row r="167" s="1" customFormat="1" spans="1:22">
      <c r="A167" s="3">
        <v>999224060345731</v>
      </c>
      <c r="B167" s="1" t="s">
        <v>2110</v>
      </c>
      <c r="C167" s="1" t="s">
        <v>2111</v>
      </c>
      <c r="D167" s="1" t="s">
        <v>2112</v>
      </c>
      <c r="E167" s="1" t="s">
        <v>2113</v>
      </c>
      <c r="F167" s="1" t="s">
        <v>1371</v>
      </c>
      <c r="G167" s="1" t="s">
        <v>1075</v>
      </c>
      <c r="H167" s="1" t="s">
        <v>1076</v>
      </c>
      <c r="I167" s="1" t="s">
        <v>2114</v>
      </c>
      <c r="J167" s="1" t="s">
        <v>30</v>
      </c>
      <c r="K167" s="1" t="s">
        <v>2115</v>
      </c>
      <c r="L167" s="1" t="s">
        <v>2115</v>
      </c>
      <c r="M167" s="1" t="s">
        <v>1079</v>
      </c>
      <c r="N167" s="1" t="s">
        <v>1079</v>
      </c>
      <c r="O167" s="1" t="s">
        <v>1080</v>
      </c>
      <c r="P167" s="1" t="s">
        <v>1081</v>
      </c>
      <c r="Q167" s="1" t="s">
        <v>1082</v>
      </c>
      <c r="R167" s="1" t="s">
        <v>2116</v>
      </c>
      <c r="S167" s="1" t="s">
        <v>1084</v>
      </c>
      <c r="T167" s="1" t="s">
        <v>1085</v>
      </c>
      <c r="U167" s="1" t="s">
        <v>1086</v>
      </c>
      <c r="V167" s="1" t="s">
        <v>1588</v>
      </c>
    </row>
    <row r="168" s="1" customFormat="1" spans="1:22">
      <c r="A168" s="3">
        <v>999224059397771</v>
      </c>
      <c r="B168" s="1" t="s">
        <v>2110</v>
      </c>
      <c r="C168" s="1" t="s">
        <v>2117</v>
      </c>
      <c r="D168" s="1" t="s">
        <v>2118</v>
      </c>
      <c r="E168" s="1" t="s">
        <v>2119</v>
      </c>
      <c r="F168" s="1" t="s">
        <v>1371</v>
      </c>
      <c r="G168" s="1" t="s">
        <v>1075</v>
      </c>
      <c r="H168" s="1" t="s">
        <v>1076</v>
      </c>
      <c r="I168" s="1" t="s">
        <v>2120</v>
      </c>
      <c r="J168" s="1" t="s">
        <v>30</v>
      </c>
      <c r="K168" s="1" t="s">
        <v>2121</v>
      </c>
      <c r="L168" s="1" t="s">
        <v>2121</v>
      </c>
      <c r="M168" s="1" t="s">
        <v>1079</v>
      </c>
      <c r="N168" s="1" t="s">
        <v>1079</v>
      </c>
      <c r="O168" s="1" t="s">
        <v>1080</v>
      </c>
      <c r="P168" s="1" t="s">
        <v>1081</v>
      </c>
      <c r="Q168" s="1" t="s">
        <v>1082</v>
      </c>
      <c r="R168" s="1" t="s">
        <v>2122</v>
      </c>
      <c r="S168" s="1" t="s">
        <v>1084</v>
      </c>
      <c r="T168" s="1" t="s">
        <v>1085</v>
      </c>
      <c r="U168" s="1" t="s">
        <v>1086</v>
      </c>
      <c r="V168" s="1" t="s">
        <v>2123</v>
      </c>
    </row>
    <row r="169" s="1" customFormat="1" spans="1:22">
      <c r="A169" s="3">
        <v>999224004009515</v>
      </c>
      <c r="B169" s="1" t="s">
        <v>2124</v>
      </c>
      <c r="C169" s="1" t="s">
        <v>2125</v>
      </c>
      <c r="D169" s="1" t="s">
        <v>2126</v>
      </c>
      <c r="E169" s="1" t="s">
        <v>2127</v>
      </c>
      <c r="F169" s="1" t="s">
        <v>1371</v>
      </c>
      <c r="G169" s="1" t="s">
        <v>1075</v>
      </c>
      <c r="H169" s="1" t="s">
        <v>1076</v>
      </c>
      <c r="I169" s="1" t="s">
        <v>2128</v>
      </c>
      <c r="J169" s="1" t="s">
        <v>30</v>
      </c>
      <c r="K169" s="1" t="s">
        <v>2129</v>
      </c>
      <c r="L169" s="1" t="s">
        <v>2129</v>
      </c>
      <c r="M169" s="1" t="s">
        <v>1079</v>
      </c>
      <c r="N169" s="1" t="s">
        <v>1079</v>
      </c>
      <c r="O169" s="1" t="s">
        <v>1080</v>
      </c>
      <c r="P169" s="1" t="s">
        <v>1081</v>
      </c>
      <c r="Q169" s="1" t="s">
        <v>1082</v>
      </c>
      <c r="R169" s="1" t="s">
        <v>2130</v>
      </c>
      <c r="S169" s="1" t="s">
        <v>1084</v>
      </c>
      <c r="T169" s="1" t="s">
        <v>1085</v>
      </c>
      <c r="U169" s="1" t="s">
        <v>1086</v>
      </c>
      <c r="V169" s="1" t="s">
        <v>1167</v>
      </c>
    </row>
    <row r="170" s="1" customFormat="1" spans="1:22">
      <c r="A170" s="3">
        <v>999224001018140</v>
      </c>
      <c r="B170" s="1" t="s">
        <v>2124</v>
      </c>
      <c r="C170" s="1" t="s">
        <v>2131</v>
      </c>
      <c r="D170" s="1" t="s">
        <v>2132</v>
      </c>
      <c r="E170" s="1" t="s">
        <v>2133</v>
      </c>
      <c r="F170" s="1" t="s">
        <v>1569</v>
      </c>
      <c r="G170" s="1" t="s">
        <v>1075</v>
      </c>
      <c r="H170" s="1" t="s">
        <v>1076</v>
      </c>
      <c r="I170" s="1" t="s">
        <v>2134</v>
      </c>
      <c r="J170" s="1" t="s">
        <v>30</v>
      </c>
      <c r="K170" s="1" t="s">
        <v>2135</v>
      </c>
      <c r="L170" s="1" t="s">
        <v>2135</v>
      </c>
      <c r="M170" s="1" t="s">
        <v>1079</v>
      </c>
      <c r="N170" s="1" t="s">
        <v>1079</v>
      </c>
      <c r="O170" s="1" t="s">
        <v>1080</v>
      </c>
      <c r="P170" s="1" t="s">
        <v>1081</v>
      </c>
      <c r="Q170" s="1" t="s">
        <v>1082</v>
      </c>
      <c r="R170" s="1" t="s">
        <v>2136</v>
      </c>
      <c r="S170" s="1" t="s">
        <v>1084</v>
      </c>
      <c r="T170" s="1" t="s">
        <v>1085</v>
      </c>
      <c r="U170" s="1" t="s">
        <v>1508</v>
      </c>
      <c r="V170" s="1" t="s">
        <v>1135</v>
      </c>
    </row>
    <row r="171" s="1" customFormat="1" spans="1:22">
      <c r="A171" s="3">
        <v>999223832849355</v>
      </c>
      <c r="B171" s="1" t="s">
        <v>2137</v>
      </c>
      <c r="C171" s="1" t="s">
        <v>2138</v>
      </c>
      <c r="D171" s="1" t="s">
        <v>2139</v>
      </c>
      <c r="E171" s="1" t="s">
        <v>2140</v>
      </c>
      <c r="F171" s="1" t="s">
        <v>1071</v>
      </c>
      <c r="G171" s="1" t="s">
        <v>1075</v>
      </c>
      <c r="H171" s="1" t="s">
        <v>1076</v>
      </c>
      <c r="I171" s="1" t="s">
        <v>2141</v>
      </c>
      <c r="J171" s="1" t="s">
        <v>30</v>
      </c>
      <c r="K171" s="1" t="s">
        <v>2142</v>
      </c>
      <c r="L171" s="1" t="s">
        <v>2142</v>
      </c>
      <c r="M171" s="1" t="s">
        <v>1079</v>
      </c>
      <c r="N171" s="1" t="s">
        <v>1079</v>
      </c>
      <c r="O171" s="1" t="s">
        <v>1080</v>
      </c>
      <c r="P171" s="1" t="s">
        <v>1081</v>
      </c>
      <c r="Q171" s="1" t="s">
        <v>1082</v>
      </c>
      <c r="R171" s="1" t="s">
        <v>2143</v>
      </c>
      <c r="S171" s="1" t="s">
        <v>1084</v>
      </c>
      <c r="T171" s="1" t="s">
        <v>1085</v>
      </c>
      <c r="U171" s="1" t="s">
        <v>1086</v>
      </c>
      <c r="V171" s="1" t="s">
        <v>1746</v>
      </c>
    </row>
    <row r="172" s="1" customFormat="1" spans="1:22">
      <c r="A172" s="3">
        <v>999223745915810</v>
      </c>
      <c r="B172" s="1" t="s">
        <v>2144</v>
      </c>
      <c r="C172" s="1" t="s">
        <v>2145</v>
      </c>
      <c r="D172" s="1" t="s">
        <v>2146</v>
      </c>
      <c r="E172" s="1" t="s">
        <v>2147</v>
      </c>
      <c r="F172" s="1" t="s">
        <v>1071</v>
      </c>
      <c r="G172" s="1" t="s">
        <v>1075</v>
      </c>
      <c r="H172" s="1" t="s">
        <v>1076</v>
      </c>
      <c r="I172" s="1" t="s">
        <v>2148</v>
      </c>
      <c r="J172" s="1" t="s">
        <v>30</v>
      </c>
      <c r="K172" s="1" t="s">
        <v>2149</v>
      </c>
      <c r="L172" s="1" t="s">
        <v>2149</v>
      </c>
      <c r="M172" s="1" t="s">
        <v>1079</v>
      </c>
      <c r="N172" s="1" t="s">
        <v>1079</v>
      </c>
      <c r="O172" s="1" t="s">
        <v>1080</v>
      </c>
      <c r="P172" s="1" t="s">
        <v>1081</v>
      </c>
      <c r="Q172" s="1" t="s">
        <v>1082</v>
      </c>
      <c r="R172" s="1" t="s">
        <v>2150</v>
      </c>
      <c r="S172" s="1" t="s">
        <v>1084</v>
      </c>
      <c r="T172" s="1" t="s">
        <v>1085</v>
      </c>
      <c r="U172" s="1" t="s">
        <v>1086</v>
      </c>
      <c r="V172" s="1" t="s">
        <v>2151</v>
      </c>
    </row>
    <row r="173" s="1" customFormat="1" spans="1:22">
      <c r="A173" s="3">
        <v>999223687326035</v>
      </c>
      <c r="B173" s="1" t="s">
        <v>2152</v>
      </c>
      <c r="C173" s="1" t="s">
        <v>2153</v>
      </c>
      <c r="D173" s="1" t="s">
        <v>2154</v>
      </c>
      <c r="E173" s="1" t="s">
        <v>2155</v>
      </c>
      <c r="F173" s="1" t="s">
        <v>1071</v>
      </c>
      <c r="G173" s="1" t="s">
        <v>1075</v>
      </c>
      <c r="H173" s="1" t="s">
        <v>1076</v>
      </c>
      <c r="I173" s="1" t="s">
        <v>2156</v>
      </c>
      <c r="J173" s="1" t="s">
        <v>30</v>
      </c>
      <c r="K173" s="1" t="s">
        <v>2157</v>
      </c>
      <c r="L173" s="1" t="s">
        <v>2157</v>
      </c>
      <c r="M173" s="1" t="s">
        <v>1079</v>
      </c>
      <c r="N173" s="1" t="s">
        <v>1079</v>
      </c>
      <c r="O173" s="1" t="s">
        <v>1080</v>
      </c>
      <c r="P173" s="1" t="s">
        <v>1081</v>
      </c>
      <c r="Q173" s="1" t="s">
        <v>1082</v>
      </c>
      <c r="R173" s="1" t="s">
        <v>2158</v>
      </c>
      <c r="S173" s="1" t="s">
        <v>1084</v>
      </c>
      <c r="T173" s="1" t="s">
        <v>1085</v>
      </c>
      <c r="U173" s="1" t="s">
        <v>1508</v>
      </c>
      <c r="V173" s="1" t="s">
        <v>1135</v>
      </c>
    </row>
    <row r="174" ht="14.4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2023-07-11T01:11:00Z</dcterms:created>
  <dcterms:modified xsi:type="dcterms:W3CDTF">2023-07-24T07:51:11Z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7F3ABABA6D354E3EAF5D72CA56959E6D_12</vt:lpwstr>
  </property>
  <property fmtid="{D5CDD505-2E9C-101B-9397-08002B2CF9AE}" pid="3" name="KSOProductBuildVer">
    <vt:lpwstr>2052-12.1.0.15120</vt:lpwstr>
  </property>
</Properties>
</file>