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对账!$A$1:$I$92</definedName>
  </definedNames>
  <calcPr calcId="144525"/>
</workbook>
</file>

<file path=xl/sharedStrings.xml><?xml version="1.0" encoding="utf-8"?>
<sst xmlns="http://schemas.openxmlformats.org/spreadsheetml/2006/main" count="4960" uniqueCount="1049">
  <si>
    <t>去哪儿网（天津）国际旅行社酒店预付对账单</t>
  </si>
  <si>
    <t>供应商名称：</t>
  </si>
  <si>
    <t>汇趣住国际</t>
  </si>
  <si>
    <t>结算周期：</t>
  </si>
  <si>
    <t>2023-07-17至2023-07-23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</si>
  <si>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</si>
  <si>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</si>
  <si>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</si>
  <si>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</si>
  <si>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</si>
  <si>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</si>
  <si>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</si>
  <si>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</si>
  <si>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</si>
  <si>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</si>
  <si>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</si>
  <si>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</si>
  <si>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</si>
  <si>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</si>
  <si>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</si>
  <si>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¥185,253.00</t>
  </si>
  <si>
    <t>¥45,341.00</t>
  </si>
  <si>
    <t>¥11,578.00</t>
  </si>
  <si>
    <t>-¥772.20</t>
  </si>
  <si>
    <t>¥127,561.80</t>
  </si>
  <si>
    <t>分类信息</t>
  </si>
  <si>
    <t>业务类型</t>
  </si>
  <si>
    <t>酒店预付（点击查看明细）</t>
  </si>
  <si>
    <t>¥128,334.00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</si>
  <si>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</si>
  <si>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</si>
  <si>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</si>
  <si>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</si>
  <si>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</si>
  <si>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</si>
  <si>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</si>
  <si>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</si>
  <si>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</si>
  <si>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</si>
  <si>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</si>
  <si>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</si>
  <si>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</si>
  <si>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</si>
  <si>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</si>
  <si>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</si>
  <si>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</si>
  <si>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</si>
  <si>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</si>
  <si>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</si>
  <si>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</si>
  <si>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</si>
  <si>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</si>
  <si>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</si>
  <si>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</si>
  <si>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</si>
  <si>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</si>
  <si>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</si>
  <si>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</si>
  <si>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</si>
  <si>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</si>
  <si>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</si>
  <si>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</si>
  <si>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</si>
  <si>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</si>
  <si>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</si>
  <si>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</si>
  <si>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</si>
  <si>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</si>
  <si>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</si>
  <si>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</si>
  <si>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</si>
  <si>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</si>
  <si>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</si>
  <si>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703416217096</t>
  </si>
  <si>
    <t>3602755</t>
  </si>
  <si>
    <t>酒店预付</t>
  </si>
  <si>
    <t>否</t>
  </si>
  <si>
    <t>普通</t>
  </si>
  <si>
    <t>880691659</t>
  </si>
  <si>
    <t>曼谷湄南河畔华美达广场酒店</t>
  </si>
  <si>
    <t>800000749</t>
  </si>
  <si>
    <t>HU/ZHIANG</t>
  </si>
  <si>
    <t>2023-07-07</t>
  </si>
  <si>
    <t>2023-07-15</t>
  </si>
  <si>
    <t>2023-07-17</t>
  </si>
  <si>
    <t>¥1,088.00</t>
  </si>
  <si>
    <t>¥108.00</t>
  </si>
  <si>
    <t>¥980.00</t>
  </si>
  <si>
    <t>Deluxe Room With River View</t>
  </si>
  <si>
    <t>WEBSITE</t>
  </si>
  <si>
    <t>703421108559</t>
  </si>
  <si>
    <t>3627138</t>
  </si>
  <si>
    <t>880685851</t>
  </si>
  <si>
    <t>迪士尼探索家度假酒店</t>
  </si>
  <si>
    <t>MO/WENJING</t>
  </si>
  <si>
    <t>2023-07-12</t>
  </si>
  <si>
    <t>2023-07-16</t>
  </si>
  <si>
    <t>¥2,260.00</t>
  </si>
  <si>
    <t>¥128.00</t>
  </si>
  <si>
    <t>¥2,132.00</t>
  </si>
  <si>
    <t>Standard Room</t>
  </si>
  <si>
    <t>703422564151</t>
  </si>
  <si>
    <t>3627917</t>
  </si>
  <si>
    <t>LIN/JINGSI</t>
  </si>
  <si>
    <t>2023-07-13</t>
  </si>
  <si>
    <t>¥2,366.00</t>
  </si>
  <si>
    <t>¥134.00</t>
  </si>
  <si>
    <t>¥2,232.00</t>
  </si>
  <si>
    <t>703421918082</t>
  </si>
  <si>
    <t>3625945</t>
  </si>
  <si>
    <t>HE/SISI</t>
  </si>
  <si>
    <t>¥2,154.00</t>
  </si>
  <si>
    <t>¥122.00</t>
  </si>
  <si>
    <t>¥2,032.00</t>
  </si>
  <si>
    <t>703421024466</t>
  </si>
  <si>
    <t>3626237</t>
  </si>
  <si>
    <t>HAN/XIANMEI|YANG/ZHIGANG</t>
  </si>
  <si>
    <t>703423367165</t>
  </si>
  <si>
    <t>3633312</t>
  </si>
  <si>
    <t>880652608</t>
  </si>
  <si>
    <t>吉隆坡城中城床之选酒店</t>
  </si>
  <si>
    <t>CAO/LIJIE</t>
  </si>
  <si>
    <t>2023-07-14</t>
  </si>
  <si>
    <t>¥103.00</t>
  </si>
  <si>
    <t>¥11.00</t>
  </si>
  <si>
    <t>¥92.00</t>
  </si>
  <si>
    <t>single pod side entry female only</t>
  </si>
  <si>
    <t>703423723276</t>
  </si>
  <si>
    <t>3635459</t>
  </si>
  <si>
    <t>881328496</t>
  </si>
  <si>
    <t>迪士尼好莱坞酒店</t>
  </si>
  <si>
    <t>JIA/JIJUAN</t>
  </si>
  <si>
    <t>¥1,957.00</t>
  </si>
  <si>
    <t>¥210.00</t>
  </si>
  <si>
    <t>¥1,747.00</t>
  </si>
  <si>
    <t>703424917215</t>
  </si>
  <si>
    <t>3636720</t>
  </si>
  <si>
    <t>ZHAO/YANG</t>
  </si>
  <si>
    <t>703423533866</t>
  </si>
  <si>
    <t>3636634</t>
  </si>
  <si>
    <t>QIU/PEILING</t>
  </si>
  <si>
    <t>703423885579</t>
  </si>
  <si>
    <t>3635227</t>
  </si>
  <si>
    <t>LIANG/LU|CHRN/CHAOYANG</t>
  </si>
  <si>
    <t>¥2,569.00</t>
  </si>
  <si>
    <t>¥145.00</t>
  </si>
  <si>
    <t>¥2,424.00</t>
  </si>
  <si>
    <t>Sea View Room</t>
  </si>
  <si>
    <t>703424972339</t>
  </si>
  <si>
    <t>3640999</t>
  </si>
  <si>
    <t>GUO/DAPENG</t>
  </si>
  <si>
    <t>¥2,334.00</t>
  </si>
  <si>
    <t>¥132.00</t>
  </si>
  <si>
    <t>¥2,202.00</t>
  </si>
  <si>
    <t>703425985274</t>
  </si>
  <si>
    <t>3643065</t>
  </si>
  <si>
    <t>881039143</t>
  </si>
  <si>
    <t>皇家香槟酒店</t>
  </si>
  <si>
    <t>DEQING/ZHIMA</t>
  </si>
  <si>
    <t>¥642.00</t>
  </si>
  <si>
    <t>¥96.00</t>
  </si>
  <si>
    <t>¥546.00</t>
  </si>
  <si>
    <t>Single Room with French Bed</t>
  </si>
  <si>
    <t>703415829352</t>
  </si>
  <si>
    <t>3601643</t>
  </si>
  <si>
    <t>880682644</t>
  </si>
  <si>
    <t>大和 Roynet 京都站前酒店</t>
  </si>
  <si>
    <t>QI/YUNZHI</t>
  </si>
  <si>
    <t>2023-07-06</t>
  </si>
  <si>
    <t>2023-07-18</t>
  </si>
  <si>
    <t>¥572.00</t>
  </si>
  <si>
    <t>¥55.00</t>
  </si>
  <si>
    <t>¥517.00</t>
  </si>
  <si>
    <t>(Standard Double Smoking)</t>
  </si>
  <si>
    <t>703414527626</t>
  </si>
  <si>
    <t>3595589</t>
  </si>
  <si>
    <t>880666480</t>
  </si>
  <si>
    <t>济州岛阳光酒店</t>
  </si>
  <si>
    <t>Zhang/Nan|Ai/Liya</t>
  </si>
  <si>
    <t>2023-07-05</t>
  </si>
  <si>
    <t>¥1,420.00</t>
  </si>
  <si>
    <t>¥152.00</t>
  </si>
  <si>
    <t>¥1,268.00</t>
  </si>
  <si>
    <t>standard Twin room</t>
  </si>
  <si>
    <t>703426593348</t>
  </si>
  <si>
    <t>3648318</t>
  </si>
  <si>
    <t>880637827</t>
  </si>
  <si>
    <t>蒙塔娜酒店及公寓</t>
  </si>
  <si>
    <t>DONG/JIUMEI</t>
  </si>
  <si>
    <t>¥279.00</t>
  </si>
  <si>
    <t>¥20.00</t>
  </si>
  <si>
    <t>¥259.00</t>
  </si>
  <si>
    <t>Standard Studio</t>
  </si>
  <si>
    <t>703424662186</t>
  </si>
  <si>
    <t>3641003</t>
  </si>
  <si>
    <t>880638400</t>
  </si>
  <si>
    <t>澳门新濠影汇酒店</t>
  </si>
  <si>
    <t>LI/LING</t>
  </si>
  <si>
    <t>¥1,848.00</t>
  </si>
  <si>
    <t>¥206.00</t>
  </si>
  <si>
    <t>¥1,642.00</t>
  </si>
  <si>
    <t>Studio City Hotels Celebrity Vista Twin Room</t>
  </si>
  <si>
    <t>703423222387</t>
  </si>
  <si>
    <t>3635272</t>
  </si>
  <si>
    <t>HE/YANPING</t>
  </si>
  <si>
    <t>¥1,892.00</t>
  </si>
  <si>
    <t>¥195.00</t>
  </si>
  <si>
    <t>¥1,697.00</t>
  </si>
  <si>
    <t>703426054533</t>
  </si>
  <si>
    <t>3646103</t>
  </si>
  <si>
    <t>880631086</t>
  </si>
  <si>
    <t>马哥孛罗香港酒店</t>
  </si>
  <si>
    <t>WANG/SHILIANG</t>
  </si>
  <si>
    <t>¥2,163.00</t>
  </si>
  <si>
    <t>¥240.00</t>
  </si>
  <si>
    <t>¥1,923.00</t>
  </si>
  <si>
    <t>Deluxe Room</t>
  </si>
  <si>
    <t>703417718314</t>
  </si>
  <si>
    <t>3610334</t>
  </si>
  <si>
    <t>880668871</t>
  </si>
  <si>
    <t>香港维多利亚宾馆</t>
  </si>
  <si>
    <t>ZHOU/HANYU</t>
  </si>
  <si>
    <t>2023-07-08</t>
  </si>
  <si>
    <t>2023-07-19</t>
  </si>
  <si>
    <t>¥341.00</t>
  </si>
  <si>
    <t>¥32.00</t>
  </si>
  <si>
    <t>¥309.00</t>
  </si>
  <si>
    <t>Deluxe Single Room</t>
  </si>
  <si>
    <t>703423033646</t>
  </si>
  <si>
    <t>3634069</t>
  </si>
  <si>
    <t>MA/GUIXIANG</t>
  </si>
  <si>
    <t>¥3,416.00</t>
  </si>
  <si>
    <t>¥352.00</t>
  </si>
  <si>
    <t>¥3,064.00</t>
  </si>
  <si>
    <t>703426008195</t>
  </si>
  <si>
    <t>3645912</t>
  </si>
  <si>
    <t>LIU/ZIJING</t>
  </si>
  <si>
    <t>¥1,966.00</t>
  </si>
  <si>
    <t>¥1,756.00</t>
  </si>
  <si>
    <t>703423757051</t>
  </si>
  <si>
    <t>3636363</t>
  </si>
  <si>
    <t>ZHANG/YIHAN|ZHANG/YICHEN|YANG/FEN|ZHANG/ZIKUN</t>
  </si>
  <si>
    <t>¥3,220.00</t>
  </si>
  <si>
    <t>¥332.00</t>
  </si>
  <si>
    <t>¥2,888.00</t>
  </si>
  <si>
    <t>703428181517</t>
  </si>
  <si>
    <t>3657007</t>
  </si>
  <si>
    <t>880651726</t>
  </si>
  <si>
    <t>B公园酒店</t>
  </si>
  <si>
    <t>LU/XUEYING</t>
  </si>
  <si>
    <t>2023-08-01</t>
  </si>
  <si>
    <t>2023-08-03</t>
  </si>
  <si>
    <t>¥362.00</t>
  </si>
  <si>
    <t>2023-07-19 17:29:08</t>
  </si>
  <si>
    <t>Standard Single Room (No Window)</t>
  </si>
  <si>
    <t>703428707179</t>
  </si>
  <si>
    <t>3657251</t>
  </si>
  <si>
    <t>880686880</t>
  </si>
  <si>
    <t>澳门喜来登大酒店</t>
  </si>
  <si>
    <t>LUO/ZEYU</t>
  </si>
  <si>
    <t>2023-07-20</t>
  </si>
  <si>
    <t>¥1,028.00</t>
  </si>
  <si>
    <t>2023-07-19 18:29:28</t>
  </si>
  <si>
    <t>Deluxe Room, 2 Twin Beds, Non Smoking</t>
  </si>
  <si>
    <t>703428168714</t>
  </si>
  <si>
    <t>3657260</t>
  </si>
  <si>
    <t>XU/SHUIDI|CAI/XIAOLING</t>
  </si>
  <si>
    <t>2023-07-21</t>
  </si>
  <si>
    <t>¥1,850.00</t>
  </si>
  <si>
    <t>2023-07-19 19:30:29</t>
  </si>
  <si>
    <t>703423875571</t>
  </si>
  <si>
    <t>3635853</t>
  </si>
  <si>
    <t>880682101</t>
  </si>
  <si>
    <t>雅顺旅馆</t>
  </si>
  <si>
    <t>LIU/YAN</t>
  </si>
  <si>
    <t>2023-08-14</t>
  </si>
  <si>
    <t>2023-08-15</t>
  </si>
  <si>
    <t>2023-07-19 20:28:12</t>
  </si>
  <si>
    <t>Bed in 4-Bed Mixed Dormitory</t>
  </si>
  <si>
    <t>703415164847</t>
  </si>
  <si>
    <t>3598691</t>
  </si>
  <si>
    <t>880712761</t>
  </si>
  <si>
    <t>济州格洛斯特酒店</t>
  </si>
  <si>
    <t>FU/QINGYING|FU/SAINAN</t>
  </si>
  <si>
    <t>¥395.00</t>
  </si>
  <si>
    <t>¥42.00</t>
  </si>
  <si>
    <t>¥353.00</t>
  </si>
  <si>
    <t>Deluxe Double bed room</t>
  </si>
  <si>
    <t>703420305365</t>
  </si>
  <si>
    <t>3620002</t>
  </si>
  <si>
    <t>880731319</t>
  </si>
  <si>
    <t>新宿灿路都广场大饭店</t>
  </si>
  <si>
    <t>PU/JIAWAN</t>
  </si>
  <si>
    <t>2023-07-11</t>
  </si>
  <si>
    <t>¥729.00</t>
  </si>
  <si>
    <t>¥69.00</t>
  </si>
  <si>
    <t>¥660.00</t>
  </si>
  <si>
    <t>Semi Double Room</t>
  </si>
  <si>
    <t>703424078844</t>
  </si>
  <si>
    <t>3638408</t>
  </si>
  <si>
    <t>880771123</t>
  </si>
  <si>
    <t>THE 皇家花园酒店 Iconic 大阪御堂筋</t>
  </si>
  <si>
    <t>LI/RUICHANG</t>
  </si>
  <si>
    <t>¥1,946.00</t>
  </si>
  <si>
    <t>¥200.00</t>
  </si>
  <si>
    <t>¥1,746.00</t>
  </si>
  <si>
    <t>Standard Twin Non-Smoking</t>
  </si>
  <si>
    <t>703415220196</t>
  </si>
  <si>
    <t>3601635</t>
  </si>
  <si>
    <t>880681372</t>
  </si>
  <si>
    <t>仙本那海丰酒店彩船楼</t>
  </si>
  <si>
    <t>Wu/Chang</t>
  </si>
  <si>
    <t>¥2,525.00</t>
  </si>
  <si>
    <t>¥270.00</t>
  </si>
  <si>
    <t>¥2,255.00</t>
  </si>
  <si>
    <t>lepa courtyard family room</t>
  </si>
  <si>
    <t>703418903682</t>
  </si>
  <si>
    <t>3612346</t>
  </si>
  <si>
    <t>880669282</t>
  </si>
  <si>
    <t>普吉岛芭东福朋喜来登海滩度假酒店</t>
  </si>
  <si>
    <t>tang/yu</t>
  </si>
  <si>
    <t>2023-07-09</t>
  </si>
  <si>
    <t>¥1,818.00</t>
  </si>
  <si>
    <t>¥158.00</t>
  </si>
  <si>
    <t>¥1,660.00</t>
  </si>
  <si>
    <t>Room, 2 Double Beds, Non Smoking</t>
  </si>
  <si>
    <t>703428822147</t>
  </si>
  <si>
    <t>3655676</t>
  </si>
  <si>
    <t>880708231</t>
  </si>
  <si>
    <t>是隆太空旅舍</t>
  </si>
  <si>
    <t>CHEN/PENGFEI</t>
  </si>
  <si>
    <t>¥63.00</t>
  </si>
  <si>
    <t>¥6.00</t>
  </si>
  <si>
    <t>¥57.00</t>
  </si>
  <si>
    <t>bunk bed in 6-bed dormitory(mixed)</t>
  </si>
  <si>
    <t>703428303986</t>
  </si>
  <si>
    <t>3655776</t>
  </si>
  <si>
    <t>880714972</t>
  </si>
  <si>
    <t>芭堤雅中心智选假日酒店 - IHG 旗下酒店</t>
  </si>
  <si>
    <t>CHEN/LEI</t>
  </si>
  <si>
    <t>¥252.00</t>
  </si>
  <si>
    <t>¥24.00</t>
  </si>
  <si>
    <t>¥228.00</t>
  </si>
  <si>
    <t>Standard Room Non Smoking</t>
  </si>
  <si>
    <t>703423429216</t>
  </si>
  <si>
    <t>3636196</t>
  </si>
  <si>
    <t>¥33.00</t>
  </si>
  <si>
    <t>¥276.00</t>
  </si>
  <si>
    <t>703415318997</t>
  </si>
  <si>
    <t>3600046</t>
  </si>
  <si>
    <t>LIU/QIAN</t>
  </si>
  <si>
    <t>¥2,546.00</t>
  </si>
  <si>
    <t>¥144.00</t>
  </si>
  <si>
    <t>¥2,402.00</t>
  </si>
  <si>
    <t>703415908453</t>
  </si>
  <si>
    <t>3600047</t>
  </si>
  <si>
    <t>YU/YAN</t>
  </si>
  <si>
    <t>703422550966</t>
  </si>
  <si>
    <t>3631611</t>
  </si>
  <si>
    <t>XIONG/LUYAO</t>
  </si>
  <si>
    <t>¥1,562.00</t>
  </si>
  <si>
    <t>¥161.00</t>
  </si>
  <si>
    <t>¥1,401.00</t>
  </si>
  <si>
    <t>703428385469</t>
  </si>
  <si>
    <t>3656321</t>
  </si>
  <si>
    <t>880704847</t>
  </si>
  <si>
    <t>香港荃湾帝盛酒店</t>
  </si>
  <si>
    <t>YU/MENGQIAO</t>
  </si>
  <si>
    <t>¥580.00</t>
  </si>
  <si>
    <t>¥28.00</t>
  </si>
  <si>
    <t>¥552.00</t>
  </si>
  <si>
    <t>Superior Queen or Twin Room</t>
  </si>
  <si>
    <t>703422477285</t>
  </si>
  <si>
    <t>3628881</t>
  </si>
  <si>
    <t>880700455</t>
  </si>
  <si>
    <t>Agora 京都乌丸</t>
  </si>
  <si>
    <t>SONG/ZHIGUANG</t>
  </si>
  <si>
    <t>2023-09-15</t>
  </si>
  <si>
    <t>2023-09-19</t>
  </si>
  <si>
    <t>¥2,932.00</t>
  </si>
  <si>
    <t>2023-07-20 17:02:37</t>
  </si>
  <si>
    <t>SUPERIOR ROOM KING</t>
  </si>
  <si>
    <t>703427990935</t>
  </si>
  <si>
    <t>3653555</t>
  </si>
  <si>
    <t>880710289</t>
  </si>
  <si>
    <t>六本木雷姆酒店</t>
  </si>
  <si>
    <t>CHENG/YUQIAN</t>
  </si>
  <si>
    <t>2023-09-27</t>
  </si>
  <si>
    <t>2023-10-02</t>
  </si>
  <si>
    <t>¥3,785.00</t>
  </si>
  <si>
    <t>2023-07-20 17:28:50</t>
  </si>
  <si>
    <t>Economy Double Room Non-Smoking</t>
  </si>
  <si>
    <t>703429009692</t>
  </si>
  <si>
    <t>3661797</t>
  </si>
  <si>
    <t>880660093</t>
  </si>
  <si>
    <t>达泰兰卡威</t>
  </si>
  <si>
    <t>ZHANG/WEICHEN|WANG/XINHUI</t>
  </si>
  <si>
    <t>2023-10-04</t>
  </si>
  <si>
    <t>¥5,148.00</t>
  </si>
  <si>
    <t>2023-07-20 20:56:46</t>
  </si>
  <si>
    <t>Canopy Deluxe Room - Malaysia Residents Only</t>
  </si>
  <si>
    <t>703417954911</t>
  </si>
  <si>
    <t>3606950</t>
  </si>
  <si>
    <t>ZHENG/JIAXIN</t>
  </si>
  <si>
    <t>¥2,130.00</t>
  </si>
  <si>
    <t>¥1,902.00</t>
  </si>
  <si>
    <t>703414691722</t>
  </si>
  <si>
    <t>3596652</t>
  </si>
  <si>
    <t>880666513</t>
  </si>
  <si>
    <t>利奥酒店</t>
  </si>
  <si>
    <t>LI/JINFEI|WU/XIAOHONG</t>
  </si>
  <si>
    <t>¥2,360.00</t>
  </si>
  <si>
    <t>¥2,101.00</t>
  </si>
  <si>
    <t>Superior Double Room</t>
  </si>
  <si>
    <t>703415640476</t>
  </si>
  <si>
    <t>3598705</t>
  </si>
  <si>
    <t>ZHANG/XIANGXIANG</t>
  </si>
  <si>
    <t>¥790.00</t>
  </si>
  <si>
    <t>¥84.00</t>
  </si>
  <si>
    <t>¥706.00</t>
  </si>
  <si>
    <t>703415970359</t>
  </si>
  <si>
    <t>3598743</t>
  </si>
  <si>
    <t>LI/SHUO|YANG/CAN</t>
  </si>
  <si>
    <t>Deluxe Twin bed room</t>
  </si>
  <si>
    <t>703428781621</t>
  </si>
  <si>
    <t>3658823</t>
  </si>
  <si>
    <t>880680721</t>
  </si>
  <si>
    <t>雅韩国江南青年旅舍</t>
  </si>
  <si>
    <t>KOLBE/JOHN</t>
  </si>
  <si>
    <t>¥111.00</t>
  </si>
  <si>
    <t>¥12.00</t>
  </si>
  <si>
    <t>¥99.00</t>
  </si>
  <si>
    <t>Bed in 6 Beds Mixed Dormitory</t>
  </si>
  <si>
    <t>703429457785</t>
  </si>
  <si>
    <t>3659816</t>
  </si>
  <si>
    <t>880713787</t>
  </si>
  <si>
    <t>釜山海云台温德姆华美达安可酒店</t>
  </si>
  <si>
    <t>JIN/WENDONG|CHEN/FENG</t>
  </si>
  <si>
    <t>¥1,205.00</t>
  </si>
  <si>
    <t>¥129.00</t>
  </si>
  <si>
    <t>¥1,076.00</t>
  </si>
  <si>
    <t>Corner Double Bed Suite</t>
  </si>
  <si>
    <t>703429940161</t>
  </si>
  <si>
    <t>3661690</t>
  </si>
  <si>
    <t>880624699</t>
  </si>
  <si>
    <t>奈良艾思酒店</t>
  </si>
  <si>
    <t>RONG/XIANGQU</t>
  </si>
  <si>
    <t>¥273.00</t>
  </si>
  <si>
    <t>¥245.00</t>
  </si>
  <si>
    <t>703417326871</t>
  </si>
  <si>
    <t>3607556</t>
  </si>
  <si>
    <t>880644262</t>
  </si>
  <si>
    <t>卡塔棕榈水疗度假酒店</t>
  </si>
  <si>
    <t>WU/WEIJIE|LIU/HAIYAN</t>
  </si>
  <si>
    <t>¥1,077.00</t>
  </si>
  <si>
    <t>¥102.00</t>
  </si>
  <si>
    <t>¥975.00</t>
  </si>
  <si>
    <t>703415838929</t>
  </si>
  <si>
    <t>3600253</t>
  </si>
  <si>
    <t>880681903</t>
  </si>
  <si>
    <t>曼谷萨通雅诗阁酒店</t>
  </si>
  <si>
    <t>ZHANG/YUAN|ZHANG/ZHOU|SHU/ZISHAN|WU/TIANTIAN</t>
  </si>
  <si>
    <t>¥4,376.00</t>
  </si>
  <si>
    <t>¥248.00</t>
  </si>
  <si>
    <t>¥4,128.00</t>
  </si>
  <si>
    <t>Two Bedroom Deluxe</t>
  </si>
  <si>
    <t>703421568247</t>
  </si>
  <si>
    <t>3623753</t>
  </si>
  <si>
    <t>880745845</t>
  </si>
  <si>
    <t>普吉岛兰花温泉度假酒店</t>
  </si>
  <si>
    <t>LU/GANG|LI/KEHUA</t>
  </si>
  <si>
    <t>¥1,502.00</t>
  </si>
  <si>
    <t>¥148.00</t>
  </si>
  <si>
    <t>¥1,354.00</t>
  </si>
  <si>
    <t>Family Room</t>
  </si>
  <si>
    <t>703427038694</t>
  </si>
  <si>
    <t>3650763</t>
  </si>
  <si>
    <t>SUN/FEIMIN</t>
  </si>
  <si>
    <t>¥800.00</t>
  </si>
  <si>
    <t>¥38.00</t>
  </si>
  <si>
    <t>¥762.00</t>
  </si>
  <si>
    <t>703419476908</t>
  </si>
  <si>
    <t>3615920</t>
  </si>
  <si>
    <t>ZHANG/WEILING</t>
  </si>
  <si>
    <t>2023-07-10</t>
  </si>
  <si>
    <t>¥2,812.00</t>
  </si>
  <si>
    <t>¥159.00</t>
  </si>
  <si>
    <t>¥2,653.00</t>
  </si>
  <si>
    <t>703423934526</t>
  </si>
  <si>
    <t>3634100</t>
  </si>
  <si>
    <t>FANG/SENWEI</t>
  </si>
  <si>
    <t>¥2,578.00</t>
  </si>
  <si>
    <t>¥146.00</t>
  </si>
  <si>
    <t>¥2,432.00</t>
  </si>
  <si>
    <t>703423965436</t>
  </si>
  <si>
    <t>3634922</t>
  </si>
  <si>
    <t>BIAN/JUN</t>
  </si>
  <si>
    <t>¥4,132.00</t>
  </si>
  <si>
    <t>¥234.00</t>
  </si>
  <si>
    <t>¥3,898.00</t>
  </si>
  <si>
    <t>703423385925</t>
  </si>
  <si>
    <t>3632952</t>
  </si>
  <si>
    <t>YU/QIANTING</t>
  </si>
  <si>
    <t>703424735852</t>
  </si>
  <si>
    <t>3637625</t>
  </si>
  <si>
    <t>YA/JINYING</t>
  </si>
  <si>
    <t>¥1,948.00</t>
  </si>
  <si>
    <t>¥201.00</t>
  </si>
  <si>
    <t>703422322381</t>
  </si>
  <si>
    <t>3630963</t>
  </si>
  <si>
    <t>CHEN/TIANLI|LI/CHENCHEN</t>
  </si>
  <si>
    <t>¥3,236.00</t>
  </si>
  <si>
    <t>¥334.00</t>
  </si>
  <si>
    <t>¥2,902.00</t>
  </si>
  <si>
    <t>703428120554</t>
  </si>
  <si>
    <t>3654593</t>
  </si>
  <si>
    <t>CAI/YAYUN</t>
  </si>
  <si>
    <t>¥3,029.00</t>
  </si>
  <si>
    <t>¥171.00</t>
  </si>
  <si>
    <t>¥2,858.00</t>
  </si>
  <si>
    <t>703428743115</t>
  </si>
  <si>
    <t>3654551</t>
  </si>
  <si>
    <t>SHI/SHUNYU</t>
  </si>
  <si>
    <t>¥212.00</t>
  </si>
  <si>
    <t>¥188.00</t>
  </si>
  <si>
    <t>703430005846</t>
  </si>
  <si>
    <t>3665303</t>
  </si>
  <si>
    <t>880640035</t>
  </si>
  <si>
    <t>澳门皇都酒店</t>
  </si>
  <si>
    <t>YUAN/DAN</t>
  </si>
  <si>
    <t>2023-07-22</t>
  </si>
  <si>
    <t>¥1,005.00</t>
  </si>
  <si>
    <t>2023-07-21 14:23:34</t>
  </si>
  <si>
    <t>Royal Macau Superior Twin Room</t>
  </si>
  <si>
    <t>703429771168</t>
  </si>
  <si>
    <t>3662524</t>
  </si>
  <si>
    <t>880663828</t>
  </si>
  <si>
    <t>香港富豪九龙酒店</t>
  </si>
  <si>
    <t>ZHANG/DEJING</t>
  </si>
  <si>
    <t>¥1,574.00</t>
  </si>
  <si>
    <t>¥168.00</t>
  </si>
  <si>
    <t>¥1,406.00</t>
  </si>
  <si>
    <t>Executive Club Room</t>
  </si>
  <si>
    <t>703430286594</t>
  </si>
  <si>
    <t>880644577</t>
  </si>
  <si>
    <t>芭提雅火星酒店</t>
  </si>
  <si>
    <t>KONG/DEFENG</t>
  </si>
  <si>
    <t>2023-07-21 18:49:47</t>
  </si>
  <si>
    <t>Standard Room 1 Double bed</t>
  </si>
  <si>
    <t>703430586720</t>
  </si>
  <si>
    <t>3667376</t>
  </si>
  <si>
    <t>GUO/YONGHENG</t>
  </si>
  <si>
    <t>¥112.00</t>
  </si>
  <si>
    <t>2023-07-21 22:21:27</t>
  </si>
  <si>
    <t>703419121604</t>
  </si>
  <si>
    <t>3616554</t>
  </si>
  <si>
    <t>880660081</t>
  </si>
  <si>
    <t>兰卡威彩虹度假酒店</t>
  </si>
  <si>
    <t>WANG/HONGFEI|ZHANG/CHI|ZHANG/KEYU|ZHANG/MENG|ZHAO/LANG</t>
  </si>
  <si>
    <t>2023-08-09</t>
  </si>
  <si>
    <t>2023-08-12</t>
  </si>
  <si>
    <t>¥25,173.00</t>
  </si>
  <si>
    <t>2023-07-21 22:44:21</t>
  </si>
  <si>
    <t>Beachfront Family Room</t>
  </si>
  <si>
    <t>703428288924</t>
  </si>
  <si>
    <t>3654692</t>
  </si>
  <si>
    <t>881350327</t>
  </si>
  <si>
    <t>赫尔辛基丽笙海滨酒店</t>
  </si>
  <si>
    <t>ZHAO/KAI</t>
  </si>
  <si>
    <t>¥916.00</t>
  </si>
  <si>
    <t>¥98.00</t>
  </si>
  <si>
    <t>¥818.00</t>
  </si>
  <si>
    <t>Superior Room</t>
  </si>
  <si>
    <t>703429029537</t>
  </si>
  <si>
    <t>3659189</t>
  </si>
  <si>
    <t>880634671</t>
  </si>
  <si>
    <t>迪拜德伊勒河丽笙酒店</t>
  </si>
  <si>
    <t>EDRESS/AYMAN</t>
  </si>
  <si>
    <t>¥789.00</t>
  </si>
  <si>
    <t>¥78.00</t>
  </si>
  <si>
    <t>¥711.00</t>
  </si>
  <si>
    <t>creek view room with balcony</t>
  </si>
  <si>
    <t>703415657963</t>
  </si>
  <si>
    <t>3598579</t>
  </si>
  <si>
    <t>HE/MENG</t>
  </si>
  <si>
    <t>¥1,266.00</t>
  </si>
  <si>
    <t>¥135.00</t>
  </si>
  <si>
    <t>¥1,131.00</t>
  </si>
  <si>
    <t>703415373171</t>
  </si>
  <si>
    <t>3600629</t>
  </si>
  <si>
    <t>880619701</t>
  </si>
  <si>
    <t>新大田H大道酒店</t>
  </si>
  <si>
    <t>NI/XIDI|PENG/SHUYUAN</t>
  </si>
  <si>
    <t>¥2,346.00</t>
  </si>
  <si>
    <t>¥253.00</t>
  </si>
  <si>
    <t>¥2,093.00</t>
  </si>
  <si>
    <t>Standard Double Room</t>
  </si>
  <si>
    <t>703425035202</t>
  </si>
  <si>
    <t>3642196</t>
  </si>
  <si>
    <t>880721968</t>
  </si>
  <si>
    <t>京都三条格拉斯丽酒店</t>
  </si>
  <si>
    <t>XU/YUEDONG</t>
  </si>
  <si>
    <t>¥1,806.00</t>
  </si>
  <si>
    <t>¥182.00</t>
  </si>
  <si>
    <t>¥1,624.00</t>
  </si>
  <si>
    <t>double standard</t>
  </si>
  <si>
    <t>703420376970</t>
  </si>
  <si>
    <t>3620007</t>
  </si>
  <si>
    <t>¥1,930.00</t>
  </si>
  <si>
    <t>¥184.00</t>
  </si>
  <si>
    <t>703427797203</t>
  </si>
  <si>
    <t>3649843</t>
  </si>
  <si>
    <t>880668358</t>
  </si>
  <si>
    <t>我们的卡塔豪华酒店</t>
  </si>
  <si>
    <t>WANG/MENGYAO</t>
  </si>
  <si>
    <t>¥628.00</t>
  </si>
  <si>
    <t>¥36.00</t>
  </si>
  <si>
    <t>¥592.00</t>
  </si>
  <si>
    <t>703427635087</t>
  </si>
  <si>
    <t>3652939</t>
  </si>
  <si>
    <t>880649665</t>
  </si>
  <si>
    <t>暹罗生态青年旅舍</t>
  </si>
  <si>
    <t>JIAN/HAOYUAN</t>
  </si>
  <si>
    <t>¥364.00</t>
  </si>
  <si>
    <t>¥34.00</t>
  </si>
  <si>
    <t>¥330.00</t>
  </si>
  <si>
    <t>Bed in 4 Beds Mixed Dormitory</t>
  </si>
  <si>
    <t>703430851168</t>
  </si>
  <si>
    <t>3667167</t>
  </si>
  <si>
    <t>CAI/CE</t>
  </si>
  <si>
    <t>¥106.00</t>
  </si>
  <si>
    <t>703415535259</t>
  </si>
  <si>
    <t>3599849</t>
  </si>
  <si>
    <t>880703983</t>
  </si>
  <si>
    <t>香港湾景国际</t>
  </si>
  <si>
    <t>LIU/YONGGUANG</t>
  </si>
  <si>
    <t>¥3,765.00</t>
  </si>
  <si>
    <t>¥213.00</t>
  </si>
  <si>
    <t>¥3,552.00</t>
  </si>
  <si>
    <t>Harbour View</t>
  </si>
  <si>
    <t>703423756909</t>
  </si>
  <si>
    <t>3635218</t>
  </si>
  <si>
    <t>880722358</t>
  </si>
  <si>
    <t>新加坡乌节龙都大酒店 远东集团</t>
  </si>
  <si>
    <t>FANG/NA</t>
  </si>
  <si>
    <t>¥4,335.00</t>
  </si>
  <si>
    <t>¥465.00</t>
  </si>
  <si>
    <t>¥3,870.00</t>
  </si>
  <si>
    <t>Deluxe Plus Room</t>
  </si>
  <si>
    <t>703431929534</t>
  </si>
  <si>
    <t>3668963</t>
  </si>
  <si>
    <t>880691536</t>
  </si>
  <si>
    <t>曼谷铂尔曼G酒店</t>
  </si>
  <si>
    <t>YANG/YANG|YANG/YANG|ZHANG/LEI|XHANG/LEI</t>
  </si>
  <si>
    <t>2023-07-28</t>
  </si>
  <si>
    <t>2023-07-30</t>
  </si>
  <si>
    <t>¥2,720.00</t>
  </si>
  <si>
    <t>2023-07-22 12:08:58</t>
  </si>
  <si>
    <t>premium deluxe twin room</t>
  </si>
  <si>
    <t>703424686790</t>
  </si>
  <si>
    <t>3638387</t>
  </si>
  <si>
    <t>JIAO/LI|LIU/JUN</t>
  </si>
  <si>
    <t>703425689111</t>
  </si>
  <si>
    <t>3642455</t>
  </si>
  <si>
    <t>YUAN/MEI</t>
  </si>
  <si>
    <t>¥2,061.00</t>
  </si>
  <si>
    <t>703425214264</t>
  </si>
  <si>
    <t>3642092</t>
  </si>
  <si>
    <t>880726774</t>
  </si>
  <si>
    <t>拉差达 CMYK 我的酒店</t>
  </si>
  <si>
    <t>LIANG/YING|ZHANG/JING</t>
  </si>
  <si>
    <t>2023-07-26</t>
  </si>
  <si>
    <t>¥940.00</t>
  </si>
  <si>
    <t>2023-07-22 14:58:15</t>
  </si>
  <si>
    <t>703420287197</t>
  </si>
  <si>
    <t>3623270</t>
  </si>
  <si>
    <t>880672417</t>
  </si>
  <si>
    <t>天然温泉 凌云之汤 御宿野乃 浅草</t>
  </si>
  <si>
    <t>CHEN/XINYAN</t>
  </si>
  <si>
    <t>2023-07-23</t>
  </si>
  <si>
    <t>¥1,762.00</t>
  </si>
  <si>
    <t>¥1,594.00</t>
  </si>
  <si>
    <t>Single Room</t>
  </si>
  <si>
    <t>703428137039</t>
  </si>
  <si>
    <t>3657604</t>
  </si>
  <si>
    <t>880692277</t>
  </si>
  <si>
    <t>京都梅小路波特乐酒店</t>
  </si>
  <si>
    <t>WEI/RAN</t>
  </si>
  <si>
    <t>¥2,412.00</t>
  </si>
  <si>
    <t>¥2,164.00</t>
  </si>
  <si>
    <t>Twin Room with Garden View</t>
  </si>
  <si>
    <t>703415193932</t>
  </si>
  <si>
    <t>3601810</t>
  </si>
  <si>
    <t>880659136</t>
  </si>
  <si>
    <t>图班瑞士贝尔酒店</t>
  </si>
  <si>
    <t>GU/WEISHI</t>
  </si>
  <si>
    <t>¥756.00</t>
  </si>
  <si>
    <t>¥86.00</t>
  </si>
  <si>
    <t>¥670.00</t>
  </si>
  <si>
    <t>deluxe balcony</t>
  </si>
  <si>
    <t>703431920456</t>
  </si>
  <si>
    <t>3669326</t>
  </si>
  <si>
    <t>880619971</t>
  </si>
  <si>
    <t>曼谷橡树套房酒店</t>
  </si>
  <si>
    <t>LIANG/DONG|PENG/XUE</t>
  </si>
  <si>
    <t>¥2,290.00</t>
  </si>
  <si>
    <t>¥130.00</t>
  </si>
  <si>
    <t>¥2,160.00</t>
  </si>
  <si>
    <t>Executive Studio</t>
  </si>
  <si>
    <t>703431082356</t>
  </si>
  <si>
    <t>3669329</t>
  </si>
  <si>
    <t>ZENG/JIE</t>
  </si>
  <si>
    <t>¥1,145.00</t>
  </si>
  <si>
    <t>¥65.00</t>
  </si>
  <si>
    <t>¥1,080.00</t>
  </si>
  <si>
    <t>703426751544</t>
  </si>
  <si>
    <t>3649693</t>
  </si>
  <si>
    <t>880719919</t>
  </si>
  <si>
    <t>香港夏利酒店</t>
  </si>
  <si>
    <t>LI/JIAHAO</t>
  </si>
  <si>
    <t>¥1,723.00</t>
  </si>
  <si>
    <t>¥1,552.00</t>
  </si>
  <si>
    <t>The Hari - King Room</t>
  </si>
  <si>
    <t>703419071441</t>
  </si>
  <si>
    <t>3616403</t>
  </si>
  <si>
    <t>880737238</t>
  </si>
  <si>
    <t>瓜拉丁加奴阿雷纳精品酒店</t>
  </si>
  <si>
    <t>SHI/YUN|PANG/QINGYI</t>
  </si>
  <si>
    <t>¥284.00</t>
  </si>
  <si>
    <t>¥30.00</t>
  </si>
  <si>
    <t>¥254.00</t>
  </si>
  <si>
    <t>Superior Twin</t>
  </si>
  <si>
    <t>703428782801</t>
  </si>
  <si>
    <t>3654558</t>
  </si>
  <si>
    <t>TIAN/JIAWEI</t>
  </si>
  <si>
    <t>¥5,844.00</t>
  </si>
  <si>
    <t>¥5,514.00</t>
  </si>
  <si>
    <t>703428540575</t>
  </si>
  <si>
    <t>3657544</t>
  </si>
  <si>
    <t>880627624</t>
  </si>
  <si>
    <t>佳蓝汶莱度假村</t>
  </si>
  <si>
    <t>LYU/JIE|YU/FEIXIANG|YU/ZHEHAN</t>
  </si>
  <si>
    <t>¥2,778.00</t>
  </si>
  <si>
    <t>¥297.00</t>
  </si>
  <si>
    <t>¥2,481.00</t>
  </si>
  <si>
    <t>Borneo Garden Deluxe</t>
  </si>
  <si>
    <t>703423770091</t>
  </si>
  <si>
    <t>3634961</t>
  </si>
  <si>
    <t>ZOU/YIFENG</t>
  </si>
  <si>
    <t>¥4,560.00</t>
  </si>
  <si>
    <t>¥258.00</t>
  </si>
  <si>
    <t>¥4,302.00</t>
  </si>
  <si>
    <t>703423079912</t>
  </si>
  <si>
    <t>3634951</t>
  </si>
  <si>
    <t>PENG/LINLING</t>
  </si>
  <si>
    <t>合计</t>
  </si>
  <si>
    <t/>
  </si>
  <si>
    <t>¥139,912.00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</si>
  <si>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</si>
  <si>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</si>
  <si>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</si>
  <si>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</si>
  <si>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</si>
  <si>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</si>
  <si>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</si>
  <si>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chase_deduct_CtTI230721190822123</t>
  </si>
  <si>
    <t>赔付-房费追回</t>
  </si>
  <si>
    <t>--</t>
  </si>
  <si>
    <t>生成追赔task#追赔系统-预付扣款直连#</t>
  </si>
  <si>
    <t>NPH20230720191620478833</t>
  </si>
  <si>
    <t>返现日期</t>
  </si>
  <si>
    <t>，</t>
  </si>
  <si>
    <r>
      <t>本期扣款</t>
    </r>
    <r>
      <rPr>
        <sz val="10"/>
        <rFont val="Arial"/>
        <charset val="134"/>
      </rPr>
      <t>772.2</t>
    </r>
    <r>
      <rPr>
        <sz val="10"/>
        <rFont val="宋体"/>
        <charset val="134"/>
      </rPr>
      <t>元</t>
    </r>
  </si>
  <si>
    <t>A230725103029481</t>
  </si>
  <si>
    <t>A230725103054481</t>
  </si>
  <si>
    <r>
      <t>总计：</t>
    </r>
    <r>
      <rPr>
        <sz val="10"/>
        <rFont val="Arial"/>
        <charset val="134"/>
      </rPr>
      <t>127561.8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</si>
  <si>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</si>
  <si>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</si>
  <si>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</si>
  <si>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</si>
  <si>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</si>
  <si>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</si>
  <si>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</si>
  <si>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</si>
  <si>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</si>
  <si>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</si>
  <si>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</si>
  <si>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</si>
  <si>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</si>
  <si>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</si>
  <si>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</si>
  <si>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</si>
  <si>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</si>
  <si>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</si>
  <si>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橡树套房酒店</t>
  </si>
  <si>
    <t>ZENG JIE</t>
  </si>
  <si>
    <t>退房日周结</t>
  </si>
  <si>
    <t>1080.00</t>
  </si>
  <si>
    <t>RMB</t>
  </si>
  <si>
    <t>0</t>
  </si>
  <si>
    <t>0.00</t>
  </si>
  <si>
    <t>汇趣住国际直连</t>
  </si>
  <si>
    <t>01.011563</t>
  </si>
  <si>
    <t>2023-07-22 12:40:08</t>
  </si>
  <si>
    <t>直连</t>
  </si>
  <si>
    <t>泰国</t>
  </si>
  <si>
    <t>LIANG DONG,PENG XUE</t>
  </si>
  <si>
    <t>2160.00</t>
  </si>
  <si>
    <t>2023-07-22 12:36:17</t>
  </si>
  <si>
    <t>703431349175</t>
  </si>
  <si>
    <t>3668765</t>
  </si>
  <si>
    <t>香港Maharaja宾馆</t>
  </si>
  <si>
    <t>LIU YAO</t>
  </si>
  <si>
    <t>283.00</t>
  </si>
  <si>
    <t>2023-07-22 09:54:09</t>
  </si>
  <si>
    <t>中国</t>
  </si>
  <si>
    <t>CAI CE</t>
  </si>
  <si>
    <t>106.00</t>
  </si>
  <si>
    <t>2023-07-21 21:58:25</t>
  </si>
  <si>
    <t>ZHANG DEJING</t>
  </si>
  <si>
    <t>1406.00</t>
  </si>
  <si>
    <t>2023-07-20 21:03:13</t>
  </si>
  <si>
    <t>奈良酒店</t>
  </si>
  <si>
    <t>RONG XIANGQU</t>
  </si>
  <si>
    <t>245.00</t>
  </si>
  <si>
    <t>2023-07-20 18:05:50</t>
  </si>
  <si>
    <t>日本</t>
  </si>
  <si>
    <t>JIN WENDONG,CHEN FENG</t>
  </si>
  <si>
    <t>1076.00</t>
  </si>
  <si>
    <t>2023-07-20 10:40:08</t>
  </si>
  <si>
    <t>韩国</t>
  </si>
  <si>
    <t>EDRESS AYMAN</t>
  </si>
  <si>
    <t>711.00</t>
  </si>
  <si>
    <t>2023-07-20 02:40:49</t>
  </si>
  <si>
    <t>阿拉伯联合酋长国</t>
  </si>
  <si>
    <t>KOLBE JOHN</t>
  </si>
  <si>
    <t>99.00</t>
  </si>
  <si>
    <t>2023-07-19 23:51:14</t>
  </si>
  <si>
    <t>WEI RAN</t>
  </si>
  <si>
    <t>2164.00</t>
  </si>
  <si>
    <t>2023-07-19 20:00:14</t>
  </si>
  <si>
    <t>LYU JIE,YU FEIXIANG,YU ZHEHAN</t>
  </si>
  <si>
    <t>2481.00</t>
  </si>
  <si>
    <t>2023-07-19 19:32:58</t>
  </si>
  <si>
    <t>马来西亚</t>
  </si>
  <si>
    <t>YU MENGQIAO</t>
  </si>
  <si>
    <t>552.00</t>
  </si>
  <si>
    <t>2023-07-19 15:00:08</t>
  </si>
  <si>
    <t>CHEN LEI</t>
  </si>
  <si>
    <t>228.00</t>
  </si>
  <si>
    <t>2023-07-19 12:47:12</t>
  </si>
  <si>
    <t>CHEN PENGFEI</t>
  </si>
  <si>
    <t>57.00</t>
  </si>
  <si>
    <t>2023-07-19 12:04:20</t>
  </si>
  <si>
    <t>ZHAO KAI</t>
  </si>
  <si>
    <t>818.00</t>
  </si>
  <si>
    <t>2023-07-19 02:41:16</t>
  </si>
  <si>
    <t>芬兰</t>
  </si>
  <si>
    <t>CAI YAYUN</t>
  </si>
  <si>
    <t>2858.00</t>
  </si>
  <si>
    <t>2023-07-19 10:33:12</t>
  </si>
  <si>
    <t>直采</t>
  </si>
  <si>
    <t>TIAN JIAWEI</t>
  </si>
  <si>
    <t>5514.00</t>
  </si>
  <si>
    <t>2023-07-19 10:44:10</t>
  </si>
  <si>
    <t>SHI SHUNYU</t>
  </si>
  <si>
    <t>188.00</t>
  </si>
  <si>
    <t>2023-07-19 00:37:16</t>
  </si>
  <si>
    <t>JIAN HAOYUAN</t>
  </si>
  <si>
    <t>330.00</t>
  </si>
  <si>
    <t>2023-07-18 19:50:33</t>
  </si>
  <si>
    <t>SUN FEIMIN</t>
  </si>
  <si>
    <t>762.00</t>
  </si>
  <si>
    <t>2023-07-18 10:56:33</t>
  </si>
  <si>
    <t>WANG MENGYAO</t>
  </si>
  <si>
    <t>592.00</t>
  </si>
  <si>
    <t>2023-07-18 00:20:07</t>
  </si>
  <si>
    <t>LI JIAHAO</t>
  </si>
  <si>
    <t>1552.00</t>
  </si>
  <si>
    <t>2023-07-17 23:34:07</t>
  </si>
  <si>
    <t>DONG JIUMEI</t>
  </si>
  <si>
    <t>259.00</t>
  </si>
  <si>
    <t>2023-07-17 18:46:12</t>
  </si>
  <si>
    <t>WANG SHILIANG</t>
  </si>
  <si>
    <t>1923.00</t>
  </si>
  <si>
    <t>2023-07-17 09:59:55</t>
  </si>
  <si>
    <t>LIU ZIJING</t>
  </si>
  <si>
    <t>1756.00</t>
  </si>
  <si>
    <t>2023-07-17 10:50:45</t>
  </si>
  <si>
    <t>DEQING ZHIMA</t>
  </si>
  <si>
    <t>546.00</t>
  </si>
  <si>
    <t>2023-07-16 15:08:25</t>
  </si>
  <si>
    <t>意大利</t>
  </si>
  <si>
    <t>YUAN MEI</t>
  </si>
  <si>
    <t>1848.00</t>
  </si>
  <si>
    <t>2023-07-16 13:10:43</t>
  </si>
  <si>
    <t>Gracery饭店-京都三条</t>
  </si>
  <si>
    <t>XU YUEDONG</t>
  </si>
  <si>
    <t>1623.99</t>
  </si>
  <si>
    <t>2023-07-16 11:59:08</t>
  </si>
  <si>
    <t>LI LING</t>
  </si>
  <si>
    <t>1642.00</t>
  </si>
  <si>
    <t>2023-07-15 23:59:43</t>
  </si>
  <si>
    <t>GUO DAPENG</t>
  </si>
  <si>
    <t>2202.00</t>
  </si>
  <si>
    <t>2023-07-16 00:19:53</t>
  </si>
  <si>
    <t>LI RUICHANG</t>
  </si>
  <si>
    <t>1746.00</t>
  </si>
  <si>
    <t>2023-07-15 13:54:13</t>
  </si>
  <si>
    <t>JIAO LI,LIU JUN</t>
  </si>
  <si>
    <t>1697.00</t>
  </si>
  <si>
    <t>2023-07-15 13:57:09</t>
  </si>
  <si>
    <t>YA JINYING</t>
  </si>
  <si>
    <t>1747.00</t>
  </si>
  <si>
    <t>2023-07-15 11:11:57</t>
  </si>
  <si>
    <t>ZHAO YANG</t>
  </si>
  <si>
    <t>2023-07-15 11:07:27</t>
  </si>
  <si>
    <t>QIU PEILING</t>
  </si>
  <si>
    <t>92.00</t>
  </si>
  <si>
    <t>2023-07-14 23:41:35</t>
  </si>
  <si>
    <t>ZHANG YIHAN,ZHANG YICHEN,YANG FEN,ZHANG ZIKUN</t>
  </si>
  <si>
    <t>2888.00</t>
  </si>
  <si>
    <t>2023-07-15 11:14:17</t>
  </si>
  <si>
    <t>CAO LIJIE</t>
  </si>
  <si>
    <t>276.00</t>
  </si>
  <si>
    <t>2023-07-14 21:37:06</t>
  </si>
  <si>
    <t>JIA JIJUAN</t>
  </si>
  <si>
    <t>2023-07-14 19:30:21</t>
  </si>
  <si>
    <t>HE YANPING</t>
  </si>
  <si>
    <t>2023-07-14 19:33:59</t>
  </si>
  <si>
    <t>LIANG LU,CHRN CHAOYANG</t>
  </si>
  <si>
    <t>2424.00</t>
  </si>
  <si>
    <t>2023-07-14 19:38:31</t>
  </si>
  <si>
    <t>新加坡乌节龙都大酒店 远东集团 (Staycation Approved)</t>
  </si>
  <si>
    <t>FANG NA</t>
  </si>
  <si>
    <t>3870.00</t>
  </si>
  <si>
    <t>2023-07-14 18:19:55</t>
  </si>
  <si>
    <t>新加坡</t>
  </si>
  <si>
    <t>ZOU YIFENG</t>
  </si>
  <si>
    <t>4302.00</t>
  </si>
  <si>
    <t>2023-07-14 18:05:27</t>
  </si>
  <si>
    <t>PENG LINLING</t>
  </si>
  <si>
    <t>2023-07-14 18:20:53</t>
  </si>
  <si>
    <t>BIAN JUN</t>
  </si>
  <si>
    <t>3898.00</t>
  </si>
  <si>
    <t>2023-07-14 18:23:27</t>
  </si>
  <si>
    <t>FANG SENWEI</t>
  </si>
  <si>
    <t>2432.00</t>
  </si>
  <si>
    <t>2023-07-14 14:34:17</t>
  </si>
  <si>
    <t>MA GUIXIANG</t>
  </si>
  <si>
    <t>3064.00</t>
  </si>
  <si>
    <t>2023-07-14 14:13:44</t>
  </si>
  <si>
    <t>2023-07-14 11:30:08</t>
  </si>
  <si>
    <t>YU QIANTING</t>
  </si>
  <si>
    <t>2023-07-14 10:42:47</t>
  </si>
  <si>
    <t>XIONG LUYAO</t>
  </si>
  <si>
    <t>1401.00</t>
  </si>
  <si>
    <t>2023-07-14 10:31:02</t>
  </si>
  <si>
    <t>CHEN TIANLI,LI CHENCHEN</t>
  </si>
  <si>
    <t>2902.00</t>
  </si>
  <si>
    <t>2023-07-13 19:27:59</t>
  </si>
  <si>
    <t>LIN JINGSI</t>
  </si>
  <si>
    <t>2232.00</t>
  </si>
  <si>
    <t>2023-07-13 10:51:43</t>
  </si>
  <si>
    <t>MO WENJING</t>
  </si>
  <si>
    <t>2132.00</t>
  </si>
  <si>
    <t>2023-07-13 11:00:54</t>
  </si>
  <si>
    <t>HAN XIANMEI,YANG ZHIGANG</t>
  </si>
  <si>
    <t>2032.00</t>
  </si>
  <si>
    <t>2023-07-12 18:02:27</t>
  </si>
  <si>
    <t>HE SISI</t>
  </si>
  <si>
    <t>2023-07-12 17:00:12</t>
  </si>
  <si>
    <t>LU GANG,LI KEHUA</t>
  </si>
  <si>
    <t>1354.00</t>
  </si>
  <si>
    <t>2023-07-12 06:20:12</t>
  </si>
  <si>
    <t>CHEN XINYAN</t>
  </si>
  <si>
    <t>1594.00</t>
  </si>
  <si>
    <t>2023-07-11 23:19:07</t>
  </si>
  <si>
    <t>PU JIAWAN</t>
  </si>
  <si>
    <t>2023-07-11 12:07:12</t>
  </si>
  <si>
    <t>660.00</t>
  </si>
  <si>
    <t>2023-07-11 12:06:10</t>
  </si>
  <si>
    <t>SHI YUN,PANG QINGYI</t>
  </si>
  <si>
    <t>254.00</t>
  </si>
  <si>
    <t>2023-07-10 15:49:17</t>
  </si>
  <si>
    <t>ZHANG WEILING</t>
  </si>
  <si>
    <t>2653.00</t>
  </si>
  <si>
    <t>2023-07-10 16:00:07</t>
  </si>
  <si>
    <t>tang yu</t>
  </si>
  <si>
    <t>1660.00</t>
  </si>
  <si>
    <t>2023-07-09 16:06:59</t>
  </si>
  <si>
    <t>ZHOU HANYU</t>
  </si>
  <si>
    <t>309.00</t>
  </si>
  <si>
    <t>2023-07-08 23:27:24</t>
  </si>
  <si>
    <t>普吉岛卡塔棕榈温泉度假酒店</t>
  </si>
  <si>
    <t>WU WEIJIE,LIU HAIYAN</t>
  </si>
  <si>
    <t>975.00</t>
  </si>
  <si>
    <t>2023-07-08 12:29:58</t>
  </si>
  <si>
    <t>ZHENG JIAXIN</t>
  </si>
  <si>
    <t>1902.00</t>
  </si>
  <si>
    <t>2023-07-08 11:05:36</t>
  </si>
  <si>
    <t>曼谷华美达广场湄南河畔酒店</t>
  </si>
  <si>
    <t>HU ZHIANG</t>
  </si>
  <si>
    <t>980.00</t>
  </si>
  <si>
    <t>2023-07-07 15:12:45</t>
  </si>
  <si>
    <t>GU WEISHI</t>
  </si>
  <si>
    <t>670.00</t>
  </si>
  <si>
    <t>2023-07-07 08:47:53</t>
  </si>
  <si>
    <t>印度尼西亚</t>
  </si>
  <si>
    <t>京都站前大和ROYNET酒店</t>
  </si>
  <si>
    <t>QI YUNZHI</t>
  </si>
  <si>
    <t>517.00</t>
  </si>
  <si>
    <t>2023-07-06 22:42:05</t>
  </si>
  <si>
    <t>Wu Chang</t>
  </si>
  <si>
    <t>2255.00</t>
  </si>
  <si>
    <t>2023-07-06 23:03:55</t>
  </si>
  <si>
    <t>梨大新村H大道酒店</t>
  </si>
  <si>
    <t>NI XIDI,PENG SHUYUAN</t>
  </si>
  <si>
    <t>2093.00</t>
  </si>
  <si>
    <t>2023-07-06 20:57:49</t>
  </si>
  <si>
    <t>ZHANG YUAN,ZHANG ZHOU,SHU ZISHAN,WU TIANTIAN</t>
  </si>
  <si>
    <t>4128.00</t>
  </si>
  <si>
    <t>2023-07-06 17:51:51</t>
  </si>
  <si>
    <t>YU YAN</t>
  </si>
  <si>
    <t>2402.00</t>
  </si>
  <si>
    <t>2023-07-06 17:52:54</t>
  </si>
  <si>
    <t>LIU QIAN</t>
  </si>
  <si>
    <t>2023-07-06 17:56:25</t>
  </si>
  <si>
    <t>LIU YONGGUANG</t>
  </si>
  <si>
    <t>3552.00</t>
  </si>
  <si>
    <t>2023-07-06 15:51:17</t>
  </si>
  <si>
    <t>济州君临海域酒店</t>
  </si>
  <si>
    <t>LI SHUO,YANG CAN</t>
  </si>
  <si>
    <t>706.00</t>
  </si>
  <si>
    <t>2023-07-06 12:01:40</t>
  </si>
  <si>
    <t>ZHANG XIANGXIANG</t>
  </si>
  <si>
    <t>2023-07-06 11:43:33</t>
  </si>
  <si>
    <t>FU QINGYING,FU SAINAN</t>
  </si>
  <si>
    <t>353.00</t>
  </si>
  <si>
    <t>2023-07-06 11:41:05</t>
  </si>
  <si>
    <t>HE MENG</t>
  </si>
  <si>
    <t>1131.00</t>
  </si>
  <si>
    <t>2023-07-06 11:43:48</t>
  </si>
  <si>
    <t>LI JINFEI,WU XIAOHONG</t>
  </si>
  <si>
    <t>2101.00</t>
  </si>
  <si>
    <t>2023-07-06 09:03:52</t>
  </si>
  <si>
    <t>Zhang Nan,Ai Liya</t>
  </si>
  <si>
    <t>1268.00</t>
  </si>
  <si>
    <t>2023-07-05 17:26:23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</si>
</sst>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91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91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 t="s">
        <v>74</v>
      </c>
      <c r="C2" s="6" t="s">
        <v>75</v>
      </c>
      <c r="D2" s="6" t="s">
        <v>76</v>
      </c>
      <c r="E2" s="6" t="s">
        <v>77</v>
      </c>
      <c r="F2" s="6" t="s">
        <v>76</v>
      </c>
      <c r="G2" s="6" t="s">
        <v>78</v>
      </c>
      <c r="H2" s="7" t="s">
        <v>79</v>
      </c>
      <c r="I2" s="7" t="s">
        <v>80</v>
      </c>
      <c r="J2" s="7" t="s">
        <v>2</v>
      </c>
      <c r="K2" s="7" t="s">
        <v>81</v>
      </c>
      <c r="L2" s="7">
        <v>1</v>
      </c>
      <c r="M2" s="7">
        <v>2</v>
      </c>
      <c r="N2" s="7" t="s">
        <v>82</v>
      </c>
      <c r="O2" s="7" t="s">
        <v>83</v>
      </c>
      <c r="P2" s="7" t="s">
        <v>84</v>
      </c>
      <c r="Q2" s="7"/>
      <c r="R2" s="12" t="s">
        <v>85</v>
      </c>
      <c r="S2" s="14" t="s">
        <v>19</v>
      </c>
      <c r="T2" s="7"/>
      <c r="U2" s="12" t="s">
        <v>19</v>
      </c>
      <c r="V2" s="12" t="s">
        <v>85</v>
      </c>
      <c r="W2" s="14" t="s">
        <v>86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6" t="s">
        <v>90</v>
      </c>
      <c r="B3" s="6" t="s">
        <v>91</v>
      </c>
      <c r="C3" s="6" t="s">
        <v>75</v>
      </c>
      <c r="D3" s="6" t="s">
        <v>76</v>
      </c>
      <c r="E3" s="6" t="s">
        <v>77</v>
      </c>
      <c r="F3" s="6" t="s">
        <v>76</v>
      </c>
      <c r="G3" s="6" t="s">
        <v>92</v>
      </c>
      <c r="H3" s="7" t="s">
        <v>93</v>
      </c>
      <c r="I3" s="7" t="s">
        <v>80</v>
      </c>
      <c r="J3" s="7" t="s">
        <v>2</v>
      </c>
      <c r="K3" s="7" t="s">
        <v>94</v>
      </c>
      <c r="L3" s="7">
        <v>1</v>
      </c>
      <c r="M3" s="7">
        <v>1</v>
      </c>
      <c r="N3" s="7" t="s">
        <v>95</v>
      </c>
      <c r="O3" s="7" t="s">
        <v>96</v>
      </c>
      <c r="P3" s="7" t="s">
        <v>84</v>
      </c>
      <c r="Q3" s="7"/>
      <c r="R3" s="12" t="s">
        <v>97</v>
      </c>
      <c r="S3" s="14" t="s">
        <v>19</v>
      </c>
      <c r="T3" s="7"/>
      <c r="U3" s="12" t="s">
        <v>19</v>
      </c>
      <c r="V3" s="12" t="s">
        <v>97</v>
      </c>
      <c r="W3" s="14" t="s">
        <v>98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89</v>
      </c>
      <c r="AG3" t="s">
        <v>76</v>
      </c>
      <c r="AH3" t="s">
        <v>19</v>
      </c>
    </row>
    <row r="4" ht="14.25" customHeight="1" spans="1:34">
      <c r="A4" s="6" t="s">
        <v>101</v>
      </c>
      <c r="B4" s="6" t="s">
        <v>102</v>
      </c>
      <c r="C4" s="6" t="s">
        <v>75</v>
      </c>
      <c r="D4" s="6" t="s">
        <v>76</v>
      </c>
      <c r="E4" s="6" t="s">
        <v>77</v>
      </c>
      <c r="F4" s="6" t="s">
        <v>76</v>
      </c>
      <c r="G4" s="6" t="s">
        <v>92</v>
      </c>
      <c r="H4" s="7" t="s">
        <v>93</v>
      </c>
      <c r="I4" s="7" t="s">
        <v>80</v>
      </c>
      <c r="J4" s="7" t="s">
        <v>2</v>
      </c>
      <c r="K4" s="7" t="s">
        <v>103</v>
      </c>
      <c r="L4" s="7">
        <v>1</v>
      </c>
      <c r="M4" s="7">
        <v>1</v>
      </c>
      <c r="N4" s="7" t="s">
        <v>104</v>
      </c>
      <c r="O4" s="7" t="s">
        <v>96</v>
      </c>
      <c r="P4" s="7" t="s">
        <v>84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100</v>
      </c>
      <c r="AF4" t="s">
        <v>89</v>
      </c>
      <c r="AG4" t="s">
        <v>76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75</v>
      </c>
      <c r="D5" s="6" t="s">
        <v>76</v>
      </c>
      <c r="E5" s="6" t="s">
        <v>77</v>
      </c>
      <c r="F5" s="6" t="s">
        <v>76</v>
      </c>
      <c r="G5" s="6" t="s">
        <v>92</v>
      </c>
      <c r="H5" s="7" t="s">
        <v>93</v>
      </c>
      <c r="I5" s="7" t="s">
        <v>80</v>
      </c>
      <c r="J5" s="7" t="s">
        <v>2</v>
      </c>
      <c r="K5" s="7" t="s">
        <v>110</v>
      </c>
      <c r="L5" s="7">
        <v>1</v>
      </c>
      <c r="M5" s="7">
        <v>1</v>
      </c>
      <c r="N5" s="7" t="s">
        <v>95</v>
      </c>
      <c r="O5" s="7" t="s">
        <v>96</v>
      </c>
      <c r="P5" s="7" t="s">
        <v>84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100</v>
      </c>
      <c r="AF5" t="s">
        <v>89</v>
      </c>
      <c r="AG5" t="s">
        <v>76</v>
      </c>
      <c r="AH5" t="s">
        <v>19</v>
      </c>
    </row>
    <row r="6" ht="14.25" customHeight="1" spans="1:34">
      <c r="A6" s="6" t="s">
        <v>114</v>
      </c>
      <c r="B6" s="6" t="s">
        <v>115</v>
      </c>
      <c r="C6" s="6" t="s">
        <v>75</v>
      </c>
      <c r="D6" s="6" t="s">
        <v>76</v>
      </c>
      <c r="E6" s="6" t="s">
        <v>77</v>
      </c>
      <c r="F6" s="6" t="s">
        <v>76</v>
      </c>
      <c r="G6" s="6" t="s">
        <v>92</v>
      </c>
      <c r="H6" s="7" t="s">
        <v>93</v>
      </c>
      <c r="I6" s="7" t="s">
        <v>80</v>
      </c>
      <c r="J6" s="7" t="s">
        <v>2</v>
      </c>
      <c r="K6" s="7" t="s">
        <v>116</v>
      </c>
      <c r="L6" s="7">
        <v>1</v>
      </c>
      <c r="M6" s="7">
        <v>1</v>
      </c>
      <c r="N6" s="7" t="s">
        <v>95</v>
      </c>
      <c r="O6" s="7" t="s">
        <v>96</v>
      </c>
      <c r="P6" s="7" t="s">
        <v>84</v>
      </c>
      <c r="Q6" s="7"/>
      <c r="R6" s="12" t="s">
        <v>111</v>
      </c>
      <c r="S6" s="14" t="s">
        <v>19</v>
      </c>
      <c r="T6" s="7"/>
      <c r="U6" s="12" t="s">
        <v>19</v>
      </c>
      <c r="V6" s="12" t="s">
        <v>111</v>
      </c>
      <c r="W6" s="14" t="s">
        <v>112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113</v>
      </c>
      <c r="AD6" t="s">
        <v>6</v>
      </c>
      <c r="AE6" t="s">
        <v>100</v>
      </c>
      <c r="AF6" t="s">
        <v>89</v>
      </c>
      <c r="AG6" t="s">
        <v>76</v>
      </c>
      <c r="AH6" t="s">
        <v>19</v>
      </c>
    </row>
    <row r="7" ht="14.25" customHeight="1" spans="1:34">
      <c r="A7" s="6" t="s">
        <v>117</v>
      </c>
      <c r="B7" s="6" t="s">
        <v>118</v>
      </c>
      <c r="C7" s="6" t="s">
        <v>75</v>
      </c>
      <c r="D7" s="6" t="s">
        <v>76</v>
      </c>
      <c r="E7" s="6" t="s">
        <v>77</v>
      </c>
      <c r="F7" s="6" t="s">
        <v>76</v>
      </c>
      <c r="G7" s="6" t="s">
        <v>119</v>
      </c>
      <c r="H7" s="7" t="s">
        <v>120</v>
      </c>
      <c r="I7" s="7" t="s">
        <v>80</v>
      </c>
      <c r="J7" s="7" t="s">
        <v>2</v>
      </c>
      <c r="K7" s="7" t="s">
        <v>121</v>
      </c>
      <c r="L7" s="7">
        <v>1</v>
      </c>
      <c r="M7" s="7">
        <v>1</v>
      </c>
      <c r="N7" s="7" t="s">
        <v>122</v>
      </c>
      <c r="O7" s="7" t="s">
        <v>96</v>
      </c>
      <c r="P7" s="7" t="s">
        <v>84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89</v>
      </c>
      <c r="AG7" t="s">
        <v>76</v>
      </c>
      <c r="AH7" t="s">
        <v>19</v>
      </c>
    </row>
    <row r="8" ht="14.25" customHeight="1" spans="1:34">
      <c r="A8" s="6" t="s">
        <v>127</v>
      </c>
      <c r="B8" s="6" t="s">
        <v>128</v>
      </c>
      <c r="C8" s="6" t="s">
        <v>75</v>
      </c>
      <c r="D8" s="6" t="s">
        <v>76</v>
      </c>
      <c r="E8" s="6" t="s">
        <v>77</v>
      </c>
      <c r="F8" s="6" t="s">
        <v>76</v>
      </c>
      <c r="G8" s="6" t="s">
        <v>129</v>
      </c>
      <c r="H8" s="7" t="s">
        <v>130</v>
      </c>
      <c r="I8" s="7" t="s">
        <v>80</v>
      </c>
      <c r="J8" s="7" t="s">
        <v>2</v>
      </c>
      <c r="K8" s="7" t="s">
        <v>131</v>
      </c>
      <c r="L8" s="7">
        <v>1</v>
      </c>
      <c r="M8" s="7">
        <v>1</v>
      </c>
      <c r="N8" s="7" t="s">
        <v>122</v>
      </c>
      <c r="O8" s="7" t="s">
        <v>96</v>
      </c>
      <c r="P8" s="7" t="s">
        <v>84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100</v>
      </c>
      <c r="AF8" t="s">
        <v>89</v>
      </c>
      <c r="AG8" t="s">
        <v>76</v>
      </c>
      <c r="AH8" t="s">
        <v>19</v>
      </c>
    </row>
    <row r="9" ht="14.25" customHeight="1" spans="1:34">
      <c r="A9" s="6" t="s">
        <v>135</v>
      </c>
      <c r="B9" s="6" t="s">
        <v>136</v>
      </c>
      <c r="C9" s="6" t="s">
        <v>75</v>
      </c>
      <c r="D9" s="6" t="s">
        <v>76</v>
      </c>
      <c r="E9" s="6" t="s">
        <v>77</v>
      </c>
      <c r="F9" s="6" t="s">
        <v>76</v>
      </c>
      <c r="G9" s="6" t="s">
        <v>129</v>
      </c>
      <c r="H9" s="7" t="s">
        <v>130</v>
      </c>
      <c r="I9" s="7" t="s">
        <v>80</v>
      </c>
      <c r="J9" s="7" t="s">
        <v>2</v>
      </c>
      <c r="K9" s="7" t="s">
        <v>137</v>
      </c>
      <c r="L9" s="7">
        <v>1</v>
      </c>
      <c r="M9" s="7">
        <v>1</v>
      </c>
      <c r="N9" s="7" t="s">
        <v>83</v>
      </c>
      <c r="O9" s="7" t="s">
        <v>96</v>
      </c>
      <c r="P9" s="7" t="s">
        <v>84</v>
      </c>
      <c r="Q9" s="7"/>
      <c r="R9" s="12" t="s">
        <v>132</v>
      </c>
      <c r="S9" s="14" t="s">
        <v>19</v>
      </c>
      <c r="T9" s="7"/>
      <c r="U9" s="12" t="s">
        <v>19</v>
      </c>
      <c r="V9" s="12" t="s">
        <v>132</v>
      </c>
      <c r="W9" s="14" t="s">
        <v>133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134</v>
      </c>
      <c r="AD9" t="s">
        <v>6</v>
      </c>
      <c r="AE9" t="s">
        <v>100</v>
      </c>
      <c r="AF9" t="s">
        <v>89</v>
      </c>
      <c r="AG9" t="s">
        <v>76</v>
      </c>
      <c r="AH9" t="s">
        <v>19</v>
      </c>
    </row>
    <row r="10" ht="14.25" customHeight="1" spans="1:34">
      <c r="A10" s="6" t="s">
        <v>138</v>
      </c>
      <c r="B10" s="6" t="s">
        <v>139</v>
      </c>
      <c r="C10" s="6" t="s">
        <v>75</v>
      </c>
      <c r="D10" s="6" t="s">
        <v>76</v>
      </c>
      <c r="E10" s="6" t="s">
        <v>77</v>
      </c>
      <c r="F10" s="6" t="s">
        <v>76</v>
      </c>
      <c r="G10" s="6" t="s">
        <v>119</v>
      </c>
      <c r="H10" s="7" t="s">
        <v>120</v>
      </c>
      <c r="I10" s="7" t="s">
        <v>80</v>
      </c>
      <c r="J10" s="7" t="s">
        <v>2</v>
      </c>
      <c r="K10" s="7" t="s">
        <v>140</v>
      </c>
      <c r="L10" s="7">
        <v>1</v>
      </c>
      <c r="M10" s="7">
        <v>1</v>
      </c>
      <c r="N10" s="7" t="s">
        <v>122</v>
      </c>
      <c r="O10" s="7" t="s">
        <v>96</v>
      </c>
      <c r="P10" s="7" t="s">
        <v>84</v>
      </c>
      <c r="Q10" s="7"/>
      <c r="R10" s="12" t="s">
        <v>123</v>
      </c>
      <c r="S10" s="14" t="s">
        <v>19</v>
      </c>
      <c r="T10" s="7"/>
      <c r="U10" s="12" t="s">
        <v>19</v>
      </c>
      <c r="V10" s="12" t="s">
        <v>123</v>
      </c>
      <c r="W10" s="14" t="s">
        <v>124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125</v>
      </c>
      <c r="AD10" t="s">
        <v>6</v>
      </c>
      <c r="AE10" t="s">
        <v>126</v>
      </c>
      <c r="AF10" t="s">
        <v>89</v>
      </c>
      <c r="AG10" t="s">
        <v>76</v>
      </c>
      <c r="AH10" t="s">
        <v>19</v>
      </c>
    </row>
    <row r="11" ht="14.25" customHeight="1" spans="1:34">
      <c r="A11" s="6" t="s">
        <v>141</v>
      </c>
      <c r="B11" s="6" t="s">
        <v>142</v>
      </c>
      <c r="C11" s="6" t="s">
        <v>75</v>
      </c>
      <c r="D11" s="6" t="s">
        <v>76</v>
      </c>
      <c r="E11" s="6" t="s">
        <v>77</v>
      </c>
      <c r="F11" s="6" t="s">
        <v>76</v>
      </c>
      <c r="G11" s="6" t="s">
        <v>92</v>
      </c>
      <c r="H11" s="7" t="s">
        <v>93</v>
      </c>
      <c r="I11" s="7" t="s">
        <v>80</v>
      </c>
      <c r="J11" s="7" t="s">
        <v>2</v>
      </c>
      <c r="K11" s="7" t="s">
        <v>143</v>
      </c>
      <c r="L11" s="7">
        <v>1</v>
      </c>
      <c r="M11" s="7">
        <v>1</v>
      </c>
      <c r="N11" s="7" t="s">
        <v>122</v>
      </c>
      <c r="O11" s="7" t="s">
        <v>96</v>
      </c>
      <c r="P11" s="7" t="s">
        <v>84</v>
      </c>
      <c r="Q11" s="7"/>
      <c r="R11" s="12" t="s">
        <v>144</v>
      </c>
      <c r="S11" s="14" t="s">
        <v>19</v>
      </c>
      <c r="T11" s="7"/>
      <c r="U11" s="12" t="s">
        <v>19</v>
      </c>
      <c r="V11" s="12" t="s">
        <v>144</v>
      </c>
      <c r="W11" s="14" t="s">
        <v>145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146</v>
      </c>
      <c r="AD11" t="s">
        <v>6</v>
      </c>
      <c r="AE11" t="s">
        <v>147</v>
      </c>
      <c r="AF11" t="s">
        <v>89</v>
      </c>
      <c r="AG11" t="s">
        <v>76</v>
      </c>
      <c r="AH11" t="s">
        <v>19</v>
      </c>
    </row>
    <row r="12" ht="14.25" customHeight="1" spans="1:34">
      <c r="A12" s="6" t="s">
        <v>148</v>
      </c>
      <c r="B12" s="6" t="s">
        <v>149</v>
      </c>
      <c r="C12" s="6" t="s">
        <v>75</v>
      </c>
      <c r="D12" s="6" t="s">
        <v>76</v>
      </c>
      <c r="E12" s="6" t="s">
        <v>77</v>
      </c>
      <c r="F12" s="6" t="s">
        <v>76</v>
      </c>
      <c r="G12" s="6" t="s">
        <v>92</v>
      </c>
      <c r="H12" s="7" t="s">
        <v>93</v>
      </c>
      <c r="I12" s="7" t="s">
        <v>80</v>
      </c>
      <c r="J12" s="7" t="s">
        <v>2</v>
      </c>
      <c r="K12" s="7" t="s">
        <v>150</v>
      </c>
      <c r="L12" s="7">
        <v>1</v>
      </c>
      <c r="M12" s="7">
        <v>1</v>
      </c>
      <c r="N12" s="7" t="s">
        <v>83</v>
      </c>
      <c r="O12" s="7" t="s">
        <v>96</v>
      </c>
      <c r="P12" s="7" t="s">
        <v>84</v>
      </c>
      <c r="Q12" s="7"/>
      <c r="R12" s="12" t="s">
        <v>151</v>
      </c>
      <c r="S12" s="14" t="s">
        <v>19</v>
      </c>
      <c r="T12" s="7"/>
      <c r="U12" s="12" t="s">
        <v>19</v>
      </c>
      <c r="V12" s="12" t="s">
        <v>151</v>
      </c>
      <c r="W12" s="14" t="s">
        <v>152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153</v>
      </c>
      <c r="AD12" t="s">
        <v>6</v>
      </c>
      <c r="AE12" t="s">
        <v>100</v>
      </c>
      <c r="AF12" t="s">
        <v>89</v>
      </c>
      <c r="AG12" t="s">
        <v>76</v>
      </c>
      <c r="AH12" t="s">
        <v>19</v>
      </c>
    </row>
    <row r="13" ht="14.25" customHeight="1" spans="1:34">
      <c r="A13" s="6" t="s">
        <v>154</v>
      </c>
      <c r="B13" s="6" t="s">
        <v>155</v>
      </c>
      <c r="C13" s="6" t="s">
        <v>75</v>
      </c>
      <c r="D13" s="6" t="s">
        <v>76</v>
      </c>
      <c r="E13" s="6" t="s">
        <v>77</v>
      </c>
      <c r="F13" s="6" t="s">
        <v>76</v>
      </c>
      <c r="G13" s="6" t="s">
        <v>156</v>
      </c>
      <c r="H13" s="7" t="s">
        <v>157</v>
      </c>
      <c r="I13" s="7" t="s">
        <v>80</v>
      </c>
      <c r="J13" s="7" t="s">
        <v>2</v>
      </c>
      <c r="K13" s="7" t="s">
        <v>158</v>
      </c>
      <c r="L13" s="7">
        <v>1</v>
      </c>
      <c r="M13" s="7">
        <v>1</v>
      </c>
      <c r="N13" s="7" t="s">
        <v>96</v>
      </c>
      <c r="O13" s="7" t="s">
        <v>96</v>
      </c>
      <c r="P13" s="7" t="s">
        <v>84</v>
      </c>
      <c r="Q13" s="7"/>
      <c r="R13" s="12" t="s">
        <v>159</v>
      </c>
      <c r="S13" s="14" t="s">
        <v>19</v>
      </c>
      <c r="T13" s="7"/>
      <c r="U13" s="12" t="s">
        <v>19</v>
      </c>
      <c r="V13" s="12" t="s">
        <v>159</v>
      </c>
      <c r="W13" s="14" t="s">
        <v>160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161</v>
      </c>
      <c r="AD13" t="s">
        <v>6</v>
      </c>
      <c r="AE13" t="s">
        <v>162</v>
      </c>
      <c r="AF13" t="s">
        <v>89</v>
      </c>
      <c r="AG13" t="s">
        <v>76</v>
      </c>
      <c r="AH13" t="s">
        <v>19</v>
      </c>
    </row>
    <row r="14" ht="14.25" customHeight="1" spans="1:34">
      <c r="A14" s="6" t="s">
        <v>163</v>
      </c>
      <c r="B14" s="6" t="s">
        <v>164</v>
      </c>
      <c r="C14" s="6" t="s">
        <v>75</v>
      </c>
      <c r="D14" s="6" t="s">
        <v>76</v>
      </c>
      <c r="E14" s="6" t="s">
        <v>77</v>
      </c>
      <c r="F14" s="6" t="s">
        <v>76</v>
      </c>
      <c r="G14" s="6" t="s">
        <v>165</v>
      </c>
      <c r="H14" s="7" t="s">
        <v>166</v>
      </c>
      <c r="I14" s="7" t="s">
        <v>80</v>
      </c>
      <c r="J14" s="7" t="s">
        <v>2</v>
      </c>
      <c r="K14" s="7" t="s">
        <v>167</v>
      </c>
      <c r="L14" s="7">
        <v>1</v>
      </c>
      <c r="M14" s="7">
        <v>1</v>
      </c>
      <c r="N14" s="7" t="s">
        <v>168</v>
      </c>
      <c r="O14" s="7" t="s">
        <v>84</v>
      </c>
      <c r="P14" s="7" t="s">
        <v>169</v>
      </c>
      <c r="Q14" s="7"/>
      <c r="R14" s="12" t="s">
        <v>170</v>
      </c>
      <c r="S14" s="14" t="s">
        <v>19</v>
      </c>
      <c r="T14" s="7"/>
      <c r="U14" s="12" t="s">
        <v>19</v>
      </c>
      <c r="V14" s="12" t="s">
        <v>170</v>
      </c>
      <c r="W14" s="14" t="s">
        <v>171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89</v>
      </c>
      <c r="AG14" t="s">
        <v>76</v>
      </c>
      <c r="AH14" t="s">
        <v>19</v>
      </c>
    </row>
    <row r="15" ht="14.25" customHeight="1" spans="1:34">
      <c r="A15" s="6" t="s">
        <v>174</v>
      </c>
      <c r="B15" s="6" t="s">
        <v>175</v>
      </c>
      <c r="C15" s="6" t="s">
        <v>75</v>
      </c>
      <c r="D15" s="6" t="s">
        <v>76</v>
      </c>
      <c r="E15" s="6" t="s">
        <v>77</v>
      </c>
      <c r="F15" s="6" t="s">
        <v>76</v>
      </c>
      <c r="G15" s="6" t="s">
        <v>176</v>
      </c>
      <c r="H15" s="7" t="s">
        <v>177</v>
      </c>
      <c r="I15" s="7" t="s">
        <v>80</v>
      </c>
      <c r="J15" s="7" t="s">
        <v>2</v>
      </c>
      <c r="K15" s="7" t="s">
        <v>178</v>
      </c>
      <c r="L15" s="7">
        <v>1</v>
      </c>
      <c r="M15" s="7">
        <v>2</v>
      </c>
      <c r="N15" s="7" t="s">
        <v>179</v>
      </c>
      <c r="O15" s="7" t="s">
        <v>96</v>
      </c>
      <c r="P15" s="7" t="s">
        <v>169</v>
      </c>
      <c r="Q15" s="7"/>
      <c r="R15" s="12" t="s">
        <v>180</v>
      </c>
      <c r="S15" s="14" t="s">
        <v>19</v>
      </c>
      <c r="T15" s="7"/>
      <c r="U15" s="12" t="s">
        <v>19</v>
      </c>
      <c r="V15" s="12" t="s">
        <v>180</v>
      </c>
      <c r="W15" s="14" t="s">
        <v>181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89</v>
      </c>
      <c r="AG15" t="s">
        <v>76</v>
      </c>
      <c r="AH15" t="s">
        <v>19</v>
      </c>
    </row>
    <row r="16" ht="14.25" customHeight="1" spans="1:34">
      <c r="A16" s="6" t="s">
        <v>184</v>
      </c>
      <c r="B16" s="6" t="s">
        <v>185</v>
      </c>
      <c r="C16" s="6" t="s">
        <v>75</v>
      </c>
      <c r="D16" s="6" t="s">
        <v>76</v>
      </c>
      <c r="E16" s="6" t="s">
        <v>77</v>
      </c>
      <c r="F16" s="6" t="s">
        <v>76</v>
      </c>
      <c r="G16" s="6" t="s">
        <v>186</v>
      </c>
      <c r="H16" s="7" t="s">
        <v>187</v>
      </c>
      <c r="I16" s="7" t="s">
        <v>80</v>
      </c>
      <c r="J16" s="7" t="s">
        <v>2</v>
      </c>
      <c r="K16" s="7" t="s">
        <v>188</v>
      </c>
      <c r="L16" s="7">
        <v>1</v>
      </c>
      <c r="M16" s="7">
        <v>1</v>
      </c>
      <c r="N16" s="7" t="s">
        <v>84</v>
      </c>
      <c r="O16" s="7" t="s">
        <v>84</v>
      </c>
      <c r="P16" s="7" t="s">
        <v>169</v>
      </c>
      <c r="Q16" s="7"/>
      <c r="R16" s="12" t="s">
        <v>189</v>
      </c>
      <c r="S16" s="14" t="s">
        <v>19</v>
      </c>
      <c r="T16" s="7"/>
      <c r="U16" s="12" t="s">
        <v>19</v>
      </c>
      <c r="V16" s="12" t="s">
        <v>189</v>
      </c>
      <c r="W16" s="14" t="s">
        <v>190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89</v>
      </c>
      <c r="AG16" t="s">
        <v>76</v>
      </c>
      <c r="AH16" t="s">
        <v>19</v>
      </c>
    </row>
    <row r="17" ht="14.25" customHeight="1" spans="1:34">
      <c r="A17" s="6" t="s">
        <v>193</v>
      </c>
      <c r="B17" s="6" t="s">
        <v>194</v>
      </c>
      <c r="C17" s="6" t="s">
        <v>75</v>
      </c>
      <c r="D17" s="6" t="s">
        <v>76</v>
      </c>
      <c r="E17" s="6" t="s">
        <v>77</v>
      </c>
      <c r="F17" s="6" t="s">
        <v>76</v>
      </c>
      <c r="G17" s="6" t="s">
        <v>195</v>
      </c>
      <c r="H17" s="7" t="s">
        <v>196</v>
      </c>
      <c r="I17" s="7" t="s">
        <v>80</v>
      </c>
      <c r="J17" s="7" t="s">
        <v>2</v>
      </c>
      <c r="K17" s="7" t="s">
        <v>197</v>
      </c>
      <c r="L17" s="7">
        <v>1</v>
      </c>
      <c r="M17" s="7">
        <v>1</v>
      </c>
      <c r="N17" s="7" t="s">
        <v>83</v>
      </c>
      <c r="O17" s="7" t="s">
        <v>84</v>
      </c>
      <c r="P17" s="7" t="s">
        <v>169</v>
      </c>
      <c r="Q17" s="7"/>
      <c r="R17" s="12" t="s">
        <v>198</v>
      </c>
      <c r="S17" s="14" t="s">
        <v>19</v>
      </c>
      <c r="T17" s="7"/>
      <c r="U17" s="12" t="s">
        <v>19</v>
      </c>
      <c r="V17" s="12" t="s">
        <v>198</v>
      </c>
      <c r="W17" s="14" t="s">
        <v>199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89</v>
      </c>
      <c r="AG17" t="s">
        <v>76</v>
      </c>
      <c r="AH17" t="s">
        <v>19</v>
      </c>
    </row>
    <row r="18" ht="14.25" customHeight="1" spans="1:34">
      <c r="A18" s="6" t="s">
        <v>202</v>
      </c>
      <c r="B18" s="6" t="s">
        <v>203</v>
      </c>
      <c r="C18" s="6" t="s">
        <v>75</v>
      </c>
      <c r="D18" s="6" t="s">
        <v>76</v>
      </c>
      <c r="E18" s="6" t="s">
        <v>77</v>
      </c>
      <c r="F18" s="6" t="s">
        <v>76</v>
      </c>
      <c r="G18" s="6" t="s">
        <v>129</v>
      </c>
      <c r="H18" s="7" t="s">
        <v>130</v>
      </c>
      <c r="I18" s="7" t="s">
        <v>80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122</v>
      </c>
      <c r="O18" s="7" t="s">
        <v>84</v>
      </c>
      <c r="P18" s="7" t="s">
        <v>169</v>
      </c>
      <c r="Q18" s="7"/>
      <c r="R18" s="12" t="s">
        <v>205</v>
      </c>
      <c r="S18" s="14" t="s">
        <v>19</v>
      </c>
      <c r="T18" s="7"/>
      <c r="U18" s="12" t="s">
        <v>19</v>
      </c>
      <c r="V18" s="12" t="s">
        <v>205</v>
      </c>
      <c r="W18" s="14" t="s">
        <v>206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207</v>
      </c>
      <c r="AD18" t="s">
        <v>6</v>
      </c>
      <c r="AE18" t="s">
        <v>100</v>
      </c>
      <c r="AF18" t="s">
        <v>89</v>
      </c>
      <c r="AG18" t="s">
        <v>76</v>
      </c>
      <c r="AH18" t="s">
        <v>19</v>
      </c>
    </row>
    <row r="19" ht="14.25" customHeight="1" spans="1:34">
      <c r="A19" s="6" t="s">
        <v>208</v>
      </c>
      <c r="B19" s="6" t="s">
        <v>209</v>
      </c>
      <c r="C19" s="6" t="s">
        <v>75</v>
      </c>
      <c r="D19" s="6" t="s">
        <v>76</v>
      </c>
      <c r="E19" s="6" t="s">
        <v>77</v>
      </c>
      <c r="F19" s="6" t="s">
        <v>76</v>
      </c>
      <c r="G19" s="6" t="s">
        <v>210</v>
      </c>
      <c r="H19" s="7" t="s">
        <v>211</v>
      </c>
      <c r="I19" s="7" t="s">
        <v>80</v>
      </c>
      <c r="J19" s="7" t="s">
        <v>2</v>
      </c>
      <c r="K19" s="7" t="s">
        <v>212</v>
      </c>
      <c r="L19" s="7">
        <v>1</v>
      </c>
      <c r="M19" s="7">
        <v>1</v>
      </c>
      <c r="N19" s="7" t="s">
        <v>84</v>
      </c>
      <c r="O19" s="7" t="s">
        <v>84</v>
      </c>
      <c r="P19" s="7" t="s">
        <v>169</v>
      </c>
      <c r="Q19" s="7"/>
      <c r="R19" s="12" t="s">
        <v>213</v>
      </c>
      <c r="S19" s="14" t="s">
        <v>19</v>
      </c>
      <c r="T19" s="7"/>
      <c r="U19" s="12" t="s">
        <v>19</v>
      </c>
      <c r="V19" s="12" t="s">
        <v>213</v>
      </c>
      <c r="W19" s="14" t="s">
        <v>214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89</v>
      </c>
      <c r="AG19" t="s">
        <v>76</v>
      </c>
      <c r="AH19" t="s">
        <v>19</v>
      </c>
    </row>
    <row r="20" ht="14.25" customHeight="1" spans="1:34">
      <c r="A20" s="6" t="s">
        <v>217</v>
      </c>
      <c r="B20" s="6" t="s">
        <v>218</v>
      </c>
      <c r="C20" s="6" t="s">
        <v>75</v>
      </c>
      <c r="D20" s="6" t="s">
        <v>76</v>
      </c>
      <c r="E20" s="6" t="s">
        <v>77</v>
      </c>
      <c r="F20" s="6" t="s">
        <v>76</v>
      </c>
      <c r="G20" s="6" t="s">
        <v>219</v>
      </c>
      <c r="H20" s="7" t="s">
        <v>220</v>
      </c>
      <c r="I20" s="7" t="s">
        <v>80</v>
      </c>
      <c r="J20" s="7" t="s">
        <v>2</v>
      </c>
      <c r="K20" s="7" t="s">
        <v>221</v>
      </c>
      <c r="L20" s="7">
        <v>1</v>
      </c>
      <c r="M20" s="7">
        <v>1</v>
      </c>
      <c r="N20" s="7" t="s">
        <v>222</v>
      </c>
      <c r="O20" s="7" t="s">
        <v>169</v>
      </c>
      <c r="P20" s="7" t="s">
        <v>223</v>
      </c>
      <c r="Q20" s="7"/>
      <c r="R20" s="12" t="s">
        <v>224</v>
      </c>
      <c r="S20" s="14" t="s">
        <v>19</v>
      </c>
      <c r="T20" s="7"/>
      <c r="U20" s="12" t="s">
        <v>19</v>
      </c>
      <c r="V20" s="12" t="s">
        <v>224</v>
      </c>
      <c r="W20" s="14" t="s">
        <v>225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89</v>
      </c>
      <c r="AG20" t="s">
        <v>76</v>
      </c>
      <c r="AH20" t="s">
        <v>19</v>
      </c>
    </row>
    <row r="21" ht="14.25" customHeight="1" spans="1:34">
      <c r="A21" s="6" t="s">
        <v>228</v>
      </c>
      <c r="B21" s="6" t="s">
        <v>229</v>
      </c>
      <c r="C21" s="6" t="s">
        <v>75</v>
      </c>
      <c r="D21" s="6" t="s">
        <v>76</v>
      </c>
      <c r="E21" s="6" t="s">
        <v>77</v>
      </c>
      <c r="F21" s="6" t="s">
        <v>76</v>
      </c>
      <c r="G21" s="6" t="s">
        <v>129</v>
      </c>
      <c r="H21" s="7" t="s">
        <v>130</v>
      </c>
      <c r="I21" s="7" t="s">
        <v>80</v>
      </c>
      <c r="J21" s="7" t="s">
        <v>2</v>
      </c>
      <c r="K21" s="7" t="s">
        <v>230</v>
      </c>
      <c r="L21" s="7">
        <v>1</v>
      </c>
      <c r="M21" s="7">
        <v>2</v>
      </c>
      <c r="N21" s="7" t="s">
        <v>122</v>
      </c>
      <c r="O21" s="7" t="s">
        <v>84</v>
      </c>
      <c r="P21" s="7" t="s">
        <v>223</v>
      </c>
      <c r="Q21" s="7"/>
      <c r="R21" s="12" t="s">
        <v>231</v>
      </c>
      <c r="S21" s="14" t="s">
        <v>19</v>
      </c>
      <c r="T21" s="7"/>
      <c r="U21" s="12" t="s">
        <v>19</v>
      </c>
      <c r="V21" s="12" t="s">
        <v>231</v>
      </c>
      <c r="W21" s="14" t="s">
        <v>232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233</v>
      </c>
      <c r="AD21" t="s">
        <v>6</v>
      </c>
      <c r="AE21" t="s">
        <v>100</v>
      </c>
      <c r="AF21" t="s">
        <v>89</v>
      </c>
      <c r="AG21" t="s">
        <v>76</v>
      </c>
      <c r="AH21" t="s">
        <v>19</v>
      </c>
    </row>
    <row r="22" ht="14.25" customHeight="1" spans="1:34">
      <c r="A22" s="6" t="s">
        <v>234</v>
      </c>
      <c r="B22" s="6" t="s">
        <v>235</v>
      </c>
      <c r="C22" s="6" t="s">
        <v>75</v>
      </c>
      <c r="D22" s="6" t="s">
        <v>76</v>
      </c>
      <c r="E22" s="6" t="s">
        <v>77</v>
      </c>
      <c r="F22" s="6" t="s">
        <v>76</v>
      </c>
      <c r="G22" s="6" t="s">
        <v>129</v>
      </c>
      <c r="H22" s="7" t="s">
        <v>130</v>
      </c>
      <c r="I22" s="7" t="s">
        <v>80</v>
      </c>
      <c r="J22" s="7" t="s">
        <v>2</v>
      </c>
      <c r="K22" s="7" t="s">
        <v>236</v>
      </c>
      <c r="L22" s="7">
        <v>1</v>
      </c>
      <c r="M22" s="7">
        <v>1</v>
      </c>
      <c r="N22" s="7" t="s">
        <v>84</v>
      </c>
      <c r="O22" s="7" t="s">
        <v>169</v>
      </c>
      <c r="P22" s="7" t="s">
        <v>223</v>
      </c>
      <c r="Q22" s="7"/>
      <c r="R22" s="12" t="s">
        <v>237</v>
      </c>
      <c r="S22" s="14" t="s">
        <v>19</v>
      </c>
      <c r="T22" s="7"/>
      <c r="U22" s="12" t="s">
        <v>19</v>
      </c>
      <c r="V22" s="12" t="s">
        <v>237</v>
      </c>
      <c r="W22" s="14" t="s">
        <v>133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238</v>
      </c>
      <c r="AD22" t="s">
        <v>6</v>
      </c>
      <c r="AE22" t="s">
        <v>100</v>
      </c>
      <c r="AF22" t="s">
        <v>89</v>
      </c>
      <c r="AG22" t="s">
        <v>76</v>
      </c>
      <c r="AH22" t="s">
        <v>19</v>
      </c>
    </row>
    <row r="23" ht="14.25" customHeight="1" spans="1:34">
      <c r="A23" s="6" t="s">
        <v>239</v>
      </c>
      <c r="B23" s="6" t="s">
        <v>240</v>
      </c>
      <c r="C23" s="6" t="s">
        <v>75</v>
      </c>
      <c r="D23" s="6" t="s">
        <v>76</v>
      </c>
      <c r="E23" s="6" t="s">
        <v>77</v>
      </c>
      <c r="F23" s="6" t="s">
        <v>76</v>
      </c>
      <c r="G23" s="6" t="s">
        <v>129</v>
      </c>
      <c r="H23" s="7" t="s">
        <v>130</v>
      </c>
      <c r="I23" s="7" t="s">
        <v>80</v>
      </c>
      <c r="J23" s="7" t="s">
        <v>2</v>
      </c>
      <c r="K23" s="7" t="s">
        <v>241</v>
      </c>
      <c r="L23" s="7">
        <v>2</v>
      </c>
      <c r="M23" s="7">
        <v>1</v>
      </c>
      <c r="N23" s="7" t="s">
        <v>122</v>
      </c>
      <c r="O23" s="7" t="s">
        <v>169</v>
      </c>
      <c r="P23" s="7" t="s">
        <v>223</v>
      </c>
      <c r="Q23" s="7"/>
      <c r="R23" s="12" t="s">
        <v>242</v>
      </c>
      <c r="S23" s="14" t="s">
        <v>19</v>
      </c>
      <c r="T23" s="7"/>
      <c r="U23" s="12" t="s">
        <v>19</v>
      </c>
      <c r="V23" s="12" t="s">
        <v>242</v>
      </c>
      <c r="W23" s="14" t="s">
        <v>243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244</v>
      </c>
      <c r="AD23" t="s">
        <v>6</v>
      </c>
      <c r="AE23" t="s">
        <v>100</v>
      </c>
      <c r="AF23" t="s">
        <v>89</v>
      </c>
      <c r="AG23" t="s">
        <v>76</v>
      </c>
      <c r="AH23" t="s">
        <v>19</v>
      </c>
    </row>
    <row r="24" ht="14.25" customHeight="1" spans="1:34">
      <c r="A24" s="6" t="s">
        <v>245</v>
      </c>
      <c r="B24" s="6" t="s">
        <v>246</v>
      </c>
      <c r="C24" s="6" t="s">
        <v>75</v>
      </c>
      <c r="D24" s="6" t="s">
        <v>76</v>
      </c>
      <c r="E24" s="6" t="s">
        <v>77</v>
      </c>
      <c r="F24" s="6" t="s">
        <v>76</v>
      </c>
      <c r="G24" s="6" t="s">
        <v>247</v>
      </c>
      <c r="H24" s="7" t="s">
        <v>248</v>
      </c>
      <c r="I24" s="7" t="s">
        <v>80</v>
      </c>
      <c r="J24" s="7" t="s">
        <v>2</v>
      </c>
      <c r="K24" s="7" t="s">
        <v>249</v>
      </c>
      <c r="L24" s="7">
        <v>1</v>
      </c>
      <c r="M24" s="7">
        <v>2</v>
      </c>
      <c r="N24" s="7" t="s">
        <v>223</v>
      </c>
      <c r="O24" s="7" t="s">
        <v>250</v>
      </c>
      <c r="P24" s="7" t="s">
        <v>251</v>
      </c>
      <c r="Q24" s="7"/>
      <c r="R24" s="12" t="s">
        <v>252</v>
      </c>
      <c r="S24" s="14" t="s">
        <v>252</v>
      </c>
      <c r="T24" s="7" t="s">
        <v>253</v>
      </c>
      <c r="U24" s="12" t="s">
        <v>19</v>
      </c>
      <c r="V24" s="12" t="s">
        <v>19</v>
      </c>
      <c r="W24" s="14" t="s">
        <v>19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19</v>
      </c>
      <c r="AD24" t="s">
        <v>6</v>
      </c>
      <c r="AE24" t="s">
        <v>254</v>
      </c>
      <c r="AF24" t="s">
        <v>89</v>
      </c>
      <c r="AG24" t="s">
        <v>76</v>
      </c>
      <c r="AH24" t="s">
        <v>19</v>
      </c>
    </row>
    <row r="25" ht="14.25" customHeight="1" spans="1:34">
      <c r="A25" s="6" t="s">
        <v>255</v>
      </c>
      <c r="B25" s="6" t="s">
        <v>256</v>
      </c>
      <c r="C25" s="6" t="s">
        <v>75</v>
      </c>
      <c r="D25" s="6" t="s">
        <v>76</v>
      </c>
      <c r="E25" s="6" t="s">
        <v>77</v>
      </c>
      <c r="F25" s="6" t="s">
        <v>76</v>
      </c>
      <c r="G25" s="6" t="s">
        <v>257</v>
      </c>
      <c r="H25" s="7" t="s">
        <v>258</v>
      </c>
      <c r="I25" s="7" t="s">
        <v>80</v>
      </c>
      <c r="J25" s="7" t="s">
        <v>2</v>
      </c>
      <c r="K25" s="7" t="s">
        <v>259</v>
      </c>
      <c r="L25" s="7">
        <v>1</v>
      </c>
      <c r="M25" s="7">
        <v>1</v>
      </c>
      <c r="N25" s="7" t="s">
        <v>223</v>
      </c>
      <c r="O25" s="7" t="s">
        <v>223</v>
      </c>
      <c r="P25" s="7" t="s">
        <v>260</v>
      </c>
      <c r="Q25" s="7"/>
      <c r="R25" s="12" t="s">
        <v>261</v>
      </c>
      <c r="S25" s="14" t="s">
        <v>261</v>
      </c>
      <c r="T25" s="7" t="s">
        <v>262</v>
      </c>
      <c r="U25" s="12" t="s">
        <v>19</v>
      </c>
      <c r="V25" s="12" t="s">
        <v>19</v>
      </c>
      <c r="W25" s="14" t="s">
        <v>19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</v>
      </c>
      <c r="AD25" t="s">
        <v>6</v>
      </c>
      <c r="AE25" t="s">
        <v>263</v>
      </c>
      <c r="AF25" t="s">
        <v>89</v>
      </c>
      <c r="AG25" t="s">
        <v>76</v>
      </c>
      <c r="AH25" t="s">
        <v>19</v>
      </c>
    </row>
    <row r="26" ht="14.25" customHeight="1" spans="1:34">
      <c r="A26" s="6" t="s">
        <v>264</v>
      </c>
      <c r="B26" s="6" t="s">
        <v>265</v>
      </c>
      <c r="C26" s="6" t="s">
        <v>75</v>
      </c>
      <c r="D26" s="6" t="s">
        <v>76</v>
      </c>
      <c r="E26" s="6" t="s">
        <v>77</v>
      </c>
      <c r="F26" s="6" t="s">
        <v>76</v>
      </c>
      <c r="G26" s="6" t="s">
        <v>257</v>
      </c>
      <c r="H26" s="7" t="s">
        <v>258</v>
      </c>
      <c r="I26" s="7" t="s">
        <v>80</v>
      </c>
      <c r="J26" s="7" t="s">
        <v>2</v>
      </c>
      <c r="K26" s="7" t="s">
        <v>266</v>
      </c>
      <c r="L26" s="7">
        <v>1</v>
      </c>
      <c r="M26" s="7">
        <v>2</v>
      </c>
      <c r="N26" s="7" t="s">
        <v>223</v>
      </c>
      <c r="O26" s="7" t="s">
        <v>223</v>
      </c>
      <c r="P26" s="7" t="s">
        <v>267</v>
      </c>
      <c r="Q26" s="7"/>
      <c r="R26" s="12" t="s">
        <v>268</v>
      </c>
      <c r="S26" s="14" t="s">
        <v>268</v>
      </c>
      <c r="T26" s="7" t="s">
        <v>269</v>
      </c>
      <c r="U26" s="12" t="s">
        <v>19</v>
      </c>
      <c r="V26" s="12" t="s">
        <v>19</v>
      </c>
      <c r="W26" s="14" t="s">
        <v>19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19</v>
      </c>
      <c r="AD26" t="s">
        <v>6</v>
      </c>
      <c r="AE26" t="s">
        <v>263</v>
      </c>
      <c r="AF26" t="s">
        <v>89</v>
      </c>
      <c r="AG26" t="s">
        <v>76</v>
      </c>
      <c r="AH26" t="s">
        <v>19</v>
      </c>
    </row>
    <row r="27" ht="14.25" customHeight="1" spans="1:34">
      <c r="A27" s="6" t="s">
        <v>270</v>
      </c>
      <c r="B27" s="6" t="s">
        <v>271</v>
      </c>
      <c r="C27" s="6" t="s">
        <v>75</v>
      </c>
      <c r="D27" s="6" t="s">
        <v>76</v>
      </c>
      <c r="E27" s="6" t="s">
        <v>77</v>
      </c>
      <c r="F27" s="6" t="s">
        <v>76</v>
      </c>
      <c r="G27" s="6" t="s">
        <v>272</v>
      </c>
      <c r="H27" s="7" t="s">
        <v>273</v>
      </c>
      <c r="I27" s="7" t="s">
        <v>80</v>
      </c>
      <c r="J27" s="7" t="s">
        <v>2</v>
      </c>
      <c r="K27" s="7" t="s">
        <v>274</v>
      </c>
      <c r="L27" s="7">
        <v>1</v>
      </c>
      <c r="M27" s="7">
        <v>1</v>
      </c>
      <c r="N27" s="7" t="s">
        <v>122</v>
      </c>
      <c r="O27" s="7" t="s">
        <v>275</v>
      </c>
      <c r="P27" s="7" t="s">
        <v>276</v>
      </c>
      <c r="Q27" s="7"/>
      <c r="R27" s="12" t="s">
        <v>181</v>
      </c>
      <c r="S27" s="14" t="s">
        <v>181</v>
      </c>
      <c r="T27" s="7" t="s">
        <v>277</v>
      </c>
      <c r="U27" s="12" t="s">
        <v>19</v>
      </c>
      <c r="V27" s="12" t="s">
        <v>19</v>
      </c>
      <c r="W27" s="14" t="s">
        <v>19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19</v>
      </c>
      <c r="AD27" t="s">
        <v>6</v>
      </c>
      <c r="AE27" t="s">
        <v>278</v>
      </c>
      <c r="AF27" t="s">
        <v>89</v>
      </c>
      <c r="AG27" t="s">
        <v>76</v>
      </c>
      <c r="AH27" t="s">
        <v>19</v>
      </c>
    </row>
    <row r="28" ht="14.25" customHeight="1" spans="1:34">
      <c r="A28" s="6" t="s">
        <v>279</v>
      </c>
      <c r="B28" s="6" t="s">
        <v>280</v>
      </c>
      <c r="C28" s="6" t="s">
        <v>75</v>
      </c>
      <c r="D28" s="6" t="s">
        <v>76</v>
      </c>
      <c r="E28" s="6" t="s">
        <v>77</v>
      </c>
      <c r="F28" s="6" t="s">
        <v>76</v>
      </c>
      <c r="G28" s="6" t="s">
        <v>281</v>
      </c>
      <c r="H28" s="7" t="s">
        <v>282</v>
      </c>
      <c r="I28" s="7" t="s">
        <v>80</v>
      </c>
      <c r="J28" s="7" t="s">
        <v>2</v>
      </c>
      <c r="K28" s="7" t="s">
        <v>283</v>
      </c>
      <c r="L28" s="7">
        <v>1</v>
      </c>
      <c r="M28" s="7">
        <v>1</v>
      </c>
      <c r="N28" s="7" t="s">
        <v>168</v>
      </c>
      <c r="O28" s="7" t="s">
        <v>223</v>
      </c>
      <c r="P28" s="7" t="s">
        <v>260</v>
      </c>
      <c r="Q28" s="7"/>
      <c r="R28" s="12" t="s">
        <v>284</v>
      </c>
      <c r="S28" s="14" t="s">
        <v>19</v>
      </c>
      <c r="T28" s="7"/>
      <c r="U28" s="12" t="s">
        <v>19</v>
      </c>
      <c r="V28" s="12" t="s">
        <v>284</v>
      </c>
      <c r="W28" s="14" t="s">
        <v>285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286</v>
      </c>
      <c r="AD28" t="s">
        <v>6</v>
      </c>
      <c r="AE28" t="s">
        <v>287</v>
      </c>
      <c r="AF28" t="s">
        <v>89</v>
      </c>
      <c r="AG28" t="s">
        <v>76</v>
      </c>
      <c r="AH28" t="s">
        <v>19</v>
      </c>
    </row>
    <row r="29" ht="14.25" customHeight="1" spans="1:34">
      <c r="A29" s="6" t="s">
        <v>288</v>
      </c>
      <c r="B29" s="6" t="s">
        <v>289</v>
      </c>
      <c r="C29" s="6" t="s">
        <v>75</v>
      </c>
      <c r="D29" s="6" t="s">
        <v>76</v>
      </c>
      <c r="E29" s="6" t="s">
        <v>77</v>
      </c>
      <c r="F29" s="6" t="s">
        <v>76</v>
      </c>
      <c r="G29" s="6" t="s">
        <v>290</v>
      </c>
      <c r="H29" s="7" t="s">
        <v>291</v>
      </c>
      <c r="I29" s="7" t="s">
        <v>80</v>
      </c>
      <c r="J29" s="7" t="s">
        <v>2</v>
      </c>
      <c r="K29" s="7" t="s">
        <v>292</v>
      </c>
      <c r="L29" s="7">
        <v>1</v>
      </c>
      <c r="M29" s="7">
        <v>1</v>
      </c>
      <c r="N29" s="7" t="s">
        <v>293</v>
      </c>
      <c r="O29" s="7" t="s">
        <v>223</v>
      </c>
      <c r="P29" s="7" t="s">
        <v>260</v>
      </c>
      <c r="Q29" s="7"/>
      <c r="R29" s="12" t="s">
        <v>294</v>
      </c>
      <c r="S29" s="14" t="s">
        <v>19</v>
      </c>
      <c r="T29" s="7"/>
      <c r="U29" s="12" t="s">
        <v>19</v>
      </c>
      <c r="V29" s="12" t="s">
        <v>294</v>
      </c>
      <c r="W29" s="14" t="s">
        <v>295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296</v>
      </c>
      <c r="AD29" t="s">
        <v>6</v>
      </c>
      <c r="AE29" t="s">
        <v>297</v>
      </c>
      <c r="AF29" t="s">
        <v>89</v>
      </c>
      <c r="AG29" t="s">
        <v>76</v>
      </c>
      <c r="AH29" t="s">
        <v>19</v>
      </c>
    </row>
    <row r="30" ht="14.25" customHeight="1" spans="1:34">
      <c r="A30" s="6" t="s">
        <v>298</v>
      </c>
      <c r="B30" s="6" t="s">
        <v>299</v>
      </c>
      <c r="C30" s="6" t="s">
        <v>75</v>
      </c>
      <c r="D30" s="6" t="s">
        <v>76</v>
      </c>
      <c r="E30" s="6" t="s">
        <v>77</v>
      </c>
      <c r="F30" s="6" t="s">
        <v>76</v>
      </c>
      <c r="G30" s="6" t="s">
        <v>300</v>
      </c>
      <c r="H30" s="7" t="s">
        <v>301</v>
      </c>
      <c r="I30" s="7" t="s">
        <v>80</v>
      </c>
      <c r="J30" s="7" t="s">
        <v>2</v>
      </c>
      <c r="K30" s="7" t="s">
        <v>302</v>
      </c>
      <c r="L30" s="7">
        <v>1</v>
      </c>
      <c r="M30" s="7">
        <v>2</v>
      </c>
      <c r="N30" s="7" t="s">
        <v>83</v>
      </c>
      <c r="O30" s="7" t="s">
        <v>169</v>
      </c>
      <c r="P30" s="7" t="s">
        <v>260</v>
      </c>
      <c r="Q30" s="7"/>
      <c r="R30" s="12" t="s">
        <v>303</v>
      </c>
      <c r="S30" s="14" t="s">
        <v>19</v>
      </c>
      <c r="T30" s="7"/>
      <c r="U30" s="12" t="s">
        <v>19</v>
      </c>
      <c r="V30" s="12" t="s">
        <v>303</v>
      </c>
      <c r="W30" s="14" t="s">
        <v>304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305</v>
      </c>
      <c r="AD30" t="s">
        <v>6</v>
      </c>
      <c r="AE30" t="s">
        <v>306</v>
      </c>
      <c r="AF30" t="s">
        <v>89</v>
      </c>
      <c r="AG30" t="s">
        <v>76</v>
      </c>
      <c r="AH30" t="s">
        <v>19</v>
      </c>
    </row>
    <row r="31" ht="14.25" customHeight="1" spans="1:34">
      <c r="A31" s="6" t="s">
        <v>307</v>
      </c>
      <c r="B31" s="6" t="s">
        <v>308</v>
      </c>
      <c r="C31" s="6" t="s">
        <v>75</v>
      </c>
      <c r="D31" s="6" t="s">
        <v>76</v>
      </c>
      <c r="E31" s="6" t="s">
        <v>77</v>
      </c>
      <c r="F31" s="6" t="s">
        <v>76</v>
      </c>
      <c r="G31" s="6" t="s">
        <v>309</v>
      </c>
      <c r="H31" s="7" t="s">
        <v>310</v>
      </c>
      <c r="I31" s="7" t="s">
        <v>80</v>
      </c>
      <c r="J31" s="7" t="s">
        <v>2</v>
      </c>
      <c r="K31" s="7" t="s">
        <v>311</v>
      </c>
      <c r="L31" s="7">
        <v>1</v>
      </c>
      <c r="M31" s="7">
        <v>5</v>
      </c>
      <c r="N31" s="7" t="s">
        <v>168</v>
      </c>
      <c r="O31" s="7" t="s">
        <v>83</v>
      </c>
      <c r="P31" s="7" t="s">
        <v>260</v>
      </c>
      <c r="Q31" s="7"/>
      <c r="R31" s="12" t="s">
        <v>312</v>
      </c>
      <c r="S31" s="14" t="s">
        <v>19</v>
      </c>
      <c r="T31" s="7"/>
      <c r="U31" s="12" t="s">
        <v>19</v>
      </c>
      <c r="V31" s="12" t="s">
        <v>312</v>
      </c>
      <c r="W31" s="14" t="s">
        <v>313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314</v>
      </c>
      <c r="AD31" t="s">
        <v>6</v>
      </c>
      <c r="AE31" t="s">
        <v>315</v>
      </c>
      <c r="AF31" t="s">
        <v>89</v>
      </c>
      <c r="AG31" t="s">
        <v>76</v>
      </c>
      <c r="AH31" t="s">
        <v>19</v>
      </c>
    </row>
    <row r="32" ht="14.25" customHeight="1" spans="1:34">
      <c r="A32" s="6" t="s">
        <v>316</v>
      </c>
      <c r="B32" s="6" t="s">
        <v>317</v>
      </c>
      <c r="C32" s="6" t="s">
        <v>75</v>
      </c>
      <c r="D32" s="6" t="s">
        <v>76</v>
      </c>
      <c r="E32" s="6" t="s">
        <v>77</v>
      </c>
      <c r="F32" s="6" t="s">
        <v>76</v>
      </c>
      <c r="G32" s="6" t="s">
        <v>318</v>
      </c>
      <c r="H32" s="7" t="s">
        <v>319</v>
      </c>
      <c r="I32" s="7" t="s">
        <v>80</v>
      </c>
      <c r="J32" s="7" t="s">
        <v>2</v>
      </c>
      <c r="K32" s="7" t="s">
        <v>320</v>
      </c>
      <c r="L32" s="7">
        <v>1</v>
      </c>
      <c r="M32" s="7">
        <v>2</v>
      </c>
      <c r="N32" s="7" t="s">
        <v>321</v>
      </c>
      <c r="O32" s="7" t="s">
        <v>169</v>
      </c>
      <c r="P32" s="7" t="s">
        <v>260</v>
      </c>
      <c r="Q32" s="7"/>
      <c r="R32" s="12" t="s">
        <v>322</v>
      </c>
      <c r="S32" s="14" t="s">
        <v>19</v>
      </c>
      <c r="T32" s="7"/>
      <c r="U32" s="12" t="s">
        <v>19</v>
      </c>
      <c r="V32" s="12" t="s">
        <v>322</v>
      </c>
      <c r="W32" s="14" t="s">
        <v>323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324</v>
      </c>
      <c r="AD32" t="s">
        <v>6</v>
      </c>
      <c r="AE32" t="s">
        <v>325</v>
      </c>
      <c r="AF32" t="s">
        <v>89</v>
      </c>
      <c r="AG32" t="s">
        <v>76</v>
      </c>
      <c r="AH32" t="s">
        <v>19</v>
      </c>
    </row>
    <row r="33" ht="14.25" customHeight="1" spans="1:34">
      <c r="A33" s="6" t="s">
        <v>326</v>
      </c>
      <c r="B33" s="6" t="s">
        <v>327</v>
      </c>
      <c r="C33" s="6" t="s">
        <v>75</v>
      </c>
      <c r="D33" s="6" t="s">
        <v>76</v>
      </c>
      <c r="E33" s="6" t="s">
        <v>77</v>
      </c>
      <c r="F33" s="6" t="s">
        <v>76</v>
      </c>
      <c r="G33" s="6" t="s">
        <v>328</v>
      </c>
      <c r="H33" s="7" t="s">
        <v>329</v>
      </c>
      <c r="I33" s="7" t="s">
        <v>80</v>
      </c>
      <c r="J33" s="7" t="s">
        <v>2</v>
      </c>
      <c r="K33" s="7" t="s">
        <v>330</v>
      </c>
      <c r="L33" s="7">
        <v>1</v>
      </c>
      <c r="M33" s="7">
        <v>1</v>
      </c>
      <c r="N33" s="7" t="s">
        <v>223</v>
      </c>
      <c r="O33" s="7" t="s">
        <v>223</v>
      </c>
      <c r="P33" s="7" t="s">
        <v>260</v>
      </c>
      <c r="Q33" s="7"/>
      <c r="R33" s="12" t="s">
        <v>331</v>
      </c>
      <c r="S33" s="14" t="s">
        <v>19</v>
      </c>
      <c r="T33" s="7"/>
      <c r="U33" s="12" t="s">
        <v>19</v>
      </c>
      <c r="V33" s="12" t="s">
        <v>331</v>
      </c>
      <c r="W33" s="14" t="s">
        <v>332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333</v>
      </c>
      <c r="AD33" t="s">
        <v>6</v>
      </c>
      <c r="AE33" t="s">
        <v>334</v>
      </c>
      <c r="AF33" t="s">
        <v>89</v>
      </c>
      <c r="AG33" t="s">
        <v>76</v>
      </c>
      <c r="AH33" t="s">
        <v>19</v>
      </c>
    </row>
    <row r="34" ht="14.25" customHeight="1" spans="1:34">
      <c r="A34" s="6" t="s">
        <v>335</v>
      </c>
      <c r="B34" s="6" t="s">
        <v>336</v>
      </c>
      <c r="C34" s="6" t="s">
        <v>75</v>
      </c>
      <c r="D34" s="6" t="s">
        <v>76</v>
      </c>
      <c r="E34" s="6" t="s">
        <v>77</v>
      </c>
      <c r="F34" s="6" t="s">
        <v>76</v>
      </c>
      <c r="G34" s="6" t="s">
        <v>337</v>
      </c>
      <c r="H34" s="7" t="s">
        <v>338</v>
      </c>
      <c r="I34" s="7" t="s">
        <v>80</v>
      </c>
      <c r="J34" s="7" t="s">
        <v>2</v>
      </c>
      <c r="K34" s="7" t="s">
        <v>339</v>
      </c>
      <c r="L34" s="7">
        <v>1</v>
      </c>
      <c r="M34" s="7">
        <v>1</v>
      </c>
      <c r="N34" s="7" t="s">
        <v>223</v>
      </c>
      <c r="O34" s="7" t="s">
        <v>223</v>
      </c>
      <c r="P34" s="7" t="s">
        <v>260</v>
      </c>
      <c r="Q34" s="7"/>
      <c r="R34" s="12" t="s">
        <v>340</v>
      </c>
      <c r="S34" s="14" t="s">
        <v>19</v>
      </c>
      <c r="T34" s="7"/>
      <c r="U34" s="12" t="s">
        <v>19</v>
      </c>
      <c r="V34" s="12" t="s">
        <v>340</v>
      </c>
      <c r="W34" s="14" t="s">
        <v>341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342</v>
      </c>
      <c r="AD34" t="s">
        <v>6</v>
      </c>
      <c r="AE34" t="s">
        <v>343</v>
      </c>
      <c r="AF34" t="s">
        <v>89</v>
      </c>
      <c r="AG34" t="s">
        <v>76</v>
      </c>
      <c r="AH34" t="s">
        <v>19</v>
      </c>
    </row>
    <row r="35" ht="14.25" customHeight="1" spans="1:34">
      <c r="A35" s="6" t="s">
        <v>344</v>
      </c>
      <c r="B35" s="6" t="s">
        <v>345</v>
      </c>
      <c r="C35" s="6" t="s">
        <v>75</v>
      </c>
      <c r="D35" s="6" t="s">
        <v>76</v>
      </c>
      <c r="E35" s="6" t="s">
        <v>77</v>
      </c>
      <c r="F35" s="6" t="s">
        <v>76</v>
      </c>
      <c r="G35" s="6" t="s">
        <v>119</v>
      </c>
      <c r="H35" s="7" t="s">
        <v>120</v>
      </c>
      <c r="I35" s="7" t="s">
        <v>80</v>
      </c>
      <c r="J35" s="7" t="s">
        <v>2</v>
      </c>
      <c r="K35" s="7" t="s">
        <v>121</v>
      </c>
      <c r="L35" s="7">
        <v>1</v>
      </c>
      <c r="M35" s="7">
        <v>3</v>
      </c>
      <c r="N35" s="7" t="s">
        <v>122</v>
      </c>
      <c r="O35" s="7" t="s">
        <v>84</v>
      </c>
      <c r="P35" s="7" t="s">
        <v>260</v>
      </c>
      <c r="Q35" s="7"/>
      <c r="R35" s="12" t="s">
        <v>226</v>
      </c>
      <c r="S35" s="14" t="s">
        <v>19</v>
      </c>
      <c r="T35" s="7"/>
      <c r="U35" s="12" t="s">
        <v>19</v>
      </c>
      <c r="V35" s="12" t="s">
        <v>226</v>
      </c>
      <c r="W35" s="14" t="s">
        <v>346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347</v>
      </c>
      <c r="AD35" t="s">
        <v>6</v>
      </c>
      <c r="AE35" t="s">
        <v>126</v>
      </c>
      <c r="AF35" t="s">
        <v>89</v>
      </c>
      <c r="AG35" t="s">
        <v>76</v>
      </c>
      <c r="AH35" t="s">
        <v>19</v>
      </c>
    </row>
    <row r="36" ht="14.25" customHeight="1" spans="1:34">
      <c r="A36" s="6" t="s">
        <v>348</v>
      </c>
      <c r="B36" s="6" t="s">
        <v>349</v>
      </c>
      <c r="C36" s="6" t="s">
        <v>75</v>
      </c>
      <c r="D36" s="6" t="s">
        <v>76</v>
      </c>
      <c r="E36" s="6" t="s">
        <v>77</v>
      </c>
      <c r="F36" s="6" t="s">
        <v>76</v>
      </c>
      <c r="G36" s="6" t="s">
        <v>92</v>
      </c>
      <c r="H36" s="7" t="s">
        <v>93</v>
      </c>
      <c r="I36" s="7" t="s">
        <v>80</v>
      </c>
      <c r="J36" s="7" t="s">
        <v>2</v>
      </c>
      <c r="K36" s="7" t="s">
        <v>350</v>
      </c>
      <c r="L36" s="7">
        <v>1</v>
      </c>
      <c r="M36" s="7">
        <v>1</v>
      </c>
      <c r="N36" s="7" t="s">
        <v>168</v>
      </c>
      <c r="O36" s="7" t="s">
        <v>223</v>
      </c>
      <c r="P36" s="7" t="s">
        <v>260</v>
      </c>
      <c r="Q36" s="7"/>
      <c r="R36" s="12" t="s">
        <v>351</v>
      </c>
      <c r="S36" s="14" t="s">
        <v>19</v>
      </c>
      <c r="T36" s="7"/>
      <c r="U36" s="12" t="s">
        <v>19</v>
      </c>
      <c r="V36" s="12" t="s">
        <v>351</v>
      </c>
      <c r="W36" s="14" t="s">
        <v>352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353</v>
      </c>
      <c r="AD36" t="s">
        <v>6</v>
      </c>
      <c r="AE36" t="s">
        <v>100</v>
      </c>
      <c r="AF36" t="s">
        <v>89</v>
      </c>
      <c r="AG36" t="s">
        <v>76</v>
      </c>
      <c r="AH36" t="s">
        <v>19</v>
      </c>
    </row>
    <row r="37" ht="14.25" customHeight="1" spans="1:34">
      <c r="A37" s="6" t="s">
        <v>354</v>
      </c>
      <c r="B37" s="6" t="s">
        <v>355</v>
      </c>
      <c r="C37" s="6" t="s">
        <v>75</v>
      </c>
      <c r="D37" s="6" t="s">
        <v>76</v>
      </c>
      <c r="E37" s="6" t="s">
        <v>77</v>
      </c>
      <c r="F37" s="6" t="s">
        <v>76</v>
      </c>
      <c r="G37" s="6" t="s">
        <v>92</v>
      </c>
      <c r="H37" s="7" t="s">
        <v>93</v>
      </c>
      <c r="I37" s="7" t="s">
        <v>80</v>
      </c>
      <c r="J37" s="7" t="s">
        <v>2</v>
      </c>
      <c r="K37" s="7" t="s">
        <v>356</v>
      </c>
      <c r="L37" s="7">
        <v>1</v>
      </c>
      <c r="M37" s="7">
        <v>1</v>
      </c>
      <c r="N37" s="7" t="s">
        <v>168</v>
      </c>
      <c r="O37" s="7" t="s">
        <v>223</v>
      </c>
      <c r="P37" s="7" t="s">
        <v>260</v>
      </c>
      <c r="Q37" s="7"/>
      <c r="R37" s="12" t="s">
        <v>351</v>
      </c>
      <c r="S37" s="14" t="s">
        <v>19</v>
      </c>
      <c r="T37" s="7"/>
      <c r="U37" s="12" t="s">
        <v>19</v>
      </c>
      <c r="V37" s="12" t="s">
        <v>351</v>
      </c>
      <c r="W37" s="14" t="s">
        <v>352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353</v>
      </c>
      <c r="AD37" t="s">
        <v>6</v>
      </c>
      <c r="AE37" t="s">
        <v>100</v>
      </c>
      <c r="AF37" t="s">
        <v>89</v>
      </c>
      <c r="AG37" t="s">
        <v>76</v>
      </c>
      <c r="AH37" t="s">
        <v>19</v>
      </c>
    </row>
    <row r="38" ht="14.25" customHeight="1" spans="1:34">
      <c r="A38" s="6" t="s">
        <v>357</v>
      </c>
      <c r="B38" s="6" t="s">
        <v>358</v>
      </c>
      <c r="C38" s="6" t="s">
        <v>75</v>
      </c>
      <c r="D38" s="6" t="s">
        <v>76</v>
      </c>
      <c r="E38" s="6" t="s">
        <v>77</v>
      </c>
      <c r="F38" s="6" t="s">
        <v>76</v>
      </c>
      <c r="G38" s="6" t="s">
        <v>129</v>
      </c>
      <c r="H38" s="7" t="s">
        <v>130</v>
      </c>
      <c r="I38" s="7" t="s">
        <v>80</v>
      </c>
      <c r="J38" s="7" t="s">
        <v>2</v>
      </c>
      <c r="K38" s="7" t="s">
        <v>359</v>
      </c>
      <c r="L38" s="7">
        <v>1</v>
      </c>
      <c r="M38" s="7">
        <v>1</v>
      </c>
      <c r="N38" s="7" t="s">
        <v>104</v>
      </c>
      <c r="O38" s="7" t="s">
        <v>223</v>
      </c>
      <c r="P38" s="7" t="s">
        <v>260</v>
      </c>
      <c r="Q38" s="7"/>
      <c r="R38" s="12" t="s">
        <v>360</v>
      </c>
      <c r="S38" s="14" t="s">
        <v>19</v>
      </c>
      <c r="T38" s="7"/>
      <c r="U38" s="12" t="s">
        <v>19</v>
      </c>
      <c r="V38" s="12" t="s">
        <v>360</v>
      </c>
      <c r="W38" s="14" t="s">
        <v>361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362</v>
      </c>
      <c r="AD38" t="s">
        <v>6</v>
      </c>
      <c r="AE38" t="s">
        <v>100</v>
      </c>
      <c r="AF38" t="s">
        <v>89</v>
      </c>
      <c r="AG38" t="s">
        <v>76</v>
      </c>
      <c r="AH38" t="s">
        <v>19</v>
      </c>
    </row>
    <row r="39" ht="14.25" customHeight="1" spans="1:34">
      <c r="A39" s="6" t="s">
        <v>363</v>
      </c>
      <c r="B39" s="6" t="s">
        <v>364</v>
      </c>
      <c r="C39" s="6" t="s">
        <v>75</v>
      </c>
      <c r="D39" s="6" t="s">
        <v>76</v>
      </c>
      <c r="E39" s="6" t="s">
        <v>77</v>
      </c>
      <c r="F39" s="6" t="s">
        <v>76</v>
      </c>
      <c r="G39" s="6" t="s">
        <v>365</v>
      </c>
      <c r="H39" s="7" t="s">
        <v>366</v>
      </c>
      <c r="I39" s="7" t="s">
        <v>80</v>
      </c>
      <c r="J39" s="7" t="s">
        <v>2</v>
      </c>
      <c r="K39" s="7" t="s">
        <v>367</v>
      </c>
      <c r="L39" s="7">
        <v>1</v>
      </c>
      <c r="M39" s="7">
        <v>1</v>
      </c>
      <c r="N39" s="7" t="s">
        <v>223</v>
      </c>
      <c r="O39" s="7" t="s">
        <v>223</v>
      </c>
      <c r="P39" s="7" t="s">
        <v>260</v>
      </c>
      <c r="Q39" s="7"/>
      <c r="R39" s="12" t="s">
        <v>368</v>
      </c>
      <c r="S39" s="14" t="s">
        <v>19</v>
      </c>
      <c r="T39" s="7"/>
      <c r="U39" s="12" t="s">
        <v>19</v>
      </c>
      <c r="V39" s="12" t="s">
        <v>368</v>
      </c>
      <c r="W39" s="14" t="s">
        <v>369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370</v>
      </c>
      <c r="AD39" t="s">
        <v>6</v>
      </c>
      <c r="AE39" t="s">
        <v>371</v>
      </c>
      <c r="AF39" t="s">
        <v>89</v>
      </c>
      <c r="AG39" t="s">
        <v>76</v>
      </c>
      <c r="AH39" t="s">
        <v>19</v>
      </c>
    </row>
    <row r="40" ht="14.25" customHeight="1" spans="1:34">
      <c r="A40" s="6" t="s">
        <v>372</v>
      </c>
      <c r="B40" s="6" t="s">
        <v>373</v>
      </c>
      <c r="C40" s="6" t="s">
        <v>75</v>
      </c>
      <c r="D40" s="6" t="s">
        <v>76</v>
      </c>
      <c r="E40" s="6" t="s">
        <v>77</v>
      </c>
      <c r="F40" s="6" t="s">
        <v>76</v>
      </c>
      <c r="G40" s="6" t="s">
        <v>374</v>
      </c>
      <c r="H40" s="7" t="s">
        <v>375</v>
      </c>
      <c r="I40" s="7" t="s">
        <v>80</v>
      </c>
      <c r="J40" s="7" t="s">
        <v>2</v>
      </c>
      <c r="K40" s="7" t="s">
        <v>376</v>
      </c>
      <c r="L40" s="7">
        <v>1</v>
      </c>
      <c r="M40" s="7">
        <v>4</v>
      </c>
      <c r="N40" s="7" t="s">
        <v>104</v>
      </c>
      <c r="O40" s="7" t="s">
        <v>377</v>
      </c>
      <c r="P40" s="7" t="s">
        <v>378</v>
      </c>
      <c r="Q40" s="7"/>
      <c r="R40" s="12" t="s">
        <v>379</v>
      </c>
      <c r="S40" s="14" t="s">
        <v>379</v>
      </c>
      <c r="T40" s="7" t="s">
        <v>380</v>
      </c>
      <c r="U40" s="12" t="s">
        <v>19</v>
      </c>
      <c r="V40" s="12" t="s">
        <v>19</v>
      </c>
      <c r="W40" s="14" t="s">
        <v>19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19</v>
      </c>
      <c r="AD40" t="s">
        <v>6</v>
      </c>
      <c r="AE40" t="s">
        <v>381</v>
      </c>
      <c r="AF40" t="s">
        <v>89</v>
      </c>
      <c r="AG40" t="s">
        <v>76</v>
      </c>
      <c r="AH40" t="s">
        <v>19</v>
      </c>
    </row>
    <row r="41" ht="14.25" customHeight="1" spans="1:34">
      <c r="A41" s="6" t="s">
        <v>382</v>
      </c>
      <c r="B41" s="6" t="s">
        <v>383</v>
      </c>
      <c r="C41" s="6" t="s">
        <v>75</v>
      </c>
      <c r="D41" s="6" t="s">
        <v>76</v>
      </c>
      <c r="E41" s="6" t="s">
        <v>77</v>
      </c>
      <c r="F41" s="6" t="s">
        <v>76</v>
      </c>
      <c r="G41" s="6" t="s">
        <v>384</v>
      </c>
      <c r="H41" s="7" t="s">
        <v>385</v>
      </c>
      <c r="I41" s="7" t="s">
        <v>80</v>
      </c>
      <c r="J41" s="7" t="s">
        <v>2</v>
      </c>
      <c r="K41" s="7" t="s">
        <v>386</v>
      </c>
      <c r="L41" s="7">
        <v>1</v>
      </c>
      <c r="M41" s="7">
        <v>5</v>
      </c>
      <c r="N41" s="7" t="s">
        <v>169</v>
      </c>
      <c r="O41" s="7" t="s">
        <v>387</v>
      </c>
      <c r="P41" s="7" t="s">
        <v>388</v>
      </c>
      <c r="Q41" s="7"/>
      <c r="R41" s="12" t="s">
        <v>389</v>
      </c>
      <c r="S41" s="14" t="s">
        <v>389</v>
      </c>
      <c r="T41" s="7" t="s">
        <v>390</v>
      </c>
      <c r="U41" s="12" t="s">
        <v>19</v>
      </c>
      <c r="V41" s="12" t="s">
        <v>19</v>
      </c>
      <c r="W41" s="14" t="s">
        <v>19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19</v>
      </c>
      <c r="AD41" t="s">
        <v>6</v>
      </c>
      <c r="AE41" t="s">
        <v>391</v>
      </c>
      <c r="AF41" t="s">
        <v>89</v>
      </c>
      <c r="AG41" t="s">
        <v>76</v>
      </c>
      <c r="AH41" t="s">
        <v>19</v>
      </c>
    </row>
    <row r="42" ht="14.25" customHeight="1" spans="1:34">
      <c r="A42" s="6" t="s">
        <v>392</v>
      </c>
      <c r="B42" s="6" t="s">
        <v>393</v>
      </c>
      <c r="C42" s="6" t="s">
        <v>75</v>
      </c>
      <c r="D42" s="6" t="s">
        <v>76</v>
      </c>
      <c r="E42" s="6" t="s">
        <v>77</v>
      </c>
      <c r="F42" s="6" t="s">
        <v>76</v>
      </c>
      <c r="G42" s="6" t="s">
        <v>394</v>
      </c>
      <c r="H42" s="7" t="s">
        <v>395</v>
      </c>
      <c r="I42" s="7" t="s">
        <v>80</v>
      </c>
      <c r="J42" s="7" t="s">
        <v>2</v>
      </c>
      <c r="K42" s="7" t="s">
        <v>396</v>
      </c>
      <c r="L42" s="7">
        <v>1</v>
      </c>
      <c r="M42" s="7">
        <v>2</v>
      </c>
      <c r="N42" s="7" t="s">
        <v>260</v>
      </c>
      <c r="O42" s="7" t="s">
        <v>388</v>
      </c>
      <c r="P42" s="7" t="s">
        <v>397</v>
      </c>
      <c r="Q42" s="7"/>
      <c r="R42" s="12" t="s">
        <v>398</v>
      </c>
      <c r="S42" s="14" t="s">
        <v>398</v>
      </c>
      <c r="T42" s="7" t="s">
        <v>399</v>
      </c>
      <c r="U42" s="12" t="s">
        <v>19</v>
      </c>
      <c r="V42" s="12" t="s">
        <v>19</v>
      </c>
      <c r="W42" s="14" t="s">
        <v>19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19</v>
      </c>
      <c r="AD42" t="s">
        <v>6</v>
      </c>
      <c r="AE42" t="s">
        <v>400</v>
      </c>
      <c r="AF42" t="s">
        <v>89</v>
      </c>
      <c r="AG42" t="s">
        <v>76</v>
      </c>
      <c r="AH42" t="s">
        <v>19</v>
      </c>
    </row>
    <row r="43" ht="14.25" customHeight="1" spans="1:34">
      <c r="A43" s="6" t="s">
        <v>401</v>
      </c>
      <c r="B43" s="6" t="s">
        <v>402</v>
      </c>
      <c r="C43" s="6" t="s">
        <v>75</v>
      </c>
      <c r="D43" s="6" t="s">
        <v>76</v>
      </c>
      <c r="E43" s="6" t="s">
        <v>77</v>
      </c>
      <c r="F43" s="6" t="s">
        <v>76</v>
      </c>
      <c r="G43" s="6" t="s">
        <v>176</v>
      </c>
      <c r="H43" s="7" t="s">
        <v>177</v>
      </c>
      <c r="I43" s="7" t="s">
        <v>80</v>
      </c>
      <c r="J43" s="7" t="s">
        <v>2</v>
      </c>
      <c r="K43" s="7" t="s">
        <v>403</v>
      </c>
      <c r="L43" s="7">
        <v>1</v>
      </c>
      <c r="M43" s="7">
        <v>3</v>
      </c>
      <c r="N43" s="7" t="s">
        <v>222</v>
      </c>
      <c r="O43" s="7" t="s">
        <v>169</v>
      </c>
      <c r="P43" s="7" t="s">
        <v>267</v>
      </c>
      <c r="Q43" s="7"/>
      <c r="R43" s="12" t="s">
        <v>404</v>
      </c>
      <c r="S43" s="14" t="s">
        <v>19</v>
      </c>
      <c r="T43" s="7"/>
      <c r="U43" s="12" t="s">
        <v>19</v>
      </c>
      <c r="V43" s="12" t="s">
        <v>404</v>
      </c>
      <c r="W43" s="14" t="s">
        <v>342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405</v>
      </c>
      <c r="AD43" t="s">
        <v>6</v>
      </c>
      <c r="AE43" t="s">
        <v>183</v>
      </c>
      <c r="AF43" t="s">
        <v>89</v>
      </c>
      <c r="AG43" t="s">
        <v>76</v>
      </c>
      <c r="AH43" t="s">
        <v>19</v>
      </c>
    </row>
    <row r="44" ht="14.25" customHeight="1" spans="1:34">
      <c r="A44" s="6" t="s">
        <v>406</v>
      </c>
      <c r="B44" s="6" t="s">
        <v>407</v>
      </c>
      <c r="C44" s="6" t="s">
        <v>75</v>
      </c>
      <c r="D44" s="6" t="s">
        <v>76</v>
      </c>
      <c r="E44" s="6" t="s">
        <v>77</v>
      </c>
      <c r="F44" s="6" t="s">
        <v>76</v>
      </c>
      <c r="G44" s="6" t="s">
        <v>408</v>
      </c>
      <c r="H44" s="7" t="s">
        <v>409</v>
      </c>
      <c r="I44" s="7" t="s">
        <v>80</v>
      </c>
      <c r="J44" s="7" t="s">
        <v>2</v>
      </c>
      <c r="K44" s="7" t="s">
        <v>410</v>
      </c>
      <c r="L44" s="7">
        <v>1</v>
      </c>
      <c r="M44" s="7">
        <v>5</v>
      </c>
      <c r="N44" s="7" t="s">
        <v>179</v>
      </c>
      <c r="O44" s="7" t="s">
        <v>96</v>
      </c>
      <c r="P44" s="7" t="s">
        <v>267</v>
      </c>
      <c r="Q44" s="7"/>
      <c r="R44" s="12" t="s">
        <v>411</v>
      </c>
      <c r="S44" s="14" t="s">
        <v>19</v>
      </c>
      <c r="T44" s="7"/>
      <c r="U44" s="12" t="s">
        <v>19</v>
      </c>
      <c r="V44" s="12" t="s">
        <v>411</v>
      </c>
      <c r="W44" s="14" t="s">
        <v>191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412</v>
      </c>
      <c r="AD44" t="s">
        <v>6</v>
      </c>
      <c r="AE44" t="s">
        <v>413</v>
      </c>
      <c r="AF44" t="s">
        <v>89</v>
      </c>
      <c r="AG44" t="s">
        <v>76</v>
      </c>
      <c r="AH44" t="s">
        <v>19</v>
      </c>
    </row>
    <row r="45" ht="14.25" customHeight="1" spans="1:34">
      <c r="A45" s="6" t="s">
        <v>414</v>
      </c>
      <c r="B45" s="6" t="s">
        <v>415</v>
      </c>
      <c r="C45" s="6" t="s">
        <v>75</v>
      </c>
      <c r="D45" s="6" t="s">
        <v>76</v>
      </c>
      <c r="E45" s="6" t="s">
        <v>77</v>
      </c>
      <c r="F45" s="6" t="s">
        <v>76</v>
      </c>
      <c r="G45" s="6" t="s">
        <v>281</v>
      </c>
      <c r="H45" s="7" t="s">
        <v>282</v>
      </c>
      <c r="I45" s="7" t="s">
        <v>80</v>
      </c>
      <c r="J45" s="7" t="s">
        <v>2</v>
      </c>
      <c r="K45" s="7" t="s">
        <v>416</v>
      </c>
      <c r="L45" s="7">
        <v>1</v>
      </c>
      <c r="M45" s="7">
        <v>2</v>
      </c>
      <c r="N45" s="7" t="s">
        <v>168</v>
      </c>
      <c r="O45" s="7" t="s">
        <v>223</v>
      </c>
      <c r="P45" s="7" t="s">
        <v>267</v>
      </c>
      <c r="Q45" s="7"/>
      <c r="R45" s="12" t="s">
        <v>417</v>
      </c>
      <c r="S45" s="14" t="s">
        <v>19</v>
      </c>
      <c r="T45" s="7"/>
      <c r="U45" s="12" t="s">
        <v>19</v>
      </c>
      <c r="V45" s="12" t="s">
        <v>417</v>
      </c>
      <c r="W45" s="14" t="s">
        <v>418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419</v>
      </c>
      <c r="AD45" t="s">
        <v>6</v>
      </c>
      <c r="AE45" t="s">
        <v>287</v>
      </c>
      <c r="AF45" t="s">
        <v>89</v>
      </c>
      <c r="AG45" t="s">
        <v>76</v>
      </c>
      <c r="AH45" t="s">
        <v>19</v>
      </c>
    </row>
    <row r="46" ht="14.25" customHeight="1" spans="1:34">
      <c r="A46" s="6" t="s">
        <v>420</v>
      </c>
      <c r="B46" s="6" t="s">
        <v>421</v>
      </c>
      <c r="C46" s="6" t="s">
        <v>75</v>
      </c>
      <c r="D46" s="6" t="s">
        <v>76</v>
      </c>
      <c r="E46" s="6" t="s">
        <v>77</v>
      </c>
      <c r="F46" s="6" t="s">
        <v>76</v>
      </c>
      <c r="G46" s="6" t="s">
        <v>281</v>
      </c>
      <c r="H46" s="7" t="s">
        <v>282</v>
      </c>
      <c r="I46" s="7" t="s">
        <v>80</v>
      </c>
      <c r="J46" s="7" t="s">
        <v>2</v>
      </c>
      <c r="K46" s="7" t="s">
        <v>422</v>
      </c>
      <c r="L46" s="7">
        <v>1</v>
      </c>
      <c r="M46" s="7">
        <v>2</v>
      </c>
      <c r="N46" s="7" t="s">
        <v>168</v>
      </c>
      <c r="O46" s="7" t="s">
        <v>223</v>
      </c>
      <c r="P46" s="7" t="s">
        <v>267</v>
      </c>
      <c r="Q46" s="7"/>
      <c r="R46" s="12" t="s">
        <v>417</v>
      </c>
      <c r="S46" s="14" t="s">
        <v>19</v>
      </c>
      <c r="T46" s="7"/>
      <c r="U46" s="12" t="s">
        <v>19</v>
      </c>
      <c r="V46" s="12" t="s">
        <v>417</v>
      </c>
      <c r="W46" s="14" t="s">
        <v>418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419</v>
      </c>
      <c r="AD46" t="s">
        <v>6</v>
      </c>
      <c r="AE46" t="s">
        <v>423</v>
      </c>
      <c r="AF46" t="s">
        <v>89</v>
      </c>
      <c r="AG46" t="s">
        <v>76</v>
      </c>
      <c r="AH46" t="s">
        <v>19</v>
      </c>
    </row>
    <row r="47" ht="14.25" customHeight="1" spans="1:34">
      <c r="A47" s="6" t="s">
        <v>424</v>
      </c>
      <c r="B47" s="6" t="s">
        <v>425</v>
      </c>
      <c r="C47" s="6" t="s">
        <v>75</v>
      </c>
      <c r="D47" s="6" t="s">
        <v>76</v>
      </c>
      <c r="E47" s="6" t="s">
        <v>77</v>
      </c>
      <c r="F47" s="6" t="s">
        <v>76</v>
      </c>
      <c r="G47" s="6" t="s">
        <v>426</v>
      </c>
      <c r="H47" s="7" t="s">
        <v>427</v>
      </c>
      <c r="I47" s="7" t="s">
        <v>80</v>
      </c>
      <c r="J47" s="7" t="s">
        <v>2</v>
      </c>
      <c r="K47" s="7" t="s">
        <v>428</v>
      </c>
      <c r="L47" s="7">
        <v>1</v>
      </c>
      <c r="M47" s="7">
        <v>1</v>
      </c>
      <c r="N47" s="7" t="s">
        <v>223</v>
      </c>
      <c r="O47" s="7" t="s">
        <v>260</v>
      </c>
      <c r="P47" s="7" t="s">
        <v>267</v>
      </c>
      <c r="Q47" s="7"/>
      <c r="R47" s="12" t="s">
        <v>429</v>
      </c>
      <c r="S47" s="14" t="s">
        <v>19</v>
      </c>
      <c r="T47" s="7"/>
      <c r="U47" s="12" t="s">
        <v>19</v>
      </c>
      <c r="V47" s="12" t="s">
        <v>429</v>
      </c>
      <c r="W47" s="14" t="s">
        <v>430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431</v>
      </c>
      <c r="AD47" t="s">
        <v>6</v>
      </c>
      <c r="AE47" t="s">
        <v>432</v>
      </c>
      <c r="AF47" t="s">
        <v>89</v>
      </c>
      <c r="AG47" t="s">
        <v>76</v>
      </c>
      <c r="AH47" t="s">
        <v>19</v>
      </c>
    </row>
    <row r="48" ht="14.25" customHeight="1" spans="1:34">
      <c r="A48" s="6" t="s">
        <v>433</v>
      </c>
      <c r="B48" s="6" t="s">
        <v>434</v>
      </c>
      <c r="C48" s="6" t="s">
        <v>75</v>
      </c>
      <c r="D48" s="6" t="s">
        <v>76</v>
      </c>
      <c r="E48" s="6" t="s">
        <v>77</v>
      </c>
      <c r="F48" s="6" t="s">
        <v>76</v>
      </c>
      <c r="G48" s="6" t="s">
        <v>435</v>
      </c>
      <c r="H48" s="7" t="s">
        <v>436</v>
      </c>
      <c r="I48" s="7" t="s">
        <v>80</v>
      </c>
      <c r="J48" s="7" t="s">
        <v>2</v>
      </c>
      <c r="K48" s="7" t="s">
        <v>437</v>
      </c>
      <c r="L48" s="7">
        <v>1</v>
      </c>
      <c r="M48" s="7">
        <v>1</v>
      </c>
      <c r="N48" s="7" t="s">
        <v>260</v>
      </c>
      <c r="O48" s="7" t="s">
        <v>260</v>
      </c>
      <c r="P48" s="7" t="s">
        <v>267</v>
      </c>
      <c r="Q48" s="7"/>
      <c r="R48" s="12" t="s">
        <v>438</v>
      </c>
      <c r="S48" s="14" t="s">
        <v>19</v>
      </c>
      <c r="T48" s="7"/>
      <c r="U48" s="12" t="s">
        <v>19</v>
      </c>
      <c r="V48" s="12" t="s">
        <v>438</v>
      </c>
      <c r="W48" s="14" t="s">
        <v>439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440</v>
      </c>
      <c r="AD48" t="s">
        <v>6</v>
      </c>
      <c r="AE48" t="s">
        <v>441</v>
      </c>
      <c r="AF48" t="s">
        <v>89</v>
      </c>
      <c r="AG48" t="s">
        <v>76</v>
      </c>
      <c r="AH48" t="s">
        <v>19</v>
      </c>
    </row>
    <row r="49" ht="14.25" customHeight="1" spans="1:34">
      <c r="A49" s="6" t="s">
        <v>442</v>
      </c>
      <c r="B49" s="6" t="s">
        <v>443</v>
      </c>
      <c r="C49" s="6" t="s">
        <v>75</v>
      </c>
      <c r="D49" s="6" t="s">
        <v>76</v>
      </c>
      <c r="E49" s="6" t="s">
        <v>77</v>
      </c>
      <c r="F49" s="6" t="s">
        <v>76</v>
      </c>
      <c r="G49" s="6" t="s">
        <v>444</v>
      </c>
      <c r="H49" s="7" t="s">
        <v>445</v>
      </c>
      <c r="I49" s="7" t="s">
        <v>80</v>
      </c>
      <c r="J49" s="7" t="s">
        <v>2</v>
      </c>
      <c r="K49" s="7" t="s">
        <v>446</v>
      </c>
      <c r="L49" s="7">
        <v>1</v>
      </c>
      <c r="M49" s="7">
        <v>1</v>
      </c>
      <c r="N49" s="7" t="s">
        <v>260</v>
      </c>
      <c r="O49" s="7" t="s">
        <v>260</v>
      </c>
      <c r="P49" s="7" t="s">
        <v>267</v>
      </c>
      <c r="Q49" s="7"/>
      <c r="R49" s="12" t="s">
        <v>447</v>
      </c>
      <c r="S49" s="14" t="s">
        <v>19</v>
      </c>
      <c r="T49" s="7"/>
      <c r="U49" s="12" t="s">
        <v>19</v>
      </c>
      <c r="V49" s="12" t="s">
        <v>447</v>
      </c>
      <c r="W49" s="14" t="s">
        <v>369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448</v>
      </c>
      <c r="AD49" t="s">
        <v>6</v>
      </c>
      <c r="AE49" t="s">
        <v>306</v>
      </c>
      <c r="AF49" t="s">
        <v>89</v>
      </c>
      <c r="AG49" t="s">
        <v>76</v>
      </c>
      <c r="AH49" t="s">
        <v>19</v>
      </c>
    </row>
    <row r="50" ht="14.25" customHeight="1" spans="1:34">
      <c r="A50" s="6" t="s">
        <v>449</v>
      </c>
      <c r="B50" s="6" t="s">
        <v>450</v>
      </c>
      <c r="C50" s="6" t="s">
        <v>75</v>
      </c>
      <c r="D50" s="6" t="s">
        <v>76</v>
      </c>
      <c r="E50" s="6" t="s">
        <v>77</v>
      </c>
      <c r="F50" s="6" t="s">
        <v>76</v>
      </c>
      <c r="G50" s="6" t="s">
        <v>451</v>
      </c>
      <c r="H50" s="7" t="s">
        <v>452</v>
      </c>
      <c r="I50" s="7" t="s">
        <v>80</v>
      </c>
      <c r="J50" s="7" t="s">
        <v>2</v>
      </c>
      <c r="K50" s="7" t="s">
        <v>453</v>
      </c>
      <c r="L50" s="7">
        <v>1</v>
      </c>
      <c r="M50" s="7">
        <v>3</v>
      </c>
      <c r="N50" s="7" t="s">
        <v>222</v>
      </c>
      <c r="O50" s="7" t="s">
        <v>169</v>
      </c>
      <c r="P50" s="7" t="s">
        <v>267</v>
      </c>
      <c r="Q50" s="7"/>
      <c r="R50" s="12" t="s">
        <v>454</v>
      </c>
      <c r="S50" s="14" t="s">
        <v>19</v>
      </c>
      <c r="T50" s="7"/>
      <c r="U50" s="12" t="s">
        <v>19</v>
      </c>
      <c r="V50" s="12" t="s">
        <v>454</v>
      </c>
      <c r="W50" s="14" t="s">
        <v>455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456</v>
      </c>
      <c r="AD50" t="s">
        <v>6</v>
      </c>
      <c r="AE50" t="s">
        <v>216</v>
      </c>
      <c r="AF50" t="s">
        <v>89</v>
      </c>
      <c r="AG50" t="s">
        <v>76</v>
      </c>
      <c r="AH50" t="s">
        <v>19</v>
      </c>
    </row>
    <row r="51" ht="14.25" customHeight="1" spans="1:34">
      <c r="A51" s="6" t="s">
        <v>457</v>
      </c>
      <c r="B51" s="6" t="s">
        <v>458</v>
      </c>
      <c r="C51" s="6" t="s">
        <v>75</v>
      </c>
      <c r="D51" s="6" t="s">
        <v>76</v>
      </c>
      <c r="E51" s="6" t="s">
        <v>77</v>
      </c>
      <c r="F51" s="6" t="s">
        <v>76</v>
      </c>
      <c r="G51" s="6" t="s">
        <v>459</v>
      </c>
      <c r="H51" s="7" t="s">
        <v>460</v>
      </c>
      <c r="I51" s="7" t="s">
        <v>80</v>
      </c>
      <c r="J51" s="7" t="s">
        <v>2</v>
      </c>
      <c r="K51" s="7" t="s">
        <v>461</v>
      </c>
      <c r="L51" s="7">
        <v>1</v>
      </c>
      <c r="M51" s="7">
        <v>4</v>
      </c>
      <c r="N51" s="7" t="s">
        <v>168</v>
      </c>
      <c r="O51" s="7" t="s">
        <v>84</v>
      </c>
      <c r="P51" s="7" t="s">
        <v>267</v>
      </c>
      <c r="Q51" s="7"/>
      <c r="R51" s="12" t="s">
        <v>462</v>
      </c>
      <c r="S51" s="14" t="s">
        <v>19</v>
      </c>
      <c r="T51" s="7"/>
      <c r="U51" s="12" t="s">
        <v>19</v>
      </c>
      <c r="V51" s="12" t="s">
        <v>462</v>
      </c>
      <c r="W51" s="14" t="s">
        <v>463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464</v>
      </c>
      <c r="AD51" t="s">
        <v>6</v>
      </c>
      <c r="AE51" t="s">
        <v>465</v>
      </c>
      <c r="AF51" t="s">
        <v>89</v>
      </c>
      <c r="AG51" t="s">
        <v>76</v>
      </c>
      <c r="AH51" t="s">
        <v>19</v>
      </c>
    </row>
    <row r="52" ht="14.25" customHeight="1" spans="1:34">
      <c r="A52" s="6" t="s">
        <v>466</v>
      </c>
      <c r="B52" s="6" t="s">
        <v>467</v>
      </c>
      <c r="C52" s="6" t="s">
        <v>75</v>
      </c>
      <c r="D52" s="6" t="s">
        <v>76</v>
      </c>
      <c r="E52" s="6" t="s">
        <v>77</v>
      </c>
      <c r="F52" s="6" t="s">
        <v>76</v>
      </c>
      <c r="G52" s="6" t="s">
        <v>468</v>
      </c>
      <c r="H52" s="7" t="s">
        <v>469</v>
      </c>
      <c r="I52" s="7" t="s">
        <v>80</v>
      </c>
      <c r="J52" s="7" t="s">
        <v>2</v>
      </c>
      <c r="K52" s="7" t="s">
        <v>470</v>
      </c>
      <c r="L52" s="7">
        <v>1</v>
      </c>
      <c r="M52" s="7">
        <v>2</v>
      </c>
      <c r="N52" s="7" t="s">
        <v>95</v>
      </c>
      <c r="O52" s="7" t="s">
        <v>223</v>
      </c>
      <c r="P52" s="7" t="s">
        <v>267</v>
      </c>
      <c r="Q52" s="7"/>
      <c r="R52" s="12" t="s">
        <v>471</v>
      </c>
      <c r="S52" s="14" t="s">
        <v>19</v>
      </c>
      <c r="T52" s="7"/>
      <c r="U52" s="12" t="s">
        <v>19</v>
      </c>
      <c r="V52" s="12" t="s">
        <v>471</v>
      </c>
      <c r="W52" s="14" t="s">
        <v>472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473</v>
      </c>
      <c r="AD52" t="s">
        <v>6</v>
      </c>
      <c r="AE52" t="s">
        <v>474</v>
      </c>
      <c r="AF52" t="s">
        <v>89</v>
      </c>
      <c r="AG52" t="s">
        <v>76</v>
      </c>
      <c r="AH52" t="s">
        <v>19</v>
      </c>
    </row>
    <row r="53" ht="14.25" customHeight="1" spans="1:34">
      <c r="A53" s="6" t="s">
        <v>475</v>
      </c>
      <c r="B53" s="6" t="s">
        <v>476</v>
      </c>
      <c r="C53" s="6" t="s">
        <v>75</v>
      </c>
      <c r="D53" s="6" t="s">
        <v>76</v>
      </c>
      <c r="E53" s="6" t="s">
        <v>77</v>
      </c>
      <c r="F53" s="6" t="s">
        <v>76</v>
      </c>
      <c r="G53" s="6" t="s">
        <v>365</v>
      </c>
      <c r="H53" s="7" t="s">
        <v>366</v>
      </c>
      <c r="I53" s="7" t="s">
        <v>80</v>
      </c>
      <c r="J53" s="7" t="s">
        <v>2</v>
      </c>
      <c r="K53" s="7" t="s">
        <v>477</v>
      </c>
      <c r="L53" s="7">
        <v>1</v>
      </c>
      <c r="M53" s="7">
        <v>1</v>
      </c>
      <c r="N53" s="7" t="s">
        <v>169</v>
      </c>
      <c r="O53" s="7" t="s">
        <v>260</v>
      </c>
      <c r="P53" s="7" t="s">
        <v>267</v>
      </c>
      <c r="Q53" s="7"/>
      <c r="R53" s="12" t="s">
        <v>478</v>
      </c>
      <c r="S53" s="14" t="s">
        <v>19</v>
      </c>
      <c r="T53" s="7"/>
      <c r="U53" s="12" t="s">
        <v>19</v>
      </c>
      <c r="V53" s="12" t="s">
        <v>478</v>
      </c>
      <c r="W53" s="14" t="s">
        <v>479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480</v>
      </c>
      <c r="AD53" t="s">
        <v>6</v>
      </c>
      <c r="AE53" t="s">
        <v>371</v>
      </c>
      <c r="AF53" t="s">
        <v>89</v>
      </c>
      <c r="AG53" t="s">
        <v>76</v>
      </c>
      <c r="AH53" t="s">
        <v>19</v>
      </c>
    </row>
    <row r="54" ht="14.25" customHeight="1" spans="1:34">
      <c r="A54" s="6" t="s">
        <v>481</v>
      </c>
      <c r="B54" s="6" t="s">
        <v>482</v>
      </c>
      <c r="C54" s="6" t="s">
        <v>75</v>
      </c>
      <c r="D54" s="6" t="s">
        <v>76</v>
      </c>
      <c r="E54" s="6" t="s">
        <v>77</v>
      </c>
      <c r="F54" s="6" t="s">
        <v>76</v>
      </c>
      <c r="G54" s="6" t="s">
        <v>92</v>
      </c>
      <c r="H54" s="7" t="s">
        <v>93</v>
      </c>
      <c r="I54" s="7" t="s">
        <v>80</v>
      </c>
      <c r="J54" s="7" t="s">
        <v>2</v>
      </c>
      <c r="K54" s="7" t="s">
        <v>483</v>
      </c>
      <c r="L54" s="7">
        <v>1</v>
      </c>
      <c r="M54" s="7">
        <v>1</v>
      </c>
      <c r="N54" s="7" t="s">
        <v>484</v>
      </c>
      <c r="O54" s="7" t="s">
        <v>260</v>
      </c>
      <c r="P54" s="7" t="s">
        <v>267</v>
      </c>
      <c r="Q54" s="7"/>
      <c r="R54" s="12" t="s">
        <v>485</v>
      </c>
      <c r="S54" s="14" t="s">
        <v>19</v>
      </c>
      <c r="T54" s="7"/>
      <c r="U54" s="12" t="s">
        <v>19</v>
      </c>
      <c r="V54" s="12" t="s">
        <v>485</v>
      </c>
      <c r="W54" s="14" t="s">
        <v>486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487</v>
      </c>
      <c r="AD54" t="s">
        <v>6</v>
      </c>
      <c r="AE54" t="s">
        <v>100</v>
      </c>
      <c r="AF54" t="s">
        <v>89</v>
      </c>
      <c r="AG54" t="s">
        <v>76</v>
      </c>
      <c r="AH54" t="s">
        <v>19</v>
      </c>
    </row>
    <row r="55" ht="14.25" customHeight="1" spans="1:34">
      <c r="A55" s="6" t="s">
        <v>488</v>
      </c>
      <c r="B55" s="6" t="s">
        <v>489</v>
      </c>
      <c r="C55" s="6" t="s">
        <v>75</v>
      </c>
      <c r="D55" s="6" t="s">
        <v>76</v>
      </c>
      <c r="E55" s="6" t="s">
        <v>77</v>
      </c>
      <c r="F55" s="6" t="s">
        <v>76</v>
      </c>
      <c r="G55" s="6" t="s">
        <v>92</v>
      </c>
      <c r="H55" s="7" t="s">
        <v>93</v>
      </c>
      <c r="I55" s="7" t="s">
        <v>80</v>
      </c>
      <c r="J55" s="7" t="s">
        <v>2</v>
      </c>
      <c r="K55" s="7" t="s">
        <v>490</v>
      </c>
      <c r="L55" s="7">
        <v>1</v>
      </c>
      <c r="M55" s="7">
        <v>1</v>
      </c>
      <c r="N55" s="7" t="s">
        <v>122</v>
      </c>
      <c r="O55" s="7" t="s">
        <v>260</v>
      </c>
      <c r="P55" s="7" t="s">
        <v>267</v>
      </c>
      <c r="Q55" s="7"/>
      <c r="R55" s="12" t="s">
        <v>491</v>
      </c>
      <c r="S55" s="14" t="s">
        <v>19</v>
      </c>
      <c r="T55" s="7"/>
      <c r="U55" s="12" t="s">
        <v>19</v>
      </c>
      <c r="V55" s="12" t="s">
        <v>491</v>
      </c>
      <c r="W55" s="14" t="s">
        <v>492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493</v>
      </c>
      <c r="AD55" t="s">
        <v>6</v>
      </c>
      <c r="AE55" t="s">
        <v>100</v>
      </c>
      <c r="AF55" t="s">
        <v>89</v>
      </c>
      <c r="AG55" t="s">
        <v>76</v>
      </c>
      <c r="AH55" t="s">
        <v>19</v>
      </c>
    </row>
    <row r="56" ht="14.25" customHeight="1" spans="1:34">
      <c r="A56" s="6" t="s">
        <v>494</v>
      </c>
      <c r="B56" s="6" t="s">
        <v>495</v>
      </c>
      <c r="C56" s="6" t="s">
        <v>75</v>
      </c>
      <c r="D56" s="6" t="s">
        <v>76</v>
      </c>
      <c r="E56" s="6" t="s">
        <v>77</v>
      </c>
      <c r="F56" s="6" t="s">
        <v>76</v>
      </c>
      <c r="G56" s="6" t="s">
        <v>92</v>
      </c>
      <c r="H56" s="7" t="s">
        <v>93</v>
      </c>
      <c r="I56" s="7" t="s">
        <v>80</v>
      </c>
      <c r="J56" s="7" t="s">
        <v>2</v>
      </c>
      <c r="K56" s="7" t="s">
        <v>496</v>
      </c>
      <c r="L56" s="7">
        <v>1</v>
      </c>
      <c r="M56" s="7">
        <v>2</v>
      </c>
      <c r="N56" s="7" t="s">
        <v>122</v>
      </c>
      <c r="O56" s="7" t="s">
        <v>223</v>
      </c>
      <c r="P56" s="7" t="s">
        <v>267</v>
      </c>
      <c r="Q56" s="7"/>
      <c r="R56" s="12" t="s">
        <v>497</v>
      </c>
      <c r="S56" s="14" t="s">
        <v>19</v>
      </c>
      <c r="T56" s="7"/>
      <c r="U56" s="12" t="s">
        <v>19</v>
      </c>
      <c r="V56" s="12" t="s">
        <v>497</v>
      </c>
      <c r="W56" s="14" t="s">
        <v>498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499</v>
      </c>
      <c r="AD56" t="s">
        <v>6</v>
      </c>
      <c r="AE56" t="s">
        <v>100</v>
      </c>
      <c r="AF56" t="s">
        <v>89</v>
      </c>
      <c r="AG56" t="s">
        <v>76</v>
      </c>
      <c r="AH56" t="s">
        <v>19</v>
      </c>
    </row>
    <row r="57" ht="14.25" customHeight="1" spans="1:34">
      <c r="A57" s="6" t="s">
        <v>500</v>
      </c>
      <c r="B57" s="6" t="s">
        <v>501</v>
      </c>
      <c r="C57" s="6" t="s">
        <v>75</v>
      </c>
      <c r="D57" s="6" t="s">
        <v>76</v>
      </c>
      <c r="E57" s="6" t="s">
        <v>77</v>
      </c>
      <c r="F57" s="6" t="s">
        <v>76</v>
      </c>
      <c r="G57" s="6" t="s">
        <v>92</v>
      </c>
      <c r="H57" s="7" t="s">
        <v>93</v>
      </c>
      <c r="I57" s="7" t="s">
        <v>80</v>
      </c>
      <c r="J57" s="7" t="s">
        <v>2</v>
      </c>
      <c r="K57" s="7" t="s">
        <v>502</v>
      </c>
      <c r="L57" s="7">
        <v>1</v>
      </c>
      <c r="M57" s="7">
        <v>1</v>
      </c>
      <c r="N57" s="7" t="s">
        <v>122</v>
      </c>
      <c r="O57" s="7" t="s">
        <v>260</v>
      </c>
      <c r="P57" s="7" t="s">
        <v>267</v>
      </c>
      <c r="Q57" s="7"/>
      <c r="R57" s="12" t="s">
        <v>491</v>
      </c>
      <c r="S57" s="14" t="s">
        <v>19</v>
      </c>
      <c r="T57" s="7"/>
      <c r="U57" s="12" t="s">
        <v>19</v>
      </c>
      <c r="V57" s="12" t="s">
        <v>491</v>
      </c>
      <c r="W57" s="14" t="s">
        <v>492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493</v>
      </c>
      <c r="AD57" t="s">
        <v>6</v>
      </c>
      <c r="AE57" t="s">
        <v>100</v>
      </c>
      <c r="AF57" t="s">
        <v>89</v>
      </c>
      <c r="AG57" t="s">
        <v>76</v>
      </c>
      <c r="AH57" t="s">
        <v>19</v>
      </c>
    </row>
    <row r="58" ht="14.25" customHeight="1" spans="1:34">
      <c r="A58" s="6" t="s">
        <v>503</v>
      </c>
      <c r="B58" s="6" t="s">
        <v>504</v>
      </c>
      <c r="C58" s="6" t="s">
        <v>75</v>
      </c>
      <c r="D58" s="6" t="s">
        <v>76</v>
      </c>
      <c r="E58" s="6" t="s">
        <v>77</v>
      </c>
      <c r="F58" s="6" t="s">
        <v>76</v>
      </c>
      <c r="G58" s="6" t="s">
        <v>129</v>
      </c>
      <c r="H58" s="7" t="s">
        <v>130</v>
      </c>
      <c r="I58" s="7" t="s">
        <v>80</v>
      </c>
      <c r="J58" s="7" t="s">
        <v>2</v>
      </c>
      <c r="K58" s="7" t="s">
        <v>505</v>
      </c>
      <c r="L58" s="7">
        <v>1</v>
      </c>
      <c r="M58" s="7">
        <v>1</v>
      </c>
      <c r="N58" s="7" t="s">
        <v>83</v>
      </c>
      <c r="O58" s="7" t="s">
        <v>260</v>
      </c>
      <c r="P58" s="7" t="s">
        <v>267</v>
      </c>
      <c r="Q58" s="7"/>
      <c r="R58" s="12" t="s">
        <v>506</v>
      </c>
      <c r="S58" s="14" t="s">
        <v>19</v>
      </c>
      <c r="T58" s="7"/>
      <c r="U58" s="12" t="s">
        <v>19</v>
      </c>
      <c r="V58" s="12" t="s">
        <v>506</v>
      </c>
      <c r="W58" s="14" t="s">
        <v>507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134</v>
      </c>
      <c r="AD58" t="s">
        <v>6</v>
      </c>
      <c r="AE58" t="s">
        <v>100</v>
      </c>
      <c r="AF58" t="s">
        <v>89</v>
      </c>
      <c r="AG58" t="s">
        <v>76</v>
      </c>
      <c r="AH58" t="s">
        <v>19</v>
      </c>
    </row>
    <row r="59" ht="14.25" customHeight="1" spans="1:34">
      <c r="A59" s="6" t="s">
        <v>508</v>
      </c>
      <c r="B59" s="6" t="s">
        <v>509</v>
      </c>
      <c r="C59" s="6" t="s">
        <v>75</v>
      </c>
      <c r="D59" s="6" t="s">
        <v>76</v>
      </c>
      <c r="E59" s="6" t="s">
        <v>77</v>
      </c>
      <c r="F59" s="6" t="s">
        <v>76</v>
      </c>
      <c r="G59" s="6" t="s">
        <v>129</v>
      </c>
      <c r="H59" s="7" t="s">
        <v>130</v>
      </c>
      <c r="I59" s="7" t="s">
        <v>80</v>
      </c>
      <c r="J59" s="7" t="s">
        <v>2</v>
      </c>
      <c r="K59" s="7" t="s">
        <v>510</v>
      </c>
      <c r="L59" s="7">
        <v>2</v>
      </c>
      <c r="M59" s="7">
        <v>1</v>
      </c>
      <c r="N59" s="7" t="s">
        <v>104</v>
      </c>
      <c r="O59" s="7" t="s">
        <v>260</v>
      </c>
      <c r="P59" s="7" t="s">
        <v>267</v>
      </c>
      <c r="Q59" s="7"/>
      <c r="R59" s="12" t="s">
        <v>511</v>
      </c>
      <c r="S59" s="14" t="s">
        <v>19</v>
      </c>
      <c r="T59" s="7"/>
      <c r="U59" s="12" t="s">
        <v>19</v>
      </c>
      <c r="V59" s="12" t="s">
        <v>511</v>
      </c>
      <c r="W59" s="14" t="s">
        <v>512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513</v>
      </c>
      <c r="AD59" t="s">
        <v>6</v>
      </c>
      <c r="AE59" t="s">
        <v>100</v>
      </c>
      <c r="AF59" t="s">
        <v>89</v>
      </c>
      <c r="AG59" t="s">
        <v>76</v>
      </c>
      <c r="AH59" t="s">
        <v>19</v>
      </c>
    </row>
    <row r="60" ht="14.25" customHeight="1" spans="1:34">
      <c r="A60" s="6" t="s">
        <v>514</v>
      </c>
      <c r="B60" s="6" t="s">
        <v>515</v>
      </c>
      <c r="C60" s="6" t="s">
        <v>75</v>
      </c>
      <c r="D60" s="6" t="s">
        <v>76</v>
      </c>
      <c r="E60" s="6" t="s">
        <v>77</v>
      </c>
      <c r="F60" s="6" t="s">
        <v>76</v>
      </c>
      <c r="G60" s="6" t="s">
        <v>92</v>
      </c>
      <c r="H60" s="7" t="s">
        <v>93</v>
      </c>
      <c r="I60" s="7" t="s">
        <v>80</v>
      </c>
      <c r="J60" s="7" t="s">
        <v>2</v>
      </c>
      <c r="K60" s="7" t="s">
        <v>516</v>
      </c>
      <c r="L60" s="7">
        <v>1</v>
      </c>
      <c r="M60" s="7">
        <v>1</v>
      </c>
      <c r="N60" s="7" t="s">
        <v>223</v>
      </c>
      <c r="O60" s="7" t="s">
        <v>260</v>
      </c>
      <c r="P60" s="7" t="s">
        <v>267</v>
      </c>
      <c r="Q60" s="7"/>
      <c r="R60" s="12" t="s">
        <v>517</v>
      </c>
      <c r="S60" s="14" t="s">
        <v>19</v>
      </c>
      <c r="T60" s="7"/>
      <c r="U60" s="12" t="s">
        <v>19</v>
      </c>
      <c r="V60" s="12" t="s">
        <v>517</v>
      </c>
      <c r="W60" s="14" t="s">
        <v>518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519</v>
      </c>
      <c r="AD60" t="s">
        <v>6</v>
      </c>
      <c r="AE60" t="s">
        <v>100</v>
      </c>
      <c r="AF60" t="s">
        <v>89</v>
      </c>
      <c r="AG60" t="s">
        <v>76</v>
      </c>
      <c r="AH60" t="s">
        <v>19</v>
      </c>
    </row>
    <row r="61" ht="14.25" customHeight="1" spans="1:34">
      <c r="A61" s="6" t="s">
        <v>520</v>
      </c>
      <c r="B61" s="6" t="s">
        <v>521</v>
      </c>
      <c r="C61" s="6" t="s">
        <v>75</v>
      </c>
      <c r="D61" s="6" t="s">
        <v>76</v>
      </c>
      <c r="E61" s="6" t="s">
        <v>77</v>
      </c>
      <c r="F61" s="6" t="s">
        <v>76</v>
      </c>
      <c r="G61" s="6" t="s">
        <v>119</v>
      </c>
      <c r="H61" s="7" t="s">
        <v>120</v>
      </c>
      <c r="I61" s="7" t="s">
        <v>80</v>
      </c>
      <c r="J61" s="7" t="s">
        <v>2</v>
      </c>
      <c r="K61" s="7" t="s">
        <v>522</v>
      </c>
      <c r="L61" s="7">
        <v>1</v>
      </c>
      <c r="M61" s="7">
        <v>2</v>
      </c>
      <c r="N61" s="7" t="s">
        <v>223</v>
      </c>
      <c r="O61" s="7" t="s">
        <v>223</v>
      </c>
      <c r="P61" s="7" t="s">
        <v>267</v>
      </c>
      <c r="Q61" s="7"/>
      <c r="R61" s="12" t="s">
        <v>523</v>
      </c>
      <c r="S61" s="14" t="s">
        <v>19</v>
      </c>
      <c r="T61" s="7"/>
      <c r="U61" s="12" t="s">
        <v>19</v>
      </c>
      <c r="V61" s="12" t="s">
        <v>523</v>
      </c>
      <c r="W61" s="14" t="s">
        <v>341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524</v>
      </c>
      <c r="AD61" t="s">
        <v>6</v>
      </c>
      <c r="AE61" t="s">
        <v>126</v>
      </c>
      <c r="AF61" t="s">
        <v>89</v>
      </c>
      <c r="AG61" t="s">
        <v>76</v>
      </c>
      <c r="AH61" t="s">
        <v>19</v>
      </c>
    </row>
    <row r="62" ht="14.25" customHeight="1" spans="1:34">
      <c r="A62" s="6" t="s">
        <v>525</v>
      </c>
      <c r="B62" s="6" t="s">
        <v>526</v>
      </c>
      <c r="C62" s="6" t="s">
        <v>75</v>
      </c>
      <c r="D62" s="6" t="s">
        <v>76</v>
      </c>
      <c r="E62" s="6" t="s">
        <v>77</v>
      </c>
      <c r="F62" s="6" t="s">
        <v>76</v>
      </c>
      <c r="G62" s="6" t="s">
        <v>527</v>
      </c>
      <c r="H62" s="7" t="s">
        <v>528</v>
      </c>
      <c r="I62" s="7" t="s">
        <v>80</v>
      </c>
      <c r="J62" s="7" t="s">
        <v>2</v>
      </c>
      <c r="K62" s="7" t="s">
        <v>529</v>
      </c>
      <c r="L62" s="7">
        <v>1</v>
      </c>
      <c r="M62" s="7">
        <v>1</v>
      </c>
      <c r="N62" s="7" t="s">
        <v>267</v>
      </c>
      <c r="O62" s="7" t="s">
        <v>267</v>
      </c>
      <c r="P62" s="7" t="s">
        <v>530</v>
      </c>
      <c r="Q62" s="7"/>
      <c r="R62" s="12" t="s">
        <v>531</v>
      </c>
      <c r="S62" s="14" t="s">
        <v>531</v>
      </c>
      <c r="T62" s="7" t="s">
        <v>532</v>
      </c>
      <c r="U62" s="12" t="s">
        <v>19</v>
      </c>
      <c r="V62" s="12" t="s">
        <v>19</v>
      </c>
      <c r="W62" s="14" t="s">
        <v>19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19</v>
      </c>
      <c r="AD62" t="s">
        <v>6</v>
      </c>
      <c r="AE62" t="s">
        <v>533</v>
      </c>
      <c r="AF62" t="s">
        <v>89</v>
      </c>
      <c r="AG62" t="s">
        <v>76</v>
      </c>
      <c r="AH62" t="s">
        <v>19</v>
      </c>
    </row>
    <row r="63" ht="14.25" customHeight="1" spans="1:34">
      <c r="A63" s="6" t="s">
        <v>534</v>
      </c>
      <c r="B63" s="6" t="s">
        <v>535</v>
      </c>
      <c r="C63" s="6" t="s">
        <v>75</v>
      </c>
      <c r="D63" s="6" t="s">
        <v>76</v>
      </c>
      <c r="E63" s="6" t="s">
        <v>77</v>
      </c>
      <c r="F63" s="6" t="s">
        <v>76</v>
      </c>
      <c r="G63" s="6" t="s">
        <v>536</v>
      </c>
      <c r="H63" s="7" t="s">
        <v>537</v>
      </c>
      <c r="I63" s="7" t="s">
        <v>80</v>
      </c>
      <c r="J63" s="7" t="s">
        <v>2</v>
      </c>
      <c r="K63" s="7" t="s">
        <v>538</v>
      </c>
      <c r="L63" s="7">
        <v>1</v>
      </c>
      <c r="M63" s="7">
        <v>1</v>
      </c>
      <c r="N63" s="7" t="s">
        <v>260</v>
      </c>
      <c r="O63" s="7" t="s">
        <v>260</v>
      </c>
      <c r="P63" s="7" t="s">
        <v>267</v>
      </c>
      <c r="Q63" s="7"/>
      <c r="R63" s="12" t="s">
        <v>539</v>
      </c>
      <c r="S63" s="14" t="s">
        <v>19</v>
      </c>
      <c r="T63" s="7"/>
      <c r="U63" s="12" t="s">
        <v>19</v>
      </c>
      <c r="V63" s="12" t="s">
        <v>539</v>
      </c>
      <c r="W63" s="14" t="s">
        <v>540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541</v>
      </c>
      <c r="AD63" t="s">
        <v>6</v>
      </c>
      <c r="AE63" t="s">
        <v>542</v>
      </c>
      <c r="AF63" t="s">
        <v>89</v>
      </c>
      <c r="AG63" t="s">
        <v>76</v>
      </c>
      <c r="AH63" t="s">
        <v>19</v>
      </c>
    </row>
    <row r="64" ht="14.25" customHeight="1" spans="1:34">
      <c r="A64" s="6" t="s">
        <v>543</v>
      </c>
      <c r="B64" s="6"/>
      <c r="C64" s="6" t="s">
        <v>75</v>
      </c>
      <c r="D64" s="6" t="s">
        <v>76</v>
      </c>
      <c r="E64" s="6" t="s">
        <v>77</v>
      </c>
      <c r="F64" s="6" t="s">
        <v>76</v>
      </c>
      <c r="G64" s="6" t="s">
        <v>544</v>
      </c>
      <c r="H64" s="7" t="s">
        <v>545</v>
      </c>
      <c r="I64" s="7" t="s">
        <v>80</v>
      </c>
      <c r="J64" s="7" t="s">
        <v>2</v>
      </c>
      <c r="K64" s="7" t="s">
        <v>546</v>
      </c>
      <c r="L64" s="7">
        <v>1</v>
      </c>
      <c r="M64" s="7">
        <v>1</v>
      </c>
      <c r="N64" s="7" t="s">
        <v>267</v>
      </c>
      <c r="O64" s="7" t="s">
        <v>267</v>
      </c>
      <c r="P64" s="7" t="s">
        <v>530</v>
      </c>
      <c r="Q64" s="7"/>
      <c r="R64" s="12" t="s">
        <v>106</v>
      </c>
      <c r="S64" s="14" t="s">
        <v>106</v>
      </c>
      <c r="T64" s="7" t="s">
        <v>547</v>
      </c>
      <c r="U64" s="12" t="s">
        <v>19</v>
      </c>
      <c r="V64" s="12" t="s">
        <v>19</v>
      </c>
      <c r="W64" s="14" t="s">
        <v>19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19</v>
      </c>
      <c r="AD64" t="s">
        <v>6</v>
      </c>
      <c r="AE64" t="s">
        <v>548</v>
      </c>
      <c r="AF64" t="s">
        <v>89</v>
      </c>
      <c r="AG64" t="s">
        <v>76</v>
      </c>
      <c r="AH64" t="s">
        <v>19</v>
      </c>
    </row>
    <row r="65" ht="14.25" customHeight="1" spans="1:34">
      <c r="A65" s="6" t="s">
        <v>549</v>
      </c>
      <c r="B65" s="6" t="s">
        <v>550</v>
      </c>
      <c r="C65" s="6" t="s">
        <v>75</v>
      </c>
      <c r="D65" s="6" t="s">
        <v>76</v>
      </c>
      <c r="E65" s="6" t="s">
        <v>77</v>
      </c>
      <c r="F65" s="6" t="s">
        <v>76</v>
      </c>
      <c r="G65" s="6" t="s">
        <v>544</v>
      </c>
      <c r="H65" s="7" t="s">
        <v>545</v>
      </c>
      <c r="I65" s="7" t="s">
        <v>80</v>
      </c>
      <c r="J65" s="7" t="s">
        <v>2</v>
      </c>
      <c r="K65" s="7" t="s">
        <v>551</v>
      </c>
      <c r="L65" s="7">
        <v>1</v>
      </c>
      <c r="M65" s="7">
        <v>1</v>
      </c>
      <c r="N65" s="7" t="s">
        <v>267</v>
      </c>
      <c r="O65" s="7" t="s">
        <v>267</v>
      </c>
      <c r="P65" s="7" t="s">
        <v>530</v>
      </c>
      <c r="Q65" s="7"/>
      <c r="R65" s="12" t="s">
        <v>552</v>
      </c>
      <c r="S65" s="14" t="s">
        <v>552</v>
      </c>
      <c r="T65" s="7" t="s">
        <v>553</v>
      </c>
      <c r="U65" s="12" t="s">
        <v>19</v>
      </c>
      <c r="V65" s="12" t="s">
        <v>19</v>
      </c>
      <c r="W65" s="14" t="s">
        <v>19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19</v>
      </c>
      <c r="AD65" t="s">
        <v>6</v>
      </c>
      <c r="AE65" t="s">
        <v>548</v>
      </c>
      <c r="AF65" t="s">
        <v>89</v>
      </c>
      <c r="AG65" t="s">
        <v>76</v>
      </c>
      <c r="AH65" t="s">
        <v>19</v>
      </c>
    </row>
    <row r="66" ht="14.25" customHeight="1" spans="1:34">
      <c r="A66" s="6" t="s">
        <v>554</v>
      </c>
      <c r="B66" s="6" t="s">
        <v>555</v>
      </c>
      <c r="C66" s="6" t="s">
        <v>75</v>
      </c>
      <c r="D66" s="6" t="s">
        <v>76</v>
      </c>
      <c r="E66" s="6" t="s">
        <v>77</v>
      </c>
      <c r="F66" s="6" t="s">
        <v>76</v>
      </c>
      <c r="G66" s="6" t="s">
        <v>556</v>
      </c>
      <c r="H66" s="7" t="s">
        <v>557</v>
      </c>
      <c r="I66" s="7" t="s">
        <v>80</v>
      </c>
      <c r="J66" s="7" t="s">
        <v>2</v>
      </c>
      <c r="K66" s="7" t="s">
        <v>558</v>
      </c>
      <c r="L66" s="7">
        <v>3</v>
      </c>
      <c r="M66" s="7">
        <v>3</v>
      </c>
      <c r="N66" s="7" t="s">
        <v>484</v>
      </c>
      <c r="O66" s="7" t="s">
        <v>559</v>
      </c>
      <c r="P66" s="7" t="s">
        <v>560</v>
      </c>
      <c r="Q66" s="7"/>
      <c r="R66" s="12" t="s">
        <v>561</v>
      </c>
      <c r="S66" s="14" t="s">
        <v>561</v>
      </c>
      <c r="T66" s="7" t="s">
        <v>562</v>
      </c>
      <c r="U66" s="12" t="s">
        <v>19</v>
      </c>
      <c r="V66" s="12" t="s">
        <v>19</v>
      </c>
      <c r="W66" s="14" t="s">
        <v>19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19</v>
      </c>
      <c r="AD66" t="s">
        <v>6</v>
      </c>
      <c r="AE66" t="s">
        <v>563</v>
      </c>
      <c r="AF66" t="s">
        <v>89</v>
      </c>
      <c r="AG66" t="s">
        <v>76</v>
      </c>
      <c r="AH66" t="s">
        <v>19</v>
      </c>
    </row>
    <row r="67" ht="14.25" customHeight="1" spans="1:34">
      <c r="A67" s="6" t="s">
        <v>564</v>
      </c>
      <c r="B67" s="6" t="s">
        <v>565</v>
      </c>
      <c r="C67" s="6" t="s">
        <v>75</v>
      </c>
      <c r="D67" s="6" t="s">
        <v>76</v>
      </c>
      <c r="E67" s="6" t="s">
        <v>77</v>
      </c>
      <c r="F67" s="6" t="s">
        <v>76</v>
      </c>
      <c r="G67" s="6" t="s">
        <v>566</v>
      </c>
      <c r="H67" s="7" t="s">
        <v>567</v>
      </c>
      <c r="I67" s="7" t="s">
        <v>80</v>
      </c>
      <c r="J67" s="7" t="s">
        <v>2</v>
      </c>
      <c r="K67" s="7" t="s">
        <v>568</v>
      </c>
      <c r="L67" s="7">
        <v>1</v>
      </c>
      <c r="M67" s="7">
        <v>1</v>
      </c>
      <c r="N67" s="7" t="s">
        <v>223</v>
      </c>
      <c r="O67" s="7" t="s">
        <v>260</v>
      </c>
      <c r="P67" s="7" t="s">
        <v>267</v>
      </c>
      <c r="Q67" s="7"/>
      <c r="R67" s="12" t="s">
        <v>569</v>
      </c>
      <c r="S67" s="14" t="s">
        <v>19</v>
      </c>
      <c r="T67" s="7"/>
      <c r="U67" s="12" t="s">
        <v>19</v>
      </c>
      <c r="V67" s="12" t="s">
        <v>569</v>
      </c>
      <c r="W67" s="14" t="s">
        <v>570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571</v>
      </c>
      <c r="AD67" t="s">
        <v>6</v>
      </c>
      <c r="AE67" t="s">
        <v>572</v>
      </c>
      <c r="AF67" t="s">
        <v>89</v>
      </c>
      <c r="AG67" t="s">
        <v>76</v>
      </c>
      <c r="AH67" t="s">
        <v>19</v>
      </c>
    </row>
    <row r="68" ht="14.25" customHeight="1" spans="1:34">
      <c r="A68" s="6" t="s">
        <v>573</v>
      </c>
      <c r="B68" s="6" t="s">
        <v>574</v>
      </c>
      <c r="C68" s="6" t="s">
        <v>75</v>
      </c>
      <c r="D68" s="6" t="s">
        <v>76</v>
      </c>
      <c r="E68" s="6" t="s">
        <v>77</v>
      </c>
      <c r="F68" s="6" t="s">
        <v>76</v>
      </c>
      <c r="G68" s="6" t="s">
        <v>575</v>
      </c>
      <c r="H68" s="7" t="s">
        <v>576</v>
      </c>
      <c r="I68" s="7" t="s">
        <v>80</v>
      </c>
      <c r="J68" s="7" t="s">
        <v>2</v>
      </c>
      <c r="K68" s="7" t="s">
        <v>577</v>
      </c>
      <c r="L68" s="7">
        <v>1</v>
      </c>
      <c r="M68" s="7">
        <v>1</v>
      </c>
      <c r="N68" s="7" t="s">
        <v>260</v>
      </c>
      <c r="O68" s="7" t="s">
        <v>260</v>
      </c>
      <c r="P68" s="7" t="s">
        <v>267</v>
      </c>
      <c r="Q68" s="7"/>
      <c r="R68" s="12" t="s">
        <v>578</v>
      </c>
      <c r="S68" s="14" t="s">
        <v>19</v>
      </c>
      <c r="T68" s="7"/>
      <c r="U68" s="12" t="s">
        <v>19</v>
      </c>
      <c r="V68" s="12" t="s">
        <v>578</v>
      </c>
      <c r="W68" s="14" t="s">
        <v>579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580</v>
      </c>
      <c r="AD68" t="s">
        <v>6</v>
      </c>
      <c r="AE68" t="s">
        <v>581</v>
      </c>
      <c r="AF68" t="s">
        <v>89</v>
      </c>
      <c r="AG68" t="s">
        <v>76</v>
      </c>
      <c r="AH68" t="s">
        <v>19</v>
      </c>
    </row>
    <row r="69" ht="14.25" customHeight="1" spans="1:34">
      <c r="A69" s="6" t="s">
        <v>582</v>
      </c>
      <c r="B69" s="6" t="s">
        <v>583</v>
      </c>
      <c r="C69" s="6" t="s">
        <v>75</v>
      </c>
      <c r="D69" s="6" t="s">
        <v>76</v>
      </c>
      <c r="E69" s="6" t="s">
        <v>77</v>
      </c>
      <c r="F69" s="6" t="s">
        <v>76</v>
      </c>
      <c r="G69" s="6" t="s">
        <v>281</v>
      </c>
      <c r="H69" s="7" t="s">
        <v>282</v>
      </c>
      <c r="I69" s="7" t="s">
        <v>80</v>
      </c>
      <c r="J69" s="7" t="s">
        <v>2</v>
      </c>
      <c r="K69" s="7" t="s">
        <v>584</v>
      </c>
      <c r="L69" s="7">
        <v>1</v>
      </c>
      <c r="M69" s="7">
        <v>3</v>
      </c>
      <c r="N69" s="7" t="s">
        <v>168</v>
      </c>
      <c r="O69" s="7" t="s">
        <v>223</v>
      </c>
      <c r="P69" s="7" t="s">
        <v>530</v>
      </c>
      <c r="Q69" s="7"/>
      <c r="R69" s="12" t="s">
        <v>585</v>
      </c>
      <c r="S69" s="14" t="s">
        <v>19</v>
      </c>
      <c r="T69" s="7"/>
      <c r="U69" s="12" t="s">
        <v>19</v>
      </c>
      <c r="V69" s="12" t="s">
        <v>585</v>
      </c>
      <c r="W69" s="14" t="s">
        <v>586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587</v>
      </c>
      <c r="AD69" t="s">
        <v>6</v>
      </c>
      <c r="AE69" t="s">
        <v>423</v>
      </c>
      <c r="AF69" t="s">
        <v>89</v>
      </c>
      <c r="AG69" t="s">
        <v>76</v>
      </c>
      <c r="AH69" t="s">
        <v>19</v>
      </c>
    </row>
    <row r="70" ht="14.25" customHeight="1" spans="1:34">
      <c r="A70" s="6" t="s">
        <v>588</v>
      </c>
      <c r="B70" s="6" t="s">
        <v>589</v>
      </c>
      <c r="C70" s="6" t="s">
        <v>75</v>
      </c>
      <c r="D70" s="6" t="s">
        <v>76</v>
      </c>
      <c r="E70" s="6" t="s">
        <v>77</v>
      </c>
      <c r="F70" s="6" t="s">
        <v>76</v>
      </c>
      <c r="G70" s="6" t="s">
        <v>590</v>
      </c>
      <c r="H70" s="7" t="s">
        <v>591</v>
      </c>
      <c r="I70" s="7" t="s">
        <v>80</v>
      </c>
      <c r="J70" s="7" t="s">
        <v>2</v>
      </c>
      <c r="K70" s="7" t="s">
        <v>592</v>
      </c>
      <c r="L70" s="7">
        <v>1</v>
      </c>
      <c r="M70" s="7">
        <v>3</v>
      </c>
      <c r="N70" s="7" t="s">
        <v>168</v>
      </c>
      <c r="O70" s="7" t="s">
        <v>223</v>
      </c>
      <c r="P70" s="7" t="s">
        <v>530</v>
      </c>
      <c r="Q70" s="7"/>
      <c r="R70" s="12" t="s">
        <v>593</v>
      </c>
      <c r="S70" s="14" t="s">
        <v>19</v>
      </c>
      <c r="T70" s="7"/>
      <c r="U70" s="12" t="s">
        <v>19</v>
      </c>
      <c r="V70" s="12" t="s">
        <v>593</v>
      </c>
      <c r="W70" s="14" t="s">
        <v>594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595</v>
      </c>
      <c r="AD70" t="s">
        <v>6</v>
      </c>
      <c r="AE70" t="s">
        <v>596</v>
      </c>
      <c r="AF70" t="s">
        <v>89</v>
      </c>
      <c r="AG70" t="s">
        <v>76</v>
      </c>
      <c r="AH70" t="s">
        <v>19</v>
      </c>
    </row>
    <row r="71" ht="14.25" customHeight="1" spans="1:34">
      <c r="A71" s="6" t="s">
        <v>597</v>
      </c>
      <c r="B71" s="6" t="s">
        <v>598</v>
      </c>
      <c r="C71" s="6" t="s">
        <v>75</v>
      </c>
      <c r="D71" s="6" t="s">
        <v>76</v>
      </c>
      <c r="E71" s="6" t="s">
        <v>77</v>
      </c>
      <c r="F71" s="6" t="s">
        <v>76</v>
      </c>
      <c r="G71" s="6" t="s">
        <v>599</v>
      </c>
      <c r="H71" s="7" t="s">
        <v>600</v>
      </c>
      <c r="I71" s="7" t="s">
        <v>80</v>
      </c>
      <c r="J71" s="7" t="s">
        <v>2</v>
      </c>
      <c r="K71" s="7" t="s">
        <v>601</v>
      </c>
      <c r="L71" s="7">
        <v>1</v>
      </c>
      <c r="M71" s="7">
        <v>3</v>
      </c>
      <c r="N71" s="7" t="s">
        <v>96</v>
      </c>
      <c r="O71" s="7" t="s">
        <v>223</v>
      </c>
      <c r="P71" s="7" t="s">
        <v>530</v>
      </c>
      <c r="Q71" s="7"/>
      <c r="R71" s="12" t="s">
        <v>602</v>
      </c>
      <c r="S71" s="14" t="s">
        <v>19</v>
      </c>
      <c r="T71" s="7"/>
      <c r="U71" s="12" t="s">
        <v>19</v>
      </c>
      <c r="V71" s="12" t="s">
        <v>602</v>
      </c>
      <c r="W71" s="14" t="s">
        <v>603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604</v>
      </c>
      <c r="AD71" t="s">
        <v>6</v>
      </c>
      <c r="AE71" t="s">
        <v>605</v>
      </c>
      <c r="AF71" t="s">
        <v>89</v>
      </c>
      <c r="AG71" t="s">
        <v>76</v>
      </c>
      <c r="AH71" t="s">
        <v>19</v>
      </c>
    </row>
    <row r="72" ht="14.25" customHeight="1" spans="1:34">
      <c r="A72" s="6" t="s">
        <v>606</v>
      </c>
      <c r="B72" s="6" t="s">
        <v>607</v>
      </c>
      <c r="C72" s="6" t="s">
        <v>75</v>
      </c>
      <c r="D72" s="6" t="s">
        <v>76</v>
      </c>
      <c r="E72" s="6" t="s">
        <v>77</v>
      </c>
      <c r="F72" s="6" t="s">
        <v>76</v>
      </c>
      <c r="G72" s="6" t="s">
        <v>290</v>
      </c>
      <c r="H72" s="7" t="s">
        <v>291</v>
      </c>
      <c r="I72" s="7" t="s">
        <v>80</v>
      </c>
      <c r="J72" s="7" t="s">
        <v>2</v>
      </c>
      <c r="K72" s="7" t="s">
        <v>292</v>
      </c>
      <c r="L72" s="7">
        <v>1</v>
      </c>
      <c r="M72" s="7">
        <v>2</v>
      </c>
      <c r="N72" s="7" t="s">
        <v>293</v>
      </c>
      <c r="O72" s="7" t="s">
        <v>260</v>
      </c>
      <c r="P72" s="7" t="s">
        <v>530</v>
      </c>
      <c r="Q72" s="7"/>
      <c r="R72" s="12" t="s">
        <v>608</v>
      </c>
      <c r="S72" s="14" t="s">
        <v>19</v>
      </c>
      <c r="T72" s="7"/>
      <c r="U72" s="12" t="s">
        <v>19</v>
      </c>
      <c r="V72" s="12" t="s">
        <v>608</v>
      </c>
      <c r="W72" s="14" t="s">
        <v>609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305</v>
      </c>
      <c r="AD72" t="s">
        <v>6</v>
      </c>
      <c r="AE72" t="s">
        <v>297</v>
      </c>
      <c r="AF72" t="s">
        <v>89</v>
      </c>
      <c r="AG72" t="s">
        <v>76</v>
      </c>
      <c r="AH72" t="s">
        <v>19</v>
      </c>
    </row>
    <row r="73" ht="14.25" customHeight="1" spans="1:34">
      <c r="A73" s="6" t="s">
        <v>610</v>
      </c>
      <c r="B73" s="6" t="s">
        <v>611</v>
      </c>
      <c r="C73" s="6" t="s">
        <v>75</v>
      </c>
      <c r="D73" s="6" t="s">
        <v>76</v>
      </c>
      <c r="E73" s="6" t="s">
        <v>77</v>
      </c>
      <c r="F73" s="6" t="s">
        <v>76</v>
      </c>
      <c r="G73" s="6" t="s">
        <v>612</v>
      </c>
      <c r="H73" s="7" t="s">
        <v>613</v>
      </c>
      <c r="I73" s="7" t="s">
        <v>80</v>
      </c>
      <c r="J73" s="7" t="s">
        <v>2</v>
      </c>
      <c r="K73" s="7" t="s">
        <v>614</v>
      </c>
      <c r="L73" s="7">
        <v>1</v>
      </c>
      <c r="M73" s="7">
        <v>2</v>
      </c>
      <c r="N73" s="7" t="s">
        <v>169</v>
      </c>
      <c r="O73" s="7" t="s">
        <v>260</v>
      </c>
      <c r="P73" s="7" t="s">
        <v>530</v>
      </c>
      <c r="Q73" s="7"/>
      <c r="R73" s="12" t="s">
        <v>615</v>
      </c>
      <c r="S73" s="14" t="s">
        <v>19</v>
      </c>
      <c r="T73" s="7"/>
      <c r="U73" s="12" t="s">
        <v>19</v>
      </c>
      <c r="V73" s="12" t="s">
        <v>615</v>
      </c>
      <c r="W73" s="14" t="s">
        <v>616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617</v>
      </c>
      <c r="AD73" t="s">
        <v>6</v>
      </c>
      <c r="AE73" t="s">
        <v>216</v>
      </c>
      <c r="AF73" t="s">
        <v>89</v>
      </c>
      <c r="AG73" t="s">
        <v>76</v>
      </c>
      <c r="AH73" t="s">
        <v>19</v>
      </c>
    </row>
    <row r="74" ht="14.25" customHeight="1" spans="1:34">
      <c r="A74" s="6" t="s">
        <v>618</v>
      </c>
      <c r="B74" s="6" t="s">
        <v>619</v>
      </c>
      <c r="C74" s="6" t="s">
        <v>75</v>
      </c>
      <c r="D74" s="6" t="s">
        <v>76</v>
      </c>
      <c r="E74" s="6" t="s">
        <v>77</v>
      </c>
      <c r="F74" s="6" t="s">
        <v>76</v>
      </c>
      <c r="G74" s="6" t="s">
        <v>620</v>
      </c>
      <c r="H74" s="7" t="s">
        <v>621</v>
      </c>
      <c r="I74" s="7" t="s">
        <v>80</v>
      </c>
      <c r="J74" s="7" t="s">
        <v>2</v>
      </c>
      <c r="K74" s="7" t="s">
        <v>622</v>
      </c>
      <c r="L74" s="7">
        <v>1</v>
      </c>
      <c r="M74" s="7">
        <v>4</v>
      </c>
      <c r="N74" s="7" t="s">
        <v>169</v>
      </c>
      <c r="O74" s="7" t="s">
        <v>169</v>
      </c>
      <c r="P74" s="7" t="s">
        <v>530</v>
      </c>
      <c r="Q74" s="7"/>
      <c r="R74" s="12" t="s">
        <v>623</v>
      </c>
      <c r="S74" s="14" t="s">
        <v>19</v>
      </c>
      <c r="T74" s="7"/>
      <c r="U74" s="12" t="s">
        <v>19</v>
      </c>
      <c r="V74" s="12" t="s">
        <v>623</v>
      </c>
      <c r="W74" s="14" t="s">
        <v>624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625</v>
      </c>
      <c r="AD74" t="s">
        <v>6</v>
      </c>
      <c r="AE74" t="s">
        <v>626</v>
      </c>
      <c r="AF74" t="s">
        <v>89</v>
      </c>
      <c r="AG74" t="s">
        <v>76</v>
      </c>
      <c r="AH74" t="s">
        <v>19</v>
      </c>
    </row>
    <row r="75" ht="14.25" customHeight="1" spans="1:34">
      <c r="A75" s="6" t="s">
        <v>627</v>
      </c>
      <c r="B75" s="6" t="s">
        <v>628</v>
      </c>
      <c r="C75" s="6" t="s">
        <v>75</v>
      </c>
      <c r="D75" s="6" t="s">
        <v>76</v>
      </c>
      <c r="E75" s="6" t="s">
        <v>77</v>
      </c>
      <c r="F75" s="6" t="s">
        <v>76</v>
      </c>
      <c r="G75" s="6" t="s">
        <v>544</v>
      </c>
      <c r="H75" s="7" t="s">
        <v>545</v>
      </c>
      <c r="I75" s="7" t="s">
        <v>80</v>
      </c>
      <c r="J75" s="7" t="s">
        <v>2</v>
      </c>
      <c r="K75" s="7" t="s">
        <v>629</v>
      </c>
      <c r="L75" s="7">
        <v>1</v>
      </c>
      <c r="M75" s="7">
        <v>1</v>
      </c>
      <c r="N75" s="7" t="s">
        <v>267</v>
      </c>
      <c r="O75" s="7" t="s">
        <v>267</v>
      </c>
      <c r="P75" s="7" t="s">
        <v>530</v>
      </c>
      <c r="Q75" s="7"/>
      <c r="R75" s="12" t="s">
        <v>552</v>
      </c>
      <c r="S75" s="14" t="s">
        <v>19</v>
      </c>
      <c r="T75" s="7"/>
      <c r="U75" s="12" t="s">
        <v>19</v>
      </c>
      <c r="V75" s="12" t="s">
        <v>552</v>
      </c>
      <c r="W75" s="14" t="s">
        <v>332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630</v>
      </c>
      <c r="AD75" t="s">
        <v>6</v>
      </c>
      <c r="AE75" t="s">
        <v>548</v>
      </c>
      <c r="AF75" t="s">
        <v>89</v>
      </c>
      <c r="AG75" t="s">
        <v>76</v>
      </c>
      <c r="AH75" t="s">
        <v>19</v>
      </c>
    </row>
    <row r="76" ht="14.25" customHeight="1" spans="1:34">
      <c r="A76" s="6" t="s">
        <v>631</v>
      </c>
      <c r="B76" s="6" t="s">
        <v>632</v>
      </c>
      <c r="C76" s="6" t="s">
        <v>75</v>
      </c>
      <c r="D76" s="6" t="s">
        <v>76</v>
      </c>
      <c r="E76" s="6" t="s">
        <v>77</v>
      </c>
      <c r="F76" s="6" t="s">
        <v>76</v>
      </c>
      <c r="G76" s="6" t="s">
        <v>633</v>
      </c>
      <c r="H76" s="7" t="s">
        <v>634</v>
      </c>
      <c r="I76" s="7" t="s">
        <v>80</v>
      </c>
      <c r="J76" s="7" t="s">
        <v>2</v>
      </c>
      <c r="K76" s="7" t="s">
        <v>635</v>
      </c>
      <c r="L76" s="7">
        <v>1</v>
      </c>
      <c r="M76" s="7">
        <v>3</v>
      </c>
      <c r="N76" s="7" t="s">
        <v>168</v>
      </c>
      <c r="O76" s="7" t="s">
        <v>223</v>
      </c>
      <c r="P76" s="7" t="s">
        <v>530</v>
      </c>
      <c r="Q76" s="7"/>
      <c r="R76" s="12" t="s">
        <v>636</v>
      </c>
      <c r="S76" s="14" t="s">
        <v>19</v>
      </c>
      <c r="T76" s="7"/>
      <c r="U76" s="12" t="s">
        <v>19</v>
      </c>
      <c r="V76" s="12" t="s">
        <v>636</v>
      </c>
      <c r="W76" s="14" t="s">
        <v>637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638</v>
      </c>
      <c r="AD76" t="s">
        <v>6</v>
      </c>
      <c r="AE76" t="s">
        <v>639</v>
      </c>
      <c r="AF76" t="s">
        <v>89</v>
      </c>
      <c r="AG76" t="s">
        <v>76</v>
      </c>
      <c r="AH76" t="s">
        <v>19</v>
      </c>
    </row>
    <row r="77" ht="14.25" customHeight="1" spans="1:34">
      <c r="A77" s="6" t="s">
        <v>640</v>
      </c>
      <c r="B77" s="6" t="s">
        <v>641</v>
      </c>
      <c r="C77" s="6" t="s">
        <v>75</v>
      </c>
      <c r="D77" s="6" t="s">
        <v>76</v>
      </c>
      <c r="E77" s="6" t="s">
        <v>77</v>
      </c>
      <c r="F77" s="6" t="s">
        <v>76</v>
      </c>
      <c r="G77" s="6" t="s">
        <v>642</v>
      </c>
      <c r="H77" s="7" t="s">
        <v>643</v>
      </c>
      <c r="I77" s="7" t="s">
        <v>80</v>
      </c>
      <c r="J77" s="7" t="s">
        <v>2</v>
      </c>
      <c r="K77" s="7" t="s">
        <v>644</v>
      </c>
      <c r="L77" s="7">
        <v>1</v>
      </c>
      <c r="M77" s="7">
        <v>3</v>
      </c>
      <c r="N77" s="7" t="s">
        <v>122</v>
      </c>
      <c r="O77" s="7" t="s">
        <v>223</v>
      </c>
      <c r="P77" s="7" t="s">
        <v>530</v>
      </c>
      <c r="Q77" s="7"/>
      <c r="R77" s="12" t="s">
        <v>645</v>
      </c>
      <c r="S77" s="14" t="s">
        <v>19</v>
      </c>
      <c r="T77" s="7"/>
      <c r="U77" s="12" t="s">
        <v>19</v>
      </c>
      <c r="V77" s="12" t="s">
        <v>645</v>
      </c>
      <c r="W77" s="14" t="s">
        <v>646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647</v>
      </c>
      <c r="AD77" t="s">
        <v>6</v>
      </c>
      <c r="AE77" t="s">
        <v>648</v>
      </c>
      <c r="AF77" t="s">
        <v>89</v>
      </c>
      <c r="AG77" t="s">
        <v>76</v>
      </c>
      <c r="AH77" t="s">
        <v>19</v>
      </c>
    </row>
    <row r="78" ht="14.25" customHeight="1" spans="1:34">
      <c r="A78" s="6" t="s">
        <v>649</v>
      </c>
      <c r="B78" s="6" t="s">
        <v>650</v>
      </c>
      <c r="C78" s="6" t="s">
        <v>75</v>
      </c>
      <c r="D78" s="6" t="s">
        <v>76</v>
      </c>
      <c r="E78" s="6" t="s">
        <v>77</v>
      </c>
      <c r="F78" s="6" t="s">
        <v>76</v>
      </c>
      <c r="G78" s="6" t="s">
        <v>651</v>
      </c>
      <c r="H78" s="7" t="s">
        <v>652</v>
      </c>
      <c r="I78" s="7" t="s">
        <v>80</v>
      </c>
      <c r="J78" s="7" t="s">
        <v>2</v>
      </c>
      <c r="K78" s="7" t="s">
        <v>653</v>
      </c>
      <c r="L78" s="7">
        <v>2</v>
      </c>
      <c r="M78" s="7">
        <v>2</v>
      </c>
      <c r="N78" s="7" t="s">
        <v>530</v>
      </c>
      <c r="O78" s="7" t="s">
        <v>654</v>
      </c>
      <c r="P78" s="7" t="s">
        <v>655</v>
      </c>
      <c r="Q78" s="7"/>
      <c r="R78" s="12" t="s">
        <v>656</v>
      </c>
      <c r="S78" s="14" t="s">
        <v>656</v>
      </c>
      <c r="T78" s="7" t="s">
        <v>657</v>
      </c>
      <c r="U78" s="12" t="s">
        <v>19</v>
      </c>
      <c r="V78" s="12" t="s">
        <v>19</v>
      </c>
      <c r="W78" s="14" t="s">
        <v>19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19</v>
      </c>
      <c r="AD78" t="s">
        <v>6</v>
      </c>
      <c r="AE78" t="s">
        <v>658</v>
      </c>
      <c r="AF78" t="s">
        <v>89</v>
      </c>
      <c r="AG78" t="s">
        <v>76</v>
      </c>
      <c r="AH78" t="s">
        <v>19</v>
      </c>
    </row>
    <row r="79" ht="14.25" customHeight="1" spans="1:34">
      <c r="A79" s="6" t="s">
        <v>659</v>
      </c>
      <c r="B79" s="6" t="s">
        <v>660</v>
      </c>
      <c r="C79" s="6" t="s">
        <v>75</v>
      </c>
      <c r="D79" s="6" t="s">
        <v>76</v>
      </c>
      <c r="E79" s="6" t="s">
        <v>77</v>
      </c>
      <c r="F79" s="6" t="s">
        <v>76</v>
      </c>
      <c r="G79" s="6" t="s">
        <v>129</v>
      </c>
      <c r="H79" s="7" t="s">
        <v>130</v>
      </c>
      <c r="I79" s="7" t="s">
        <v>80</v>
      </c>
      <c r="J79" s="7" t="s">
        <v>2</v>
      </c>
      <c r="K79" s="7" t="s">
        <v>661</v>
      </c>
      <c r="L79" s="7">
        <v>1</v>
      </c>
      <c r="M79" s="7">
        <v>1</v>
      </c>
      <c r="N79" s="7" t="s">
        <v>83</v>
      </c>
      <c r="O79" s="7" t="s">
        <v>267</v>
      </c>
      <c r="P79" s="7" t="s">
        <v>530</v>
      </c>
      <c r="Q79" s="7"/>
      <c r="R79" s="12" t="s">
        <v>205</v>
      </c>
      <c r="S79" s="14" t="s">
        <v>19</v>
      </c>
      <c r="T79" s="7"/>
      <c r="U79" s="12" t="s">
        <v>19</v>
      </c>
      <c r="V79" s="12" t="s">
        <v>205</v>
      </c>
      <c r="W79" s="14" t="s">
        <v>206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207</v>
      </c>
      <c r="AD79" t="s">
        <v>6</v>
      </c>
      <c r="AE79" t="s">
        <v>100</v>
      </c>
      <c r="AF79" t="s">
        <v>89</v>
      </c>
      <c r="AG79" t="s">
        <v>76</v>
      </c>
      <c r="AH79" t="s">
        <v>19</v>
      </c>
    </row>
    <row r="80" ht="14.25" customHeight="1" spans="1:34">
      <c r="A80" s="6" t="s">
        <v>662</v>
      </c>
      <c r="B80" s="6" t="s">
        <v>663</v>
      </c>
      <c r="C80" s="6" t="s">
        <v>75</v>
      </c>
      <c r="D80" s="6" t="s">
        <v>76</v>
      </c>
      <c r="E80" s="6" t="s">
        <v>77</v>
      </c>
      <c r="F80" s="6" t="s">
        <v>76</v>
      </c>
      <c r="G80" s="6" t="s">
        <v>129</v>
      </c>
      <c r="H80" s="7" t="s">
        <v>130</v>
      </c>
      <c r="I80" s="7" t="s">
        <v>80</v>
      </c>
      <c r="J80" s="7" t="s">
        <v>2</v>
      </c>
      <c r="K80" s="7" t="s">
        <v>664</v>
      </c>
      <c r="L80" s="7">
        <v>1</v>
      </c>
      <c r="M80" s="7">
        <v>1</v>
      </c>
      <c r="N80" s="7" t="s">
        <v>96</v>
      </c>
      <c r="O80" s="7" t="s">
        <v>267</v>
      </c>
      <c r="P80" s="7" t="s">
        <v>530</v>
      </c>
      <c r="Q80" s="7"/>
      <c r="R80" s="12" t="s">
        <v>665</v>
      </c>
      <c r="S80" s="14" t="s">
        <v>19</v>
      </c>
      <c r="T80" s="7"/>
      <c r="U80" s="12" t="s">
        <v>19</v>
      </c>
      <c r="V80" s="12" t="s">
        <v>665</v>
      </c>
      <c r="W80" s="14" t="s">
        <v>637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198</v>
      </c>
      <c r="AD80" t="s">
        <v>6</v>
      </c>
      <c r="AE80" t="s">
        <v>100</v>
      </c>
      <c r="AF80" t="s">
        <v>89</v>
      </c>
      <c r="AG80" t="s">
        <v>76</v>
      </c>
      <c r="AH80" t="s">
        <v>19</v>
      </c>
    </row>
    <row r="81" ht="14.25" customHeight="1" spans="1:34">
      <c r="A81" s="6" t="s">
        <v>666</v>
      </c>
      <c r="B81" s="6" t="s">
        <v>667</v>
      </c>
      <c r="C81" s="6" t="s">
        <v>75</v>
      </c>
      <c r="D81" s="6" t="s">
        <v>76</v>
      </c>
      <c r="E81" s="6" t="s">
        <v>77</v>
      </c>
      <c r="F81" s="6" t="s">
        <v>76</v>
      </c>
      <c r="G81" s="6" t="s">
        <v>668</v>
      </c>
      <c r="H81" s="7" t="s">
        <v>669</v>
      </c>
      <c r="I81" s="7" t="s">
        <v>80</v>
      </c>
      <c r="J81" s="7" t="s">
        <v>2</v>
      </c>
      <c r="K81" s="7" t="s">
        <v>670</v>
      </c>
      <c r="L81" s="7">
        <v>1</v>
      </c>
      <c r="M81" s="7">
        <v>4</v>
      </c>
      <c r="N81" s="7" t="s">
        <v>96</v>
      </c>
      <c r="O81" s="7" t="s">
        <v>671</v>
      </c>
      <c r="P81" s="7" t="s">
        <v>655</v>
      </c>
      <c r="Q81" s="7"/>
      <c r="R81" s="12" t="s">
        <v>672</v>
      </c>
      <c r="S81" s="14" t="s">
        <v>672</v>
      </c>
      <c r="T81" s="7" t="s">
        <v>673</v>
      </c>
      <c r="U81" s="12" t="s">
        <v>19</v>
      </c>
      <c r="V81" s="12" t="s">
        <v>19</v>
      </c>
      <c r="W81" s="14" t="s">
        <v>19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19</v>
      </c>
      <c r="AD81" t="s">
        <v>6</v>
      </c>
      <c r="AE81" t="s">
        <v>216</v>
      </c>
      <c r="AF81" t="s">
        <v>89</v>
      </c>
      <c r="AG81" t="s">
        <v>76</v>
      </c>
      <c r="AH81" t="s">
        <v>19</v>
      </c>
    </row>
    <row r="82" ht="14.25" customHeight="1" spans="1:34">
      <c r="A82" s="6" t="s">
        <v>674</v>
      </c>
      <c r="B82" s="6" t="s">
        <v>675</v>
      </c>
      <c r="C82" s="6" t="s">
        <v>75</v>
      </c>
      <c r="D82" s="6" t="s">
        <v>76</v>
      </c>
      <c r="E82" s="6" t="s">
        <v>77</v>
      </c>
      <c r="F82" s="6" t="s">
        <v>76</v>
      </c>
      <c r="G82" s="6" t="s">
        <v>676</v>
      </c>
      <c r="H82" s="7" t="s">
        <v>677</v>
      </c>
      <c r="I82" s="7" t="s">
        <v>80</v>
      </c>
      <c r="J82" s="7" t="s">
        <v>2</v>
      </c>
      <c r="K82" s="7" t="s">
        <v>678</v>
      </c>
      <c r="L82" s="7">
        <v>1</v>
      </c>
      <c r="M82" s="7">
        <v>2</v>
      </c>
      <c r="N82" s="7" t="s">
        <v>293</v>
      </c>
      <c r="O82" s="7" t="s">
        <v>267</v>
      </c>
      <c r="P82" s="7" t="s">
        <v>679</v>
      </c>
      <c r="Q82" s="7"/>
      <c r="R82" s="12" t="s">
        <v>680</v>
      </c>
      <c r="S82" s="14" t="s">
        <v>19</v>
      </c>
      <c r="T82" s="7"/>
      <c r="U82" s="12" t="s">
        <v>19</v>
      </c>
      <c r="V82" s="12" t="s">
        <v>680</v>
      </c>
      <c r="W82" s="14" t="s">
        <v>540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681</v>
      </c>
      <c r="AD82" t="s">
        <v>6</v>
      </c>
      <c r="AE82" t="s">
        <v>682</v>
      </c>
      <c r="AF82" t="s">
        <v>89</v>
      </c>
      <c r="AG82" t="s">
        <v>76</v>
      </c>
      <c r="AH82" t="s">
        <v>19</v>
      </c>
    </row>
    <row r="83" ht="14.25" customHeight="1" spans="1:34">
      <c r="A83" s="6" t="s">
        <v>683</v>
      </c>
      <c r="B83" s="6" t="s">
        <v>684</v>
      </c>
      <c r="C83" s="6" t="s">
        <v>75</v>
      </c>
      <c r="D83" s="6" t="s">
        <v>76</v>
      </c>
      <c r="E83" s="6" t="s">
        <v>77</v>
      </c>
      <c r="F83" s="6" t="s">
        <v>76</v>
      </c>
      <c r="G83" s="6" t="s">
        <v>685</v>
      </c>
      <c r="H83" s="7" t="s">
        <v>686</v>
      </c>
      <c r="I83" s="7" t="s">
        <v>80</v>
      </c>
      <c r="J83" s="7" t="s">
        <v>2</v>
      </c>
      <c r="K83" s="7" t="s">
        <v>687</v>
      </c>
      <c r="L83" s="7">
        <v>1</v>
      </c>
      <c r="M83" s="7">
        <v>2</v>
      </c>
      <c r="N83" s="7" t="s">
        <v>223</v>
      </c>
      <c r="O83" s="7" t="s">
        <v>267</v>
      </c>
      <c r="P83" s="7" t="s">
        <v>679</v>
      </c>
      <c r="Q83" s="7"/>
      <c r="R83" s="12" t="s">
        <v>688</v>
      </c>
      <c r="S83" s="14" t="s">
        <v>19</v>
      </c>
      <c r="T83" s="7"/>
      <c r="U83" s="12" t="s">
        <v>19</v>
      </c>
      <c r="V83" s="12" t="s">
        <v>688</v>
      </c>
      <c r="W83" s="14" t="s">
        <v>463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689</v>
      </c>
      <c r="AD83" t="s">
        <v>6</v>
      </c>
      <c r="AE83" t="s">
        <v>690</v>
      </c>
      <c r="AF83" t="s">
        <v>89</v>
      </c>
      <c r="AG83" t="s">
        <v>76</v>
      </c>
      <c r="AH83" t="s">
        <v>19</v>
      </c>
    </row>
    <row r="84" ht="14.25" customHeight="1" spans="1:34">
      <c r="A84" s="6" t="s">
        <v>691</v>
      </c>
      <c r="B84" s="6" t="s">
        <v>692</v>
      </c>
      <c r="C84" s="6" t="s">
        <v>75</v>
      </c>
      <c r="D84" s="6" t="s">
        <v>76</v>
      </c>
      <c r="E84" s="6" t="s">
        <v>77</v>
      </c>
      <c r="F84" s="6" t="s">
        <v>76</v>
      </c>
      <c r="G84" s="6" t="s">
        <v>693</v>
      </c>
      <c r="H84" s="7" t="s">
        <v>694</v>
      </c>
      <c r="I84" s="7" t="s">
        <v>80</v>
      </c>
      <c r="J84" s="7" t="s">
        <v>2</v>
      </c>
      <c r="K84" s="7" t="s">
        <v>695</v>
      </c>
      <c r="L84" s="7">
        <v>1</v>
      </c>
      <c r="M84" s="7">
        <v>2</v>
      </c>
      <c r="N84" s="7" t="s">
        <v>168</v>
      </c>
      <c r="O84" s="7" t="s">
        <v>267</v>
      </c>
      <c r="P84" s="7" t="s">
        <v>679</v>
      </c>
      <c r="Q84" s="7"/>
      <c r="R84" s="12" t="s">
        <v>696</v>
      </c>
      <c r="S84" s="14" t="s">
        <v>19</v>
      </c>
      <c r="T84" s="7"/>
      <c r="U84" s="12" t="s">
        <v>19</v>
      </c>
      <c r="V84" s="12" t="s">
        <v>696</v>
      </c>
      <c r="W84" s="14" t="s">
        <v>697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698</v>
      </c>
      <c r="AD84" t="s">
        <v>6</v>
      </c>
      <c r="AE84" t="s">
        <v>699</v>
      </c>
      <c r="AF84" t="s">
        <v>89</v>
      </c>
      <c r="AG84" t="s">
        <v>76</v>
      </c>
      <c r="AH84" t="s">
        <v>19</v>
      </c>
    </row>
    <row r="85" ht="14.25" customHeight="1" spans="1:34">
      <c r="A85" s="6" t="s">
        <v>700</v>
      </c>
      <c r="B85" s="6" t="s">
        <v>701</v>
      </c>
      <c r="C85" s="6" t="s">
        <v>75</v>
      </c>
      <c r="D85" s="6" t="s">
        <v>76</v>
      </c>
      <c r="E85" s="6" t="s">
        <v>77</v>
      </c>
      <c r="F85" s="6" t="s">
        <v>76</v>
      </c>
      <c r="G85" s="6" t="s">
        <v>702</v>
      </c>
      <c r="H85" s="7" t="s">
        <v>703</v>
      </c>
      <c r="I85" s="7" t="s">
        <v>80</v>
      </c>
      <c r="J85" s="7" t="s">
        <v>2</v>
      </c>
      <c r="K85" s="7" t="s">
        <v>704</v>
      </c>
      <c r="L85" s="7">
        <v>2</v>
      </c>
      <c r="M85" s="7">
        <v>1</v>
      </c>
      <c r="N85" s="7" t="s">
        <v>530</v>
      </c>
      <c r="O85" s="7" t="s">
        <v>530</v>
      </c>
      <c r="P85" s="7" t="s">
        <v>679</v>
      </c>
      <c r="Q85" s="7"/>
      <c r="R85" s="12" t="s">
        <v>705</v>
      </c>
      <c r="S85" s="14" t="s">
        <v>19</v>
      </c>
      <c r="T85" s="7"/>
      <c r="U85" s="12" t="s">
        <v>19</v>
      </c>
      <c r="V85" s="12" t="s">
        <v>705</v>
      </c>
      <c r="W85" s="14" t="s">
        <v>706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707</v>
      </c>
      <c r="AD85" t="s">
        <v>6</v>
      </c>
      <c r="AE85" t="s">
        <v>708</v>
      </c>
      <c r="AF85" t="s">
        <v>89</v>
      </c>
      <c r="AG85" t="s">
        <v>76</v>
      </c>
      <c r="AH85" t="s">
        <v>19</v>
      </c>
    </row>
    <row r="86" ht="14.25" customHeight="1" spans="1:34">
      <c r="A86" s="6" t="s">
        <v>709</v>
      </c>
      <c r="B86" s="6" t="s">
        <v>710</v>
      </c>
      <c r="C86" s="6" t="s">
        <v>75</v>
      </c>
      <c r="D86" s="6" t="s">
        <v>76</v>
      </c>
      <c r="E86" s="6" t="s">
        <v>77</v>
      </c>
      <c r="F86" s="6" t="s">
        <v>76</v>
      </c>
      <c r="G86" s="6" t="s">
        <v>702</v>
      </c>
      <c r="H86" s="7" t="s">
        <v>703</v>
      </c>
      <c r="I86" s="7" t="s">
        <v>80</v>
      </c>
      <c r="J86" s="7" t="s">
        <v>2</v>
      </c>
      <c r="K86" s="7" t="s">
        <v>711</v>
      </c>
      <c r="L86" s="7">
        <v>1</v>
      </c>
      <c r="M86" s="7">
        <v>1</v>
      </c>
      <c r="N86" s="7" t="s">
        <v>530</v>
      </c>
      <c r="O86" s="7" t="s">
        <v>530</v>
      </c>
      <c r="P86" s="7" t="s">
        <v>679</v>
      </c>
      <c r="Q86" s="7"/>
      <c r="R86" s="12" t="s">
        <v>712</v>
      </c>
      <c r="S86" s="14" t="s">
        <v>19</v>
      </c>
      <c r="T86" s="7"/>
      <c r="U86" s="12" t="s">
        <v>19</v>
      </c>
      <c r="V86" s="12" t="s">
        <v>712</v>
      </c>
      <c r="W86" s="14" t="s">
        <v>713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714</v>
      </c>
      <c r="AD86" t="s">
        <v>6</v>
      </c>
      <c r="AE86" t="s">
        <v>708</v>
      </c>
      <c r="AF86" t="s">
        <v>89</v>
      </c>
      <c r="AG86" t="s">
        <v>76</v>
      </c>
      <c r="AH86" t="s">
        <v>19</v>
      </c>
    </row>
    <row r="87" ht="14.25" customHeight="1" spans="1:34">
      <c r="A87" s="6" t="s">
        <v>715</v>
      </c>
      <c r="B87" s="6" t="s">
        <v>716</v>
      </c>
      <c r="C87" s="6" t="s">
        <v>75</v>
      </c>
      <c r="D87" s="6" t="s">
        <v>76</v>
      </c>
      <c r="E87" s="6" t="s">
        <v>77</v>
      </c>
      <c r="F87" s="6" t="s">
        <v>76</v>
      </c>
      <c r="G87" s="6" t="s">
        <v>717</v>
      </c>
      <c r="H87" s="7" t="s">
        <v>718</v>
      </c>
      <c r="I87" s="7" t="s">
        <v>80</v>
      </c>
      <c r="J87" s="7" t="s">
        <v>2</v>
      </c>
      <c r="K87" s="7" t="s">
        <v>719</v>
      </c>
      <c r="L87" s="7">
        <v>1</v>
      </c>
      <c r="M87" s="7">
        <v>1</v>
      </c>
      <c r="N87" s="7" t="s">
        <v>84</v>
      </c>
      <c r="O87" s="7" t="s">
        <v>530</v>
      </c>
      <c r="P87" s="7" t="s">
        <v>679</v>
      </c>
      <c r="Q87" s="7"/>
      <c r="R87" s="12" t="s">
        <v>720</v>
      </c>
      <c r="S87" s="14" t="s">
        <v>19</v>
      </c>
      <c r="T87" s="7"/>
      <c r="U87" s="12" t="s">
        <v>19</v>
      </c>
      <c r="V87" s="12" t="s">
        <v>720</v>
      </c>
      <c r="W87" s="14" t="s">
        <v>518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721</v>
      </c>
      <c r="AD87" t="s">
        <v>6</v>
      </c>
      <c r="AE87" t="s">
        <v>722</v>
      </c>
      <c r="AF87" t="s">
        <v>89</v>
      </c>
      <c r="AG87" t="s">
        <v>76</v>
      </c>
      <c r="AH87" t="s">
        <v>19</v>
      </c>
    </row>
    <row r="88" ht="14.25" customHeight="1" spans="1:34">
      <c r="A88" s="6" t="s">
        <v>723</v>
      </c>
      <c r="B88" s="6" t="s">
        <v>724</v>
      </c>
      <c r="C88" s="6" t="s">
        <v>75</v>
      </c>
      <c r="D88" s="6" t="s">
        <v>76</v>
      </c>
      <c r="E88" s="6" t="s">
        <v>77</v>
      </c>
      <c r="F88" s="6" t="s">
        <v>76</v>
      </c>
      <c r="G88" s="6" t="s">
        <v>725</v>
      </c>
      <c r="H88" s="7" t="s">
        <v>726</v>
      </c>
      <c r="I88" s="7" t="s">
        <v>80</v>
      </c>
      <c r="J88" s="7" t="s">
        <v>2</v>
      </c>
      <c r="K88" s="7" t="s">
        <v>727</v>
      </c>
      <c r="L88" s="7">
        <v>1</v>
      </c>
      <c r="M88" s="7">
        <v>1</v>
      </c>
      <c r="N88" s="7" t="s">
        <v>484</v>
      </c>
      <c r="O88" s="7" t="s">
        <v>530</v>
      </c>
      <c r="P88" s="7" t="s">
        <v>679</v>
      </c>
      <c r="Q88" s="7"/>
      <c r="R88" s="12" t="s">
        <v>728</v>
      </c>
      <c r="S88" s="14" t="s">
        <v>19</v>
      </c>
      <c r="T88" s="7"/>
      <c r="U88" s="12" t="s">
        <v>19</v>
      </c>
      <c r="V88" s="12" t="s">
        <v>728</v>
      </c>
      <c r="W88" s="14" t="s">
        <v>729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730</v>
      </c>
      <c r="AD88" t="s">
        <v>6</v>
      </c>
      <c r="AE88" t="s">
        <v>731</v>
      </c>
      <c r="AF88" t="s">
        <v>89</v>
      </c>
      <c r="AG88" t="s">
        <v>76</v>
      </c>
      <c r="AH88" t="s">
        <v>19</v>
      </c>
    </row>
    <row r="89" ht="14.25" customHeight="1" spans="1:34">
      <c r="A89" s="6" t="s">
        <v>732</v>
      </c>
      <c r="B89" s="6" t="s">
        <v>733</v>
      </c>
      <c r="C89" s="6" t="s">
        <v>75</v>
      </c>
      <c r="D89" s="6" t="s">
        <v>76</v>
      </c>
      <c r="E89" s="6" t="s">
        <v>77</v>
      </c>
      <c r="F89" s="6" t="s">
        <v>76</v>
      </c>
      <c r="G89" s="6" t="s">
        <v>92</v>
      </c>
      <c r="H89" s="7" t="s">
        <v>93</v>
      </c>
      <c r="I89" s="7" t="s">
        <v>80</v>
      </c>
      <c r="J89" s="7" t="s">
        <v>2</v>
      </c>
      <c r="K89" s="7" t="s">
        <v>734</v>
      </c>
      <c r="L89" s="7">
        <v>1</v>
      </c>
      <c r="M89" s="7">
        <v>2</v>
      </c>
      <c r="N89" s="7" t="s">
        <v>223</v>
      </c>
      <c r="O89" s="7" t="s">
        <v>267</v>
      </c>
      <c r="P89" s="7" t="s">
        <v>679</v>
      </c>
      <c r="Q89" s="7"/>
      <c r="R89" s="12" t="s">
        <v>735</v>
      </c>
      <c r="S89" s="14" t="s">
        <v>19</v>
      </c>
      <c r="T89" s="7"/>
      <c r="U89" s="12" t="s">
        <v>19</v>
      </c>
      <c r="V89" s="12" t="s">
        <v>735</v>
      </c>
      <c r="W89" s="14" t="s">
        <v>625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736</v>
      </c>
      <c r="AD89" t="s">
        <v>6</v>
      </c>
      <c r="AE89" t="s">
        <v>100</v>
      </c>
      <c r="AF89" t="s">
        <v>89</v>
      </c>
      <c r="AG89" t="s">
        <v>76</v>
      </c>
      <c r="AH89" t="s">
        <v>19</v>
      </c>
    </row>
    <row r="90" ht="14.25" customHeight="1" spans="1:34">
      <c r="A90" s="6" t="s">
        <v>737</v>
      </c>
      <c r="B90" s="6" t="s">
        <v>738</v>
      </c>
      <c r="C90" s="6" t="s">
        <v>75</v>
      </c>
      <c r="D90" s="6" t="s">
        <v>76</v>
      </c>
      <c r="E90" s="6" t="s">
        <v>77</v>
      </c>
      <c r="F90" s="6" t="s">
        <v>76</v>
      </c>
      <c r="G90" s="6" t="s">
        <v>739</v>
      </c>
      <c r="H90" s="7" t="s">
        <v>740</v>
      </c>
      <c r="I90" s="7" t="s">
        <v>80</v>
      </c>
      <c r="J90" s="7" t="s">
        <v>2</v>
      </c>
      <c r="K90" s="7" t="s">
        <v>741</v>
      </c>
      <c r="L90" s="7">
        <v>1</v>
      </c>
      <c r="M90" s="7">
        <v>3</v>
      </c>
      <c r="N90" s="7" t="s">
        <v>223</v>
      </c>
      <c r="O90" s="7" t="s">
        <v>260</v>
      </c>
      <c r="P90" s="7" t="s">
        <v>679</v>
      </c>
      <c r="Q90" s="7"/>
      <c r="R90" s="12" t="s">
        <v>742</v>
      </c>
      <c r="S90" s="14" t="s">
        <v>19</v>
      </c>
      <c r="T90" s="7"/>
      <c r="U90" s="12" t="s">
        <v>19</v>
      </c>
      <c r="V90" s="12" t="s">
        <v>742</v>
      </c>
      <c r="W90" s="14" t="s">
        <v>743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744</v>
      </c>
      <c r="AD90" t="s">
        <v>6</v>
      </c>
      <c r="AE90" t="s">
        <v>745</v>
      </c>
      <c r="AF90" t="s">
        <v>89</v>
      </c>
      <c r="AG90" t="s">
        <v>76</v>
      </c>
      <c r="AH90" t="s">
        <v>19</v>
      </c>
    </row>
    <row r="91" ht="14.25" customHeight="1" spans="1:34">
      <c r="A91" s="6" t="s">
        <v>746</v>
      </c>
      <c r="B91" s="6" t="s">
        <v>747</v>
      </c>
      <c r="C91" s="6" t="s">
        <v>75</v>
      </c>
      <c r="D91" s="6" t="s">
        <v>76</v>
      </c>
      <c r="E91" s="6" t="s">
        <v>77</v>
      </c>
      <c r="F91" s="6" t="s">
        <v>76</v>
      </c>
      <c r="G91" s="6" t="s">
        <v>92</v>
      </c>
      <c r="H91" s="7" t="s">
        <v>93</v>
      </c>
      <c r="I91" s="7" t="s">
        <v>80</v>
      </c>
      <c r="J91" s="7" t="s">
        <v>2</v>
      </c>
      <c r="K91" s="7" t="s">
        <v>748</v>
      </c>
      <c r="L91" s="7">
        <v>1</v>
      </c>
      <c r="M91" s="7">
        <v>2</v>
      </c>
      <c r="N91" s="7" t="s">
        <v>122</v>
      </c>
      <c r="O91" s="7" t="s">
        <v>267</v>
      </c>
      <c r="P91" s="7" t="s">
        <v>679</v>
      </c>
      <c r="Q91" s="7"/>
      <c r="R91" s="12" t="s">
        <v>749</v>
      </c>
      <c r="S91" s="14" t="s">
        <v>19</v>
      </c>
      <c r="T91" s="7"/>
      <c r="U91" s="12" t="s">
        <v>19</v>
      </c>
      <c r="V91" s="12" t="s">
        <v>749</v>
      </c>
      <c r="W91" s="14" t="s">
        <v>750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751</v>
      </c>
      <c r="AD91" t="s">
        <v>6</v>
      </c>
      <c r="AE91" t="s">
        <v>100</v>
      </c>
      <c r="AF91" t="s">
        <v>89</v>
      </c>
      <c r="AG91" t="s">
        <v>76</v>
      </c>
      <c r="AH91" t="s">
        <v>19</v>
      </c>
    </row>
    <row r="92" ht="14.25" customHeight="1" spans="1:34">
      <c r="A92" s="6" t="s">
        <v>752</v>
      </c>
      <c r="B92" s="6" t="s">
        <v>753</v>
      </c>
      <c r="C92" s="6" t="s">
        <v>75</v>
      </c>
      <c r="D92" s="6" t="s">
        <v>76</v>
      </c>
      <c r="E92" s="6" t="s">
        <v>77</v>
      </c>
      <c r="F92" s="6" t="s">
        <v>76</v>
      </c>
      <c r="G92" s="6" t="s">
        <v>92</v>
      </c>
      <c r="H92" s="7" t="s">
        <v>93</v>
      </c>
      <c r="I92" s="7" t="s">
        <v>80</v>
      </c>
      <c r="J92" s="7" t="s">
        <v>2</v>
      </c>
      <c r="K92" s="7" t="s">
        <v>754</v>
      </c>
      <c r="L92" s="7">
        <v>1</v>
      </c>
      <c r="M92" s="7">
        <v>2</v>
      </c>
      <c r="N92" s="7" t="s">
        <v>122</v>
      </c>
      <c r="O92" s="7" t="s">
        <v>267</v>
      </c>
      <c r="P92" s="7" t="s">
        <v>679</v>
      </c>
      <c r="Q92" s="7"/>
      <c r="R92" s="12" t="s">
        <v>749</v>
      </c>
      <c r="S92" s="14" t="s">
        <v>19</v>
      </c>
      <c r="T92" s="7"/>
      <c r="U92" s="12" t="s">
        <v>19</v>
      </c>
      <c r="V92" s="12" t="s">
        <v>749</v>
      </c>
      <c r="W92" s="14" t="s">
        <v>750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751</v>
      </c>
      <c r="AD92" t="s">
        <v>6</v>
      </c>
      <c r="AE92" t="s">
        <v>100</v>
      </c>
      <c r="AF92" t="s">
        <v>89</v>
      </c>
      <c r="AG92" t="s">
        <v>76</v>
      </c>
      <c r="AH92" t="s">
        <v>19</v>
      </c>
    </row>
    <row r="93" customHeight="1" spans="1:32">
      <c r="A93" s="10" t="s">
        <v>755</v>
      </c>
      <c r="B93" s="10"/>
      <c r="C93" s="10" t="s">
        <v>756</v>
      </c>
      <c r="D93" s="10"/>
      <c r="E93" s="10"/>
      <c r="F93" s="10"/>
      <c r="G93" s="10" t="s">
        <v>756</v>
      </c>
      <c r="H93" s="10" t="s">
        <v>756</v>
      </c>
      <c r="I93" s="10" t="s">
        <v>756</v>
      </c>
      <c r="J93" s="10" t="s">
        <v>756</v>
      </c>
      <c r="K93" s="10" t="s">
        <v>756</v>
      </c>
      <c r="L93" s="10" t="s">
        <v>756</v>
      </c>
      <c r="M93" s="10" t="s">
        <v>756</v>
      </c>
      <c r="N93" s="10" t="s">
        <v>756</v>
      </c>
      <c r="O93" s="10" t="s">
        <v>756</v>
      </c>
      <c r="P93" s="10" t="s">
        <v>756</v>
      </c>
      <c r="Q93" s="10"/>
      <c r="R93" s="13" t="s">
        <v>20</v>
      </c>
      <c r="S93" s="13" t="s">
        <v>21</v>
      </c>
      <c r="T93" s="10" t="s">
        <v>756</v>
      </c>
      <c r="U93" s="13"/>
      <c r="V93" s="13" t="s">
        <v>757</v>
      </c>
      <c r="W93" s="13" t="s">
        <v>22</v>
      </c>
      <c r="X93" s="13"/>
      <c r="Y93" s="13"/>
      <c r="Z93" s="13"/>
      <c r="AA93" s="10"/>
      <c r="AB93" s="13"/>
      <c r="AC93" s="10"/>
      <c r="AD93" s="10" t="s">
        <v>756</v>
      </c>
      <c r="AE93" s="10"/>
      <c r="AF9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758</v>
      </c>
      <c r="B1" s="4" t="s">
        <v>759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760</v>
      </c>
      <c r="H1" s="4" t="s">
        <v>761</v>
      </c>
      <c r="I1" s="4" t="s">
        <v>13</v>
      </c>
      <c r="J1" s="4" t="s">
        <v>17</v>
      </c>
      <c r="K1" s="4" t="s">
        <v>18</v>
      </c>
      <c r="L1" s="11" t="s">
        <v>762</v>
      </c>
      <c r="M1" s="4" t="s">
        <v>763</v>
      </c>
      <c r="N1" s="4" t="s">
        <v>764</v>
      </c>
    </row>
    <row r="2" ht="14.25" customHeight="1" spans="1:256">
      <c r="A2" s="6" t="s">
        <v>765</v>
      </c>
      <c r="B2" s="7" t="s">
        <v>392</v>
      </c>
      <c r="C2" s="7" t="s">
        <v>80</v>
      </c>
      <c r="D2" s="7" t="s">
        <v>2</v>
      </c>
      <c r="E2" s="7" t="s">
        <v>77</v>
      </c>
      <c r="F2" s="7" t="s">
        <v>76</v>
      </c>
      <c r="G2" s="7" t="s">
        <v>267</v>
      </c>
      <c r="H2" s="7" t="s">
        <v>766</v>
      </c>
      <c r="I2" s="12" t="s">
        <v>23</v>
      </c>
      <c r="J2" s="12" t="s">
        <v>19</v>
      </c>
      <c r="K2" s="12" t="s">
        <v>23</v>
      </c>
      <c r="L2" s="7" t="s">
        <v>767</v>
      </c>
      <c r="M2" s="7" t="s">
        <v>768</v>
      </c>
      <c r="N2" s="7" t="s">
        <v>769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755</v>
      </c>
      <c r="B3" s="10" t="s">
        <v>756</v>
      </c>
      <c r="C3" s="10" t="s">
        <v>756</v>
      </c>
      <c r="D3" s="10" t="s">
        <v>756</v>
      </c>
      <c r="E3" s="10"/>
      <c r="F3" s="10"/>
      <c r="G3" s="10" t="s">
        <v>756</v>
      </c>
      <c r="H3" s="10" t="s">
        <v>756</v>
      </c>
      <c r="I3" s="13" t="s">
        <v>23</v>
      </c>
      <c r="J3" s="13"/>
      <c r="K3" s="13"/>
      <c r="L3" s="10"/>
      <c r="M3" s="10" t="s">
        <v>756</v>
      </c>
      <c r="N3" t="s">
        <v>756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770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1"/>
  <sheetViews>
    <sheetView tabSelected="1" workbookViewId="0">
      <selection activeCell="A99" sqref="A99:C10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771</v>
      </c>
    </row>
    <row r="2" ht="14.25" hidden="1" customHeight="1" spans="1:9">
      <c r="A2" s="6" t="s">
        <v>73</v>
      </c>
      <c r="B2" s="7" t="s">
        <v>83</v>
      </c>
      <c r="C2" s="7" t="s">
        <v>84</v>
      </c>
      <c r="D2" s="3">
        <v>980</v>
      </c>
      <c r="E2" t="str">
        <f>VLOOKUP(A2,HOP!A:L,12,0)</f>
        <v>980.00</v>
      </c>
      <c r="F2" t="str">
        <f>VLOOKUP(A2,HOP!A:C,3,0)</f>
        <v>3602755</v>
      </c>
      <c r="G2">
        <f>D2-E2</f>
        <v>0</v>
      </c>
      <c r="H2" t="str">
        <f>$H$1&amp;F2</f>
        <v>，3602755</v>
      </c>
      <c r="I2" t="str">
        <f>VLOOKUP(A2,HOP!A:U,21,0)</f>
        <v>直采</v>
      </c>
    </row>
    <row r="3" ht="14.25" hidden="1" customHeight="1" spans="1:9">
      <c r="A3" s="6" t="s">
        <v>90</v>
      </c>
      <c r="B3" s="7" t="s">
        <v>96</v>
      </c>
      <c r="C3" s="7" t="s">
        <v>84</v>
      </c>
      <c r="D3" s="3">
        <v>2132</v>
      </c>
      <c r="E3" t="str">
        <f>VLOOKUP(A3,HOP!A:L,12,0)</f>
        <v>2132.00</v>
      </c>
      <c r="F3" t="str">
        <f>VLOOKUP(A3,HOP!A:C,3,0)</f>
        <v>3627138</v>
      </c>
      <c r="G3">
        <f t="shared" ref="G3:G34" si="0">D3-E3</f>
        <v>0</v>
      </c>
      <c r="H3" t="str">
        <f t="shared" ref="H3:H34" si="1">$H$1&amp;F3</f>
        <v>，3627138</v>
      </c>
      <c r="I3" t="str">
        <f>VLOOKUP(A3,HOP!A:U,21,0)</f>
        <v>直采</v>
      </c>
    </row>
    <row r="4" ht="14.25" hidden="1" customHeight="1" spans="1:9">
      <c r="A4" s="6" t="s">
        <v>101</v>
      </c>
      <c r="B4" s="7" t="s">
        <v>96</v>
      </c>
      <c r="C4" s="7" t="s">
        <v>84</v>
      </c>
      <c r="D4" s="3">
        <v>2232</v>
      </c>
      <c r="E4" t="str">
        <f>VLOOKUP(A4,HOP!A:L,12,0)</f>
        <v>2232.00</v>
      </c>
      <c r="F4" t="str">
        <f>VLOOKUP(A4,HOP!A:C,3,0)</f>
        <v>3627917</v>
      </c>
      <c r="G4">
        <f t="shared" si="0"/>
        <v>0</v>
      </c>
      <c r="H4" t="str">
        <f t="shared" si="1"/>
        <v>，3627917</v>
      </c>
      <c r="I4" t="str">
        <f>VLOOKUP(A4,HOP!A:U,21,0)</f>
        <v>直采</v>
      </c>
    </row>
    <row r="5" ht="14.25" hidden="1" customHeight="1" spans="1:9">
      <c r="A5" s="6" t="s">
        <v>108</v>
      </c>
      <c r="B5" s="7" t="s">
        <v>96</v>
      </c>
      <c r="C5" s="7" t="s">
        <v>84</v>
      </c>
      <c r="D5" s="3">
        <v>2032</v>
      </c>
      <c r="E5" t="str">
        <f>VLOOKUP(A5,HOP!A:L,12,0)</f>
        <v>2032.00</v>
      </c>
      <c r="F5" t="str">
        <f>VLOOKUP(A5,HOP!A:C,3,0)</f>
        <v>3625945</v>
      </c>
      <c r="G5">
        <f t="shared" si="0"/>
        <v>0</v>
      </c>
      <c r="H5" t="str">
        <f t="shared" si="1"/>
        <v>，3625945</v>
      </c>
      <c r="I5" t="str">
        <f>VLOOKUP(A5,HOP!A:U,21,0)</f>
        <v>直采</v>
      </c>
    </row>
    <row r="6" ht="14.25" hidden="1" customHeight="1" spans="1:9">
      <c r="A6" s="6" t="s">
        <v>114</v>
      </c>
      <c r="B6" s="7" t="s">
        <v>96</v>
      </c>
      <c r="C6" s="7" t="s">
        <v>84</v>
      </c>
      <c r="D6" s="3">
        <v>2032</v>
      </c>
      <c r="E6" t="str">
        <f>VLOOKUP(A6,HOP!A:L,12,0)</f>
        <v>2032.00</v>
      </c>
      <c r="F6" t="str">
        <f>VLOOKUP(A6,HOP!A:C,3,0)</f>
        <v>3626237</v>
      </c>
      <c r="G6">
        <f t="shared" si="0"/>
        <v>0</v>
      </c>
      <c r="H6" t="str">
        <f t="shared" si="1"/>
        <v>，3626237</v>
      </c>
      <c r="I6" t="str">
        <f>VLOOKUP(A6,HOP!A:U,21,0)</f>
        <v>直采</v>
      </c>
    </row>
    <row r="7" ht="14.25" hidden="1" customHeight="1" spans="1:9">
      <c r="A7" s="6" t="s">
        <v>117</v>
      </c>
      <c r="B7" s="7" t="s">
        <v>96</v>
      </c>
      <c r="C7" s="7" t="s">
        <v>84</v>
      </c>
      <c r="D7" s="3">
        <v>92</v>
      </c>
      <c r="E7" t="str">
        <f>VLOOKUP(A7,HOP!A:L,12,0)</f>
        <v>92.00</v>
      </c>
      <c r="F7" t="str">
        <f>VLOOKUP(A7,HOP!A:C,3,0)</f>
        <v>3633312</v>
      </c>
      <c r="G7">
        <f t="shared" si="0"/>
        <v>0</v>
      </c>
      <c r="H7" t="str">
        <f t="shared" si="1"/>
        <v>，3633312</v>
      </c>
      <c r="I7" t="str">
        <f>VLOOKUP(A7,HOP!A:U,21,0)</f>
        <v>直连</v>
      </c>
    </row>
    <row r="8" ht="14.25" hidden="1" customHeight="1" spans="1:9">
      <c r="A8" s="6" t="s">
        <v>127</v>
      </c>
      <c r="B8" s="7" t="s">
        <v>96</v>
      </c>
      <c r="C8" s="7" t="s">
        <v>84</v>
      </c>
      <c r="D8" s="3">
        <v>1747</v>
      </c>
      <c r="E8" t="str">
        <f>VLOOKUP(A8,HOP!A:L,12,0)</f>
        <v>1747.00</v>
      </c>
      <c r="F8" t="str">
        <f>VLOOKUP(A8,HOP!A:C,3,0)</f>
        <v>3635459</v>
      </c>
      <c r="G8">
        <f t="shared" si="0"/>
        <v>0</v>
      </c>
      <c r="H8" t="str">
        <f t="shared" si="1"/>
        <v>，3635459</v>
      </c>
      <c r="I8" t="str">
        <f>VLOOKUP(A8,HOP!A:U,21,0)</f>
        <v>直采</v>
      </c>
    </row>
    <row r="9" ht="14.25" hidden="1" customHeight="1" spans="1:9">
      <c r="A9" s="6" t="s">
        <v>135</v>
      </c>
      <c r="B9" s="7" t="s">
        <v>96</v>
      </c>
      <c r="C9" s="7" t="s">
        <v>84</v>
      </c>
      <c r="D9" s="3">
        <v>1747</v>
      </c>
      <c r="E9" t="str">
        <f>VLOOKUP(A9,HOP!A:L,12,0)</f>
        <v>1747.00</v>
      </c>
      <c r="F9" t="str">
        <f>VLOOKUP(A9,HOP!A:C,3,0)</f>
        <v>3636720</v>
      </c>
      <c r="G9">
        <f t="shared" si="0"/>
        <v>0</v>
      </c>
      <c r="H9" t="str">
        <f t="shared" si="1"/>
        <v>，3636720</v>
      </c>
      <c r="I9" t="str">
        <f>VLOOKUP(A9,HOP!A:U,21,0)</f>
        <v>直采</v>
      </c>
    </row>
    <row r="10" ht="14.25" hidden="1" customHeight="1" spans="1:9">
      <c r="A10" s="6" t="s">
        <v>138</v>
      </c>
      <c r="B10" s="7" t="s">
        <v>96</v>
      </c>
      <c r="C10" s="7" t="s">
        <v>84</v>
      </c>
      <c r="D10" s="3">
        <v>92</v>
      </c>
      <c r="E10" t="str">
        <f>VLOOKUP(A10,HOP!A:L,12,0)</f>
        <v>92.00</v>
      </c>
      <c r="F10" t="str">
        <f>VLOOKUP(A10,HOP!A:C,3,0)</f>
        <v>3636634</v>
      </c>
      <c r="G10">
        <f t="shared" si="0"/>
        <v>0</v>
      </c>
      <c r="H10" t="str">
        <f t="shared" si="1"/>
        <v>，3636634</v>
      </c>
      <c r="I10" t="str">
        <f>VLOOKUP(A10,HOP!A:U,21,0)</f>
        <v>直连</v>
      </c>
    </row>
    <row r="11" ht="14.25" hidden="1" customHeight="1" spans="1:9">
      <c r="A11" s="6" t="s">
        <v>141</v>
      </c>
      <c r="B11" s="7" t="s">
        <v>96</v>
      </c>
      <c r="C11" s="7" t="s">
        <v>84</v>
      </c>
      <c r="D11" s="3">
        <v>2424</v>
      </c>
      <c r="E11" t="str">
        <f>VLOOKUP(A11,HOP!A:L,12,0)</f>
        <v>2424.00</v>
      </c>
      <c r="F11" t="str">
        <f>VLOOKUP(A11,HOP!A:C,3,0)</f>
        <v>3635227</v>
      </c>
      <c r="G11">
        <f t="shared" si="0"/>
        <v>0</v>
      </c>
      <c r="H11" t="str">
        <f t="shared" si="1"/>
        <v>，3635227</v>
      </c>
      <c r="I11" t="str">
        <f>VLOOKUP(A11,HOP!A:U,21,0)</f>
        <v>直采</v>
      </c>
    </row>
    <row r="12" ht="14.25" hidden="1" customHeight="1" spans="1:9">
      <c r="A12" s="6" t="s">
        <v>148</v>
      </c>
      <c r="B12" s="7" t="s">
        <v>96</v>
      </c>
      <c r="C12" s="7" t="s">
        <v>84</v>
      </c>
      <c r="D12" s="3">
        <v>2202</v>
      </c>
      <c r="E12" t="str">
        <f>VLOOKUP(A12,HOP!A:L,12,0)</f>
        <v>2202.00</v>
      </c>
      <c r="F12" t="str">
        <f>VLOOKUP(A12,HOP!A:C,3,0)</f>
        <v>3640999</v>
      </c>
      <c r="G12">
        <f t="shared" si="0"/>
        <v>0</v>
      </c>
      <c r="H12" t="str">
        <f t="shared" si="1"/>
        <v>，3640999</v>
      </c>
      <c r="I12" t="str">
        <f>VLOOKUP(A12,HOP!A:U,21,0)</f>
        <v>直采</v>
      </c>
    </row>
    <row r="13" ht="14.25" hidden="1" customHeight="1" spans="1:9">
      <c r="A13" s="6" t="s">
        <v>154</v>
      </c>
      <c r="B13" s="7" t="s">
        <v>96</v>
      </c>
      <c r="C13" s="7" t="s">
        <v>84</v>
      </c>
      <c r="D13" s="3">
        <v>546</v>
      </c>
      <c r="E13" t="str">
        <f>VLOOKUP(A13,HOP!A:L,12,0)</f>
        <v>546.00</v>
      </c>
      <c r="F13" t="str">
        <f>VLOOKUP(A13,HOP!A:C,3,0)</f>
        <v>3643065</v>
      </c>
      <c r="G13">
        <f t="shared" si="0"/>
        <v>0</v>
      </c>
      <c r="H13" t="str">
        <f t="shared" si="1"/>
        <v>，3643065</v>
      </c>
      <c r="I13" t="str">
        <f>VLOOKUP(A13,HOP!A:U,21,0)</f>
        <v>直连</v>
      </c>
    </row>
    <row r="14" ht="14.25" hidden="1" customHeight="1" spans="1:9">
      <c r="A14" s="6" t="s">
        <v>163</v>
      </c>
      <c r="B14" s="7" t="s">
        <v>84</v>
      </c>
      <c r="C14" s="7" t="s">
        <v>169</v>
      </c>
      <c r="D14" s="3">
        <v>517</v>
      </c>
      <c r="E14" t="str">
        <f>VLOOKUP(A14,HOP!A:L,12,0)</f>
        <v>517.00</v>
      </c>
      <c r="F14" t="str">
        <f>VLOOKUP(A14,HOP!A:C,3,0)</f>
        <v>3601643</v>
      </c>
      <c r="G14">
        <f t="shared" si="0"/>
        <v>0</v>
      </c>
      <c r="H14" t="str">
        <f t="shared" si="1"/>
        <v>，3601643</v>
      </c>
      <c r="I14" t="str">
        <f>VLOOKUP(A14,HOP!A:U,21,0)</f>
        <v>直连</v>
      </c>
    </row>
    <row r="15" ht="14.25" hidden="1" customHeight="1" spans="1:9">
      <c r="A15" s="6" t="s">
        <v>174</v>
      </c>
      <c r="B15" s="7" t="s">
        <v>96</v>
      </c>
      <c r="C15" s="7" t="s">
        <v>169</v>
      </c>
      <c r="D15" s="3">
        <v>1268</v>
      </c>
      <c r="E15" t="str">
        <f>VLOOKUP(A15,HOP!A:L,12,0)</f>
        <v>1268.00</v>
      </c>
      <c r="F15" t="str">
        <f>VLOOKUP(A15,HOP!A:C,3,0)</f>
        <v>3595589</v>
      </c>
      <c r="G15">
        <f t="shared" si="0"/>
        <v>0</v>
      </c>
      <c r="H15" t="str">
        <f t="shared" si="1"/>
        <v>，3595589</v>
      </c>
      <c r="I15" t="str">
        <f>VLOOKUP(A15,HOP!A:U,21,0)</f>
        <v>直采</v>
      </c>
    </row>
    <row r="16" ht="14.25" hidden="1" customHeight="1" spans="1:9">
      <c r="A16" s="6" t="s">
        <v>184</v>
      </c>
      <c r="B16" s="7" t="s">
        <v>84</v>
      </c>
      <c r="C16" s="7" t="s">
        <v>169</v>
      </c>
      <c r="D16" s="3">
        <v>259</v>
      </c>
      <c r="E16" t="str">
        <f>VLOOKUP(A16,HOP!A:L,12,0)</f>
        <v>259.00</v>
      </c>
      <c r="F16" t="str">
        <f>VLOOKUP(A16,HOP!A:C,3,0)</f>
        <v>3648318</v>
      </c>
      <c r="G16">
        <f t="shared" si="0"/>
        <v>0</v>
      </c>
      <c r="H16" t="str">
        <f t="shared" si="1"/>
        <v>，3648318</v>
      </c>
      <c r="I16" t="str">
        <f>VLOOKUP(A16,HOP!A:U,21,0)</f>
        <v>直连</v>
      </c>
    </row>
    <row r="17" ht="14.25" hidden="1" customHeight="1" spans="1:9">
      <c r="A17" s="6" t="s">
        <v>193</v>
      </c>
      <c r="B17" s="7" t="s">
        <v>84</v>
      </c>
      <c r="C17" s="7" t="s">
        <v>169</v>
      </c>
      <c r="D17" s="3">
        <v>1642</v>
      </c>
      <c r="E17" t="str">
        <f>VLOOKUP(A17,HOP!A:L,12,0)</f>
        <v>1642.00</v>
      </c>
      <c r="F17" t="str">
        <f>VLOOKUP(A17,HOP!A:C,3,0)</f>
        <v>3641003</v>
      </c>
      <c r="G17">
        <f t="shared" si="0"/>
        <v>0</v>
      </c>
      <c r="H17" t="str">
        <f t="shared" si="1"/>
        <v>，3641003</v>
      </c>
      <c r="I17" t="str">
        <f>VLOOKUP(A17,HOP!A:U,21,0)</f>
        <v>直连</v>
      </c>
    </row>
    <row r="18" ht="14.25" hidden="1" customHeight="1" spans="1:9">
      <c r="A18" s="6" t="s">
        <v>202</v>
      </c>
      <c r="B18" s="7" t="s">
        <v>84</v>
      </c>
      <c r="C18" s="7" t="s">
        <v>169</v>
      </c>
      <c r="D18" s="3">
        <v>1697</v>
      </c>
      <c r="E18" t="str">
        <f>VLOOKUP(A18,HOP!A:L,12,0)</f>
        <v>1697.00</v>
      </c>
      <c r="F18" t="str">
        <f>VLOOKUP(A18,HOP!A:C,3,0)</f>
        <v>3635272</v>
      </c>
      <c r="G18">
        <f t="shared" si="0"/>
        <v>0</v>
      </c>
      <c r="H18" t="str">
        <f t="shared" si="1"/>
        <v>，3635272</v>
      </c>
      <c r="I18" t="str">
        <f>VLOOKUP(A18,HOP!A:U,21,0)</f>
        <v>直采</v>
      </c>
    </row>
    <row r="19" ht="14.25" hidden="1" customHeight="1" spans="1:9">
      <c r="A19" s="6" t="s">
        <v>208</v>
      </c>
      <c r="B19" s="7" t="s">
        <v>84</v>
      </c>
      <c r="C19" s="7" t="s">
        <v>169</v>
      </c>
      <c r="D19" s="3">
        <v>1923</v>
      </c>
      <c r="E19" t="str">
        <f>VLOOKUP(A19,HOP!A:L,12,0)</f>
        <v>1923.00</v>
      </c>
      <c r="F19" t="str">
        <f>VLOOKUP(A19,HOP!A:C,3,0)</f>
        <v>3646103</v>
      </c>
      <c r="G19">
        <f t="shared" si="0"/>
        <v>0</v>
      </c>
      <c r="H19" t="str">
        <f t="shared" si="1"/>
        <v>，3646103</v>
      </c>
      <c r="I19" t="str">
        <f>VLOOKUP(A19,HOP!A:U,21,0)</f>
        <v>直连</v>
      </c>
    </row>
    <row r="20" ht="14.25" hidden="1" customHeight="1" spans="1:9">
      <c r="A20" s="6" t="s">
        <v>217</v>
      </c>
      <c r="B20" s="7" t="s">
        <v>169</v>
      </c>
      <c r="C20" s="7" t="s">
        <v>223</v>
      </c>
      <c r="D20" s="3">
        <v>309</v>
      </c>
      <c r="E20" t="str">
        <f>VLOOKUP(A20,HOP!A:L,12,0)</f>
        <v>309.00</v>
      </c>
      <c r="F20" t="str">
        <f>VLOOKUP(A20,HOP!A:C,3,0)</f>
        <v>3610334</v>
      </c>
      <c r="G20">
        <f t="shared" si="0"/>
        <v>0</v>
      </c>
      <c r="H20" t="str">
        <f t="shared" si="1"/>
        <v>，3610334</v>
      </c>
      <c r="I20" t="str">
        <f>VLOOKUP(A20,HOP!A:U,21,0)</f>
        <v>直连</v>
      </c>
    </row>
    <row r="21" ht="14.25" hidden="1" customHeight="1" spans="1:9">
      <c r="A21" s="6" t="s">
        <v>228</v>
      </c>
      <c r="B21" s="7" t="s">
        <v>84</v>
      </c>
      <c r="C21" s="7" t="s">
        <v>223</v>
      </c>
      <c r="D21" s="3">
        <v>3064</v>
      </c>
      <c r="E21" t="str">
        <f>VLOOKUP(A21,HOP!A:L,12,0)</f>
        <v>3064.00</v>
      </c>
      <c r="F21" t="str">
        <f>VLOOKUP(A21,HOP!A:C,3,0)</f>
        <v>3634069</v>
      </c>
      <c r="G21">
        <f t="shared" si="0"/>
        <v>0</v>
      </c>
      <c r="H21" t="str">
        <f t="shared" si="1"/>
        <v>，3634069</v>
      </c>
      <c r="I21" t="str">
        <f>VLOOKUP(A21,HOP!A:U,21,0)</f>
        <v>直采</v>
      </c>
    </row>
    <row r="22" ht="14.25" hidden="1" customHeight="1" spans="1:9">
      <c r="A22" s="6" t="s">
        <v>234</v>
      </c>
      <c r="B22" s="7" t="s">
        <v>169</v>
      </c>
      <c r="C22" s="7" t="s">
        <v>223</v>
      </c>
      <c r="D22" s="3">
        <v>1756</v>
      </c>
      <c r="E22" t="str">
        <f>VLOOKUP(A22,HOP!A:L,12,0)</f>
        <v>1756.00</v>
      </c>
      <c r="F22" t="str">
        <f>VLOOKUP(A22,HOP!A:C,3,0)</f>
        <v>3645912</v>
      </c>
      <c r="G22">
        <f t="shared" si="0"/>
        <v>0</v>
      </c>
      <c r="H22" t="str">
        <f t="shared" si="1"/>
        <v>，3645912</v>
      </c>
      <c r="I22" t="str">
        <f>VLOOKUP(A22,HOP!A:U,21,0)</f>
        <v>直采</v>
      </c>
    </row>
    <row r="23" ht="14.25" hidden="1" customHeight="1" spans="1:9">
      <c r="A23" s="6" t="s">
        <v>239</v>
      </c>
      <c r="B23" s="7" t="s">
        <v>169</v>
      </c>
      <c r="C23" s="7" t="s">
        <v>223</v>
      </c>
      <c r="D23" s="3">
        <v>2888</v>
      </c>
      <c r="E23" t="str">
        <f>VLOOKUP(A23,HOP!A:L,12,0)</f>
        <v>2888.00</v>
      </c>
      <c r="F23" t="str">
        <f>VLOOKUP(A23,HOP!A:C,3,0)</f>
        <v>3636363</v>
      </c>
      <c r="G23">
        <f t="shared" si="0"/>
        <v>0</v>
      </c>
      <c r="H23" t="str">
        <f t="shared" si="1"/>
        <v>，3636363</v>
      </c>
      <c r="I23" t="str">
        <f>VLOOKUP(A23,HOP!A:U,21,0)</f>
        <v>直采</v>
      </c>
    </row>
    <row r="24" ht="14.25" hidden="1" customHeight="1" spans="1:9">
      <c r="A24" s="6" t="s">
        <v>245</v>
      </c>
      <c r="B24" s="7" t="s">
        <v>250</v>
      </c>
      <c r="C24" s="7" t="s">
        <v>251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6" t="s">
        <v>255</v>
      </c>
      <c r="B25" s="7" t="s">
        <v>223</v>
      </c>
      <c r="C25" s="7" t="s">
        <v>260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264</v>
      </c>
      <c r="B26" s="7" t="s">
        <v>223</v>
      </c>
      <c r="C26" s="7" t="s">
        <v>267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270</v>
      </c>
      <c r="B27" s="7" t="s">
        <v>275</v>
      </c>
      <c r="C27" s="7" t="s">
        <v>276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279</v>
      </c>
      <c r="B28" s="7" t="s">
        <v>223</v>
      </c>
      <c r="C28" s="7" t="s">
        <v>260</v>
      </c>
      <c r="D28" s="3">
        <v>353</v>
      </c>
      <c r="E28" t="str">
        <f>VLOOKUP(A28,HOP!A:L,12,0)</f>
        <v>353.00</v>
      </c>
      <c r="F28" t="str">
        <f>VLOOKUP(A28,HOP!A:C,3,0)</f>
        <v>3598691</v>
      </c>
      <c r="G28">
        <f t="shared" si="0"/>
        <v>0</v>
      </c>
      <c r="H28" t="str">
        <f t="shared" si="1"/>
        <v>，3598691</v>
      </c>
      <c r="I28" t="str">
        <f>VLOOKUP(A28,HOP!A:U,21,0)</f>
        <v>直采</v>
      </c>
    </row>
    <row r="29" ht="14.25" hidden="1" customHeight="1" spans="1:9">
      <c r="A29" s="6" t="s">
        <v>288</v>
      </c>
      <c r="B29" s="7" t="s">
        <v>223</v>
      </c>
      <c r="C29" s="7" t="s">
        <v>260</v>
      </c>
      <c r="D29" s="3">
        <v>660</v>
      </c>
      <c r="E29" t="str">
        <f>VLOOKUP(A29,HOP!A:L,12,0)</f>
        <v>660.00</v>
      </c>
      <c r="F29" t="str">
        <f>VLOOKUP(A29,HOP!A:C,3,0)</f>
        <v>3620002</v>
      </c>
      <c r="G29">
        <f t="shared" si="0"/>
        <v>0</v>
      </c>
      <c r="H29" t="str">
        <f t="shared" si="1"/>
        <v>，3620002</v>
      </c>
      <c r="I29" t="str">
        <f>VLOOKUP(A29,HOP!A:U,21,0)</f>
        <v>直连</v>
      </c>
    </row>
    <row r="30" ht="14.25" hidden="1" customHeight="1" spans="1:9">
      <c r="A30" s="6" t="s">
        <v>298</v>
      </c>
      <c r="B30" s="7" t="s">
        <v>169</v>
      </c>
      <c r="C30" s="7" t="s">
        <v>260</v>
      </c>
      <c r="D30" s="3">
        <v>1746</v>
      </c>
      <c r="E30" t="str">
        <f>VLOOKUP(A30,HOP!A:L,12,0)</f>
        <v>1746.00</v>
      </c>
      <c r="F30" t="str">
        <f>VLOOKUP(A30,HOP!A:C,3,0)</f>
        <v>3638408</v>
      </c>
      <c r="G30">
        <f t="shared" si="0"/>
        <v>0</v>
      </c>
      <c r="H30" t="str">
        <f t="shared" si="1"/>
        <v>，3638408</v>
      </c>
      <c r="I30" t="str">
        <f>VLOOKUP(A30,HOP!A:U,21,0)</f>
        <v>直连</v>
      </c>
    </row>
    <row r="31" ht="14.25" hidden="1" customHeight="1" spans="1:9">
      <c r="A31" s="6" t="s">
        <v>307</v>
      </c>
      <c r="B31" s="7" t="s">
        <v>83</v>
      </c>
      <c r="C31" s="7" t="s">
        <v>260</v>
      </c>
      <c r="D31" s="3">
        <v>2255</v>
      </c>
      <c r="E31" t="str">
        <f>VLOOKUP(A31,HOP!A:L,12,0)</f>
        <v>2255.00</v>
      </c>
      <c r="F31" t="str">
        <f>VLOOKUP(A31,HOP!A:C,3,0)</f>
        <v>3601635</v>
      </c>
      <c r="G31">
        <f t="shared" si="0"/>
        <v>0</v>
      </c>
      <c r="H31" t="str">
        <f t="shared" si="1"/>
        <v>，3601635</v>
      </c>
      <c r="I31" t="str">
        <f>VLOOKUP(A31,HOP!A:U,21,0)</f>
        <v>直采</v>
      </c>
    </row>
    <row r="32" ht="14.25" hidden="1" customHeight="1" spans="1:9">
      <c r="A32" s="6" t="s">
        <v>316</v>
      </c>
      <c r="B32" s="7" t="s">
        <v>169</v>
      </c>
      <c r="C32" s="7" t="s">
        <v>260</v>
      </c>
      <c r="D32" s="3">
        <v>1660</v>
      </c>
      <c r="E32" t="str">
        <f>VLOOKUP(A32,HOP!A:L,12,0)</f>
        <v>1660.00</v>
      </c>
      <c r="F32" t="str">
        <f>VLOOKUP(A32,HOP!A:C,3,0)</f>
        <v>3612346</v>
      </c>
      <c r="G32">
        <f t="shared" si="0"/>
        <v>0</v>
      </c>
      <c r="H32" t="str">
        <f t="shared" si="1"/>
        <v>，3612346</v>
      </c>
      <c r="I32" t="str">
        <f>VLOOKUP(A32,HOP!A:U,21,0)</f>
        <v>直连</v>
      </c>
    </row>
    <row r="33" ht="14.25" hidden="1" customHeight="1" spans="1:9">
      <c r="A33" s="6" t="s">
        <v>326</v>
      </c>
      <c r="B33" s="7" t="s">
        <v>223</v>
      </c>
      <c r="C33" s="7" t="s">
        <v>260</v>
      </c>
      <c r="D33" s="3">
        <v>57</v>
      </c>
      <c r="E33" t="str">
        <f>VLOOKUP(A33,HOP!A:L,12,0)</f>
        <v>57.00</v>
      </c>
      <c r="F33" t="str">
        <f>VLOOKUP(A33,HOP!A:C,3,0)</f>
        <v>3655676</v>
      </c>
      <c r="G33">
        <f t="shared" si="0"/>
        <v>0</v>
      </c>
      <c r="H33" t="str">
        <f t="shared" si="1"/>
        <v>，3655676</v>
      </c>
      <c r="I33" t="str">
        <f>VLOOKUP(A33,HOP!A:U,21,0)</f>
        <v>直连</v>
      </c>
    </row>
    <row r="34" ht="14.25" hidden="1" customHeight="1" spans="1:9">
      <c r="A34" s="6" t="s">
        <v>335</v>
      </c>
      <c r="B34" s="7" t="s">
        <v>223</v>
      </c>
      <c r="C34" s="7" t="s">
        <v>260</v>
      </c>
      <c r="D34" s="3">
        <v>228</v>
      </c>
      <c r="E34" t="str">
        <f>VLOOKUP(A34,HOP!A:L,12,0)</f>
        <v>228.00</v>
      </c>
      <c r="F34" t="str">
        <f>VLOOKUP(A34,HOP!A:C,3,0)</f>
        <v>3655776</v>
      </c>
      <c r="G34">
        <f t="shared" si="0"/>
        <v>0</v>
      </c>
      <c r="H34" t="str">
        <f t="shared" si="1"/>
        <v>，3655776</v>
      </c>
      <c r="I34" t="str">
        <f>VLOOKUP(A34,HOP!A:U,21,0)</f>
        <v>直连</v>
      </c>
    </row>
    <row r="35" ht="14.25" hidden="1" customHeight="1" spans="1:9">
      <c r="A35" s="6" t="s">
        <v>344</v>
      </c>
      <c r="B35" s="7" t="s">
        <v>84</v>
      </c>
      <c r="C35" s="7" t="s">
        <v>260</v>
      </c>
      <c r="D35" s="3">
        <v>276</v>
      </c>
      <c r="E35" t="str">
        <f>VLOOKUP(A35,HOP!A:L,12,0)</f>
        <v>276.00</v>
      </c>
      <c r="F35" t="str">
        <f>VLOOKUP(A35,HOP!A:C,3,0)</f>
        <v>3636196</v>
      </c>
      <c r="G35">
        <f t="shared" ref="G35:G66" si="2">D35-E35</f>
        <v>0</v>
      </c>
      <c r="H35" t="str">
        <f t="shared" ref="H35:H66" si="3">$H$1&amp;F35</f>
        <v>，3636196</v>
      </c>
      <c r="I35" t="str">
        <f>VLOOKUP(A35,HOP!A:U,21,0)</f>
        <v>直连</v>
      </c>
    </row>
    <row r="36" ht="14.25" hidden="1" customHeight="1" spans="1:9">
      <c r="A36" s="6" t="s">
        <v>348</v>
      </c>
      <c r="B36" s="7" t="s">
        <v>223</v>
      </c>
      <c r="C36" s="7" t="s">
        <v>260</v>
      </c>
      <c r="D36" s="3">
        <v>2402</v>
      </c>
      <c r="E36" t="str">
        <f>VLOOKUP(A36,HOP!A:L,12,0)</f>
        <v>2402.00</v>
      </c>
      <c r="F36" t="str">
        <f>VLOOKUP(A36,HOP!A:C,3,0)</f>
        <v>3600046</v>
      </c>
      <c r="G36">
        <f t="shared" si="2"/>
        <v>0</v>
      </c>
      <c r="H36" t="str">
        <f t="shared" si="3"/>
        <v>，3600046</v>
      </c>
      <c r="I36" t="str">
        <f>VLOOKUP(A36,HOP!A:U,21,0)</f>
        <v>直采</v>
      </c>
    </row>
    <row r="37" ht="14.25" hidden="1" customHeight="1" spans="1:9">
      <c r="A37" s="6" t="s">
        <v>354</v>
      </c>
      <c r="B37" s="7" t="s">
        <v>223</v>
      </c>
      <c r="C37" s="7" t="s">
        <v>260</v>
      </c>
      <c r="D37" s="3">
        <v>2402</v>
      </c>
      <c r="E37" t="str">
        <f>VLOOKUP(A37,HOP!A:L,12,0)</f>
        <v>2402.00</v>
      </c>
      <c r="F37" t="str">
        <f>VLOOKUP(A37,HOP!A:C,3,0)</f>
        <v>3600047</v>
      </c>
      <c r="G37">
        <f t="shared" si="2"/>
        <v>0</v>
      </c>
      <c r="H37" t="str">
        <f t="shared" si="3"/>
        <v>，3600047</v>
      </c>
      <c r="I37" t="str">
        <f>VLOOKUP(A37,HOP!A:U,21,0)</f>
        <v>直采</v>
      </c>
    </row>
    <row r="38" ht="14.25" hidden="1" customHeight="1" spans="1:9">
      <c r="A38" s="6" t="s">
        <v>357</v>
      </c>
      <c r="B38" s="7" t="s">
        <v>223</v>
      </c>
      <c r="C38" s="7" t="s">
        <v>260</v>
      </c>
      <c r="D38" s="3">
        <v>1401</v>
      </c>
      <c r="E38" t="str">
        <f>VLOOKUP(A38,HOP!A:L,12,0)</f>
        <v>1401.00</v>
      </c>
      <c r="F38" t="str">
        <f>VLOOKUP(A38,HOP!A:C,3,0)</f>
        <v>3631611</v>
      </c>
      <c r="G38">
        <f t="shared" si="2"/>
        <v>0</v>
      </c>
      <c r="H38" t="str">
        <f t="shared" si="3"/>
        <v>，3631611</v>
      </c>
      <c r="I38" t="str">
        <f>VLOOKUP(A38,HOP!A:U,21,0)</f>
        <v>直采</v>
      </c>
    </row>
    <row r="39" ht="14.25" hidden="1" customHeight="1" spans="1:9">
      <c r="A39" s="6" t="s">
        <v>363</v>
      </c>
      <c r="B39" s="7" t="s">
        <v>223</v>
      </c>
      <c r="C39" s="7" t="s">
        <v>260</v>
      </c>
      <c r="D39" s="3">
        <v>552</v>
      </c>
      <c r="E39" t="str">
        <f>VLOOKUP(A39,HOP!A:L,12,0)</f>
        <v>552.00</v>
      </c>
      <c r="F39" t="str">
        <f>VLOOKUP(A39,HOP!A:C,3,0)</f>
        <v>3656321</v>
      </c>
      <c r="G39">
        <f t="shared" si="2"/>
        <v>0</v>
      </c>
      <c r="H39" t="str">
        <f t="shared" si="3"/>
        <v>，3656321</v>
      </c>
      <c r="I39" t="str">
        <f>VLOOKUP(A39,HOP!A:U,21,0)</f>
        <v>直连</v>
      </c>
    </row>
    <row r="40" ht="14.25" hidden="1" customHeight="1" spans="1:9">
      <c r="A40" s="6" t="s">
        <v>372</v>
      </c>
      <c r="B40" s="7" t="s">
        <v>377</v>
      </c>
      <c r="C40" s="7" t="s">
        <v>378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2"/>
        <v>#N/A</v>
      </c>
      <c r="H40" t="e">
        <f t="shared" si="3"/>
        <v>#N/A</v>
      </c>
      <c r="I40" t="e">
        <f>VLOOKUP(A40,HOP!A:U,21,0)</f>
        <v>#N/A</v>
      </c>
    </row>
    <row r="41" ht="14.25" hidden="1" customHeight="1" spans="1:9">
      <c r="A41" s="6" t="s">
        <v>382</v>
      </c>
      <c r="B41" s="7" t="s">
        <v>387</v>
      </c>
      <c r="C41" s="7" t="s">
        <v>388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2"/>
        <v>#N/A</v>
      </c>
      <c r="H41" t="e">
        <f t="shared" si="3"/>
        <v>#N/A</v>
      </c>
      <c r="I41" t="e">
        <f>VLOOKUP(A41,HOP!A:U,21,0)</f>
        <v>#N/A</v>
      </c>
    </row>
    <row r="42" ht="14.25" hidden="1" customHeight="1" spans="1:9">
      <c r="A42" s="6" t="s">
        <v>401</v>
      </c>
      <c r="B42" s="7" t="s">
        <v>169</v>
      </c>
      <c r="C42" s="7" t="s">
        <v>267</v>
      </c>
      <c r="D42" s="3">
        <v>1902</v>
      </c>
      <c r="E42" t="str">
        <f>VLOOKUP(A42,HOP!A:L,12,0)</f>
        <v>1902.00</v>
      </c>
      <c r="F42" t="str">
        <f>VLOOKUP(A42,HOP!A:C,3,0)</f>
        <v>3606950</v>
      </c>
      <c r="G42">
        <f t="shared" si="2"/>
        <v>0</v>
      </c>
      <c r="H42" t="str">
        <f t="shared" si="3"/>
        <v>，3606950</v>
      </c>
      <c r="I42" t="str">
        <f>VLOOKUP(A42,HOP!A:U,21,0)</f>
        <v>直采</v>
      </c>
    </row>
    <row r="43" ht="14.25" hidden="1" customHeight="1" spans="1:9">
      <c r="A43" s="6" t="s">
        <v>406</v>
      </c>
      <c r="B43" s="7" t="s">
        <v>96</v>
      </c>
      <c r="C43" s="7" t="s">
        <v>267</v>
      </c>
      <c r="D43" s="3">
        <v>2101</v>
      </c>
      <c r="E43" t="str">
        <f>VLOOKUP(A43,HOP!A:L,12,0)</f>
        <v>2101.00</v>
      </c>
      <c r="F43" t="str">
        <f>VLOOKUP(A43,HOP!A:C,3,0)</f>
        <v>3596652</v>
      </c>
      <c r="G43">
        <f t="shared" si="2"/>
        <v>0</v>
      </c>
      <c r="H43" t="str">
        <f t="shared" si="3"/>
        <v>，3596652</v>
      </c>
      <c r="I43" t="str">
        <f>VLOOKUP(A43,HOP!A:U,21,0)</f>
        <v>直采</v>
      </c>
    </row>
    <row r="44" ht="14.25" hidden="1" customHeight="1" spans="1:9">
      <c r="A44" s="6" t="s">
        <v>414</v>
      </c>
      <c r="B44" s="7" t="s">
        <v>223</v>
      </c>
      <c r="C44" s="7" t="s">
        <v>267</v>
      </c>
      <c r="D44" s="3">
        <v>706</v>
      </c>
      <c r="E44" t="str">
        <f>VLOOKUP(A44,HOP!A:L,12,0)</f>
        <v>706.00</v>
      </c>
      <c r="F44" t="str">
        <f>VLOOKUP(A44,HOP!A:C,3,0)</f>
        <v>3598705</v>
      </c>
      <c r="G44">
        <f t="shared" si="2"/>
        <v>0</v>
      </c>
      <c r="H44" t="str">
        <f t="shared" si="3"/>
        <v>，3598705</v>
      </c>
      <c r="I44" t="str">
        <f>VLOOKUP(A44,HOP!A:U,21,0)</f>
        <v>直采</v>
      </c>
    </row>
    <row r="45" ht="14.25" hidden="1" customHeight="1" spans="1:9">
      <c r="A45" s="6" t="s">
        <v>420</v>
      </c>
      <c r="B45" s="7" t="s">
        <v>223</v>
      </c>
      <c r="C45" s="7" t="s">
        <v>267</v>
      </c>
      <c r="D45" s="3">
        <v>706</v>
      </c>
      <c r="E45" t="str">
        <f>VLOOKUP(A45,HOP!A:L,12,0)</f>
        <v>706.00</v>
      </c>
      <c r="F45" t="str">
        <f>VLOOKUP(A45,HOP!A:C,3,0)</f>
        <v>3598743</v>
      </c>
      <c r="G45">
        <f t="shared" si="2"/>
        <v>0</v>
      </c>
      <c r="H45" t="str">
        <f t="shared" si="3"/>
        <v>，3598743</v>
      </c>
      <c r="I45" t="str">
        <f>VLOOKUP(A45,HOP!A:U,21,0)</f>
        <v>直采</v>
      </c>
    </row>
    <row r="46" ht="14.25" hidden="1" customHeight="1" spans="1:9">
      <c r="A46" s="6" t="s">
        <v>424</v>
      </c>
      <c r="B46" s="7" t="s">
        <v>260</v>
      </c>
      <c r="C46" s="7" t="s">
        <v>267</v>
      </c>
      <c r="D46" s="3">
        <v>99</v>
      </c>
      <c r="E46" t="str">
        <f>VLOOKUP(A46,HOP!A:L,12,0)</f>
        <v>99.00</v>
      </c>
      <c r="F46" t="str">
        <f>VLOOKUP(A46,HOP!A:C,3,0)</f>
        <v>3658823</v>
      </c>
      <c r="G46">
        <f t="shared" si="2"/>
        <v>0</v>
      </c>
      <c r="H46" t="str">
        <f t="shared" si="3"/>
        <v>，3658823</v>
      </c>
      <c r="I46" t="str">
        <f>VLOOKUP(A46,HOP!A:U,21,0)</f>
        <v>直连</v>
      </c>
    </row>
    <row r="47" ht="14.25" hidden="1" customHeight="1" spans="1:9">
      <c r="A47" s="6" t="s">
        <v>433</v>
      </c>
      <c r="B47" s="7" t="s">
        <v>260</v>
      </c>
      <c r="C47" s="7" t="s">
        <v>267</v>
      </c>
      <c r="D47" s="3">
        <v>1076</v>
      </c>
      <c r="E47" t="str">
        <f>VLOOKUP(A47,HOP!A:L,12,0)</f>
        <v>1076.00</v>
      </c>
      <c r="F47" t="str">
        <f>VLOOKUP(A47,HOP!A:C,3,0)</f>
        <v>3659816</v>
      </c>
      <c r="G47">
        <f t="shared" si="2"/>
        <v>0</v>
      </c>
      <c r="H47" t="str">
        <f t="shared" si="3"/>
        <v>，3659816</v>
      </c>
      <c r="I47" t="str">
        <f>VLOOKUP(A47,HOP!A:U,21,0)</f>
        <v>直连</v>
      </c>
    </row>
    <row r="48" ht="14.25" hidden="1" customHeight="1" spans="1:9">
      <c r="A48" s="6" t="s">
        <v>442</v>
      </c>
      <c r="B48" s="7" t="s">
        <v>260</v>
      </c>
      <c r="C48" s="7" t="s">
        <v>267</v>
      </c>
      <c r="D48" s="3">
        <v>245</v>
      </c>
      <c r="E48" t="str">
        <f>VLOOKUP(A48,HOP!A:L,12,0)</f>
        <v>245.00</v>
      </c>
      <c r="F48" t="str">
        <f>VLOOKUP(A48,HOP!A:C,3,0)</f>
        <v>3661690</v>
      </c>
      <c r="G48">
        <f t="shared" si="2"/>
        <v>0</v>
      </c>
      <c r="H48" t="str">
        <f t="shared" si="3"/>
        <v>，3661690</v>
      </c>
      <c r="I48" t="str">
        <f>VLOOKUP(A48,HOP!A:U,21,0)</f>
        <v>直连</v>
      </c>
    </row>
    <row r="49" ht="14.25" hidden="1" customHeight="1" spans="1:9">
      <c r="A49" s="6" t="s">
        <v>449</v>
      </c>
      <c r="B49" s="7" t="s">
        <v>169</v>
      </c>
      <c r="C49" s="7" t="s">
        <v>267</v>
      </c>
      <c r="D49" s="3">
        <v>975</v>
      </c>
      <c r="E49" t="str">
        <f>VLOOKUP(A49,HOP!A:L,12,0)</f>
        <v>975.00</v>
      </c>
      <c r="F49" t="str">
        <f>VLOOKUP(A49,HOP!A:C,3,0)</f>
        <v>3607556</v>
      </c>
      <c r="G49">
        <f t="shared" si="2"/>
        <v>0</v>
      </c>
      <c r="H49" t="str">
        <f t="shared" si="3"/>
        <v>，3607556</v>
      </c>
      <c r="I49" t="str">
        <f>VLOOKUP(A49,HOP!A:U,21,0)</f>
        <v>直采</v>
      </c>
    </row>
    <row r="50" ht="14.25" hidden="1" customHeight="1" spans="1:9">
      <c r="A50" s="6" t="s">
        <v>457</v>
      </c>
      <c r="B50" s="7" t="s">
        <v>84</v>
      </c>
      <c r="C50" s="7" t="s">
        <v>267</v>
      </c>
      <c r="D50" s="3">
        <v>4128</v>
      </c>
      <c r="E50" t="str">
        <f>VLOOKUP(A50,HOP!A:L,12,0)</f>
        <v>4128.00</v>
      </c>
      <c r="F50" t="str">
        <f>VLOOKUP(A50,HOP!A:C,3,0)</f>
        <v>3600253</v>
      </c>
      <c r="G50">
        <f t="shared" si="2"/>
        <v>0</v>
      </c>
      <c r="H50" t="str">
        <f t="shared" si="3"/>
        <v>，3600253</v>
      </c>
      <c r="I50" t="str">
        <f>VLOOKUP(A50,HOP!A:U,21,0)</f>
        <v>直采</v>
      </c>
    </row>
    <row r="51" ht="14.25" hidden="1" customHeight="1" spans="1:9">
      <c r="A51" s="6" t="s">
        <v>466</v>
      </c>
      <c r="B51" s="7" t="s">
        <v>223</v>
      </c>
      <c r="C51" s="7" t="s">
        <v>267</v>
      </c>
      <c r="D51" s="3">
        <v>1354</v>
      </c>
      <c r="E51" t="str">
        <f>VLOOKUP(A51,HOP!A:L,12,0)</f>
        <v>1354.00</v>
      </c>
      <c r="F51" t="str">
        <f>VLOOKUP(A51,HOP!A:C,3,0)</f>
        <v>3623753</v>
      </c>
      <c r="G51">
        <f t="shared" si="2"/>
        <v>0</v>
      </c>
      <c r="H51" t="str">
        <f t="shared" si="3"/>
        <v>，3623753</v>
      </c>
      <c r="I51" t="str">
        <f>VLOOKUP(A51,HOP!A:U,21,0)</f>
        <v>直连</v>
      </c>
    </row>
    <row r="52" ht="14.25" hidden="1" customHeight="1" spans="1:9">
      <c r="A52" s="6" t="s">
        <v>475</v>
      </c>
      <c r="B52" s="7" t="s">
        <v>260</v>
      </c>
      <c r="C52" s="7" t="s">
        <v>267</v>
      </c>
      <c r="D52" s="3">
        <v>762</v>
      </c>
      <c r="E52" t="str">
        <f>VLOOKUP(A52,HOP!A:L,12,0)</f>
        <v>762.00</v>
      </c>
      <c r="F52" t="str">
        <f>VLOOKUP(A52,HOP!A:C,3,0)</f>
        <v>3650763</v>
      </c>
      <c r="G52">
        <f t="shared" si="2"/>
        <v>0</v>
      </c>
      <c r="H52" t="str">
        <f t="shared" si="3"/>
        <v>，3650763</v>
      </c>
      <c r="I52" t="str">
        <f>VLOOKUP(A52,HOP!A:U,21,0)</f>
        <v>直连</v>
      </c>
    </row>
    <row r="53" ht="14.25" hidden="1" customHeight="1" spans="1:9">
      <c r="A53" s="6" t="s">
        <v>481</v>
      </c>
      <c r="B53" s="7" t="s">
        <v>260</v>
      </c>
      <c r="C53" s="7" t="s">
        <v>267</v>
      </c>
      <c r="D53" s="3">
        <v>2653</v>
      </c>
      <c r="E53" t="str">
        <f>VLOOKUP(A53,HOP!A:L,12,0)</f>
        <v>2653.00</v>
      </c>
      <c r="F53" t="str">
        <f>VLOOKUP(A53,HOP!A:C,3,0)</f>
        <v>3615920</v>
      </c>
      <c r="G53">
        <f t="shared" si="2"/>
        <v>0</v>
      </c>
      <c r="H53" t="str">
        <f t="shared" si="3"/>
        <v>，3615920</v>
      </c>
      <c r="I53" t="str">
        <f>VLOOKUP(A53,HOP!A:U,21,0)</f>
        <v>直采</v>
      </c>
    </row>
    <row r="54" ht="14.25" hidden="1" customHeight="1" spans="1:9">
      <c r="A54" s="6" t="s">
        <v>488</v>
      </c>
      <c r="B54" s="7" t="s">
        <v>260</v>
      </c>
      <c r="C54" s="7" t="s">
        <v>267</v>
      </c>
      <c r="D54" s="3">
        <v>2432</v>
      </c>
      <c r="E54" t="str">
        <f>VLOOKUP(A54,HOP!A:L,12,0)</f>
        <v>2432.00</v>
      </c>
      <c r="F54" t="str">
        <f>VLOOKUP(A54,HOP!A:C,3,0)</f>
        <v>3634100</v>
      </c>
      <c r="G54">
        <f t="shared" si="2"/>
        <v>0</v>
      </c>
      <c r="H54" t="str">
        <f t="shared" si="3"/>
        <v>，3634100</v>
      </c>
      <c r="I54" t="str">
        <f>VLOOKUP(A54,HOP!A:U,21,0)</f>
        <v>直采</v>
      </c>
    </row>
    <row r="55" ht="14.25" hidden="1" customHeight="1" spans="1:9">
      <c r="A55" s="6" t="s">
        <v>494</v>
      </c>
      <c r="B55" s="7" t="s">
        <v>223</v>
      </c>
      <c r="C55" s="7" t="s">
        <v>267</v>
      </c>
      <c r="D55" s="3">
        <v>3898</v>
      </c>
      <c r="E55" t="str">
        <f>VLOOKUP(A55,HOP!A:L,12,0)</f>
        <v>3898.00</v>
      </c>
      <c r="F55" t="str">
        <f>VLOOKUP(A55,HOP!A:C,3,0)</f>
        <v>3634922</v>
      </c>
      <c r="G55">
        <f t="shared" si="2"/>
        <v>0</v>
      </c>
      <c r="H55" t="str">
        <f t="shared" si="3"/>
        <v>，3634922</v>
      </c>
      <c r="I55" t="str">
        <f>VLOOKUP(A55,HOP!A:U,21,0)</f>
        <v>直采</v>
      </c>
    </row>
    <row r="56" ht="14.25" hidden="1" customHeight="1" spans="1:9">
      <c r="A56" s="6" t="s">
        <v>500</v>
      </c>
      <c r="B56" s="7" t="s">
        <v>260</v>
      </c>
      <c r="C56" s="7" t="s">
        <v>267</v>
      </c>
      <c r="D56" s="3">
        <v>2432</v>
      </c>
      <c r="E56" t="str">
        <f>VLOOKUP(A56,HOP!A:L,12,0)</f>
        <v>2432.00</v>
      </c>
      <c r="F56" t="str">
        <f>VLOOKUP(A56,HOP!A:C,3,0)</f>
        <v>3632952</v>
      </c>
      <c r="G56">
        <f t="shared" si="2"/>
        <v>0</v>
      </c>
      <c r="H56" t="str">
        <f t="shared" si="3"/>
        <v>，3632952</v>
      </c>
      <c r="I56" t="str">
        <f>VLOOKUP(A56,HOP!A:U,21,0)</f>
        <v>直采</v>
      </c>
    </row>
    <row r="57" ht="14.25" hidden="1" customHeight="1" spans="1:9">
      <c r="A57" s="6" t="s">
        <v>503</v>
      </c>
      <c r="B57" s="7" t="s">
        <v>260</v>
      </c>
      <c r="C57" s="7" t="s">
        <v>267</v>
      </c>
      <c r="D57" s="3">
        <v>1747</v>
      </c>
      <c r="E57" t="str">
        <f>VLOOKUP(A57,HOP!A:L,12,0)</f>
        <v>1747.00</v>
      </c>
      <c r="F57" t="str">
        <f>VLOOKUP(A57,HOP!A:C,3,0)</f>
        <v>3637625</v>
      </c>
      <c r="G57">
        <f t="shared" si="2"/>
        <v>0</v>
      </c>
      <c r="H57" t="str">
        <f t="shared" si="3"/>
        <v>，3637625</v>
      </c>
      <c r="I57" t="str">
        <f>VLOOKUP(A57,HOP!A:U,21,0)</f>
        <v>直采</v>
      </c>
    </row>
    <row r="58" ht="14.25" hidden="1" customHeight="1" spans="1:9">
      <c r="A58" s="6" t="s">
        <v>508</v>
      </c>
      <c r="B58" s="7" t="s">
        <v>260</v>
      </c>
      <c r="C58" s="7" t="s">
        <v>267</v>
      </c>
      <c r="D58" s="3">
        <v>2902</v>
      </c>
      <c r="E58" t="str">
        <f>VLOOKUP(A58,HOP!A:L,12,0)</f>
        <v>2902.00</v>
      </c>
      <c r="F58" t="str">
        <f>VLOOKUP(A58,HOP!A:C,3,0)</f>
        <v>3630963</v>
      </c>
      <c r="G58">
        <f t="shared" si="2"/>
        <v>0</v>
      </c>
      <c r="H58" t="str">
        <f t="shared" si="3"/>
        <v>，3630963</v>
      </c>
      <c r="I58" t="str">
        <f>VLOOKUP(A58,HOP!A:U,21,0)</f>
        <v>直采</v>
      </c>
    </row>
    <row r="59" ht="14.25" hidden="1" customHeight="1" spans="1:9">
      <c r="A59" s="6" t="s">
        <v>514</v>
      </c>
      <c r="B59" s="7" t="s">
        <v>260</v>
      </c>
      <c r="C59" s="7" t="s">
        <v>267</v>
      </c>
      <c r="D59" s="3">
        <v>2858</v>
      </c>
      <c r="E59" t="str">
        <f>VLOOKUP(A59,HOP!A:L,12,0)</f>
        <v>2858.00</v>
      </c>
      <c r="F59" t="str">
        <f>VLOOKUP(A59,HOP!A:C,3,0)</f>
        <v>3654593</v>
      </c>
      <c r="G59">
        <f t="shared" si="2"/>
        <v>0</v>
      </c>
      <c r="H59" t="str">
        <f t="shared" si="3"/>
        <v>，3654593</v>
      </c>
      <c r="I59" t="str">
        <f>VLOOKUP(A59,HOP!A:U,21,0)</f>
        <v>直采</v>
      </c>
    </row>
    <row r="60" ht="14.25" hidden="1" customHeight="1" spans="1:9">
      <c r="A60" s="6" t="s">
        <v>520</v>
      </c>
      <c r="B60" s="7" t="s">
        <v>223</v>
      </c>
      <c r="C60" s="7" t="s">
        <v>267</v>
      </c>
      <c r="D60" s="3">
        <v>188</v>
      </c>
      <c r="E60" t="str">
        <f>VLOOKUP(A60,HOP!A:L,12,0)</f>
        <v>188.00</v>
      </c>
      <c r="F60" t="str">
        <f>VLOOKUP(A60,HOP!A:C,3,0)</f>
        <v>3654551</v>
      </c>
      <c r="G60">
        <f t="shared" si="2"/>
        <v>0</v>
      </c>
      <c r="H60" t="str">
        <f t="shared" si="3"/>
        <v>，3654551</v>
      </c>
      <c r="I60" t="str">
        <f>VLOOKUP(A60,HOP!A:U,21,0)</f>
        <v>直连</v>
      </c>
    </row>
    <row r="61" ht="14.25" hidden="1" customHeight="1" spans="1:9">
      <c r="A61" s="6" t="s">
        <v>525</v>
      </c>
      <c r="B61" s="7" t="s">
        <v>267</v>
      </c>
      <c r="C61" s="7" t="s">
        <v>530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2"/>
        <v>#N/A</v>
      </c>
      <c r="H61" t="e">
        <f t="shared" si="3"/>
        <v>#N/A</v>
      </c>
      <c r="I61" t="e">
        <f>VLOOKUP(A61,HOP!A:U,21,0)</f>
        <v>#N/A</v>
      </c>
    </row>
    <row r="62" ht="14.25" hidden="1" customHeight="1" spans="1:9">
      <c r="A62" s="6" t="s">
        <v>534</v>
      </c>
      <c r="B62" s="7" t="s">
        <v>260</v>
      </c>
      <c r="C62" s="7" t="s">
        <v>267</v>
      </c>
      <c r="D62" s="3">
        <v>1406</v>
      </c>
      <c r="E62" t="str">
        <f>VLOOKUP(A62,HOP!A:L,12,0)</f>
        <v>1406.00</v>
      </c>
      <c r="F62" t="str">
        <f>VLOOKUP(A62,HOP!A:C,3,0)</f>
        <v>3662524</v>
      </c>
      <c r="G62">
        <f t="shared" si="2"/>
        <v>0</v>
      </c>
      <c r="H62" t="str">
        <f t="shared" si="3"/>
        <v>，3662524</v>
      </c>
      <c r="I62" t="str">
        <f>VLOOKUP(A62,HOP!A:U,21,0)</f>
        <v>直连</v>
      </c>
    </row>
    <row r="63" ht="14.25" hidden="1" customHeight="1" spans="1:9">
      <c r="A63" s="6" t="s">
        <v>543</v>
      </c>
      <c r="B63" s="7" t="s">
        <v>267</v>
      </c>
      <c r="C63" s="7" t="s">
        <v>530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2"/>
        <v>#N/A</v>
      </c>
      <c r="H63" t="e">
        <f t="shared" si="3"/>
        <v>#N/A</v>
      </c>
      <c r="I63" t="e">
        <f>VLOOKUP(A63,HOP!A:U,21,0)</f>
        <v>#N/A</v>
      </c>
    </row>
    <row r="64" ht="14.25" hidden="1" customHeight="1" spans="1:9">
      <c r="A64" s="6" t="s">
        <v>549</v>
      </c>
      <c r="B64" s="7" t="s">
        <v>267</v>
      </c>
      <c r="C64" s="7" t="s">
        <v>530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hidden="1" customHeight="1" spans="1:9">
      <c r="A65" s="6" t="s">
        <v>554</v>
      </c>
      <c r="B65" s="7" t="s">
        <v>559</v>
      </c>
      <c r="C65" s="7" t="s">
        <v>560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6" t="s">
        <v>564</v>
      </c>
      <c r="B66" s="7" t="s">
        <v>260</v>
      </c>
      <c r="C66" s="7" t="s">
        <v>267</v>
      </c>
      <c r="D66" s="3">
        <v>818</v>
      </c>
      <c r="E66" t="str">
        <f>VLOOKUP(A66,HOP!A:L,12,0)</f>
        <v>818.00</v>
      </c>
      <c r="F66" t="str">
        <f>VLOOKUP(A66,HOP!A:C,3,0)</f>
        <v>3654692</v>
      </c>
      <c r="G66">
        <f t="shared" si="2"/>
        <v>0</v>
      </c>
      <c r="H66" t="str">
        <f t="shared" si="3"/>
        <v>，3654692</v>
      </c>
      <c r="I66" t="str">
        <f>VLOOKUP(A66,HOP!A:U,21,0)</f>
        <v>直连</v>
      </c>
    </row>
    <row r="67" ht="14.25" hidden="1" customHeight="1" spans="1:9">
      <c r="A67" s="6" t="s">
        <v>573</v>
      </c>
      <c r="B67" s="7" t="s">
        <v>260</v>
      </c>
      <c r="C67" s="7" t="s">
        <v>267</v>
      </c>
      <c r="D67" s="3">
        <v>711</v>
      </c>
      <c r="E67" t="str">
        <f>VLOOKUP(A67,HOP!A:L,12,0)</f>
        <v>711.00</v>
      </c>
      <c r="F67" t="str">
        <f>VLOOKUP(A67,HOP!A:C,3,0)</f>
        <v>3659189</v>
      </c>
      <c r="G67">
        <f t="shared" ref="G67:G92" si="4">D67-E67</f>
        <v>0</v>
      </c>
      <c r="H67" t="str">
        <f t="shared" ref="H67:H92" si="5">$H$1&amp;F67</f>
        <v>，3659189</v>
      </c>
      <c r="I67" t="str">
        <f>VLOOKUP(A67,HOP!A:U,21,0)</f>
        <v>直连</v>
      </c>
    </row>
    <row r="68" ht="14.25" hidden="1" customHeight="1" spans="1:9">
      <c r="A68" s="6" t="s">
        <v>582</v>
      </c>
      <c r="B68" s="7" t="s">
        <v>223</v>
      </c>
      <c r="C68" s="7" t="s">
        <v>530</v>
      </c>
      <c r="D68" s="3">
        <v>1131</v>
      </c>
      <c r="E68" t="str">
        <f>VLOOKUP(A68,HOP!A:L,12,0)</f>
        <v>1131.00</v>
      </c>
      <c r="F68" t="str">
        <f>VLOOKUP(A68,HOP!A:C,3,0)</f>
        <v>3598579</v>
      </c>
      <c r="G68">
        <f t="shared" si="4"/>
        <v>0</v>
      </c>
      <c r="H68" t="str">
        <f t="shared" si="5"/>
        <v>，3598579</v>
      </c>
      <c r="I68" t="str">
        <f>VLOOKUP(A68,HOP!A:U,21,0)</f>
        <v>直采</v>
      </c>
    </row>
    <row r="69" ht="14.25" hidden="1" customHeight="1" spans="1:9">
      <c r="A69" s="6" t="s">
        <v>588</v>
      </c>
      <c r="B69" s="7" t="s">
        <v>223</v>
      </c>
      <c r="C69" s="7" t="s">
        <v>530</v>
      </c>
      <c r="D69" s="3">
        <v>2093</v>
      </c>
      <c r="E69" t="str">
        <f>VLOOKUP(A69,HOP!A:L,12,0)</f>
        <v>2093.00</v>
      </c>
      <c r="F69" t="str">
        <f>VLOOKUP(A69,HOP!A:C,3,0)</f>
        <v>3600629</v>
      </c>
      <c r="G69">
        <f t="shared" si="4"/>
        <v>0</v>
      </c>
      <c r="H69" t="str">
        <f t="shared" si="5"/>
        <v>，3600629</v>
      </c>
      <c r="I69" t="str">
        <f>VLOOKUP(A69,HOP!A:U,21,0)</f>
        <v>直采</v>
      </c>
    </row>
    <row r="70" ht="14.25" customHeight="1" spans="1:9">
      <c r="A70" s="6" t="s">
        <v>597</v>
      </c>
      <c r="B70" s="7" t="s">
        <v>223</v>
      </c>
      <c r="C70" s="7" t="s">
        <v>530</v>
      </c>
      <c r="D70" s="3">
        <v>1624</v>
      </c>
      <c r="E70" t="str">
        <f>VLOOKUP(A70,HOP!A:L,12,0)</f>
        <v>1623.99</v>
      </c>
      <c r="F70" t="str">
        <f>VLOOKUP(A70,HOP!A:C,3,0)</f>
        <v>3642196</v>
      </c>
      <c r="G70">
        <f t="shared" si="4"/>
        <v>0.00999999999999091</v>
      </c>
      <c r="H70" t="str">
        <f t="shared" si="5"/>
        <v>，3642196</v>
      </c>
      <c r="I70" t="str">
        <f>VLOOKUP(A70,HOP!A:U,21,0)</f>
        <v>直连</v>
      </c>
    </row>
    <row r="71" ht="14.25" hidden="1" customHeight="1" spans="1:9">
      <c r="A71" s="6" t="s">
        <v>606</v>
      </c>
      <c r="B71" s="7" t="s">
        <v>260</v>
      </c>
      <c r="C71" s="7" t="s">
        <v>530</v>
      </c>
      <c r="D71" s="3">
        <v>1746</v>
      </c>
      <c r="E71" t="str">
        <f>VLOOKUP(A71,HOP!A:L,12,0)</f>
        <v>1746.00</v>
      </c>
      <c r="F71" t="str">
        <f>VLOOKUP(A71,HOP!A:C,3,0)</f>
        <v>3620007</v>
      </c>
      <c r="G71">
        <f t="shared" si="4"/>
        <v>0</v>
      </c>
      <c r="H71" t="str">
        <f t="shared" si="5"/>
        <v>，3620007</v>
      </c>
      <c r="I71" t="str">
        <f>VLOOKUP(A71,HOP!A:U,21,0)</f>
        <v>直连</v>
      </c>
    </row>
    <row r="72" ht="14.25" hidden="1" customHeight="1" spans="1:9">
      <c r="A72" s="6" t="s">
        <v>610</v>
      </c>
      <c r="B72" s="7" t="s">
        <v>260</v>
      </c>
      <c r="C72" s="7" t="s">
        <v>530</v>
      </c>
      <c r="D72" s="3">
        <v>592</v>
      </c>
      <c r="E72" t="str">
        <f>VLOOKUP(A72,HOP!A:L,12,0)</f>
        <v>592.00</v>
      </c>
      <c r="F72" t="str">
        <f>VLOOKUP(A72,HOP!A:C,3,0)</f>
        <v>3649843</v>
      </c>
      <c r="G72">
        <f t="shared" si="4"/>
        <v>0</v>
      </c>
      <c r="H72" t="str">
        <f t="shared" si="5"/>
        <v>，3649843</v>
      </c>
      <c r="I72" t="str">
        <f>VLOOKUP(A72,HOP!A:U,21,0)</f>
        <v>直连</v>
      </c>
    </row>
    <row r="73" ht="14.25" hidden="1" customHeight="1" spans="1:9">
      <c r="A73" s="6" t="s">
        <v>618</v>
      </c>
      <c r="B73" s="7" t="s">
        <v>169</v>
      </c>
      <c r="C73" s="7" t="s">
        <v>530</v>
      </c>
      <c r="D73" s="3">
        <v>330</v>
      </c>
      <c r="E73" t="str">
        <f>VLOOKUP(A73,HOP!A:L,12,0)</f>
        <v>330.00</v>
      </c>
      <c r="F73" t="str">
        <f>VLOOKUP(A73,HOP!A:C,3,0)</f>
        <v>3652939</v>
      </c>
      <c r="G73">
        <f t="shared" si="4"/>
        <v>0</v>
      </c>
      <c r="H73" t="str">
        <f t="shared" si="5"/>
        <v>，3652939</v>
      </c>
      <c r="I73" t="str">
        <f>VLOOKUP(A73,HOP!A:U,21,0)</f>
        <v>直连</v>
      </c>
    </row>
    <row r="74" ht="14.25" hidden="1" customHeight="1" spans="1:9">
      <c r="A74" s="6" t="s">
        <v>627</v>
      </c>
      <c r="B74" s="7" t="s">
        <v>267</v>
      </c>
      <c r="C74" s="7" t="s">
        <v>530</v>
      </c>
      <c r="D74" s="3">
        <v>106</v>
      </c>
      <c r="E74" t="str">
        <f>VLOOKUP(A74,HOP!A:L,12,0)</f>
        <v>106.00</v>
      </c>
      <c r="F74" t="str">
        <f>VLOOKUP(A74,HOP!A:C,3,0)</f>
        <v>3667167</v>
      </c>
      <c r="G74">
        <f t="shared" si="4"/>
        <v>0</v>
      </c>
      <c r="H74" t="str">
        <f t="shared" si="5"/>
        <v>，3667167</v>
      </c>
      <c r="I74" t="str">
        <f>VLOOKUP(A74,HOP!A:U,21,0)</f>
        <v>直连</v>
      </c>
    </row>
    <row r="75" ht="14.25" hidden="1" customHeight="1" spans="1:9">
      <c r="A75" s="6" t="s">
        <v>631</v>
      </c>
      <c r="B75" s="7" t="s">
        <v>223</v>
      </c>
      <c r="C75" s="7" t="s">
        <v>530</v>
      </c>
      <c r="D75" s="3">
        <v>3552</v>
      </c>
      <c r="E75" t="str">
        <f>VLOOKUP(A75,HOP!A:L,12,0)</f>
        <v>3552.00</v>
      </c>
      <c r="F75" t="str">
        <f>VLOOKUP(A75,HOP!A:C,3,0)</f>
        <v>3599849</v>
      </c>
      <c r="G75">
        <f t="shared" si="4"/>
        <v>0</v>
      </c>
      <c r="H75" t="str">
        <f t="shared" si="5"/>
        <v>，3599849</v>
      </c>
      <c r="I75" t="str">
        <f>VLOOKUP(A75,HOP!A:U,21,0)</f>
        <v>直连</v>
      </c>
    </row>
    <row r="76" ht="14.25" hidden="1" customHeight="1" spans="1:9">
      <c r="A76" s="6" t="s">
        <v>640</v>
      </c>
      <c r="B76" s="7" t="s">
        <v>223</v>
      </c>
      <c r="C76" s="7" t="s">
        <v>530</v>
      </c>
      <c r="D76" s="3">
        <v>3870</v>
      </c>
      <c r="E76" t="str">
        <f>VLOOKUP(A76,HOP!A:L,12,0)</f>
        <v>3870.00</v>
      </c>
      <c r="F76" t="str">
        <f>VLOOKUP(A76,HOP!A:C,3,0)</f>
        <v>3635218</v>
      </c>
      <c r="G76">
        <f t="shared" si="4"/>
        <v>0</v>
      </c>
      <c r="H76" t="str">
        <f t="shared" si="5"/>
        <v>，3635218</v>
      </c>
      <c r="I76" t="str">
        <f>VLOOKUP(A76,HOP!A:U,21,0)</f>
        <v>直连</v>
      </c>
    </row>
    <row r="77" ht="14.25" hidden="1" customHeight="1" spans="1:9">
      <c r="A77" s="6" t="s">
        <v>649</v>
      </c>
      <c r="B77" s="7" t="s">
        <v>654</v>
      </c>
      <c r="C77" s="7" t="s">
        <v>655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6" t="s">
        <v>659</v>
      </c>
      <c r="B78" s="7" t="s">
        <v>267</v>
      </c>
      <c r="C78" s="7" t="s">
        <v>530</v>
      </c>
      <c r="D78" s="3">
        <v>1697</v>
      </c>
      <c r="E78" t="str">
        <f>VLOOKUP(A78,HOP!A:L,12,0)</f>
        <v>1697.00</v>
      </c>
      <c r="F78" t="str">
        <f>VLOOKUP(A78,HOP!A:C,3,0)</f>
        <v>3638387</v>
      </c>
      <c r="G78">
        <f t="shared" si="4"/>
        <v>0</v>
      </c>
      <c r="H78" t="str">
        <f t="shared" si="5"/>
        <v>，3638387</v>
      </c>
      <c r="I78" t="str">
        <f>VLOOKUP(A78,HOP!A:U,21,0)</f>
        <v>直采</v>
      </c>
    </row>
    <row r="79" ht="14.25" hidden="1" customHeight="1" spans="1:9">
      <c r="A79" s="6" t="s">
        <v>662</v>
      </c>
      <c r="B79" s="7" t="s">
        <v>267</v>
      </c>
      <c r="C79" s="7" t="s">
        <v>530</v>
      </c>
      <c r="D79" s="3">
        <v>1848</v>
      </c>
      <c r="E79" t="str">
        <f>VLOOKUP(A79,HOP!A:L,12,0)</f>
        <v>1848.00</v>
      </c>
      <c r="F79" t="str">
        <f>VLOOKUP(A79,HOP!A:C,3,0)</f>
        <v>3642455</v>
      </c>
      <c r="G79">
        <f t="shared" si="4"/>
        <v>0</v>
      </c>
      <c r="H79" t="str">
        <f t="shared" si="5"/>
        <v>，3642455</v>
      </c>
      <c r="I79" t="str">
        <f>VLOOKUP(A79,HOP!A:U,21,0)</f>
        <v>直采</v>
      </c>
    </row>
    <row r="80" ht="14.25" hidden="1" customHeight="1" spans="1:9">
      <c r="A80" s="6" t="s">
        <v>666</v>
      </c>
      <c r="B80" s="7" t="s">
        <v>671</v>
      </c>
      <c r="C80" s="7" t="s">
        <v>655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4"/>
        <v>#N/A</v>
      </c>
      <c r="H80" t="e">
        <f t="shared" si="5"/>
        <v>#N/A</v>
      </c>
      <c r="I80" t="e">
        <f>VLOOKUP(A80,HOP!A:U,21,0)</f>
        <v>#N/A</v>
      </c>
    </row>
    <row r="81" ht="14.25" hidden="1" customHeight="1" spans="1:9">
      <c r="A81" s="6" t="s">
        <v>674</v>
      </c>
      <c r="B81" s="7" t="s">
        <v>267</v>
      </c>
      <c r="C81" s="7" t="s">
        <v>679</v>
      </c>
      <c r="D81" s="3">
        <v>1594</v>
      </c>
      <c r="E81" t="str">
        <f>VLOOKUP(A81,HOP!A:L,12,0)</f>
        <v>1594.00</v>
      </c>
      <c r="F81" t="str">
        <f>VLOOKUP(A81,HOP!A:C,3,0)</f>
        <v>3623270</v>
      </c>
      <c r="G81">
        <f t="shared" si="4"/>
        <v>0</v>
      </c>
      <c r="H81" t="str">
        <f t="shared" si="5"/>
        <v>，3623270</v>
      </c>
      <c r="I81" t="str">
        <f>VLOOKUP(A81,HOP!A:U,21,0)</f>
        <v>直连</v>
      </c>
    </row>
    <row r="82" ht="14.25" hidden="1" customHeight="1" spans="1:9">
      <c r="A82" s="6" t="s">
        <v>683</v>
      </c>
      <c r="B82" s="7" t="s">
        <v>267</v>
      </c>
      <c r="C82" s="7" t="s">
        <v>679</v>
      </c>
      <c r="D82" s="3">
        <v>2164</v>
      </c>
      <c r="E82" t="str">
        <f>VLOOKUP(A82,HOP!A:L,12,0)</f>
        <v>2164.00</v>
      </c>
      <c r="F82" t="str">
        <f>VLOOKUP(A82,HOP!A:C,3,0)</f>
        <v>3657604</v>
      </c>
      <c r="G82">
        <f t="shared" si="4"/>
        <v>0</v>
      </c>
      <c r="H82" t="str">
        <f t="shared" si="5"/>
        <v>，3657604</v>
      </c>
      <c r="I82" t="str">
        <f>VLOOKUP(A82,HOP!A:U,21,0)</f>
        <v>直连</v>
      </c>
    </row>
    <row r="83" ht="14.25" hidden="1" customHeight="1" spans="1:9">
      <c r="A83" s="6" t="s">
        <v>691</v>
      </c>
      <c r="B83" s="7" t="s">
        <v>267</v>
      </c>
      <c r="C83" s="7" t="s">
        <v>679</v>
      </c>
      <c r="D83" s="3">
        <v>670</v>
      </c>
      <c r="E83" t="str">
        <f>VLOOKUP(A83,HOP!A:L,12,0)</f>
        <v>670.00</v>
      </c>
      <c r="F83" t="str">
        <f>VLOOKUP(A83,HOP!A:C,3,0)</f>
        <v>3601810</v>
      </c>
      <c r="G83">
        <f t="shared" si="4"/>
        <v>0</v>
      </c>
      <c r="H83" t="str">
        <f t="shared" si="5"/>
        <v>，3601810</v>
      </c>
      <c r="I83" t="str">
        <f>VLOOKUP(A83,HOP!A:U,21,0)</f>
        <v>直采</v>
      </c>
    </row>
    <row r="84" ht="14.25" hidden="1" customHeight="1" spans="1:9">
      <c r="A84" s="6" t="s">
        <v>700</v>
      </c>
      <c r="B84" s="7" t="s">
        <v>530</v>
      </c>
      <c r="C84" s="7" t="s">
        <v>679</v>
      </c>
      <c r="D84" s="3">
        <v>2160</v>
      </c>
      <c r="E84" t="str">
        <f>VLOOKUP(A84,HOP!A:L,12,0)</f>
        <v>2160.00</v>
      </c>
      <c r="F84" t="str">
        <f>VLOOKUP(A84,HOP!A:C,3,0)</f>
        <v>3669326</v>
      </c>
      <c r="G84">
        <f t="shared" si="4"/>
        <v>0</v>
      </c>
      <c r="H84" t="str">
        <f t="shared" si="5"/>
        <v>，3669326</v>
      </c>
      <c r="I84" t="str">
        <f>VLOOKUP(A84,HOP!A:U,21,0)</f>
        <v>直连</v>
      </c>
    </row>
    <row r="85" ht="14.25" hidden="1" customHeight="1" spans="1:9">
      <c r="A85" s="6" t="s">
        <v>709</v>
      </c>
      <c r="B85" s="7" t="s">
        <v>530</v>
      </c>
      <c r="C85" s="7" t="s">
        <v>679</v>
      </c>
      <c r="D85" s="3">
        <v>1080</v>
      </c>
      <c r="E85" t="str">
        <f>VLOOKUP(A85,HOP!A:L,12,0)</f>
        <v>1080.00</v>
      </c>
      <c r="F85" t="str">
        <f>VLOOKUP(A85,HOP!A:C,3,0)</f>
        <v>3669329</v>
      </c>
      <c r="G85">
        <f t="shared" si="4"/>
        <v>0</v>
      </c>
      <c r="H85" t="str">
        <f t="shared" si="5"/>
        <v>，3669329</v>
      </c>
      <c r="I85" t="str">
        <f>VLOOKUP(A85,HOP!A:U,21,0)</f>
        <v>直连</v>
      </c>
    </row>
    <row r="86" ht="14.25" hidden="1" customHeight="1" spans="1:9">
      <c r="A86" s="6" t="s">
        <v>715</v>
      </c>
      <c r="B86" s="7" t="s">
        <v>530</v>
      </c>
      <c r="C86" s="7" t="s">
        <v>679</v>
      </c>
      <c r="D86" s="3">
        <v>1552</v>
      </c>
      <c r="E86" t="str">
        <f>VLOOKUP(A86,HOP!A:L,12,0)</f>
        <v>1552.00</v>
      </c>
      <c r="F86" t="str">
        <f>VLOOKUP(A86,HOP!A:C,3,0)</f>
        <v>3649693</v>
      </c>
      <c r="G86">
        <f t="shared" si="4"/>
        <v>0</v>
      </c>
      <c r="H86" t="str">
        <f t="shared" si="5"/>
        <v>，3649693</v>
      </c>
      <c r="I86" t="str">
        <f>VLOOKUP(A86,HOP!A:U,21,0)</f>
        <v>直连</v>
      </c>
    </row>
    <row r="87" ht="14.25" hidden="1" customHeight="1" spans="1:9">
      <c r="A87" s="6" t="s">
        <v>723</v>
      </c>
      <c r="B87" s="7" t="s">
        <v>530</v>
      </c>
      <c r="C87" s="7" t="s">
        <v>679</v>
      </c>
      <c r="D87" s="3">
        <v>254</v>
      </c>
      <c r="E87" t="str">
        <f>VLOOKUP(A87,HOP!A:L,12,0)</f>
        <v>254.00</v>
      </c>
      <c r="F87" t="str">
        <f>VLOOKUP(A87,HOP!A:C,3,0)</f>
        <v>3616403</v>
      </c>
      <c r="G87">
        <f t="shared" si="4"/>
        <v>0</v>
      </c>
      <c r="H87" t="str">
        <f t="shared" si="5"/>
        <v>，3616403</v>
      </c>
      <c r="I87" t="str">
        <f>VLOOKUP(A87,HOP!A:U,21,0)</f>
        <v>直连</v>
      </c>
    </row>
    <row r="88" ht="14.25" hidden="1" customHeight="1" spans="1:9">
      <c r="A88" s="6" t="s">
        <v>732</v>
      </c>
      <c r="B88" s="7" t="s">
        <v>267</v>
      </c>
      <c r="C88" s="7" t="s">
        <v>679</v>
      </c>
      <c r="D88" s="3">
        <v>5514</v>
      </c>
      <c r="E88" t="str">
        <f>VLOOKUP(A88,HOP!A:L,12,0)</f>
        <v>5514.00</v>
      </c>
      <c r="F88" t="str">
        <f>VLOOKUP(A88,HOP!A:C,3,0)</f>
        <v>3654558</v>
      </c>
      <c r="G88">
        <f t="shared" si="4"/>
        <v>0</v>
      </c>
      <c r="H88" t="str">
        <f t="shared" si="5"/>
        <v>，3654558</v>
      </c>
      <c r="I88" t="str">
        <f>VLOOKUP(A88,HOP!A:U,21,0)</f>
        <v>直采</v>
      </c>
    </row>
    <row r="89" ht="14.25" hidden="1" customHeight="1" spans="1:9">
      <c r="A89" s="6" t="s">
        <v>737</v>
      </c>
      <c r="B89" s="7" t="s">
        <v>260</v>
      </c>
      <c r="C89" s="7" t="s">
        <v>679</v>
      </c>
      <c r="D89" s="3">
        <v>2481</v>
      </c>
      <c r="E89" t="str">
        <f>VLOOKUP(A89,HOP!A:L,12,0)</f>
        <v>2481.00</v>
      </c>
      <c r="F89" t="str">
        <f>VLOOKUP(A89,HOP!A:C,3,0)</f>
        <v>3657544</v>
      </c>
      <c r="G89">
        <f t="shared" si="4"/>
        <v>0</v>
      </c>
      <c r="H89" t="str">
        <f t="shared" si="5"/>
        <v>，3657544</v>
      </c>
      <c r="I89" t="str">
        <f>VLOOKUP(A89,HOP!A:U,21,0)</f>
        <v>直连</v>
      </c>
    </row>
    <row r="90" ht="14.25" hidden="1" customHeight="1" spans="1:9">
      <c r="A90" s="6" t="s">
        <v>746</v>
      </c>
      <c r="B90" s="7" t="s">
        <v>267</v>
      </c>
      <c r="C90" s="7" t="s">
        <v>679</v>
      </c>
      <c r="D90" s="3">
        <v>4302</v>
      </c>
      <c r="E90" t="str">
        <f>VLOOKUP(A90,HOP!A:L,12,0)</f>
        <v>4302.00</v>
      </c>
      <c r="F90" t="str">
        <f>VLOOKUP(A90,HOP!A:C,3,0)</f>
        <v>3634961</v>
      </c>
      <c r="G90">
        <f t="shared" si="4"/>
        <v>0</v>
      </c>
      <c r="H90" t="str">
        <f t="shared" si="5"/>
        <v>，3634961</v>
      </c>
      <c r="I90" t="str">
        <f>VLOOKUP(A90,HOP!A:U,21,0)</f>
        <v>直采</v>
      </c>
    </row>
    <row r="91" ht="14.25" hidden="1" customHeight="1" spans="1:9">
      <c r="A91" s="6" t="s">
        <v>752</v>
      </c>
      <c r="B91" s="7" t="s">
        <v>267</v>
      </c>
      <c r="C91" s="7" t="s">
        <v>679</v>
      </c>
      <c r="D91" s="3">
        <v>4302</v>
      </c>
      <c r="E91" t="str">
        <f>VLOOKUP(A91,HOP!A:L,12,0)</f>
        <v>4302.00</v>
      </c>
      <c r="F91" t="str">
        <f>VLOOKUP(A91,HOP!A:C,3,0)</f>
        <v>3634951</v>
      </c>
      <c r="G91">
        <f t="shared" si="4"/>
        <v>0</v>
      </c>
      <c r="H91" t="str">
        <f t="shared" si="5"/>
        <v>，3634951</v>
      </c>
      <c r="I91" t="str">
        <f>VLOOKUP(A91,HOP!A:U,21,0)</f>
        <v>直采</v>
      </c>
    </row>
    <row r="92" spans="1:10">
      <c r="A92" s="43" t="s">
        <v>392</v>
      </c>
      <c r="D92" s="8">
        <v>-772.2</v>
      </c>
      <c r="E92" t="e">
        <f>VLOOKUP(A92,HOP!A:L,12,0)</f>
        <v>#N/A</v>
      </c>
      <c r="F92">
        <v>3661797</v>
      </c>
      <c r="G92" t="e">
        <f t="shared" si="4"/>
        <v>#N/A</v>
      </c>
      <c r="H92" t="str">
        <f t="shared" si="5"/>
        <v>，3661797</v>
      </c>
      <c r="I92" t="e">
        <f>VLOOKUP(A92,HOP!A:U,21,0)</f>
        <v>#N/A</v>
      </c>
      <c r="J92" s="5" t="s">
        <v>772</v>
      </c>
    </row>
    <row r="94" spans="4:4">
      <c r="D94" s="3">
        <f>SUM(D2:D93)</f>
        <v>127561.8</v>
      </c>
    </row>
    <row r="97" ht="14.25" spans="4:4">
      <c r="D97" s="9" t="s">
        <v>24</v>
      </c>
    </row>
    <row r="99" spans="1:3">
      <c r="A99" t="s">
        <v>773</v>
      </c>
      <c r="C99">
        <v>87238.8</v>
      </c>
    </row>
    <row r="100" spans="1:3">
      <c r="A100" t="s">
        <v>774</v>
      </c>
      <c r="C100">
        <v>40323</v>
      </c>
    </row>
    <row r="101" spans="1:3">
      <c r="A101" s="5" t="s">
        <v>775</v>
      </c>
      <c r="C101">
        <f>SUBTOTAL(9,C99:C100)</f>
        <v>127561.8</v>
      </c>
    </row>
  </sheetData>
  <autoFilter ref="A1:I92">
    <filterColumn colId="3">
      <filters>
        <filter val="1,076.00"/>
        <filter val="1,080.00"/>
        <filter val="1,131.00"/>
        <filter val="1,268.00"/>
        <filter val="1,354.00"/>
        <filter val="1,401.00"/>
        <filter val="1,406.00"/>
        <filter val="1,552.00"/>
        <filter val="1,594.00"/>
        <filter val="1,624.00"/>
        <filter val="1,642.00"/>
        <filter val="1,660.00"/>
        <filter val="1,697.00"/>
        <filter val="1,746.00"/>
        <filter val="1,747.00"/>
        <filter val="1,756.00"/>
        <filter val="1,848.00"/>
        <filter val="1,902.00"/>
        <filter val="1,923.00"/>
        <filter val="57.00"/>
        <filter val="92.00"/>
        <filter val="99.00"/>
        <filter val="106.00"/>
        <filter val="188.00"/>
        <filter val="228.00"/>
        <filter val="245.00"/>
        <filter val="254.00"/>
        <filter val="259.00"/>
        <filter val="276.00"/>
        <filter val="309.00"/>
        <filter val="330.00"/>
        <filter val="353.00"/>
        <filter val="517.00"/>
        <filter val="546.00"/>
        <filter val="552.00"/>
        <filter val="592.00"/>
        <filter val="660.00"/>
        <filter val="670.00"/>
        <filter val="706.00"/>
        <filter val="711.00"/>
        <filter val="762.00"/>
        <filter val="818.00"/>
        <filter val="975.00"/>
        <filter val="980.00"/>
        <filter val="5,514.00"/>
        <filter val="4,128.00"/>
        <filter val="4,302.00"/>
        <filter val="-772.20"/>
        <filter val="3,064.00"/>
        <filter val="3,552.00"/>
        <filter val="3,870.00"/>
        <filter val="3,898.00"/>
        <filter val="2,032.00"/>
        <filter val="2,093.00"/>
        <filter val="2,101.00"/>
        <filter val="2,132.00"/>
        <filter val="2,160.00"/>
        <filter val="2,164.00"/>
        <filter val="2,202.00"/>
        <filter val="2,232.00"/>
        <filter val="2,255.00"/>
        <filter val="2,402.00"/>
        <filter val="2,424.00"/>
        <filter val="2,432.00"/>
        <filter val="2,481.00"/>
        <filter val="2,653.00"/>
        <filter val="2,858.00"/>
        <filter val="2,888.00"/>
        <filter val="2,902.00"/>
      </filters>
    </filterColumn>
    <filterColumn colId="6">
      <filters>
        <filter val="#N/A"/>
        <filter val="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776</v>
      </c>
      <c r="B1" s="2" t="s">
        <v>777</v>
      </c>
      <c r="C1" s="2" t="s">
        <v>778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779</v>
      </c>
      <c r="I1" s="2" t="s">
        <v>780</v>
      </c>
      <c r="J1" s="2" t="s">
        <v>781</v>
      </c>
      <c r="K1" s="2" t="s">
        <v>782</v>
      </c>
      <c r="L1" s="2" t="s">
        <v>783</v>
      </c>
      <c r="M1" s="2" t="s">
        <v>784</v>
      </c>
      <c r="N1" s="2" t="s">
        <v>785</v>
      </c>
      <c r="O1" s="2" t="s">
        <v>786</v>
      </c>
      <c r="P1" s="2" t="s">
        <v>787</v>
      </c>
      <c r="Q1" s="2" t="s">
        <v>788</v>
      </c>
      <c r="R1" s="2" t="s">
        <v>789</v>
      </c>
      <c r="S1" s="2" t="s">
        <v>790</v>
      </c>
      <c r="T1" s="2" t="s">
        <v>791</v>
      </c>
      <c r="U1" s="2" t="s">
        <v>792</v>
      </c>
      <c r="V1" s="2" t="s">
        <v>793</v>
      </c>
    </row>
    <row r="2" s="1" customFormat="1" spans="1:22">
      <c r="A2" s="1" t="s">
        <v>709</v>
      </c>
      <c r="B2" s="1" t="s">
        <v>530</v>
      </c>
      <c r="C2" s="1" t="s">
        <v>710</v>
      </c>
      <c r="D2" s="1" t="s">
        <v>794</v>
      </c>
      <c r="E2" s="1" t="s">
        <v>795</v>
      </c>
      <c r="F2" s="1" t="s">
        <v>530</v>
      </c>
      <c r="G2" s="1" t="s">
        <v>679</v>
      </c>
      <c r="H2" s="1" t="s">
        <v>796</v>
      </c>
      <c r="I2" s="1" t="s">
        <v>797</v>
      </c>
      <c r="J2" s="1" t="s">
        <v>798</v>
      </c>
      <c r="K2" s="1" t="s">
        <v>797</v>
      </c>
      <c r="L2" s="1" t="s">
        <v>797</v>
      </c>
      <c r="M2" s="1" t="s">
        <v>799</v>
      </c>
      <c r="N2" s="1" t="s">
        <v>799</v>
      </c>
      <c r="O2" s="1" t="s">
        <v>800</v>
      </c>
      <c r="P2" s="1" t="s">
        <v>801</v>
      </c>
      <c r="Q2" s="1" t="s">
        <v>802</v>
      </c>
      <c r="R2" s="1" t="s">
        <v>803</v>
      </c>
      <c r="S2" s="1" t="s">
        <v>76</v>
      </c>
      <c r="T2" s="1" t="s">
        <v>37</v>
      </c>
      <c r="U2" s="1" t="s">
        <v>804</v>
      </c>
      <c r="V2" s="1" t="s">
        <v>805</v>
      </c>
    </row>
    <row r="3" s="1" customFormat="1" spans="1:22">
      <c r="A3" s="1" t="s">
        <v>700</v>
      </c>
      <c r="B3" s="1" t="s">
        <v>530</v>
      </c>
      <c r="C3" s="1" t="s">
        <v>701</v>
      </c>
      <c r="D3" s="1" t="s">
        <v>794</v>
      </c>
      <c r="E3" s="1" t="s">
        <v>806</v>
      </c>
      <c r="F3" s="1" t="s">
        <v>530</v>
      </c>
      <c r="G3" s="1" t="s">
        <v>679</v>
      </c>
      <c r="H3" s="1" t="s">
        <v>796</v>
      </c>
      <c r="I3" s="1" t="s">
        <v>807</v>
      </c>
      <c r="J3" s="1" t="s">
        <v>798</v>
      </c>
      <c r="K3" s="1" t="s">
        <v>807</v>
      </c>
      <c r="L3" s="1" t="s">
        <v>807</v>
      </c>
      <c r="M3" s="1" t="s">
        <v>799</v>
      </c>
      <c r="N3" s="1" t="s">
        <v>799</v>
      </c>
      <c r="O3" s="1" t="s">
        <v>800</v>
      </c>
      <c r="P3" s="1" t="s">
        <v>801</v>
      </c>
      <c r="Q3" s="1" t="s">
        <v>802</v>
      </c>
      <c r="R3" s="1" t="s">
        <v>808</v>
      </c>
      <c r="S3" s="1" t="s">
        <v>76</v>
      </c>
      <c r="T3" s="1" t="s">
        <v>37</v>
      </c>
      <c r="U3" s="1" t="s">
        <v>804</v>
      </c>
      <c r="V3" s="1" t="s">
        <v>805</v>
      </c>
    </row>
    <row r="4" s="1" customFormat="1" spans="1:22">
      <c r="A4" s="1" t="s">
        <v>809</v>
      </c>
      <c r="B4" s="1" t="s">
        <v>530</v>
      </c>
      <c r="C4" s="1" t="s">
        <v>810</v>
      </c>
      <c r="D4" s="1" t="s">
        <v>811</v>
      </c>
      <c r="E4" s="1" t="s">
        <v>812</v>
      </c>
      <c r="F4" s="1" t="s">
        <v>530</v>
      </c>
      <c r="G4" s="1" t="s">
        <v>679</v>
      </c>
      <c r="H4" s="1" t="s">
        <v>796</v>
      </c>
      <c r="I4" s="1" t="s">
        <v>813</v>
      </c>
      <c r="J4" s="1" t="s">
        <v>798</v>
      </c>
      <c r="K4" s="1" t="s">
        <v>813</v>
      </c>
      <c r="L4" s="1" t="s">
        <v>813</v>
      </c>
      <c r="M4" s="1" t="s">
        <v>799</v>
      </c>
      <c r="N4" s="1" t="s">
        <v>799</v>
      </c>
      <c r="O4" s="1" t="s">
        <v>800</v>
      </c>
      <c r="P4" s="1" t="s">
        <v>801</v>
      </c>
      <c r="Q4" s="1" t="s">
        <v>802</v>
      </c>
      <c r="R4" s="1" t="s">
        <v>814</v>
      </c>
      <c r="S4" s="1" t="s">
        <v>76</v>
      </c>
      <c r="T4" s="1" t="s">
        <v>37</v>
      </c>
      <c r="U4" s="1" t="s">
        <v>804</v>
      </c>
      <c r="V4" s="1" t="s">
        <v>815</v>
      </c>
    </row>
    <row r="5" s="1" customFormat="1" spans="1:22">
      <c r="A5" s="1" t="s">
        <v>627</v>
      </c>
      <c r="B5" s="1" t="s">
        <v>267</v>
      </c>
      <c r="C5" s="1" t="s">
        <v>628</v>
      </c>
      <c r="D5" s="1" t="s">
        <v>545</v>
      </c>
      <c r="E5" s="1" t="s">
        <v>816</v>
      </c>
      <c r="F5" s="1" t="s">
        <v>267</v>
      </c>
      <c r="G5" s="1" t="s">
        <v>530</v>
      </c>
      <c r="H5" s="1" t="s">
        <v>796</v>
      </c>
      <c r="I5" s="1" t="s">
        <v>817</v>
      </c>
      <c r="J5" s="1" t="s">
        <v>798</v>
      </c>
      <c r="K5" s="1" t="s">
        <v>817</v>
      </c>
      <c r="L5" s="1" t="s">
        <v>817</v>
      </c>
      <c r="M5" s="1" t="s">
        <v>799</v>
      </c>
      <c r="N5" s="1" t="s">
        <v>799</v>
      </c>
      <c r="O5" s="1" t="s">
        <v>800</v>
      </c>
      <c r="P5" s="1" t="s">
        <v>801</v>
      </c>
      <c r="Q5" s="1" t="s">
        <v>802</v>
      </c>
      <c r="R5" s="1" t="s">
        <v>818</v>
      </c>
      <c r="S5" s="1" t="s">
        <v>76</v>
      </c>
      <c r="T5" s="1" t="s">
        <v>37</v>
      </c>
      <c r="U5" s="1" t="s">
        <v>804</v>
      </c>
      <c r="V5" s="1" t="s">
        <v>805</v>
      </c>
    </row>
    <row r="6" s="1" customFormat="1" spans="1:22">
      <c r="A6" s="1" t="s">
        <v>534</v>
      </c>
      <c r="B6" s="1" t="s">
        <v>260</v>
      </c>
      <c r="C6" s="1" t="s">
        <v>535</v>
      </c>
      <c r="D6" s="1" t="s">
        <v>537</v>
      </c>
      <c r="E6" s="1" t="s">
        <v>819</v>
      </c>
      <c r="F6" s="1" t="s">
        <v>260</v>
      </c>
      <c r="G6" s="1" t="s">
        <v>267</v>
      </c>
      <c r="H6" s="1" t="s">
        <v>796</v>
      </c>
      <c r="I6" s="1" t="s">
        <v>820</v>
      </c>
      <c r="J6" s="1" t="s">
        <v>798</v>
      </c>
      <c r="K6" s="1" t="s">
        <v>820</v>
      </c>
      <c r="L6" s="1" t="s">
        <v>820</v>
      </c>
      <c r="M6" s="1" t="s">
        <v>799</v>
      </c>
      <c r="N6" s="1" t="s">
        <v>799</v>
      </c>
      <c r="O6" s="1" t="s">
        <v>800</v>
      </c>
      <c r="P6" s="1" t="s">
        <v>801</v>
      </c>
      <c r="Q6" s="1" t="s">
        <v>802</v>
      </c>
      <c r="R6" s="1" t="s">
        <v>821</v>
      </c>
      <c r="S6" s="1" t="s">
        <v>76</v>
      </c>
      <c r="T6" s="1" t="s">
        <v>37</v>
      </c>
      <c r="U6" s="1" t="s">
        <v>804</v>
      </c>
      <c r="V6" s="1" t="s">
        <v>815</v>
      </c>
    </row>
    <row r="7" s="1" customFormat="1" spans="1:22">
      <c r="A7" s="1" t="s">
        <v>442</v>
      </c>
      <c r="B7" s="1" t="s">
        <v>260</v>
      </c>
      <c r="C7" s="1" t="s">
        <v>443</v>
      </c>
      <c r="D7" s="1" t="s">
        <v>822</v>
      </c>
      <c r="E7" s="1" t="s">
        <v>823</v>
      </c>
      <c r="F7" s="1" t="s">
        <v>260</v>
      </c>
      <c r="G7" s="1" t="s">
        <v>267</v>
      </c>
      <c r="H7" s="1" t="s">
        <v>796</v>
      </c>
      <c r="I7" s="1" t="s">
        <v>824</v>
      </c>
      <c r="J7" s="1" t="s">
        <v>798</v>
      </c>
      <c r="K7" s="1" t="s">
        <v>824</v>
      </c>
      <c r="L7" s="1" t="s">
        <v>824</v>
      </c>
      <c r="M7" s="1" t="s">
        <v>799</v>
      </c>
      <c r="N7" s="1" t="s">
        <v>799</v>
      </c>
      <c r="O7" s="1" t="s">
        <v>800</v>
      </c>
      <c r="P7" s="1" t="s">
        <v>801</v>
      </c>
      <c r="Q7" s="1" t="s">
        <v>802</v>
      </c>
      <c r="R7" s="1" t="s">
        <v>825</v>
      </c>
      <c r="S7" s="1" t="s">
        <v>76</v>
      </c>
      <c r="T7" s="1" t="s">
        <v>37</v>
      </c>
      <c r="U7" s="1" t="s">
        <v>804</v>
      </c>
      <c r="V7" s="1" t="s">
        <v>826</v>
      </c>
    </row>
    <row r="8" s="1" customFormat="1" spans="1:22">
      <c r="A8" s="1" t="s">
        <v>433</v>
      </c>
      <c r="B8" s="1" t="s">
        <v>260</v>
      </c>
      <c r="C8" s="1" t="s">
        <v>434</v>
      </c>
      <c r="D8" s="1" t="s">
        <v>436</v>
      </c>
      <c r="E8" s="1" t="s">
        <v>827</v>
      </c>
      <c r="F8" s="1" t="s">
        <v>260</v>
      </c>
      <c r="G8" s="1" t="s">
        <v>267</v>
      </c>
      <c r="H8" s="1" t="s">
        <v>796</v>
      </c>
      <c r="I8" s="1" t="s">
        <v>828</v>
      </c>
      <c r="J8" s="1" t="s">
        <v>798</v>
      </c>
      <c r="K8" s="1" t="s">
        <v>828</v>
      </c>
      <c r="L8" s="1" t="s">
        <v>828</v>
      </c>
      <c r="M8" s="1" t="s">
        <v>799</v>
      </c>
      <c r="N8" s="1" t="s">
        <v>799</v>
      </c>
      <c r="O8" s="1" t="s">
        <v>800</v>
      </c>
      <c r="P8" s="1" t="s">
        <v>801</v>
      </c>
      <c r="Q8" s="1" t="s">
        <v>802</v>
      </c>
      <c r="R8" s="1" t="s">
        <v>829</v>
      </c>
      <c r="S8" s="1" t="s">
        <v>76</v>
      </c>
      <c r="T8" s="1" t="s">
        <v>37</v>
      </c>
      <c r="U8" s="1" t="s">
        <v>804</v>
      </c>
      <c r="V8" s="1" t="s">
        <v>830</v>
      </c>
    </row>
    <row r="9" s="1" customFormat="1" spans="1:22">
      <c r="A9" s="1" t="s">
        <v>573</v>
      </c>
      <c r="B9" s="1" t="s">
        <v>260</v>
      </c>
      <c r="C9" s="1" t="s">
        <v>574</v>
      </c>
      <c r="D9" s="1" t="s">
        <v>576</v>
      </c>
      <c r="E9" s="1" t="s">
        <v>831</v>
      </c>
      <c r="F9" s="1" t="s">
        <v>260</v>
      </c>
      <c r="G9" s="1" t="s">
        <v>267</v>
      </c>
      <c r="H9" s="1" t="s">
        <v>796</v>
      </c>
      <c r="I9" s="1" t="s">
        <v>832</v>
      </c>
      <c r="J9" s="1" t="s">
        <v>798</v>
      </c>
      <c r="K9" s="1" t="s">
        <v>832</v>
      </c>
      <c r="L9" s="1" t="s">
        <v>832</v>
      </c>
      <c r="M9" s="1" t="s">
        <v>799</v>
      </c>
      <c r="N9" s="1" t="s">
        <v>799</v>
      </c>
      <c r="O9" s="1" t="s">
        <v>800</v>
      </c>
      <c r="P9" s="1" t="s">
        <v>801</v>
      </c>
      <c r="Q9" s="1" t="s">
        <v>802</v>
      </c>
      <c r="R9" s="1" t="s">
        <v>833</v>
      </c>
      <c r="S9" s="1" t="s">
        <v>76</v>
      </c>
      <c r="T9" s="1" t="s">
        <v>37</v>
      </c>
      <c r="U9" s="1" t="s">
        <v>804</v>
      </c>
      <c r="V9" s="1" t="s">
        <v>834</v>
      </c>
    </row>
    <row r="10" s="1" customFormat="1" spans="1:22">
      <c r="A10" s="1" t="s">
        <v>424</v>
      </c>
      <c r="B10" s="1" t="s">
        <v>223</v>
      </c>
      <c r="C10" s="1" t="s">
        <v>425</v>
      </c>
      <c r="D10" s="1" t="s">
        <v>427</v>
      </c>
      <c r="E10" s="1" t="s">
        <v>835</v>
      </c>
      <c r="F10" s="1" t="s">
        <v>260</v>
      </c>
      <c r="G10" s="1" t="s">
        <v>267</v>
      </c>
      <c r="H10" s="1" t="s">
        <v>796</v>
      </c>
      <c r="I10" s="1" t="s">
        <v>836</v>
      </c>
      <c r="J10" s="1" t="s">
        <v>798</v>
      </c>
      <c r="K10" s="1" t="s">
        <v>836</v>
      </c>
      <c r="L10" s="1" t="s">
        <v>836</v>
      </c>
      <c r="M10" s="1" t="s">
        <v>799</v>
      </c>
      <c r="N10" s="1" t="s">
        <v>799</v>
      </c>
      <c r="O10" s="1" t="s">
        <v>800</v>
      </c>
      <c r="P10" s="1" t="s">
        <v>801</v>
      </c>
      <c r="Q10" s="1" t="s">
        <v>802</v>
      </c>
      <c r="R10" s="1" t="s">
        <v>837</v>
      </c>
      <c r="S10" s="1" t="s">
        <v>76</v>
      </c>
      <c r="T10" s="1" t="s">
        <v>37</v>
      </c>
      <c r="U10" s="1" t="s">
        <v>804</v>
      </c>
      <c r="V10" s="1" t="s">
        <v>830</v>
      </c>
    </row>
    <row r="11" s="1" customFormat="1" spans="1:22">
      <c r="A11" s="1" t="s">
        <v>683</v>
      </c>
      <c r="B11" s="1" t="s">
        <v>223</v>
      </c>
      <c r="C11" s="1" t="s">
        <v>684</v>
      </c>
      <c r="D11" s="1" t="s">
        <v>686</v>
      </c>
      <c r="E11" s="1" t="s">
        <v>838</v>
      </c>
      <c r="F11" s="1" t="s">
        <v>267</v>
      </c>
      <c r="G11" s="1" t="s">
        <v>679</v>
      </c>
      <c r="H11" s="1" t="s">
        <v>796</v>
      </c>
      <c r="I11" s="1" t="s">
        <v>839</v>
      </c>
      <c r="J11" s="1" t="s">
        <v>798</v>
      </c>
      <c r="K11" s="1" t="s">
        <v>839</v>
      </c>
      <c r="L11" s="1" t="s">
        <v>839</v>
      </c>
      <c r="M11" s="1" t="s">
        <v>799</v>
      </c>
      <c r="N11" s="1" t="s">
        <v>799</v>
      </c>
      <c r="O11" s="1" t="s">
        <v>800</v>
      </c>
      <c r="P11" s="1" t="s">
        <v>801</v>
      </c>
      <c r="Q11" s="1" t="s">
        <v>802</v>
      </c>
      <c r="R11" s="1" t="s">
        <v>840</v>
      </c>
      <c r="S11" s="1" t="s">
        <v>76</v>
      </c>
      <c r="T11" s="1" t="s">
        <v>37</v>
      </c>
      <c r="U11" s="1" t="s">
        <v>804</v>
      </c>
      <c r="V11" s="1" t="s">
        <v>826</v>
      </c>
    </row>
    <row r="12" s="1" customFormat="1" spans="1:22">
      <c r="A12" s="1" t="s">
        <v>737</v>
      </c>
      <c r="B12" s="1" t="s">
        <v>223</v>
      </c>
      <c r="C12" s="1" t="s">
        <v>738</v>
      </c>
      <c r="D12" s="1" t="s">
        <v>740</v>
      </c>
      <c r="E12" s="1" t="s">
        <v>841</v>
      </c>
      <c r="F12" s="1" t="s">
        <v>260</v>
      </c>
      <c r="G12" s="1" t="s">
        <v>679</v>
      </c>
      <c r="H12" s="1" t="s">
        <v>796</v>
      </c>
      <c r="I12" s="1" t="s">
        <v>842</v>
      </c>
      <c r="J12" s="1" t="s">
        <v>798</v>
      </c>
      <c r="K12" s="1" t="s">
        <v>842</v>
      </c>
      <c r="L12" s="1" t="s">
        <v>842</v>
      </c>
      <c r="M12" s="1" t="s">
        <v>799</v>
      </c>
      <c r="N12" s="1" t="s">
        <v>799</v>
      </c>
      <c r="O12" s="1" t="s">
        <v>800</v>
      </c>
      <c r="P12" s="1" t="s">
        <v>801</v>
      </c>
      <c r="Q12" s="1" t="s">
        <v>802</v>
      </c>
      <c r="R12" s="1" t="s">
        <v>843</v>
      </c>
      <c r="S12" s="1" t="s">
        <v>76</v>
      </c>
      <c r="T12" s="1" t="s">
        <v>37</v>
      </c>
      <c r="U12" s="1" t="s">
        <v>804</v>
      </c>
      <c r="V12" s="1" t="s">
        <v>844</v>
      </c>
    </row>
    <row r="13" s="1" customFormat="1" spans="1:22">
      <c r="A13" s="1" t="s">
        <v>363</v>
      </c>
      <c r="B13" s="1" t="s">
        <v>223</v>
      </c>
      <c r="C13" s="1" t="s">
        <v>364</v>
      </c>
      <c r="D13" s="1" t="s">
        <v>366</v>
      </c>
      <c r="E13" s="1" t="s">
        <v>845</v>
      </c>
      <c r="F13" s="1" t="s">
        <v>223</v>
      </c>
      <c r="G13" s="1" t="s">
        <v>260</v>
      </c>
      <c r="H13" s="1" t="s">
        <v>796</v>
      </c>
      <c r="I13" s="1" t="s">
        <v>846</v>
      </c>
      <c r="J13" s="1" t="s">
        <v>798</v>
      </c>
      <c r="K13" s="1" t="s">
        <v>846</v>
      </c>
      <c r="L13" s="1" t="s">
        <v>846</v>
      </c>
      <c r="M13" s="1" t="s">
        <v>799</v>
      </c>
      <c r="N13" s="1" t="s">
        <v>799</v>
      </c>
      <c r="O13" s="1" t="s">
        <v>800</v>
      </c>
      <c r="P13" s="1" t="s">
        <v>801</v>
      </c>
      <c r="Q13" s="1" t="s">
        <v>802</v>
      </c>
      <c r="R13" s="1" t="s">
        <v>847</v>
      </c>
      <c r="S13" s="1" t="s">
        <v>76</v>
      </c>
      <c r="T13" s="1" t="s">
        <v>37</v>
      </c>
      <c r="U13" s="1" t="s">
        <v>804</v>
      </c>
      <c r="V13" s="1" t="s">
        <v>815</v>
      </c>
    </row>
    <row r="14" s="1" customFormat="1" spans="1:22">
      <c r="A14" s="1" t="s">
        <v>335</v>
      </c>
      <c r="B14" s="1" t="s">
        <v>223</v>
      </c>
      <c r="C14" s="1" t="s">
        <v>336</v>
      </c>
      <c r="D14" s="1" t="s">
        <v>338</v>
      </c>
      <c r="E14" s="1" t="s">
        <v>848</v>
      </c>
      <c r="F14" s="1" t="s">
        <v>223</v>
      </c>
      <c r="G14" s="1" t="s">
        <v>260</v>
      </c>
      <c r="H14" s="1" t="s">
        <v>796</v>
      </c>
      <c r="I14" s="1" t="s">
        <v>849</v>
      </c>
      <c r="J14" s="1" t="s">
        <v>798</v>
      </c>
      <c r="K14" s="1" t="s">
        <v>849</v>
      </c>
      <c r="L14" s="1" t="s">
        <v>849</v>
      </c>
      <c r="M14" s="1" t="s">
        <v>799</v>
      </c>
      <c r="N14" s="1" t="s">
        <v>799</v>
      </c>
      <c r="O14" s="1" t="s">
        <v>800</v>
      </c>
      <c r="P14" s="1" t="s">
        <v>801</v>
      </c>
      <c r="Q14" s="1" t="s">
        <v>802</v>
      </c>
      <c r="R14" s="1" t="s">
        <v>850</v>
      </c>
      <c r="S14" s="1" t="s">
        <v>76</v>
      </c>
      <c r="T14" s="1" t="s">
        <v>37</v>
      </c>
      <c r="U14" s="1" t="s">
        <v>804</v>
      </c>
      <c r="V14" s="1" t="s">
        <v>805</v>
      </c>
    </row>
    <row r="15" s="1" customFormat="1" spans="1:22">
      <c r="A15" s="1" t="s">
        <v>326</v>
      </c>
      <c r="B15" s="1" t="s">
        <v>223</v>
      </c>
      <c r="C15" s="1" t="s">
        <v>327</v>
      </c>
      <c r="D15" s="1" t="s">
        <v>329</v>
      </c>
      <c r="E15" s="1" t="s">
        <v>851</v>
      </c>
      <c r="F15" s="1" t="s">
        <v>223</v>
      </c>
      <c r="G15" s="1" t="s">
        <v>260</v>
      </c>
      <c r="H15" s="1" t="s">
        <v>796</v>
      </c>
      <c r="I15" s="1" t="s">
        <v>852</v>
      </c>
      <c r="J15" s="1" t="s">
        <v>798</v>
      </c>
      <c r="K15" s="1" t="s">
        <v>852</v>
      </c>
      <c r="L15" s="1" t="s">
        <v>852</v>
      </c>
      <c r="M15" s="1" t="s">
        <v>799</v>
      </c>
      <c r="N15" s="1" t="s">
        <v>799</v>
      </c>
      <c r="O15" s="1" t="s">
        <v>800</v>
      </c>
      <c r="P15" s="1" t="s">
        <v>801</v>
      </c>
      <c r="Q15" s="1" t="s">
        <v>802</v>
      </c>
      <c r="R15" s="1" t="s">
        <v>853</v>
      </c>
      <c r="S15" s="1" t="s">
        <v>76</v>
      </c>
      <c r="T15" s="1" t="s">
        <v>37</v>
      </c>
      <c r="U15" s="1" t="s">
        <v>804</v>
      </c>
      <c r="V15" s="1" t="s">
        <v>805</v>
      </c>
    </row>
    <row r="16" s="1" customFormat="1" spans="1:22">
      <c r="A16" s="1" t="s">
        <v>564</v>
      </c>
      <c r="B16" s="1" t="s">
        <v>223</v>
      </c>
      <c r="C16" s="1" t="s">
        <v>565</v>
      </c>
      <c r="D16" s="1" t="s">
        <v>567</v>
      </c>
      <c r="E16" s="1" t="s">
        <v>854</v>
      </c>
      <c r="F16" s="1" t="s">
        <v>260</v>
      </c>
      <c r="G16" s="1" t="s">
        <v>267</v>
      </c>
      <c r="H16" s="1" t="s">
        <v>796</v>
      </c>
      <c r="I16" s="1" t="s">
        <v>855</v>
      </c>
      <c r="J16" s="1" t="s">
        <v>798</v>
      </c>
      <c r="K16" s="1" t="s">
        <v>855</v>
      </c>
      <c r="L16" s="1" t="s">
        <v>855</v>
      </c>
      <c r="M16" s="1" t="s">
        <v>799</v>
      </c>
      <c r="N16" s="1" t="s">
        <v>799</v>
      </c>
      <c r="O16" s="1" t="s">
        <v>800</v>
      </c>
      <c r="P16" s="1" t="s">
        <v>801</v>
      </c>
      <c r="Q16" s="1" t="s">
        <v>802</v>
      </c>
      <c r="R16" s="1" t="s">
        <v>856</v>
      </c>
      <c r="S16" s="1" t="s">
        <v>76</v>
      </c>
      <c r="T16" s="1" t="s">
        <v>37</v>
      </c>
      <c r="U16" s="1" t="s">
        <v>804</v>
      </c>
      <c r="V16" s="1" t="s">
        <v>857</v>
      </c>
    </row>
    <row r="17" s="1" customFormat="1" spans="1:22">
      <c r="A17" s="1" t="s">
        <v>514</v>
      </c>
      <c r="B17" s="1" t="s">
        <v>223</v>
      </c>
      <c r="C17" s="1" t="s">
        <v>515</v>
      </c>
      <c r="D17" s="1" t="s">
        <v>93</v>
      </c>
      <c r="E17" s="1" t="s">
        <v>858</v>
      </c>
      <c r="F17" s="1" t="s">
        <v>260</v>
      </c>
      <c r="G17" s="1" t="s">
        <v>267</v>
      </c>
      <c r="H17" s="1" t="s">
        <v>796</v>
      </c>
      <c r="I17" s="1" t="s">
        <v>859</v>
      </c>
      <c r="J17" s="1" t="s">
        <v>798</v>
      </c>
      <c r="K17" s="1" t="s">
        <v>859</v>
      </c>
      <c r="L17" s="1" t="s">
        <v>859</v>
      </c>
      <c r="M17" s="1" t="s">
        <v>799</v>
      </c>
      <c r="N17" s="1" t="s">
        <v>799</v>
      </c>
      <c r="O17" s="1" t="s">
        <v>800</v>
      </c>
      <c r="P17" s="1" t="s">
        <v>801</v>
      </c>
      <c r="Q17" s="1" t="s">
        <v>802</v>
      </c>
      <c r="R17" s="1" t="s">
        <v>860</v>
      </c>
      <c r="S17" s="1" t="s">
        <v>76</v>
      </c>
      <c r="T17" s="1" t="s">
        <v>37</v>
      </c>
      <c r="U17" s="1" t="s">
        <v>861</v>
      </c>
      <c r="V17" s="1" t="s">
        <v>815</v>
      </c>
    </row>
    <row r="18" s="1" customFormat="1" spans="1:22">
      <c r="A18" s="1" t="s">
        <v>732</v>
      </c>
      <c r="B18" s="1" t="s">
        <v>223</v>
      </c>
      <c r="C18" s="1" t="s">
        <v>733</v>
      </c>
      <c r="D18" s="1" t="s">
        <v>93</v>
      </c>
      <c r="E18" s="1" t="s">
        <v>862</v>
      </c>
      <c r="F18" s="1" t="s">
        <v>267</v>
      </c>
      <c r="G18" s="1" t="s">
        <v>679</v>
      </c>
      <c r="H18" s="1" t="s">
        <v>796</v>
      </c>
      <c r="I18" s="1" t="s">
        <v>863</v>
      </c>
      <c r="J18" s="1" t="s">
        <v>798</v>
      </c>
      <c r="K18" s="1" t="s">
        <v>863</v>
      </c>
      <c r="L18" s="1" t="s">
        <v>863</v>
      </c>
      <c r="M18" s="1" t="s">
        <v>799</v>
      </c>
      <c r="N18" s="1" t="s">
        <v>799</v>
      </c>
      <c r="O18" s="1" t="s">
        <v>800</v>
      </c>
      <c r="P18" s="1" t="s">
        <v>801</v>
      </c>
      <c r="Q18" s="1" t="s">
        <v>802</v>
      </c>
      <c r="R18" s="1" t="s">
        <v>864</v>
      </c>
      <c r="S18" s="1" t="s">
        <v>76</v>
      </c>
      <c r="T18" s="1" t="s">
        <v>37</v>
      </c>
      <c r="U18" s="1" t="s">
        <v>861</v>
      </c>
      <c r="V18" s="1" t="s">
        <v>815</v>
      </c>
    </row>
    <row r="19" s="1" customFormat="1" spans="1:22">
      <c r="A19" s="1" t="s">
        <v>520</v>
      </c>
      <c r="B19" s="1" t="s">
        <v>223</v>
      </c>
      <c r="C19" s="1" t="s">
        <v>521</v>
      </c>
      <c r="D19" s="1" t="s">
        <v>120</v>
      </c>
      <c r="E19" s="1" t="s">
        <v>865</v>
      </c>
      <c r="F19" s="1" t="s">
        <v>223</v>
      </c>
      <c r="G19" s="1" t="s">
        <v>267</v>
      </c>
      <c r="H19" s="1" t="s">
        <v>796</v>
      </c>
      <c r="I19" s="1" t="s">
        <v>866</v>
      </c>
      <c r="J19" s="1" t="s">
        <v>798</v>
      </c>
      <c r="K19" s="1" t="s">
        <v>866</v>
      </c>
      <c r="L19" s="1" t="s">
        <v>866</v>
      </c>
      <c r="M19" s="1" t="s">
        <v>799</v>
      </c>
      <c r="N19" s="1" t="s">
        <v>799</v>
      </c>
      <c r="O19" s="1" t="s">
        <v>800</v>
      </c>
      <c r="P19" s="1" t="s">
        <v>801</v>
      </c>
      <c r="Q19" s="1" t="s">
        <v>802</v>
      </c>
      <c r="R19" s="1" t="s">
        <v>867</v>
      </c>
      <c r="S19" s="1" t="s">
        <v>76</v>
      </c>
      <c r="T19" s="1" t="s">
        <v>37</v>
      </c>
      <c r="U19" s="1" t="s">
        <v>804</v>
      </c>
      <c r="V19" s="1" t="s">
        <v>844</v>
      </c>
    </row>
    <row r="20" s="1" customFormat="1" spans="1:22">
      <c r="A20" s="1" t="s">
        <v>618</v>
      </c>
      <c r="B20" s="1" t="s">
        <v>169</v>
      </c>
      <c r="C20" s="1" t="s">
        <v>619</v>
      </c>
      <c r="D20" s="1" t="s">
        <v>621</v>
      </c>
      <c r="E20" s="1" t="s">
        <v>868</v>
      </c>
      <c r="F20" s="1" t="s">
        <v>169</v>
      </c>
      <c r="G20" s="1" t="s">
        <v>530</v>
      </c>
      <c r="H20" s="1" t="s">
        <v>796</v>
      </c>
      <c r="I20" s="1" t="s">
        <v>869</v>
      </c>
      <c r="J20" s="1" t="s">
        <v>798</v>
      </c>
      <c r="K20" s="1" t="s">
        <v>869</v>
      </c>
      <c r="L20" s="1" t="s">
        <v>869</v>
      </c>
      <c r="M20" s="1" t="s">
        <v>799</v>
      </c>
      <c r="N20" s="1" t="s">
        <v>799</v>
      </c>
      <c r="O20" s="1" t="s">
        <v>800</v>
      </c>
      <c r="P20" s="1" t="s">
        <v>801</v>
      </c>
      <c r="Q20" s="1" t="s">
        <v>802</v>
      </c>
      <c r="R20" s="1" t="s">
        <v>870</v>
      </c>
      <c r="S20" s="1" t="s">
        <v>76</v>
      </c>
      <c r="T20" s="1" t="s">
        <v>37</v>
      </c>
      <c r="U20" s="1" t="s">
        <v>804</v>
      </c>
      <c r="V20" s="1" t="s">
        <v>805</v>
      </c>
    </row>
    <row r="21" s="1" customFormat="1" spans="1:22">
      <c r="A21" s="1" t="s">
        <v>475</v>
      </c>
      <c r="B21" s="1" t="s">
        <v>169</v>
      </c>
      <c r="C21" s="1" t="s">
        <v>476</v>
      </c>
      <c r="D21" s="1" t="s">
        <v>366</v>
      </c>
      <c r="E21" s="1" t="s">
        <v>871</v>
      </c>
      <c r="F21" s="1" t="s">
        <v>260</v>
      </c>
      <c r="G21" s="1" t="s">
        <v>267</v>
      </c>
      <c r="H21" s="1" t="s">
        <v>796</v>
      </c>
      <c r="I21" s="1" t="s">
        <v>872</v>
      </c>
      <c r="J21" s="1" t="s">
        <v>798</v>
      </c>
      <c r="K21" s="1" t="s">
        <v>872</v>
      </c>
      <c r="L21" s="1" t="s">
        <v>872</v>
      </c>
      <c r="M21" s="1" t="s">
        <v>799</v>
      </c>
      <c r="N21" s="1" t="s">
        <v>799</v>
      </c>
      <c r="O21" s="1" t="s">
        <v>800</v>
      </c>
      <c r="P21" s="1" t="s">
        <v>801</v>
      </c>
      <c r="Q21" s="1" t="s">
        <v>802</v>
      </c>
      <c r="R21" s="1" t="s">
        <v>873</v>
      </c>
      <c r="S21" s="1" t="s">
        <v>76</v>
      </c>
      <c r="T21" s="1" t="s">
        <v>37</v>
      </c>
      <c r="U21" s="1" t="s">
        <v>804</v>
      </c>
      <c r="V21" s="1" t="s">
        <v>815</v>
      </c>
    </row>
    <row r="22" s="1" customFormat="1" spans="1:22">
      <c r="A22" s="1" t="s">
        <v>610</v>
      </c>
      <c r="B22" s="1" t="s">
        <v>169</v>
      </c>
      <c r="C22" s="1" t="s">
        <v>611</v>
      </c>
      <c r="D22" s="1" t="s">
        <v>613</v>
      </c>
      <c r="E22" s="1" t="s">
        <v>874</v>
      </c>
      <c r="F22" s="1" t="s">
        <v>260</v>
      </c>
      <c r="G22" s="1" t="s">
        <v>530</v>
      </c>
      <c r="H22" s="1" t="s">
        <v>796</v>
      </c>
      <c r="I22" s="1" t="s">
        <v>875</v>
      </c>
      <c r="J22" s="1" t="s">
        <v>798</v>
      </c>
      <c r="K22" s="1" t="s">
        <v>875</v>
      </c>
      <c r="L22" s="1" t="s">
        <v>875</v>
      </c>
      <c r="M22" s="1" t="s">
        <v>799</v>
      </c>
      <c r="N22" s="1" t="s">
        <v>799</v>
      </c>
      <c r="O22" s="1" t="s">
        <v>800</v>
      </c>
      <c r="P22" s="1" t="s">
        <v>801</v>
      </c>
      <c r="Q22" s="1" t="s">
        <v>802</v>
      </c>
      <c r="R22" s="1" t="s">
        <v>876</v>
      </c>
      <c r="S22" s="1" t="s">
        <v>76</v>
      </c>
      <c r="T22" s="1" t="s">
        <v>37</v>
      </c>
      <c r="U22" s="1" t="s">
        <v>804</v>
      </c>
      <c r="V22" s="1" t="s">
        <v>805</v>
      </c>
    </row>
    <row r="23" s="1" customFormat="1" spans="1:22">
      <c r="A23" s="1" t="s">
        <v>715</v>
      </c>
      <c r="B23" s="1" t="s">
        <v>84</v>
      </c>
      <c r="C23" s="1" t="s">
        <v>716</v>
      </c>
      <c r="D23" s="1" t="s">
        <v>718</v>
      </c>
      <c r="E23" s="1" t="s">
        <v>877</v>
      </c>
      <c r="F23" s="1" t="s">
        <v>530</v>
      </c>
      <c r="G23" s="1" t="s">
        <v>679</v>
      </c>
      <c r="H23" s="1" t="s">
        <v>796</v>
      </c>
      <c r="I23" s="1" t="s">
        <v>878</v>
      </c>
      <c r="J23" s="1" t="s">
        <v>798</v>
      </c>
      <c r="K23" s="1" t="s">
        <v>878</v>
      </c>
      <c r="L23" s="1" t="s">
        <v>878</v>
      </c>
      <c r="M23" s="1" t="s">
        <v>799</v>
      </c>
      <c r="N23" s="1" t="s">
        <v>799</v>
      </c>
      <c r="O23" s="1" t="s">
        <v>800</v>
      </c>
      <c r="P23" s="1" t="s">
        <v>801</v>
      </c>
      <c r="Q23" s="1" t="s">
        <v>802</v>
      </c>
      <c r="R23" s="1" t="s">
        <v>879</v>
      </c>
      <c r="S23" s="1" t="s">
        <v>76</v>
      </c>
      <c r="T23" s="1" t="s">
        <v>37</v>
      </c>
      <c r="U23" s="1" t="s">
        <v>804</v>
      </c>
      <c r="V23" s="1" t="s">
        <v>815</v>
      </c>
    </row>
    <row r="24" s="1" customFormat="1" spans="1:22">
      <c r="A24" s="1" t="s">
        <v>184</v>
      </c>
      <c r="B24" s="1" t="s">
        <v>84</v>
      </c>
      <c r="C24" s="1" t="s">
        <v>185</v>
      </c>
      <c r="D24" s="1" t="s">
        <v>187</v>
      </c>
      <c r="E24" s="1" t="s">
        <v>880</v>
      </c>
      <c r="F24" s="1" t="s">
        <v>84</v>
      </c>
      <c r="G24" s="1" t="s">
        <v>169</v>
      </c>
      <c r="H24" s="1" t="s">
        <v>796</v>
      </c>
      <c r="I24" s="1" t="s">
        <v>881</v>
      </c>
      <c r="J24" s="1" t="s">
        <v>798</v>
      </c>
      <c r="K24" s="1" t="s">
        <v>881</v>
      </c>
      <c r="L24" s="1" t="s">
        <v>881</v>
      </c>
      <c r="M24" s="1" t="s">
        <v>799</v>
      </c>
      <c r="N24" s="1" t="s">
        <v>799</v>
      </c>
      <c r="O24" s="1" t="s">
        <v>800</v>
      </c>
      <c r="P24" s="1" t="s">
        <v>801</v>
      </c>
      <c r="Q24" s="1" t="s">
        <v>802</v>
      </c>
      <c r="R24" s="1" t="s">
        <v>882</v>
      </c>
      <c r="S24" s="1" t="s">
        <v>76</v>
      </c>
      <c r="T24" s="1" t="s">
        <v>37</v>
      </c>
      <c r="U24" s="1" t="s">
        <v>804</v>
      </c>
      <c r="V24" s="1" t="s">
        <v>805</v>
      </c>
    </row>
    <row r="25" s="1" customFormat="1" spans="1:22">
      <c r="A25" s="1" t="s">
        <v>208</v>
      </c>
      <c r="B25" s="1" t="s">
        <v>84</v>
      </c>
      <c r="C25" s="1" t="s">
        <v>209</v>
      </c>
      <c r="D25" s="1" t="s">
        <v>211</v>
      </c>
      <c r="E25" s="1" t="s">
        <v>883</v>
      </c>
      <c r="F25" s="1" t="s">
        <v>84</v>
      </c>
      <c r="G25" s="1" t="s">
        <v>169</v>
      </c>
      <c r="H25" s="1" t="s">
        <v>796</v>
      </c>
      <c r="I25" s="1" t="s">
        <v>884</v>
      </c>
      <c r="J25" s="1" t="s">
        <v>798</v>
      </c>
      <c r="K25" s="1" t="s">
        <v>884</v>
      </c>
      <c r="L25" s="1" t="s">
        <v>884</v>
      </c>
      <c r="M25" s="1" t="s">
        <v>799</v>
      </c>
      <c r="N25" s="1" t="s">
        <v>799</v>
      </c>
      <c r="O25" s="1" t="s">
        <v>800</v>
      </c>
      <c r="P25" s="1" t="s">
        <v>801</v>
      </c>
      <c r="Q25" s="1" t="s">
        <v>802</v>
      </c>
      <c r="R25" s="1" t="s">
        <v>885</v>
      </c>
      <c r="S25" s="1" t="s">
        <v>76</v>
      </c>
      <c r="T25" s="1" t="s">
        <v>37</v>
      </c>
      <c r="U25" s="1" t="s">
        <v>804</v>
      </c>
      <c r="V25" s="1" t="s">
        <v>815</v>
      </c>
    </row>
    <row r="26" s="1" customFormat="1" spans="1:22">
      <c r="A26" s="1" t="s">
        <v>234</v>
      </c>
      <c r="B26" s="1" t="s">
        <v>84</v>
      </c>
      <c r="C26" s="1" t="s">
        <v>235</v>
      </c>
      <c r="D26" s="1" t="s">
        <v>130</v>
      </c>
      <c r="E26" s="1" t="s">
        <v>886</v>
      </c>
      <c r="F26" s="1" t="s">
        <v>169</v>
      </c>
      <c r="G26" s="1" t="s">
        <v>223</v>
      </c>
      <c r="H26" s="1" t="s">
        <v>796</v>
      </c>
      <c r="I26" s="1" t="s">
        <v>887</v>
      </c>
      <c r="J26" s="1" t="s">
        <v>798</v>
      </c>
      <c r="K26" s="1" t="s">
        <v>887</v>
      </c>
      <c r="L26" s="1" t="s">
        <v>887</v>
      </c>
      <c r="M26" s="1" t="s">
        <v>799</v>
      </c>
      <c r="N26" s="1" t="s">
        <v>799</v>
      </c>
      <c r="O26" s="1" t="s">
        <v>800</v>
      </c>
      <c r="P26" s="1" t="s">
        <v>801</v>
      </c>
      <c r="Q26" s="1" t="s">
        <v>802</v>
      </c>
      <c r="R26" s="1" t="s">
        <v>888</v>
      </c>
      <c r="S26" s="1" t="s">
        <v>76</v>
      </c>
      <c r="T26" s="1" t="s">
        <v>37</v>
      </c>
      <c r="U26" s="1" t="s">
        <v>861</v>
      </c>
      <c r="V26" s="1" t="s">
        <v>815</v>
      </c>
    </row>
    <row r="27" s="1" customFormat="1" spans="1:22">
      <c r="A27" s="1" t="s">
        <v>154</v>
      </c>
      <c r="B27" s="1" t="s">
        <v>96</v>
      </c>
      <c r="C27" s="1" t="s">
        <v>155</v>
      </c>
      <c r="D27" s="1" t="s">
        <v>157</v>
      </c>
      <c r="E27" s="1" t="s">
        <v>889</v>
      </c>
      <c r="F27" s="1" t="s">
        <v>96</v>
      </c>
      <c r="G27" s="1" t="s">
        <v>84</v>
      </c>
      <c r="H27" s="1" t="s">
        <v>796</v>
      </c>
      <c r="I27" s="1" t="s">
        <v>890</v>
      </c>
      <c r="J27" s="1" t="s">
        <v>798</v>
      </c>
      <c r="K27" s="1" t="s">
        <v>890</v>
      </c>
      <c r="L27" s="1" t="s">
        <v>890</v>
      </c>
      <c r="M27" s="1" t="s">
        <v>799</v>
      </c>
      <c r="N27" s="1" t="s">
        <v>799</v>
      </c>
      <c r="O27" s="1" t="s">
        <v>800</v>
      </c>
      <c r="P27" s="1" t="s">
        <v>801</v>
      </c>
      <c r="Q27" s="1" t="s">
        <v>802</v>
      </c>
      <c r="R27" s="1" t="s">
        <v>891</v>
      </c>
      <c r="S27" s="1" t="s">
        <v>76</v>
      </c>
      <c r="T27" s="1" t="s">
        <v>37</v>
      </c>
      <c r="U27" s="1" t="s">
        <v>804</v>
      </c>
      <c r="V27" s="1" t="s">
        <v>892</v>
      </c>
    </row>
    <row r="28" s="1" customFormat="1" spans="1:22">
      <c r="A28" s="1" t="s">
        <v>662</v>
      </c>
      <c r="B28" s="1" t="s">
        <v>96</v>
      </c>
      <c r="C28" s="1" t="s">
        <v>663</v>
      </c>
      <c r="D28" s="1" t="s">
        <v>130</v>
      </c>
      <c r="E28" s="1" t="s">
        <v>893</v>
      </c>
      <c r="F28" s="1" t="s">
        <v>267</v>
      </c>
      <c r="G28" s="1" t="s">
        <v>530</v>
      </c>
      <c r="H28" s="1" t="s">
        <v>796</v>
      </c>
      <c r="I28" s="1" t="s">
        <v>894</v>
      </c>
      <c r="J28" s="1" t="s">
        <v>798</v>
      </c>
      <c r="K28" s="1" t="s">
        <v>894</v>
      </c>
      <c r="L28" s="1" t="s">
        <v>894</v>
      </c>
      <c r="M28" s="1" t="s">
        <v>799</v>
      </c>
      <c r="N28" s="1" t="s">
        <v>799</v>
      </c>
      <c r="O28" s="1" t="s">
        <v>800</v>
      </c>
      <c r="P28" s="1" t="s">
        <v>801</v>
      </c>
      <c r="Q28" s="1" t="s">
        <v>802</v>
      </c>
      <c r="R28" s="1" t="s">
        <v>895</v>
      </c>
      <c r="S28" s="1" t="s">
        <v>76</v>
      </c>
      <c r="T28" s="1" t="s">
        <v>37</v>
      </c>
      <c r="U28" s="1" t="s">
        <v>861</v>
      </c>
      <c r="V28" s="1" t="s">
        <v>815</v>
      </c>
    </row>
    <row r="29" s="1" customFormat="1" spans="1:22">
      <c r="A29" s="1" t="s">
        <v>597</v>
      </c>
      <c r="B29" s="1" t="s">
        <v>96</v>
      </c>
      <c r="C29" s="1" t="s">
        <v>598</v>
      </c>
      <c r="D29" s="1" t="s">
        <v>896</v>
      </c>
      <c r="E29" s="1" t="s">
        <v>897</v>
      </c>
      <c r="F29" s="1" t="s">
        <v>223</v>
      </c>
      <c r="G29" s="1" t="s">
        <v>530</v>
      </c>
      <c r="H29" s="1" t="s">
        <v>796</v>
      </c>
      <c r="I29" s="1" t="s">
        <v>898</v>
      </c>
      <c r="J29" s="1" t="s">
        <v>798</v>
      </c>
      <c r="K29" s="1" t="s">
        <v>898</v>
      </c>
      <c r="L29" s="1" t="s">
        <v>898</v>
      </c>
      <c r="M29" s="1" t="s">
        <v>799</v>
      </c>
      <c r="N29" s="1" t="s">
        <v>799</v>
      </c>
      <c r="O29" s="1" t="s">
        <v>800</v>
      </c>
      <c r="P29" s="1" t="s">
        <v>801</v>
      </c>
      <c r="Q29" s="1" t="s">
        <v>802</v>
      </c>
      <c r="R29" s="1" t="s">
        <v>899</v>
      </c>
      <c r="S29" s="1" t="s">
        <v>76</v>
      </c>
      <c r="T29" s="1" t="s">
        <v>37</v>
      </c>
      <c r="U29" s="1" t="s">
        <v>804</v>
      </c>
      <c r="V29" s="1" t="s">
        <v>826</v>
      </c>
    </row>
    <row r="30" s="1" customFormat="1" spans="1:22">
      <c r="A30" s="1" t="s">
        <v>193</v>
      </c>
      <c r="B30" s="1" t="s">
        <v>83</v>
      </c>
      <c r="C30" s="1" t="s">
        <v>194</v>
      </c>
      <c r="D30" s="1" t="s">
        <v>196</v>
      </c>
      <c r="E30" s="1" t="s">
        <v>900</v>
      </c>
      <c r="F30" s="1" t="s">
        <v>84</v>
      </c>
      <c r="G30" s="1" t="s">
        <v>169</v>
      </c>
      <c r="H30" s="1" t="s">
        <v>796</v>
      </c>
      <c r="I30" s="1" t="s">
        <v>901</v>
      </c>
      <c r="J30" s="1" t="s">
        <v>798</v>
      </c>
      <c r="K30" s="1" t="s">
        <v>901</v>
      </c>
      <c r="L30" s="1" t="s">
        <v>901</v>
      </c>
      <c r="M30" s="1" t="s">
        <v>799</v>
      </c>
      <c r="N30" s="1" t="s">
        <v>799</v>
      </c>
      <c r="O30" s="1" t="s">
        <v>800</v>
      </c>
      <c r="P30" s="1" t="s">
        <v>801</v>
      </c>
      <c r="Q30" s="1" t="s">
        <v>802</v>
      </c>
      <c r="R30" s="1" t="s">
        <v>902</v>
      </c>
      <c r="S30" s="1" t="s">
        <v>76</v>
      </c>
      <c r="T30" s="1" t="s">
        <v>37</v>
      </c>
      <c r="U30" s="1" t="s">
        <v>804</v>
      </c>
      <c r="V30" s="1" t="s">
        <v>815</v>
      </c>
    </row>
    <row r="31" s="1" customFormat="1" spans="1:22">
      <c r="A31" s="1" t="s">
        <v>148</v>
      </c>
      <c r="B31" s="1" t="s">
        <v>83</v>
      </c>
      <c r="C31" s="1" t="s">
        <v>149</v>
      </c>
      <c r="D31" s="1" t="s">
        <v>93</v>
      </c>
      <c r="E31" s="1" t="s">
        <v>903</v>
      </c>
      <c r="F31" s="1" t="s">
        <v>96</v>
      </c>
      <c r="G31" s="1" t="s">
        <v>84</v>
      </c>
      <c r="H31" s="1" t="s">
        <v>796</v>
      </c>
      <c r="I31" s="1" t="s">
        <v>904</v>
      </c>
      <c r="J31" s="1" t="s">
        <v>798</v>
      </c>
      <c r="K31" s="1" t="s">
        <v>904</v>
      </c>
      <c r="L31" s="1" t="s">
        <v>904</v>
      </c>
      <c r="M31" s="1" t="s">
        <v>799</v>
      </c>
      <c r="N31" s="1" t="s">
        <v>799</v>
      </c>
      <c r="O31" s="1" t="s">
        <v>800</v>
      </c>
      <c r="P31" s="1" t="s">
        <v>801</v>
      </c>
      <c r="Q31" s="1" t="s">
        <v>802</v>
      </c>
      <c r="R31" s="1" t="s">
        <v>905</v>
      </c>
      <c r="S31" s="1" t="s">
        <v>76</v>
      </c>
      <c r="T31" s="1" t="s">
        <v>37</v>
      </c>
      <c r="U31" s="1" t="s">
        <v>861</v>
      </c>
      <c r="V31" s="1" t="s">
        <v>815</v>
      </c>
    </row>
    <row r="32" s="1" customFormat="1" spans="1:22">
      <c r="A32" s="1" t="s">
        <v>298</v>
      </c>
      <c r="B32" s="1" t="s">
        <v>83</v>
      </c>
      <c r="C32" s="1" t="s">
        <v>299</v>
      </c>
      <c r="D32" s="1" t="s">
        <v>301</v>
      </c>
      <c r="E32" s="1" t="s">
        <v>906</v>
      </c>
      <c r="F32" s="1" t="s">
        <v>169</v>
      </c>
      <c r="G32" s="1" t="s">
        <v>260</v>
      </c>
      <c r="H32" s="1" t="s">
        <v>796</v>
      </c>
      <c r="I32" s="1" t="s">
        <v>907</v>
      </c>
      <c r="J32" s="1" t="s">
        <v>798</v>
      </c>
      <c r="K32" s="1" t="s">
        <v>907</v>
      </c>
      <c r="L32" s="1" t="s">
        <v>907</v>
      </c>
      <c r="M32" s="1" t="s">
        <v>799</v>
      </c>
      <c r="N32" s="1" t="s">
        <v>799</v>
      </c>
      <c r="O32" s="1" t="s">
        <v>800</v>
      </c>
      <c r="P32" s="1" t="s">
        <v>801</v>
      </c>
      <c r="Q32" s="1" t="s">
        <v>802</v>
      </c>
      <c r="R32" s="1" t="s">
        <v>908</v>
      </c>
      <c r="S32" s="1" t="s">
        <v>76</v>
      </c>
      <c r="T32" s="1" t="s">
        <v>37</v>
      </c>
      <c r="U32" s="1" t="s">
        <v>804</v>
      </c>
      <c r="V32" s="1" t="s">
        <v>826</v>
      </c>
    </row>
    <row r="33" s="1" customFormat="1" spans="1:22">
      <c r="A33" s="1" t="s">
        <v>659</v>
      </c>
      <c r="B33" s="1" t="s">
        <v>83</v>
      </c>
      <c r="C33" s="1" t="s">
        <v>660</v>
      </c>
      <c r="D33" s="1" t="s">
        <v>130</v>
      </c>
      <c r="E33" s="1" t="s">
        <v>909</v>
      </c>
      <c r="F33" s="1" t="s">
        <v>267</v>
      </c>
      <c r="G33" s="1" t="s">
        <v>530</v>
      </c>
      <c r="H33" s="1" t="s">
        <v>796</v>
      </c>
      <c r="I33" s="1" t="s">
        <v>910</v>
      </c>
      <c r="J33" s="1" t="s">
        <v>798</v>
      </c>
      <c r="K33" s="1" t="s">
        <v>910</v>
      </c>
      <c r="L33" s="1" t="s">
        <v>910</v>
      </c>
      <c r="M33" s="1" t="s">
        <v>799</v>
      </c>
      <c r="N33" s="1" t="s">
        <v>799</v>
      </c>
      <c r="O33" s="1" t="s">
        <v>800</v>
      </c>
      <c r="P33" s="1" t="s">
        <v>801</v>
      </c>
      <c r="Q33" s="1" t="s">
        <v>802</v>
      </c>
      <c r="R33" s="1" t="s">
        <v>911</v>
      </c>
      <c r="S33" s="1" t="s">
        <v>76</v>
      </c>
      <c r="T33" s="1" t="s">
        <v>37</v>
      </c>
      <c r="U33" s="1" t="s">
        <v>861</v>
      </c>
      <c r="V33" s="1" t="s">
        <v>815</v>
      </c>
    </row>
    <row r="34" s="1" customFormat="1" spans="1:22">
      <c r="A34" s="1" t="s">
        <v>503</v>
      </c>
      <c r="B34" s="1" t="s">
        <v>83</v>
      </c>
      <c r="C34" s="1" t="s">
        <v>504</v>
      </c>
      <c r="D34" s="1" t="s">
        <v>130</v>
      </c>
      <c r="E34" s="1" t="s">
        <v>912</v>
      </c>
      <c r="F34" s="1" t="s">
        <v>260</v>
      </c>
      <c r="G34" s="1" t="s">
        <v>267</v>
      </c>
      <c r="H34" s="1" t="s">
        <v>796</v>
      </c>
      <c r="I34" s="1" t="s">
        <v>913</v>
      </c>
      <c r="J34" s="1" t="s">
        <v>798</v>
      </c>
      <c r="K34" s="1" t="s">
        <v>913</v>
      </c>
      <c r="L34" s="1" t="s">
        <v>913</v>
      </c>
      <c r="M34" s="1" t="s">
        <v>799</v>
      </c>
      <c r="N34" s="1" t="s">
        <v>799</v>
      </c>
      <c r="O34" s="1" t="s">
        <v>800</v>
      </c>
      <c r="P34" s="1" t="s">
        <v>801</v>
      </c>
      <c r="Q34" s="1" t="s">
        <v>802</v>
      </c>
      <c r="R34" s="1" t="s">
        <v>914</v>
      </c>
      <c r="S34" s="1" t="s">
        <v>76</v>
      </c>
      <c r="T34" s="1" t="s">
        <v>37</v>
      </c>
      <c r="U34" s="1" t="s">
        <v>861</v>
      </c>
      <c r="V34" s="1" t="s">
        <v>815</v>
      </c>
    </row>
    <row r="35" s="1" customFormat="1" spans="1:22">
      <c r="A35" s="1" t="s">
        <v>135</v>
      </c>
      <c r="B35" s="1" t="s">
        <v>83</v>
      </c>
      <c r="C35" s="1" t="s">
        <v>136</v>
      </c>
      <c r="D35" s="1" t="s">
        <v>130</v>
      </c>
      <c r="E35" s="1" t="s">
        <v>915</v>
      </c>
      <c r="F35" s="1" t="s">
        <v>96</v>
      </c>
      <c r="G35" s="1" t="s">
        <v>84</v>
      </c>
      <c r="H35" s="1" t="s">
        <v>796</v>
      </c>
      <c r="I35" s="1" t="s">
        <v>913</v>
      </c>
      <c r="J35" s="1" t="s">
        <v>798</v>
      </c>
      <c r="K35" s="1" t="s">
        <v>913</v>
      </c>
      <c r="L35" s="1" t="s">
        <v>913</v>
      </c>
      <c r="M35" s="1" t="s">
        <v>799</v>
      </c>
      <c r="N35" s="1" t="s">
        <v>799</v>
      </c>
      <c r="O35" s="1" t="s">
        <v>800</v>
      </c>
      <c r="P35" s="1" t="s">
        <v>801</v>
      </c>
      <c r="Q35" s="1" t="s">
        <v>802</v>
      </c>
      <c r="R35" s="1" t="s">
        <v>916</v>
      </c>
      <c r="S35" s="1" t="s">
        <v>76</v>
      </c>
      <c r="T35" s="1" t="s">
        <v>37</v>
      </c>
      <c r="U35" s="1" t="s">
        <v>861</v>
      </c>
      <c r="V35" s="1" t="s">
        <v>815</v>
      </c>
    </row>
    <row r="36" s="1" customFormat="1" spans="1:22">
      <c r="A36" s="1" t="s">
        <v>138</v>
      </c>
      <c r="B36" s="1" t="s">
        <v>122</v>
      </c>
      <c r="C36" s="1" t="s">
        <v>139</v>
      </c>
      <c r="D36" s="1" t="s">
        <v>120</v>
      </c>
      <c r="E36" s="1" t="s">
        <v>917</v>
      </c>
      <c r="F36" s="1" t="s">
        <v>96</v>
      </c>
      <c r="G36" s="1" t="s">
        <v>84</v>
      </c>
      <c r="H36" s="1" t="s">
        <v>796</v>
      </c>
      <c r="I36" s="1" t="s">
        <v>918</v>
      </c>
      <c r="J36" s="1" t="s">
        <v>798</v>
      </c>
      <c r="K36" s="1" t="s">
        <v>918</v>
      </c>
      <c r="L36" s="1" t="s">
        <v>918</v>
      </c>
      <c r="M36" s="1" t="s">
        <v>799</v>
      </c>
      <c r="N36" s="1" t="s">
        <v>799</v>
      </c>
      <c r="O36" s="1" t="s">
        <v>800</v>
      </c>
      <c r="P36" s="1" t="s">
        <v>801</v>
      </c>
      <c r="Q36" s="1" t="s">
        <v>802</v>
      </c>
      <c r="R36" s="1" t="s">
        <v>919</v>
      </c>
      <c r="S36" s="1" t="s">
        <v>76</v>
      </c>
      <c r="T36" s="1" t="s">
        <v>37</v>
      </c>
      <c r="U36" s="1" t="s">
        <v>804</v>
      </c>
      <c r="V36" s="1" t="s">
        <v>844</v>
      </c>
    </row>
    <row r="37" s="1" customFormat="1" spans="1:22">
      <c r="A37" s="1" t="s">
        <v>239</v>
      </c>
      <c r="B37" s="1" t="s">
        <v>122</v>
      </c>
      <c r="C37" s="1" t="s">
        <v>240</v>
      </c>
      <c r="D37" s="1" t="s">
        <v>130</v>
      </c>
      <c r="E37" s="1" t="s">
        <v>920</v>
      </c>
      <c r="F37" s="1" t="s">
        <v>169</v>
      </c>
      <c r="G37" s="1" t="s">
        <v>223</v>
      </c>
      <c r="H37" s="1" t="s">
        <v>796</v>
      </c>
      <c r="I37" s="1" t="s">
        <v>921</v>
      </c>
      <c r="J37" s="1" t="s">
        <v>798</v>
      </c>
      <c r="K37" s="1" t="s">
        <v>921</v>
      </c>
      <c r="L37" s="1" t="s">
        <v>921</v>
      </c>
      <c r="M37" s="1" t="s">
        <v>799</v>
      </c>
      <c r="N37" s="1" t="s">
        <v>799</v>
      </c>
      <c r="O37" s="1" t="s">
        <v>800</v>
      </c>
      <c r="P37" s="1" t="s">
        <v>801</v>
      </c>
      <c r="Q37" s="1" t="s">
        <v>802</v>
      </c>
      <c r="R37" s="1" t="s">
        <v>922</v>
      </c>
      <c r="S37" s="1" t="s">
        <v>76</v>
      </c>
      <c r="T37" s="1" t="s">
        <v>37</v>
      </c>
      <c r="U37" s="1" t="s">
        <v>861</v>
      </c>
      <c r="V37" s="1" t="s">
        <v>815</v>
      </c>
    </row>
    <row r="38" s="1" customFormat="1" spans="1:22">
      <c r="A38" s="1" t="s">
        <v>344</v>
      </c>
      <c r="B38" s="1" t="s">
        <v>122</v>
      </c>
      <c r="C38" s="1" t="s">
        <v>345</v>
      </c>
      <c r="D38" s="1" t="s">
        <v>120</v>
      </c>
      <c r="E38" s="1" t="s">
        <v>923</v>
      </c>
      <c r="F38" s="1" t="s">
        <v>84</v>
      </c>
      <c r="G38" s="1" t="s">
        <v>260</v>
      </c>
      <c r="H38" s="1" t="s">
        <v>796</v>
      </c>
      <c r="I38" s="1" t="s">
        <v>924</v>
      </c>
      <c r="J38" s="1" t="s">
        <v>798</v>
      </c>
      <c r="K38" s="1" t="s">
        <v>924</v>
      </c>
      <c r="L38" s="1" t="s">
        <v>924</v>
      </c>
      <c r="M38" s="1" t="s">
        <v>799</v>
      </c>
      <c r="N38" s="1" t="s">
        <v>799</v>
      </c>
      <c r="O38" s="1" t="s">
        <v>800</v>
      </c>
      <c r="P38" s="1" t="s">
        <v>801</v>
      </c>
      <c r="Q38" s="1" t="s">
        <v>802</v>
      </c>
      <c r="R38" s="1" t="s">
        <v>925</v>
      </c>
      <c r="S38" s="1" t="s">
        <v>76</v>
      </c>
      <c r="T38" s="1" t="s">
        <v>37</v>
      </c>
      <c r="U38" s="1" t="s">
        <v>804</v>
      </c>
      <c r="V38" s="1" t="s">
        <v>844</v>
      </c>
    </row>
    <row r="39" s="1" customFormat="1" spans="1:22">
      <c r="A39" s="1" t="s">
        <v>127</v>
      </c>
      <c r="B39" s="1" t="s">
        <v>122</v>
      </c>
      <c r="C39" s="1" t="s">
        <v>128</v>
      </c>
      <c r="D39" s="1" t="s">
        <v>130</v>
      </c>
      <c r="E39" s="1" t="s">
        <v>926</v>
      </c>
      <c r="F39" s="1" t="s">
        <v>96</v>
      </c>
      <c r="G39" s="1" t="s">
        <v>84</v>
      </c>
      <c r="H39" s="1" t="s">
        <v>796</v>
      </c>
      <c r="I39" s="1" t="s">
        <v>913</v>
      </c>
      <c r="J39" s="1" t="s">
        <v>798</v>
      </c>
      <c r="K39" s="1" t="s">
        <v>913</v>
      </c>
      <c r="L39" s="1" t="s">
        <v>913</v>
      </c>
      <c r="M39" s="1" t="s">
        <v>799</v>
      </c>
      <c r="N39" s="1" t="s">
        <v>799</v>
      </c>
      <c r="O39" s="1" t="s">
        <v>800</v>
      </c>
      <c r="P39" s="1" t="s">
        <v>801</v>
      </c>
      <c r="Q39" s="1" t="s">
        <v>802</v>
      </c>
      <c r="R39" s="1" t="s">
        <v>927</v>
      </c>
      <c r="S39" s="1" t="s">
        <v>76</v>
      </c>
      <c r="T39" s="1" t="s">
        <v>37</v>
      </c>
      <c r="U39" s="1" t="s">
        <v>861</v>
      </c>
      <c r="V39" s="1" t="s">
        <v>815</v>
      </c>
    </row>
    <row r="40" s="1" customFormat="1" spans="1:22">
      <c r="A40" s="1" t="s">
        <v>202</v>
      </c>
      <c r="B40" s="1" t="s">
        <v>122</v>
      </c>
      <c r="C40" s="1" t="s">
        <v>203</v>
      </c>
      <c r="D40" s="1" t="s">
        <v>130</v>
      </c>
      <c r="E40" s="1" t="s">
        <v>928</v>
      </c>
      <c r="F40" s="1" t="s">
        <v>84</v>
      </c>
      <c r="G40" s="1" t="s">
        <v>169</v>
      </c>
      <c r="H40" s="1" t="s">
        <v>796</v>
      </c>
      <c r="I40" s="1" t="s">
        <v>910</v>
      </c>
      <c r="J40" s="1" t="s">
        <v>798</v>
      </c>
      <c r="K40" s="1" t="s">
        <v>910</v>
      </c>
      <c r="L40" s="1" t="s">
        <v>910</v>
      </c>
      <c r="M40" s="1" t="s">
        <v>799</v>
      </c>
      <c r="N40" s="1" t="s">
        <v>799</v>
      </c>
      <c r="O40" s="1" t="s">
        <v>800</v>
      </c>
      <c r="P40" s="1" t="s">
        <v>801</v>
      </c>
      <c r="Q40" s="1" t="s">
        <v>802</v>
      </c>
      <c r="R40" s="1" t="s">
        <v>929</v>
      </c>
      <c r="S40" s="1" t="s">
        <v>76</v>
      </c>
      <c r="T40" s="1" t="s">
        <v>37</v>
      </c>
      <c r="U40" s="1" t="s">
        <v>861</v>
      </c>
      <c r="V40" s="1" t="s">
        <v>815</v>
      </c>
    </row>
    <row r="41" s="1" customFormat="1" spans="1:22">
      <c r="A41" s="1" t="s">
        <v>141</v>
      </c>
      <c r="B41" s="1" t="s">
        <v>122</v>
      </c>
      <c r="C41" s="1" t="s">
        <v>142</v>
      </c>
      <c r="D41" s="1" t="s">
        <v>93</v>
      </c>
      <c r="E41" s="1" t="s">
        <v>930</v>
      </c>
      <c r="F41" s="1" t="s">
        <v>96</v>
      </c>
      <c r="G41" s="1" t="s">
        <v>84</v>
      </c>
      <c r="H41" s="1" t="s">
        <v>796</v>
      </c>
      <c r="I41" s="1" t="s">
        <v>931</v>
      </c>
      <c r="J41" s="1" t="s">
        <v>798</v>
      </c>
      <c r="K41" s="1" t="s">
        <v>931</v>
      </c>
      <c r="L41" s="1" t="s">
        <v>931</v>
      </c>
      <c r="M41" s="1" t="s">
        <v>799</v>
      </c>
      <c r="N41" s="1" t="s">
        <v>799</v>
      </c>
      <c r="O41" s="1" t="s">
        <v>800</v>
      </c>
      <c r="P41" s="1" t="s">
        <v>801</v>
      </c>
      <c r="Q41" s="1" t="s">
        <v>802</v>
      </c>
      <c r="R41" s="1" t="s">
        <v>932</v>
      </c>
      <c r="S41" s="1" t="s">
        <v>76</v>
      </c>
      <c r="T41" s="1" t="s">
        <v>37</v>
      </c>
      <c r="U41" s="1" t="s">
        <v>861</v>
      </c>
      <c r="V41" s="1" t="s">
        <v>815</v>
      </c>
    </row>
    <row r="42" s="1" customFormat="1" spans="1:22">
      <c r="A42" s="1" t="s">
        <v>640</v>
      </c>
      <c r="B42" s="1" t="s">
        <v>122</v>
      </c>
      <c r="C42" s="1" t="s">
        <v>641</v>
      </c>
      <c r="D42" s="1" t="s">
        <v>933</v>
      </c>
      <c r="E42" s="1" t="s">
        <v>934</v>
      </c>
      <c r="F42" s="1" t="s">
        <v>223</v>
      </c>
      <c r="G42" s="1" t="s">
        <v>530</v>
      </c>
      <c r="H42" s="1" t="s">
        <v>796</v>
      </c>
      <c r="I42" s="1" t="s">
        <v>935</v>
      </c>
      <c r="J42" s="1" t="s">
        <v>798</v>
      </c>
      <c r="K42" s="1" t="s">
        <v>935</v>
      </c>
      <c r="L42" s="1" t="s">
        <v>935</v>
      </c>
      <c r="M42" s="1" t="s">
        <v>799</v>
      </c>
      <c r="N42" s="1" t="s">
        <v>799</v>
      </c>
      <c r="O42" s="1" t="s">
        <v>800</v>
      </c>
      <c r="P42" s="1" t="s">
        <v>801</v>
      </c>
      <c r="Q42" s="1" t="s">
        <v>802</v>
      </c>
      <c r="R42" s="1" t="s">
        <v>936</v>
      </c>
      <c r="S42" s="1" t="s">
        <v>76</v>
      </c>
      <c r="T42" s="1" t="s">
        <v>37</v>
      </c>
      <c r="U42" s="1" t="s">
        <v>804</v>
      </c>
      <c r="V42" s="1" t="s">
        <v>937</v>
      </c>
    </row>
    <row r="43" s="1" customFormat="1" spans="1:22">
      <c r="A43" s="1" t="s">
        <v>746</v>
      </c>
      <c r="B43" s="1" t="s">
        <v>122</v>
      </c>
      <c r="C43" s="1" t="s">
        <v>747</v>
      </c>
      <c r="D43" s="1" t="s">
        <v>93</v>
      </c>
      <c r="E43" s="1" t="s">
        <v>938</v>
      </c>
      <c r="F43" s="1" t="s">
        <v>267</v>
      </c>
      <c r="G43" s="1" t="s">
        <v>679</v>
      </c>
      <c r="H43" s="1" t="s">
        <v>796</v>
      </c>
      <c r="I43" s="1" t="s">
        <v>939</v>
      </c>
      <c r="J43" s="1" t="s">
        <v>798</v>
      </c>
      <c r="K43" s="1" t="s">
        <v>939</v>
      </c>
      <c r="L43" s="1" t="s">
        <v>939</v>
      </c>
      <c r="M43" s="1" t="s">
        <v>799</v>
      </c>
      <c r="N43" s="1" t="s">
        <v>799</v>
      </c>
      <c r="O43" s="1" t="s">
        <v>800</v>
      </c>
      <c r="P43" s="1" t="s">
        <v>801</v>
      </c>
      <c r="Q43" s="1" t="s">
        <v>802</v>
      </c>
      <c r="R43" s="1" t="s">
        <v>940</v>
      </c>
      <c r="S43" s="1" t="s">
        <v>76</v>
      </c>
      <c r="T43" s="1" t="s">
        <v>37</v>
      </c>
      <c r="U43" s="1" t="s">
        <v>861</v>
      </c>
      <c r="V43" s="1" t="s">
        <v>815</v>
      </c>
    </row>
    <row r="44" s="1" customFormat="1" spans="1:22">
      <c r="A44" s="1" t="s">
        <v>752</v>
      </c>
      <c r="B44" s="1" t="s">
        <v>122</v>
      </c>
      <c r="C44" s="1" t="s">
        <v>753</v>
      </c>
      <c r="D44" s="1" t="s">
        <v>93</v>
      </c>
      <c r="E44" s="1" t="s">
        <v>941</v>
      </c>
      <c r="F44" s="1" t="s">
        <v>267</v>
      </c>
      <c r="G44" s="1" t="s">
        <v>679</v>
      </c>
      <c r="H44" s="1" t="s">
        <v>796</v>
      </c>
      <c r="I44" s="1" t="s">
        <v>939</v>
      </c>
      <c r="J44" s="1" t="s">
        <v>798</v>
      </c>
      <c r="K44" s="1" t="s">
        <v>939</v>
      </c>
      <c r="L44" s="1" t="s">
        <v>939</v>
      </c>
      <c r="M44" s="1" t="s">
        <v>799</v>
      </c>
      <c r="N44" s="1" t="s">
        <v>799</v>
      </c>
      <c r="O44" s="1" t="s">
        <v>800</v>
      </c>
      <c r="P44" s="1" t="s">
        <v>801</v>
      </c>
      <c r="Q44" s="1" t="s">
        <v>802</v>
      </c>
      <c r="R44" s="1" t="s">
        <v>942</v>
      </c>
      <c r="S44" s="1" t="s">
        <v>76</v>
      </c>
      <c r="T44" s="1" t="s">
        <v>37</v>
      </c>
      <c r="U44" s="1" t="s">
        <v>861</v>
      </c>
      <c r="V44" s="1" t="s">
        <v>815</v>
      </c>
    </row>
    <row r="45" s="1" customFormat="1" spans="1:22">
      <c r="A45" s="1" t="s">
        <v>494</v>
      </c>
      <c r="B45" s="1" t="s">
        <v>122</v>
      </c>
      <c r="C45" s="1" t="s">
        <v>495</v>
      </c>
      <c r="D45" s="1" t="s">
        <v>93</v>
      </c>
      <c r="E45" s="1" t="s">
        <v>943</v>
      </c>
      <c r="F45" s="1" t="s">
        <v>223</v>
      </c>
      <c r="G45" s="1" t="s">
        <v>267</v>
      </c>
      <c r="H45" s="1" t="s">
        <v>796</v>
      </c>
      <c r="I45" s="1" t="s">
        <v>944</v>
      </c>
      <c r="J45" s="1" t="s">
        <v>798</v>
      </c>
      <c r="K45" s="1" t="s">
        <v>944</v>
      </c>
      <c r="L45" s="1" t="s">
        <v>944</v>
      </c>
      <c r="M45" s="1" t="s">
        <v>799</v>
      </c>
      <c r="N45" s="1" t="s">
        <v>799</v>
      </c>
      <c r="O45" s="1" t="s">
        <v>800</v>
      </c>
      <c r="P45" s="1" t="s">
        <v>801</v>
      </c>
      <c r="Q45" s="1" t="s">
        <v>802</v>
      </c>
      <c r="R45" s="1" t="s">
        <v>945</v>
      </c>
      <c r="S45" s="1" t="s">
        <v>76</v>
      </c>
      <c r="T45" s="1" t="s">
        <v>37</v>
      </c>
      <c r="U45" s="1" t="s">
        <v>861</v>
      </c>
      <c r="V45" s="1" t="s">
        <v>815</v>
      </c>
    </row>
    <row r="46" s="1" customFormat="1" spans="1:22">
      <c r="A46" s="1" t="s">
        <v>488</v>
      </c>
      <c r="B46" s="1" t="s">
        <v>122</v>
      </c>
      <c r="C46" s="1" t="s">
        <v>489</v>
      </c>
      <c r="D46" s="1" t="s">
        <v>93</v>
      </c>
      <c r="E46" s="1" t="s">
        <v>946</v>
      </c>
      <c r="F46" s="1" t="s">
        <v>260</v>
      </c>
      <c r="G46" s="1" t="s">
        <v>267</v>
      </c>
      <c r="H46" s="1" t="s">
        <v>796</v>
      </c>
      <c r="I46" s="1" t="s">
        <v>947</v>
      </c>
      <c r="J46" s="1" t="s">
        <v>798</v>
      </c>
      <c r="K46" s="1" t="s">
        <v>947</v>
      </c>
      <c r="L46" s="1" t="s">
        <v>947</v>
      </c>
      <c r="M46" s="1" t="s">
        <v>799</v>
      </c>
      <c r="N46" s="1" t="s">
        <v>799</v>
      </c>
      <c r="O46" s="1" t="s">
        <v>800</v>
      </c>
      <c r="P46" s="1" t="s">
        <v>801</v>
      </c>
      <c r="Q46" s="1" t="s">
        <v>802</v>
      </c>
      <c r="R46" s="1" t="s">
        <v>948</v>
      </c>
      <c r="S46" s="1" t="s">
        <v>76</v>
      </c>
      <c r="T46" s="1" t="s">
        <v>37</v>
      </c>
      <c r="U46" s="1" t="s">
        <v>861</v>
      </c>
      <c r="V46" s="1" t="s">
        <v>815</v>
      </c>
    </row>
    <row r="47" s="1" customFormat="1" spans="1:22">
      <c r="A47" s="1" t="s">
        <v>228</v>
      </c>
      <c r="B47" s="1" t="s">
        <v>122</v>
      </c>
      <c r="C47" s="1" t="s">
        <v>229</v>
      </c>
      <c r="D47" s="1" t="s">
        <v>130</v>
      </c>
      <c r="E47" s="1" t="s">
        <v>949</v>
      </c>
      <c r="F47" s="1" t="s">
        <v>84</v>
      </c>
      <c r="G47" s="1" t="s">
        <v>223</v>
      </c>
      <c r="H47" s="1" t="s">
        <v>796</v>
      </c>
      <c r="I47" s="1" t="s">
        <v>950</v>
      </c>
      <c r="J47" s="1" t="s">
        <v>798</v>
      </c>
      <c r="K47" s="1" t="s">
        <v>950</v>
      </c>
      <c r="L47" s="1" t="s">
        <v>950</v>
      </c>
      <c r="M47" s="1" t="s">
        <v>799</v>
      </c>
      <c r="N47" s="1" t="s">
        <v>799</v>
      </c>
      <c r="O47" s="1" t="s">
        <v>800</v>
      </c>
      <c r="P47" s="1" t="s">
        <v>801</v>
      </c>
      <c r="Q47" s="1" t="s">
        <v>802</v>
      </c>
      <c r="R47" s="1" t="s">
        <v>951</v>
      </c>
      <c r="S47" s="1" t="s">
        <v>76</v>
      </c>
      <c r="T47" s="1" t="s">
        <v>37</v>
      </c>
      <c r="U47" s="1" t="s">
        <v>861</v>
      </c>
      <c r="V47" s="1" t="s">
        <v>815</v>
      </c>
    </row>
    <row r="48" s="1" customFormat="1" spans="1:22">
      <c r="A48" s="1" t="s">
        <v>117</v>
      </c>
      <c r="B48" s="1" t="s">
        <v>122</v>
      </c>
      <c r="C48" s="1" t="s">
        <v>118</v>
      </c>
      <c r="D48" s="1" t="s">
        <v>120</v>
      </c>
      <c r="E48" s="1" t="s">
        <v>923</v>
      </c>
      <c r="F48" s="1" t="s">
        <v>96</v>
      </c>
      <c r="G48" s="1" t="s">
        <v>84</v>
      </c>
      <c r="H48" s="1" t="s">
        <v>796</v>
      </c>
      <c r="I48" s="1" t="s">
        <v>918</v>
      </c>
      <c r="J48" s="1" t="s">
        <v>798</v>
      </c>
      <c r="K48" s="1" t="s">
        <v>918</v>
      </c>
      <c r="L48" s="1" t="s">
        <v>918</v>
      </c>
      <c r="M48" s="1" t="s">
        <v>799</v>
      </c>
      <c r="N48" s="1" t="s">
        <v>799</v>
      </c>
      <c r="O48" s="1" t="s">
        <v>800</v>
      </c>
      <c r="P48" s="1" t="s">
        <v>801</v>
      </c>
      <c r="Q48" s="1" t="s">
        <v>802</v>
      </c>
      <c r="R48" s="1" t="s">
        <v>952</v>
      </c>
      <c r="S48" s="1" t="s">
        <v>76</v>
      </c>
      <c r="T48" s="1" t="s">
        <v>37</v>
      </c>
      <c r="U48" s="1" t="s">
        <v>804</v>
      </c>
      <c r="V48" s="1" t="s">
        <v>844</v>
      </c>
    </row>
    <row r="49" s="1" customFormat="1" spans="1:22">
      <c r="A49" s="1" t="s">
        <v>500</v>
      </c>
      <c r="B49" s="1" t="s">
        <v>122</v>
      </c>
      <c r="C49" s="1" t="s">
        <v>501</v>
      </c>
      <c r="D49" s="1" t="s">
        <v>93</v>
      </c>
      <c r="E49" s="1" t="s">
        <v>953</v>
      </c>
      <c r="F49" s="1" t="s">
        <v>260</v>
      </c>
      <c r="G49" s="1" t="s">
        <v>267</v>
      </c>
      <c r="H49" s="1" t="s">
        <v>796</v>
      </c>
      <c r="I49" s="1" t="s">
        <v>947</v>
      </c>
      <c r="J49" s="1" t="s">
        <v>798</v>
      </c>
      <c r="K49" s="1" t="s">
        <v>947</v>
      </c>
      <c r="L49" s="1" t="s">
        <v>947</v>
      </c>
      <c r="M49" s="1" t="s">
        <v>799</v>
      </c>
      <c r="N49" s="1" t="s">
        <v>799</v>
      </c>
      <c r="O49" s="1" t="s">
        <v>800</v>
      </c>
      <c r="P49" s="1" t="s">
        <v>801</v>
      </c>
      <c r="Q49" s="1" t="s">
        <v>802</v>
      </c>
      <c r="R49" s="1" t="s">
        <v>954</v>
      </c>
      <c r="S49" s="1" t="s">
        <v>76</v>
      </c>
      <c r="T49" s="1" t="s">
        <v>37</v>
      </c>
      <c r="U49" s="1" t="s">
        <v>861</v>
      </c>
      <c r="V49" s="1" t="s">
        <v>815</v>
      </c>
    </row>
    <row r="50" s="1" customFormat="1" spans="1:22">
      <c r="A50" s="1" t="s">
        <v>357</v>
      </c>
      <c r="B50" s="1" t="s">
        <v>104</v>
      </c>
      <c r="C50" s="1" t="s">
        <v>358</v>
      </c>
      <c r="D50" s="1" t="s">
        <v>130</v>
      </c>
      <c r="E50" s="1" t="s">
        <v>955</v>
      </c>
      <c r="F50" s="1" t="s">
        <v>223</v>
      </c>
      <c r="G50" s="1" t="s">
        <v>260</v>
      </c>
      <c r="H50" s="1" t="s">
        <v>796</v>
      </c>
      <c r="I50" s="1" t="s">
        <v>956</v>
      </c>
      <c r="J50" s="1" t="s">
        <v>798</v>
      </c>
      <c r="K50" s="1" t="s">
        <v>956</v>
      </c>
      <c r="L50" s="1" t="s">
        <v>956</v>
      </c>
      <c r="M50" s="1" t="s">
        <v>799</v>
      </c>
      <c r="N50" s="1" t="s">
        <v>799</v>
      </c>
      <c r="O50" s="1" t="s">
        <v>800</v>
      </c>
      <c r="P50" s="1" t="s">
        <v>801</v>
      </c>
      <c r="Q50" s="1" t="s">
        <v>802</v>
      </c>
      <c r="R50" s="1" t="s">
        <v>957</v>
      </c>
      <c r="S50" s="1" t="s">
        <v>76</v>
      </c>
      <c r="T50" s="1" t="s">
        <v>37</v>
      </c>
      <c r="U50" s="1" t="s">
        <v>861</v>
      </c>
      <c r="V50" s="1" t="s">
        <v>815</v>
      </c>
    </row>
    <row r="51" s="1" customFormat="1" spans="1:22">
      <c r="A51" s="1" t="s">
        <v>508</v>
      </c>
      <c r="B51" s="1" t="s">
        <v>104</v>
      </c>
      <c r="C51" s="1" t="s">
        <v>509</v>
      </c>
      <c r="D51" s="1" t="s">
        <v>130</v>
      </c>
      <c r="E51" s="1" t="s">
        <v>958</v>
      </c>
      <c r="F51" s="1" t="s">
        <v>260</v>
      </c>
      <c r="G51" s="1" t="s">
        <v>267</v>
      </c>
      <c r="H51" s="1" t="s">
        <v>796</v>
      </c>
      <c r="I51" s="1" t="s">
        <v>959</v>
      </c>
      <c r="J51" s="1" t="s">
        <v>798</v>
      </c>
      <c r="K51" s="1" t="s">
        <v>959</v>
      </c>
      <c r="L51" s="1" t="s">
        <v>959</v>
      </c>
      <c r="M51" s="1" t="s">
        <v>799</v>
      </c>
      <c r="N51" s="1" t="s">
        <v>799</v>
      </c>
      <c r="O51" s="1" t="s">
        <v>800</v>
      </c>
      <c r="P51" s="1" t="s">
        <v>801</v>
      </c>
      <c r="Q51" s="1" t="s">
        <v>802</v>
      </c>
      <c r="R51" s="1" t="s">
        <v>960</v>
      </c>
      <c r="S51" s="1" t="s">
        <v>76</v>
      </c>
      <c r="T51" s="1" t="s">
        <v>37</v>
      </c>
      <c r="U51" s="1" t="s">
        <v>861</v>
      </c>
      <c r="V51" s="1" t="s">
        <v>815</v>
      </c>
    </row>
    <row r="52" s="1" customFormat="1" spans="1:22">
      <c r="A52" s="1" t="s">
        <v>101</v>
      </c>
      <c r="B52" s="1" t="s">
        <v>104</v>
      </c>
      <c r="C52" s="1" t="s">
        <v>102</v>
      </c>
      <c r="D52" s="1" t="s">
        <v>93</v>
      </c>
      <c r="E52" s="1" t="s">
        <v>961</v>
      </c>
      <c r="F52" s="1" t="s">
        <v>96</v>
      </c>
      <c r="G52" s="1" t="s">
        <v>84</v>
      </c>
      <c r="H52" s="1" t="s">
        <v>796</v>
      </c>
      <c r="I52" s="1" t="s">
        <v>962</v>
      </c>
      <c r="J52" s="1" t="s">
        <v>798</v>
      </c>
      <c r="K52" s="1" t="s">
        <v>962</v>
      </c>
      <c r="L52" s="1" t="s">
        <v>962</v>
      </c>
      <c r="M52" s="1" t="s">
        <v>799</v>
      </c>
      <c r="N52" s="1" t="s">
        <v>799</v>
      </c>
      <c r="O52" s="1" t="s">
        <v>800</v>
      </c>
      <c r="P52" s="1" t="s">
        <v>801</v>
      </c>
      <c r="Q52" s="1" t="s">
        <v>802</v>
      </c>
      <c r="R52" s="1" t="s">
        <v>963</v>
      </c>
      <c r="S52" s="1" t="s">
        <v>76</v>
      </c>
      <c r="T52" s="1" t="s">
        <v>37</v>
      </c>
      <c r="U52" s="1" t="s">
        <v>861</v>
      </c>
      <c r="V52" s="1" t="s">
        <v>815</v>
      </c>
    </row>
    <row r="53" s="1" customFormat="1" spans="1:22">
      <c r="A53" s="1" t="s">
        <v>90</v>
      </c>
      <c r="B53" s="1" t="s">
        <v>95</v>
      </c>
      <c r="C53" s="1" t="s">
        <v>91</v>
      </c>
      <c r="D53" s="1" t="s">
        <v>93</v>
      </c>
      <c r="E53" s="1" t="s">
        <v>964</v>
      </c>
      <c r="F53" s="1" t="s">
        <v>96</v>
      </c>
      <c r="G53" s="1" t="s">
        <v>84</v>
      </c>
      <c r="H53" s="1" t="s">
        <v>796</v>
      </c>
      <c r="I53" s="1" t="s">
        <v>965</v>
      </c>
      <c r="J53" s="1" t="s">
        <v>798</v>
      </c>
      <c r="K53" s="1" t="s">
        <v>965</v>
      </c>
      <c r="L53" s="1" t="s">
        <v>965</v>
      </c>
      <c r="M53" s="1" t="s">
        <v>799</v>
      </c>
      <c r="N53" s="1" t="s">
        <v>799</v>
      </c>
      <c r="O53" s="1" t="s">
        <v>800</v>
      </c>
      <c r="P53" s="1" t="s">
        <v>801</v>
      </c>
      <c r="Q53" s="1" t="s">
        <v>802</v>
      </c>
      <c r="R53" s="1" t="s">
        <v>966</v>
      </c>
      <c r="S53" s="1" t="s">
        <v>76</v>
      </c>
      <c r="T53" s="1" t="s">
        <v>37</v>
      </c>
      <c r="U53" s="1" t="s">
        <v>861</v>
      </c>
      <c r="V53" s="1" t="s">
        <v>815</v>
      </c>
    </row>
    <row r="54" s="1" customFormat="1" spans="1:22">
      <c r="A54" s="1" t="s">
        <v>114</v>
      </c>
      <c r="B54" s="1" t="s">
        <v>95</v>
      </c>
      <c r="C54" s="1" t="s">
        <v>115</v>
      </c>
      <c r="D54" s="1" t="s">
        <v>93</v>
      </c>
      <c r="E54" s="1" t="s">
        <v>967</v>
      </c>
      <c r="F54" s="1" t="s">
        <v>96</v>
      </c>
      <c r="G54" s="1" t="s">
        <v>84</v>
      </c>
      <c r="H54" s="1" t="s">
        <v>796</v>
      </c>
      <c r="I54" s="1" t="s">
        <v>968</v>
      </c>
      <c r="J54" s="1" t="s">
        <v>798</v>
      </c>
      <c r="K54" s="1" t="s">
        <v>968</v>
      </c>
      <c r="L54" s="1" t="s">
        <v>968</v>
      </c>
      <c r="M54" s="1" t="s">
        <v>799</v>
      </c>
      <c r="N54" s="1" t="s">
        <v>799</v>
      </c>
      <c r="O54" s="1" t="s">
        <v>800</v>
      </c>
      <c r="P54" s="1" t="s">
        <v>801</v>
      </c>
      <c r="Q54" s="1" t="s">
        <v>802</v>
      </c>
      <c r="R54" s="1" t="s">
        <v>969</v>
      </c>
      <c r="S54" s="1" t="s">
        <v>76</v>
      </c>
      <c r="T54" s="1" t="s">
        <v>37</v>
      </c>
      <c r="U54" s="1" t="s">
        <v>861</v>
      </c>
      <c r="V54" s="1" t="s">
        <v>815</v>
      </c>
    </row>
    <row r="55" s="1" customFormat="1" spans="1:22">
      <c r="A55" s="1" t="s">
        <v>108</v>
      </c>
      <c r="B55" s="1" t="s">
        <v>95</v>
      </c>
      <c r="C55" s="1" t="s">
        <v>109</v>
      </c>
      <c r="D55" s="1" t="s">
        <v>93</v>
      </c>
      <c r="E55" s="1" t="s">
        <v>970</v>
      </c>
      <c r="F55" s="1" t="s">
        <v>96</v>
      </c>
      <c r="G55" s="1" t="s">
        <v>84</v>
      </c>
      <c r="H55" s="1" t="s">
        <v>796</v>
      </c>
      <c r="I55" s="1" t="s">
        <v>968</v>
      </c>
      <c r="J55" s="1" t="s">
        <v>798</v>
      </c>
      <c r="K55" s="1" t="s">
        <v>968</v>
      </c>
      <c r="L55" s="1" t="s">
        <v>968</v>
      </c>
      <c r="M55" s="1" t="s">
        <v>799</v>
      </c>
      <c r="N55" s="1" t="s">
        <v>799</v>
      </c>
      <c r="O55" s="1" t="s">
        <v>800</v>
      </c>
      <c r="P55" s="1" t="s">
        <v>801</v>
      </c>
      <c r="Q55" s="1" t="s">
        <v>802</v>
      </c>
      <c r="R55" s="1" t="s">
        <v>971</v>
      </c>
      <c r="S55" s="1" t="s">
        <v>76</v>
      </c>
      <c r="T55" s="1" t="s">
        <v>37</v>
      </c>
      <c r="U55" s="1" t="s">
        <v>861</v>
      </c>
      <c r="V55" s="1" t="s">
        <v>815</v>
      </c>
    </row>
    <row r="56" s="1" customFormat="1" spans="1:22">
      <c r="A56" s="1" t="s">
        <v>466</v>
      </c>
      <c r="B56" s="1" t="s">
        <v>95</v>
      </c>
      <c r="C56" s="1" t="s">
        <v>467</v>
      </c>
      <c r="D56" s="1" t="s">
        <v>469</v>
      </c>
      <c r="E56" s="1" t="s">
        <v>972</v>
      </c>
      <c r="F56" s="1" t="s">
        <v>223</v>
      </c>
      <c r="G56" s="1" t="s">
        <v>267</v>
      </c>
      <c r="H56" s="1" t="s">
        <v>796</v>
      </c>
      <c r="I56" s="1" t="s">
        <v>973</v>
      </c>
      <c r="J56" s="1" t="s">
        <v>798</v>
      </c>
      <c r="K56" s="1" t="s">
        <v>973</v>
      </c>
      <c r="L56" s="1" t="s">
        <v>973</v>
      </c>
      <c r="M56" s="1" t="s">
        <v>799</v>
      </c>
      <c r="N56" s="1" t="s">
        <v>799</v>
      </c>
      <c r="O56" s="1" t="s">
        <v>800</v>
      </c>
      <c r="P56" s="1" t="s">
        <v>801</v>
      </c>
      <c r="Q56" s="1" t="s">
        <v>802</v>
      </c>
      <c r="R56" s="1" t="s">
        <v>974</v>
      </c>
      <c r="S56" s="1" t="s">
        <v>76</v>
      </c>
      <c r="T56" s="1" t="s">
        <v>37</v>
      </c>
      <c r="U56" s="1" t="s">
        <v>804</v>
      </c>
      <c r="V56" s="1" t="s">
        <v>805</v>
      </c>
    </row>
    <row r="57" s="1" customFormat="1" spans="1:22">
      <c r="A57" s="1" t="s">
        <v>674</v>
      </c>
      <c r="B57" s="1" t="s">
        <v>293</v>
      </c>
      <c r="C57" s="1" t="s">
        <v>675</v>
      </c>
      <c r="D57" s="1" t="s">
        <v>677</v>
      </c>
      <c r="E57" s="1" t="s">
        <v>975</v>
      </c>
      <c r="F57" s="1" t="s">
        <v>267</v>
      </c>
      <c r="G57" s="1" t="s">
        <v>679</v>
      </c>
      <c r="H57" s="1" t="s">
        <v>796</v>
      </c>
      <c r="I57" s="1" t="s">
        <v>976</v>
      </c>
      <c r="J57" s="1" t="s">
        <v>798</v>
      </c>
      <c r="K57" s="1" t="s">
        <v>976</v>
      </c>
      <c r="L57" s="1" t="s">
        <v>976</v>
      </c>
      <c r="M57" s="1" t="s">
        <v>799</v>
      </c>
      <c r="N57" s="1" t="s">
        <v>799</v>
      </c>
      <c r="O57" s="1" t="s">
        <v>800</v>
      </c>
      <c r="P57" s="1" t="s">
        <v>801</v>
      </c>
      <c r="Q57" s="1" t="s">
        <v>802</v>
      </c>
      <c r="R57" s="1" t="s">
        <v>977</v>
      </c>
      <c r="S57" s="1" t="s">
        <v>76</v>
      </c>
      <c r="T57" s="1" t="s">
        <v>37</v>
      </c>
      <c r="U57" s="1" t="s">
        <v>804</v>
      </c>
      <c r="V57" s="1" t="s">
        <v>826</v>
      </c>
    </row>
    <row r="58" s="1" customFormat="1" spans="1:22">
      <c r="A58" s="1" t="s">
        <v>606</v>
      </c>
      <c r="B58" s="1" t="s">
        <v>293</v>
      </c>
      <c r="C58" s="1" t="s">
        <v>607</v>
      </c>
      <c r="D58" s="1" t="s">
        <v>291</v>
      </c>
      <c r="E58" s="1" t="s">
        <v>978</v>
      </c>
      <c r="F58" s="1" t="s">
        <v>260</v>
      </c>
      <c r="G58" s="1" t="s">
        <v>530</v>
      </c>
      <c r="H58" s="1" t="s">
        <v>796</v>
      </c>
      <c r="I58" s="1" t="s">
        <v>907</v>
      </c>
      <c r="J58" s="1" t="s">
        <v>798</v>
      </c>
      <c r="K58" s="1" t="s">
        <v>907</v>
      </c>
      <c r="L58" s="1" t="s">
        <v>907</v>
      </c>
      <c r="M58" s="1" t="s">
        <v>799</v>
      </c>
      <c r="N58" s="1" t="s">
        <v>799</v>
      </c>
      <c r="O58" s="1" t="s">
        <v>800</v>
      </c>
      <c r="P58" s="1" t="s">
        <v>801</v>
      </c>
      <c r="Q58" s="1" t="s">
        <v>802</v>
      </c>
      <c r="R58" s="1" t="s">
        <v>979</v>
      </c>
      <c r="S58" s="1" t="s">
        <v>76</v>
      </c>
      <c r="T58" s="1" t="s">
        <v>37</v>
      </c>
      <c r="U58" s="1" t="s">
        <v>804</v>
      </c>
      <c r="V58" s="1" t="s">
        <v>826</v>
      </c>
    </row>
    <row r="59" s="1" customFormat="1" spans="1:22">
      <c r="A59" s="1" t="s">
        <v>288</v>
      </c>
      <c r="B59" s="1" t="s">
        <v>293</v>
      </c>
      <c r="C59" s="1" t="s">
        <v>289</v>
      </c>
      <c r="D59" s="1" t="s">
        <v>291</v>
      </c>
      <c r="E59" s="1" t="s">
        <v>978</v>
      </c>
      <c r="F59" s="1" t="s">
        <v>223</v>
      </c>
      <c r="G59" s="1" t="s">
        <v>260</v>
      </c>
      <c r="H59" s="1" t="s">
        <v>796</v>
      </c>
      <c r="I59" s="1" t="s">
        <v>980</v>
      </c>
      <c r="J59" s="1" t="s">
        <v>798</v>
      </c>
      <c r="K59" s="1" t="s">
        <v>980</v>
      </c>
      <c r="L59" s="1" t="s">
        <v>980</v>
      </c>
      <c r="M59" s="1" t="s">
        <v>799</v>
      </c>
      <c r="N59" s="1" t="s">
        <v>799</v>
      </c>
      <c r="O59" s="1" t="s">
        <v>800</v>
      </c>
      <c r="P59" s="1" t="s">
        <v>801</v>
      </c>
      <c r="Q59" s="1" t="s">
        <v>802</v>
      </c>
      <c r="R59" s="1" t="s">
        <v>981</v>
      </c>
      <c r="S59" s="1" t="s">
        <v>76</v>
      </c>
      <c r="T59" s="1" t="s">
        <v>37</v>
      </c>
      <c r="U59" s="1" t="s">
        <v>804</v>
      </c>
      <c r="V59" s="1" t="s">
        <v>826</v>
      </c>
    </row>
    <row r="60" s="1" customFormat="1" spans="1:22">
      <c r="A60" s="1" t="s">
        <v>723</v>
      </c>
      <c r="B60" s="1" t="s">
        <v>484</v>
      </c>
      <c r="C60" s="1" t="s">
        <v>724</v>
      </c>
      <c r="D60" s="1" t="s">
        <v>726</v>
      </c>
      <c r="E60" s="1" t="s">
        <v>982</v>
      </c>
      <c r="F60" s="1" t="s">
        <v>530</v>
      </c>
      <c r="G60" s="1" t="s">
        <v>679</v>
      </c>
      <c r="H60" s="1" t="s">
        <v>796</v>
      </c>
      <c r="I60" s="1" t="s">
        <v>983</v>
      </c>
      <c r="J60" s="1" t="s">
        <v>798</v>
      </c>
      <c r="K60" s="1" t="s">
        <v>983</v>
      </c>
      <c r="L60" s="1" t="s">
        <v>983</v>
      </c>
      <c r="M60" s="1" t="s">
        <v>799</v>
      </c>
      <c r="N60" s="1" t="s">
        <v>799</v>
      </c>
      <c r="O60" s="1" t="s">
        <v>800</v>
      </c>
      <c r="P60" s="1" t="s">
        <v>801</v>
      </c>
      <c r="Q60" s="1" t="s">
        <v>802</v>
      </c>
      <c r="R60" s="1" t="s">
        <v>984</v>
      </c>
      <c r="S60" s="1" t="s">
        <v>76</v>
      </c>
      <c r="T60" s="1" t="s">
        <v>37</v>
      </c>
      <c r="U60" s="1" t="s">
        <v>804</v>
      </c>
      <c r="V60" s="1" t="s">
        <v>844</v>
      </c>
    </row>
    <row r="61" s="1" customFormat="1" spans="1:22">
      <c r="A61" s="1" t="s">
        <v>481</v>
      </c>
      <c r="B61" s="1" t="s">
        <v>484</v>
      </c>
      <c r="C61" s="1" t="s">
        <v>482</v>
      </c>
      <c r="D61" s="1" t="s">
        <v>93</v>
      </c>
      <c r="E61" s="1" t="s">
        <v>985</v>
      </c>
      <c r="F61" s="1" t="s">
        <v>260</v>
      </c>
      <c r="G61" s="1" t="s">
        <v>267</v>
      </c>
      <c r="H61" s="1" t="s">
        <v>796</v>
      </c>
      <c r="I61" s="1" t="s">
        <v>986</v>
      </c>
      <c r="J61" s="1" t="s">
        <v>798</v>
      </c>
      <c r="K61" s="1" t="s">
        <v>986</v>
      </c>
      <c r="L61" s="1" t="s">
        <v>986</v>
      </c>
      <c r="M61" s="1" t="s">
        <v>799</v>
      </c>
      <c r="N61" s="1" t="s">
        <v>799</v>
      </c>
      <c r="O61" s="1" t="s">
        <v>800</v>
      </c>
      <c r="P61" s="1" t="s">
        <v>801</v>
      </c>
      <c r="Q61" s="1" t="s">
        <v>802</v>
      </c>
      <c r="R61" s="1" t="s">
        <v>987</v>
      </c>
      <c r="S61" s="1" t="s">
        <v>76</v>
      </c>
      <c r="T61" s="1" t="s">
        <v>37</v>
      </c>
      <c r="U61" s="1" t="s">
        <v>861</v>
      </c>
      <c r="V61" s="1" t="s">
        <v>815</v>
      </c>
    </row>
    <row r="62" s="1" customFormat="1" spans="1:22">
      <c r="A62" s="1" t="s">
        <v>316</v>
      </c>
      <c r="B62" s="1" t="s">
        <v>321</v>
      </c>
      <c r="C62" s="1" t="s">
        <v>317</v>
      </c>
      <c r="D62" s="1" t="s">
        <v>319</v>
      </c>
      <c r="E62" s="1" t="s">
        <v>988</v>
      </c>
      <c r="F62" s="1" t="s">
        <v>169</v>
      </c>
      <c r="G62" s="1" t="s">
        <v>260</v>
      </c>
      <c r="H62" s="1" t="s">
        <v>796</v>
      </c>
      <c r="I62" s="1" t="s">
        <v>989</v>
      </c>
      <c r="J62" s="1" t="s">
        <v>798</v>
      </c>
      <c r="K62" s="1" t="s">
        <v>989</v>
      </c>
      <c r="L62" s="1" t="s">
        <v>989</v>
      </c>
      <c r="M62" s="1" t="s">
        <v>799</v>
      </c>
      <c r="N62" s="1" t="s">
        <v>799</v>
      </c>
      <c r="O62" s="1" t="s">
        <v>800</v>
      </c>
      <c r="P62" s="1" t="s">
        <v>801</v>
      </c>
      <c r="Q62" s="1" t="s">
        <v>802</v>
      </c>
      <c r="R62" s="1" t="s">
        <v>990</v>
      </c>
      <c r="S62" s="1" t="s">
        <v>76</v>
      </c>
      <c r="T62" s="1" t="s">
        <v>37</v>
      </c>
      <c r="U62" s="1" t="s">
        <v>804</v>
      </c>
      <c r="V62" s="1" t="s">
        <v>805</v>
      </c>
    </row>
    <row r="63" s="1" customFormat="1" spans="1:22">
      <c r="A63" s="1" t="s">
        <v>217</v>
      </c>
      <c r="B63" s="1" t="s">
        <v>222</v>
      </c>
      <c r="C63" s="1" t="s">
        <v>218</v>
      </c>
      <c r="D63" s="1" t="s">
        <v>220</v>
      </c>
      <c r="E63" s="1" t="s">
        <v>991</v>
      </c>
      <c r="F63" s="1" t="s">
        <v>169</v>
      </c>
      <c r="G63" s="1" t="s">
        <v>223</v>
      </c>
      <c r="H63" s="1" t="s">
        <v>796</v>
      </c>
      <c r="I63" s="1" t="s">
        <v>992</v>
      </c>
      <c r="J63" s="1" t="s">
        <v>798</v>
      </c>
      <c r="K63" s="1" t="s">
        <v>992</v>
      </c>
      <c r="L63" s="1" t="s">
        <v>992</v>
      </c>
      <c r="M63" s="1" t="s">
        <v>799</v>
      </c>
      <c r="N63" s="1" t="s">
        <v>799</v>
      </c>
      <c r="O63" s="1" t="s">
        <v>800</v>
      </c>
      <c r="P63" s="1" t="s">
        <v>801</v>
      </c>
      <c r="Q63" s="1" t="s">
        <v>802</v>
      </c>
      <c r="R63" s="1" t="s">
        <v>993</v>
      </c>
      <c r="S63" s="1" t="s">
        <v>76</v>
      </c>
      <c r="T63" s="1" t="s">
        <v>37</v>
      </c>
      <c r="U63" s="1" t="s">
        <v>804</v>
      </c>
      <c r="V63" s="1" t="s">
        <v>815</v>
      </c>
    </row>
    <row r="64" s="1" customFormat="1" spans="1:22">
      <c r="A64" s="1" t="s">
        <v>449</v>
      </c>
      <c r="B64" s="1" t="s">
        <v>222</v>
      </c>
      <c r="C64" s="1" t="s">
        <v>450</v>
      </c>
      <c r="D64" s="1" t="s">
        <v>994</v>
      </c>
      <c r="E64" s="1" t="s">
        <v>995</v>
      </c>
      <c r="F64" s="1" t="s">
        <v>169</v>
      </c>
      <c r="G64" s="1" t="s">
        <v>267</v>
      </c>
      <c r="H64" s="1" t="s">
        <v>796</v>
      </c>
      <c r="I64" s="1" t="s">
        <v>996</v>
      </c>
      <c r="J64" s="1" t="s">
        <v>798</v>
      </c>
      <c r="K64" s="1" t="s">
        <v>996</v>
      </c>
      <c r="L64" s="1" t="s">
        <v>996</v>
      </c>
      <c r="M64" s="1" t="s">
        <v>799</v>
      </c>
      <c r="N64" s="1" t="s">
        <v>799</v>
      </c>
      <c r="O64" s="1" t="s">
        <v>800</v>
      </c>
      <c r="P64" s="1" t="s">
        <v>801</v>
      </c>
      <c r="Q64" s="1" t="s">
        <v>802</v>
      </c>
      <c r="R64" s="1" t="s">
        <v>997</v>
      </c>
      <c r="S64" s="1" t="s">
        <v>76</v>
      </c>
      <c r="T64" s="1" t="s">
        <v>37</v>
      </c>
      <c r="U64" s="1" t="s">
        <v>861</v>
      </c>
      <c r="V64" s="1" t="s">
        <v>805</v>
      </c>
    </row>
    <row r="65" s="1" customFormat="1" spans="1:22">
      <c r="A65" s="1" t="s">
        <v>401</v>
      </c>
      <c r="B65" s="1" t="s">
        <v>222</v>
      </c>
      <c r="C65" s="1" t="s">
        <v>402</v>
      </c>
      <c r="D65" s="1" t="s">
        <v>177</v>
      </c>
      <c r="E65" s="1" t="s">
        <v>998</v>
      </c>
      <c r="F65" s="1" t="s">
        <v>169</v>
      </c>
      <c r="G65" s="1" t="s">
        <v>267</v>
      </c>
      <c r="H65" s="1" t="s">
        <v>796</v>
      </c>
      <c r="I65" s="1" t="s">
        <v>999</v>
      </c>
      <c r="J65" s="1" t="s">
        <v>798</v>
      </c>
      <c r="K65" s="1" t="s">
        <v>999</v>
      </c>
      <c r="L65" s="1" t="s">
        <v>999</v>
      </c>
      <c r="M65" s="1" t="s">
        <v>799</v>
      </c>
      <c r="N65" s="1" t="s">
        <v>799</v>
      </c>
      <c r="O65" s="1" t="s">
        <v>800</v>
      </c>
      <c r="P65" s="1" t="s">
        <v>801</v>
      </c>
      <c r="Q65" s="1" t="s">
        <v>802</v>
      </c>
      <c r="R65" s="1" t="s">
        <v>1000</v>
      </c>
      <c r="S65" s="1" t="s">
        <v>76</v>
      </c>
      <c r="T65" s="1" t="s">
        <v>37</v>
      </c>
      <c r="U65" s="1" t="s">
        <v>861</v>
      </c>
      <c r="V65" s="1" t="s">
        <v>830</v>
      </c>
    </row>
    <row r="66" s="1" customFormat="1" spans="1:22">
      <c r="A66" s="1" t="s">
        <v>73</v>
      </c>
      <c r="B66" s="1" t="s">
        <v>82</v>
      </c>
      <c r="C66" s="1" t="s">
        <v>74</v>
      </c>
      <c r="D66" s="1" t="s">
        <v>1001</v>
      </c>
      <c r="E66" s="1" t="s">
        <v>1002</v>
      </c>
      <c r="F66" s="1" t="s">
        <v>83</v>
      </c>
      <c r="G66" s="1" t="s">
        <v>84</v>
      </c>
      <c r="H66" s="1" t="s">
        <v>796</v>
      </c>
      <c r="I66" s="1" t="s">
        <v>1003</v>
      </c>
      <c r="J66" s="1" t="s">
        <v>798</v>
      </c>
      <c r="K66" s="1" t="s">
        <v>1003</v>
      </c>
      <c r="L66" s="1" t="s">
        <v>1003</v>
      </c>
      <c r="M66" s="1" t="s">
        <v>799</v>
      </c>
      <c r="N66" s="1" t="s">
        <v>799</v>
      </c>
      <c r="O66" s="1" t="s">
        <v>800</v>
      </c>
      <c r="P66" s="1" t="s">
        <v>801</v>
      </c>
      <c r="Q66" s="1" t="s">
        <v>802</v>
      </c>
      <c r="R66" s="1" t="s">
        <v>1004</v>
      </c>
      <c r="S66" s="1" t="s">
        <v>76</v>
      </c>
      <c r="T66" s="1" t="s">
        <v>37</v>
      </c>
      <c r="U66" s="1" t="s">
        <v>861</v>
      </c>
      <c r="V66" s="1" t="s">
        <v>805</v>
      </c>
    </row>
    <row r="67" s="1" customFormat="1" spans="1:22">
      <c r="A67" s="1" t="s">
        <v>691</v>
      </c>
      <c r="B67" s="1" t="s">
        <v>168</v>
      </c>
      <c r="C67" s="1" t="s">
        <v>692</v>
      </c>
      <c r="D67" s="1" t="s">
        <v>694</v>
      </c>
      <c r="E67" s="1" t="s">
        <v>1005</v>
      </c>
      <c r="F67" s="1" t="s">
        <v>267</v>
      </c>
      <c r="G67" s="1" t="s">
        <v>679</v>
      </c>
      <c r="H67" s="1" t="s">
        <v>796</v>
      </c>
      <c r="I67" s="1" t="s">
        <v>1006</v>
      </c>
      <c r="J67" s="1" t="s">
        <v>798</v>
      </c>
      <c r="K67" s="1" t="s">
        <v>1006</v>
      </c>
      <c r="L67" s="1" t="s">
        <v>1006</v>
      </c>
      <c r="M67" s="1" t="s">
        <v>799</v>
      </c>
      <c r="N67" s="1" t="s">
        <v>799</v>
      </c>
      <c r="O67" s="1" t="s">
        <v>800</v>
      </c>
      <c r="P67" s="1" t="s">
        <v>801</v>
      </c>
      <c r="Q67" s="1" t="s">
        <v>802</v>
      </c>
      <c r="R67" s="1" t="s">
        <v>1007</v>
      </c>
      <c r="S67" s="1" t="s">
        <v>76</v>
      </c>
      <c r="T67" s="1" t="s">
        <v>37</v>
      </c>
      <c r="U67" s="1" t="s">
        <v>861</v>
      </c>
      <c r="V67" s="1" t="s">
        <v>1008</v>
      </c>
    </row>
    <row r="68" s="1" customFormat="1" spans="1:22">
      <c r="A68" s="1" t="s">
        <v>163</v>
      </c>
      <c r="B68" s="1" t="s">
        <v>168</v>
      </c>
      <c r="C68" s="1" t="s">
        <v>164</v>
      </c>
      <c r="D68" s="1" t="s">
        <v>1009</v>
      </c>
      <c r="E68" s="1" t="s">
        <v>1010</v>
      </c>
      <c r="F68" s="1" t="s">
        <v>84</v>
      </c>
      <c r="G68" s="1" t="s">
        <v>169</v>
      </c>
      <c r="H68" s="1" t="s">
        <v>796</v>
      </c>
      <c r="I68" s="1" t="s">
        <v>1011</v>
      </c>
      <c r="J68" s="1" t="s">
        <v>798</v>
      </c>
      <c r="K68" s="1" t="s">
        <v>1011</v>
      </c>
      <c r="L68" s="1" t="s">
        <v>1011</v>
      </c>
      <c r="M68" s="1" t="s">
        <v>799</v>
      </c>
      <c r="N68" s="1" t="s">
        <v>799</v>
      </c>
      <c r="O68" s="1" t="s">
        <v>800</v>
      </c>
      <c r="P68" s="1" t="s">
        <v>801</v>
      </c>
      <c r="Q68" s="1" t="s">
        <v>802</v>
      </c>
      <c r="R68" s="1" t="s">
        <v>1012</v>
      </c>
      <c r="S68" s="1" t="s">
        <v>76</v>
      </c>
      <c r="T68" s="1" t="s">
        <v>37</v>
      </c>
      <c r="U68" s="1" t="s">
        <v>804</v>
      </c>
      <c r="V68" s="1" t="s">
        <v>826</v>
      </c>
    </row>
    <row r="69" s="1" customFormat="1" spans="1:22">
      <c r="A69" s="1" t="s">
        <v>307</v>
      </c>
      <c r="B69" s="1" t="s">
        <v>168</v>
      </c>
      <c r="C69" s="1" t="s">
        <v>308</v>
      </c>
      <c r="D69" s="1" t="s">
        <v>310</v>
      </c>
      <c r="E69" s="1" t="s">
        <v>1013</v>
      </c>
      <c r="F69" s="1" t="s">
        <v>83</v>
      </c>
      <c r="G69" s="1" t="s">
        <v>260</v>
      </c>
      <c r="H69" s="1" t="s">
        <v>796</v>
      </c>
      <c r="I69" s="1" t="s">
        <v>1014</v>
      </c>
      <c r="J69" s="1" t="s">
        <v>798</v>
      </c>
      <c r="K69" s="1" t="s">
        <v>1014</v>
      </c>
      <c r="L69" s="1" t="s">
        <v>1014</v>
      </c>
      <c r="M69" s="1" t="s">
        <v>799</v>
      </c>
      <c r="N69" s="1" t="s">
        <v>799</v>
      </c>
      <c r="O69" s="1" t="s">
        <v>800</v>
      </c>
      <c r="P69" s="1" t="s">
        <v>801</v>
      </c>
      <c r="Q69" s="1" t="s">
        <v>802</v>
      </c>
      <c r="R69" s="1" t="s">
        <v>1015</v>
      </c>
      <c r="S69" s="1" t="s">
        <v>76</v>
      </c>
      <c r="T69" s="1" t="s">
        <v>37</v>
      </c>
      <c r="U69" s="1" t="s">
        <v>861</v>
      </c>
      <c r="V69" s="1" t="s">
        <v>844</v>
      </c>
    </row>
    <row r="70" s="1" customFormat="1" spans="1:22">
      <c r="A70" s="1" t="s">
        <v>588</v>
      </c>
      <c r="B70" s="1" t="s">
        <v>168</v>
      </c>
      <c r="C70" s="1" t="s">
        <v>589</v>
      </c>
      <c r="D70" s="1" t="s">
        <v>1016</v>
      </c>
      <c r="E70" s="1" t="s">
        <v>1017</v>
      </c>
      <c r="F70" s="1" t="s">
        <v>223</v>
      </c>
      <c r="G70" s="1" t="s">
        <v>530</v>
      </c>
      <c r="H70" s="1" t="s">
        <v>796</v>
      </c>
      <c r="I70" s="1" t="s">
        <v>1018</v>
      </c>
      <c r="J70" s="1" t="s">
        <v>798</v>
      </c>
      <c r="K70" s="1" t="s">
        <v>1018</v>
      </c>
      <c r="L70" s="1" t="s">
        <v>1018</v>
      </c>
      <c r="M70" s="1" t="s">
        <v>799</v>
      </c>
      <c r="N70" s="1" t="s">
        <v>799</v>
      </c>
      <c r="O70" s="1" t="s">
        <v>800</v>
      </c>
      <c r="P70" s="1" t="s">
        <v>801</v>
      </c>
      <c r="Q70" s="1" t="s">
        <v>802</v>
      </c>
      <c r="R70" s="1" t="s">
        <v>1019</v>
      </c>
      <c r="S70" s="1" t="s">
        <v>76</v>
      </c>
      <c r="T70" s="1" t="s">
        <v>37</v>
      </c>
      <c r="U70" s="1" t="s">
        <v>861</v>
      </c>
      <c r="V70" s="1" t="s">
        <v>830</v>
      </c>
    </row>
    <row r="71" s="1" customFormat="1" spans="1:22">
      <c r="A71" s="1" t="s">
        <v>457</v>
      </c>
      <c r="B71" s="1" t="s">
        <v>168</v>
      </c>
      <c r="C71" s="1" t="s">
        <v>458</v>
      </c>
      <c r="D71" s="1" t="s">
        <v>460</v>
      </c>
      <c r="E71" s="1" t="s">
        <v>1020</v>
      </c>
      <c r="F71" s="1" t="s">
        <v>84</v>
      </c>
      <c r="G71" s="1" t="s">
        <v>267</v>
      </c>
      <c r="H71" s="1" t="s">
        <v>796</v>
      </c>
      <c r="I71" s="1" t="s">
        <v>1021</v>
      </c>
      <c r="J71" s="1" t="s">
        <v>798</v>
      </c>
      <c r="K71" s="1" t="s">
        <v>1021</v>
      </c>
      <c r="L71" s="1" t="s">
        <v>1021</v>
      </c>
      <c r="M71" s="1" t="s">
        <v>799</v>
      </c>
      <c r="N71" s="1" t="s">
        <v>799</v>
      </c>
      <c r="O71" s="1" t="s">
        <v>800</v>
      </c>
      <c r="P71" s="1" t="s">
        <v>801</v>
      </c>
      <c r="Q71" s="1" t="s">
        <v>802</v>
      </c>
      <c r="R71" s="1" t="s">
        <v>1022</v>
      </c>
      <c r="S71" s="1" t="s">
        <v>76</v>
      </c>
      <c r="T71" s="1" t="s">
        <v>37</v>
      </c>
      <c r="U71" s="1" t="s">
        <v>861</v>
      </c>
      <c r="V71" s="1" t="s">
        <v>805</v>
      </c>
    </row>
    <row r="72" s="1" customFormat="1" spans="1:22">
      <c r="A72" s="1" t="s">
        <v>354</v>
      </c>
      <c r="B72" s="1" t="s">
        <v>168</v>
      </c>
      <c r="C72" s="1" t="s">
        <v>355</v>
      </c>
      <c r="D72" s="1" t="s">
        <v>93</v>
      </c>
      <c r="E72" s="1" t="s">
        <v>1023</v>
      </c>
      <c r="F72" s="1" t="s">
        <v>223</v>
      </c>
      <c r="G72" s="1" t="s">
        <v>260</v>
      </c>
      <c r="H72" s="1" t="s">
        <v>796</v>
      </c>
      <c r="I72" s="1" t="s">
        <v>1024</v>
      </c>
      <c r="J72" s="1" t="s">
        <v>798</v>
      </c>
      <c r="K72" s="1" t="s">
        <v>1024</v>
      </c>
      <c r="L72" s="1" t="s">
        <v>1024</v>
      </c>
      <c r="M72" s="1" t="s">
        <v>799</v>
      </c>
      <c r="N72" s="1" t="s">
        <v>799</v>
      </c>
      <c r="O72" s="1" t="s">
        <v>800</v>
      </c>
      <c r="P72" s="1" t="s">
        <v>801</v>
      </c>
      <c r="Q72" s="1" t="s">
        <v>802</v>
      </c>
      <c r="R72" s="1" t="s">
        <v>1025</v>
      </c>
      <c r="S72" s="1" t="s">
        <v>76</v>
      </c>
      <c r="T72" s="1" t="s">
        <v>37</v>
      </c>
      <c r="U72" s="1" t="s">
        <v>861</v>
      </c>
      <c r="V72" s="1" t="s">
        <v>815</v>
      </c>
    </row>
    <row r="73" s="1" customFormat="1" spans="1:22">
      <c r="A73" s="1" t="s">
        <v>348</v>
      </c>
      <c r="B73" s="1" t="s">
        <v>168</v>
      </c>
      <c r="C73" s="1" t="s">
        <v>349</v>
      </c>
      <c r="D73" s="1" t="s">
        <v>93</v>
      </c>
      <c r="E73" s="1" t="s">
        <v>1026</v>
      </c>
      <c r="F73" s="1" t="s">
        <v>223</v>
      </c>
      <c r="G73" s="1" t="s">
        <v>260</v>
      </c>
      <c r="H73" s="1" t="s">
        <v>796</v>
      </c>
      <c r="I73" s="1" t="s">
        <v>1024</v>
      </c>
      <c r="J73" s="1" t="s">
        <v>798</v>
      </c>
      <c r="K73" s="1" t="s">
        <v>1024</v>
      </c>
      <c r="L73" s="1" t="s">
        <v>1024</v>
      </c>
      <c r="M73" s="1" t="s">
        <v>799</v>
      </c>
      <c r="N73" s="1" t="s">
        <v>799</v>
      </c>
      <c r="O73" s="1" t="s">
        <v>800</v>
      </c>
      <c r="P73" s="1" t="s">
        <v>801</v>
      </c>
      <c r="Q73" s="1" t="s">
        <v>802</v>
      </c>
      <c r="R73" s="1" t="s">
        <v>1027</v>
      </c>
      <c r="S73" s="1" t="s">
        <v>76</v>
      </c>
      <c r="T73" s="1" t="s">
        <v>37</v>
      </c>
      <c r="U73" s="1" t="s">
        <v>861</v>
      </c>
      <c r="V73" s="1" t="s">
        <v>815</v>
      </c>
    </row>
    <row r="74" s="1" customFormat="1" spans="1:22">
      <c r="A74" s="1" t="s">
        <v>631</v>
      </c>
      <c r="B74" s="1" t="s">
        <v>168</v>
      </c>
      <c r="C74" s="1" t="s">
        <v>632</v>
      </c>
      <c r="D74" s="1" t="s">
        <v>634</v>
      </c>
      <c r="E74" s="1" t="s">
        <v>1028</v>
      </c>
      <c r="F74" s="1" t="s">
        <v>223</v>
      </c>
      <c r="G74" s="1" t="s">
        <v>530</v>
      </c>
      <c r="H74" s="1" t="s">
        <v>796</v>
      </c>
      <c r="I74" s="1" t="s">
        <v>1029</v>
      </c>
      <c r="J74" s="1" t="s">
        <v>798</v>
      </c>
      <c r="K74" s="1" t="s">
        <v>1029</v>
      </c>
      <c r="L74" s="1" t="s">
        <v>1029</v>
      </c>
      <c r="M74" s="1" t="s">
        <v>799</v>
      </c>
      <c r="N74" s="1" t="s">
        <v>799</v>
      </c>
      <c r="O74" s="1" t="s">
        <v>800</v>
      </c>
      <c r="P74" s="1" t="s">
        <v>801</v>
      </c>
      <c r="Q74" s="1" t="s">
        <v>802</v>
      </c>
      <c r="R74" s="1" t="s">
        <v>1030</v>
      </c>
      <c r="S74" s="1" t="s">
        <v>76</v>
      </c>
      <c r="T74" s="1" t="s">
        <v>37</v>
      </c>
      <c r="U74" s="1" t="s">
        <v>804</v>
      </c>
      <c r="V74" s="1" t="s">
        <v>815</v>
      </c>
    </row>
    <row r="75" s="1" customFormat="1" spans="1:22">
      <c r="A75" s="1" t="s">
        <v>420</v>
      </c>
      <c r="B75" s="1" t="s">
        <v>168</v>
      </c>
      <c r="C75" s="1" t="s">
        <v>421</v>
      </c>
      <c r="D75" s="1" t="s">
        <v>1031</v>
      </c>
      <c r="E75" s="1" t="s">
        <v>1032</v>
      </c>
      <c r="F75" s="1" t="s">
        <v>223</v>
      </c>
      <c r="G75" s="1" t="s">
        <v>267</v>
      </c>
      <c r="H75" s="1" t="s">
        <v>796</v>
      </c>
      <c r="I75" s="1" t="s">
        <v>1033</v>
      </c>
      <c r="J75" s="1" t="s">
        <v>798</v>
      </c>
      <c r="K75" s="1" t="s">
        <v>1033</v>
      </c>
      <c r="L75" s="1" t="s">
        <v>1033</v>
      </c>
      <c r="M75" s="1" t="s">
        <v>799</v>
      </c>
      <c r="N75" s="1" t="s">
        <v>799</v>
      </c>
      <c r="O75" s="1" t="s">
        <v>800</v>
      </c>
      <c r="P75" s="1" t="s">
        <v>801</v>
      </c>
      <c r="Q75" s="1" t="s">
        <v>802</v>
      </c>
      <c r="R75" s="1" t="s">
        <v>1034</v>
      </c>
      <c r="S75" s="1" t="s">
        <v>76</v>
      </c>
      <c r="T75" s="1" t="s">
        <v>37</v>
      </c>
      <c r="U75" s="1" t="s">
        <v>861</v>
      </c>
      <c r="V75" s="1" t="s">
        <v>830</v>
      </c>
    </row>
    <row r="76" s="1" customFormat="1" spans="1:22">
      <c r="A76" s="1" t="s">
        <v>414</v>
      </c>
      <c r="B76" s="1" t="s">
        <v>168</v>
      </c>
      <c r="C76" s="1" t="s">
        <v>415</v>
      </c>
      <c r="D76" s="1" t="s">
        <v>1031</v>
      </c>
      <c r="E76" s="1" t="s">
        <v>1035</v>
      </c>
      <c r="F76" s="1" t="s">
        <v>223</v>
      </c>
      <c r="G76" s="1" t="s">
        <v>267</v>
      </c>
      <c r="H76" s="1" t="s">
        <v>796</v>
      </c>
      <c r="I76" s="1" t="s">
        <v>1033</v>
      </c>
      <c r="J76" s="1" t="s">
        <v>798</v>
      </c>
      <c r="K76" s="1" t="s">
        <v>1033</v>
      </c>
      <c r="L76" s="1" t="s">
        <v>1033</v>
      </c>
      <c r="M76" s="1" t="s">
        <v>799</v>
      </c>
      <c r="N76" s="1" t="s">
        <v>799</v>
      </c>
      <c r="O76" s="1" t="s">
        <v>800</v>
      </c>
      <c r="P76" s="1" t="s">
        <v>801</v>
      </c>
      <c r="Q76" s="1" t="s">
        <v>802</v>
      </c>
      <c r="R76" s="1" t="s">
        <v>1036</v>
      </c>
      <c r="S76" s="1" t="s">
        <v>76</v>
      </c>
      <c r="T76" s="1" t="s">
        <v>37</v>
      </c>
      <c r="U76" s="1" t="s">
        <v>861</v>
      </c>
      <c r="V76" s="1" t="s">
        <v>830</v>
      </c>
    </row>
    <row r="77" s="1" customFormat="1" spans="1:22">
      <c r="A77" s="1" t="s">
        <v>279</v>
      </c>
      <c r="B77" s="1" t="s">
        <v>168</v>
      </c>
      <c r="C77" s="1" t="s">
        <v>280</v>
      </c>
      <c r="D77" s="1" t="s">
        <v>1031</v>
      </c>
      <c r="E77" s="1" t="s">
        <v>1037</v>
      </c>
      <c r="F77" s="1" t="s">
        <v>223</v>
      </c>
      <c r="G77" s="1" t="s">
        <v>260</v>
      </c>
      <c r="H77" s="1" t="s">
        <v>796</v>
      </c>
      <c r="I77" s="1" t="s">
        <v>1038</v>
      </c>
      <c r="J77" s="1" t="s">
        <v>798</v>
      </c>
      <c r="K77" s="1" t="s">
        <v>1038</v>
      </c>
      <c r="L77" s="1" t="s">
        <v>1038</v>
      </c>
      <c r="M77" s="1" t="s">
        <v>799</v>
      </c>
      <c r="N77" s="1" t="s">
        <v>799</v>
      </c>
      <c r="O77" s="1" t="s">
        <v>800</v>
      </c>
      <c r="P77" s="1" t="s">
        <v>801</v>
      </c>
      <c r="Q77" s="1" t="s">
        <v>802</v>
      </c>
      <c r="R77" s="1" t="s">
        <v>1039</v>
      </c>
      <c r="S77" s="1" t="s">
        <v>76</v>
      </c>
      <c r="T77" s="1" t="s">
        <v>37</v>
      </c>
      <c r="U77" s="1" t="s">
        <v>861</v>
      </c>
      <c r="V77" s="1" t="s">
        <v>830</v>
      </c>
    </row>
    <row r="78" s="1" customFormat="1" spans="1:22">
      <c r="A78" s="1" t="s">
        <v>582</v>
      </c>
      <c r="B78" s="1" t="s">
        <v>168</v>
      </c>
      <c r="C78" s="1" t="s">
        <v>583</v>
      </c>
      <c r="D78" s="1" t="s">
        <v>1031</v>
      </c>
      <c r="E78" s="1" t="s">
        <v>1040</v>
      </c>
      <c r="F78" s="1" t="s">
        <v>223</v>
      </c>
      <c r="G78" s="1" t="s">
        <v>530</v>
      </c>
      <c r="H78" s="1" t="s">
        <v>796</v>
      </c>
      <c r="I78" s="1" t="s">
        <v>1041</v>
      </c>
      <c r="J78" s="1" t="s">
        <v>798</v>
      </c>
      <c r="K78" s="1" t="s">
        <v>1041</v>
      </c>
      <c r="L78" s="1" t="s">
        <v>1041</v>
      </c>
      <c r="M78" s="1" t="s">
        <v>799</v>
      </c>
      <c r="N78" s="1" t="s">
        <v>799</v>
      </c>
      <c r="O78" s="1" t="s">
        <v>800</v>
      </c>
      <c r="P78" s="1" t="s">
        <v>801</v>
      </c>
      <c r="Q78" s="1" t="s">
        <v>802</v>
      </c>
      <c r="R78" s="1" t="s">
        <v>1042</v>
      </c>
      <c r="S78" s="1" t="s">
        <v>76</v>
      </c>
      <c r="T78" s="1" t="s">
        <v>37</v>
      </c>
      <c r="U78" s="1" t="s">
        <v>861</v>
      </c>
      <c r="V78" s="1" t="s">
        <v>830</v>
      </c>
    </row>
    <row r="79" s="1" customFormat="1" spans="1:22">
      <c r="A79" s="1" t="s">
        <v>406</v>
      </c>
      <c r="B79" s="1" t="s">
        <v>179</v>
      </c>
      <c r="C79" s="1" t="s">
        <v>407</v>
      </c>
      <c r="D79" s="1" t="s">
        <v>409</v>
      </c>
      <c r="E79" s="1" t="s">
        <v>1043</v>
      </c>
      <c r="F79" s="1" t="s">
        <v>96</v>
      </c>
      <c r="G79" s="1" t="s">
        <v>267</v>
      </c>
      <c r="H79" s="1" t="s">
        <v>796</v>
      </c>
      <c r="I79" s="1" t="s">
        <v>1044</v>
      </c>
      <c r="J79" s="1" t="s">
        <v>798</v>
      </c>
      <c r="K79" s="1" t="s">
        <v>1044</v>
      </c>
      <c r="L79" s="1" t="s">
        <v>1044</v>
      </c>
      <c r="M79" s="1" t="s">
        <v>799</v>
      </c>
      <c r="N79" s="1" t="s">
        <v>799</v>
      </c>
      <c r="O79" s="1" t="s">
        <v>800</v>
      </c>
      <c r="P79" s="1" t="s">
        <v>801</v>
      </c>
      <c r="Q79" s="1" t="s">
        <v>802</v>
      </c>
      <c r="R79" s="1" t="s">
        <v>1045</v>
      </c>
      <c r="S79" s="1" t="s">
        <v>76</v>
      </c>
      <c r="T79" s="1" t="s">
        <v>37</v>
      </c>
      <c r="U79" s="1" t="s">
        <v>861</v>
      </c>
      <c r="V79" s="1" t="s">
        <v>830</v>
      </c>
    </row>
    <row r="80" s="1" customFormat="1" spans="1:22">
      <c r="A80" s="1" t="s">
        <v>174</v>
      </c>
      <c r="B80" s="1" t="s">
        <v>179</v>
      </c>
      <c r="C80" s="1" t="s">
        <v>175</v>
      </c>
      <c r="D80" s="1" t="s">
        <v>177</v>
      </c>
      <c r="E80" s="1" t="s">
        <v>1046</v>
      </c>
      <c r="F80" s="1" t="s">
        <v>96</v>
      </c>
      <c r="G80" s="1" t="s">
        <v>169</v>
      </c>
      <c r="H80" s="1" t="s">
        <v>796</v>
      </c>
      <c r="I80" s="1" t="s">
        <v>1047</v>
      </c>
      <c r="J80" s="1" t="s">
        <v>798</v>
      </c>
      <c r="K80" s="1" t="s">
        <v>1047</v>
      </c>
      <c r="L80" s="1" t="s">
        <v>1047</v>
      </c>
      <c r="M80" s="1" t="s">
        <v>799</v>
      </c>
      <c r="N80" s="1" t="s">
        <v>799</v>
      </c>
      <c r="O80" s="1" t="s">
        <v>800</v>
      </c>
      <c r="P80" s="1" t="s">
        <v>801</v>
      </c>
      <c r="Q80" s="1" t="s">
        <v>802</v>
      </c>
      <c r="R80" s="1" t="s">
        <v>1048</v>
      </c>
      <c r="S80" s="1" t="s">
        <v>76</v>
      </c>
      <c r="T80" s="1" t="s">
        <v>37</v>
      </c>
      <c r="U80" s="1" t="s">
        <v>861</v>
      </c>
      <c r="V80" s="1" t="s">
        <v>830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2023-07-25T02:34:14Z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D577E6659F564C27909E21596841DE5E_12</vt:lpwstr>
  </property>
</Properties>
</file>