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对账!$A$1:$X$207</definedName>
  </definedNames>
  <calcPr calcId="144525"/>
</workbook>
</file>

<file path=xl/sharedStrings.xml><?xml version="1.0" encoding="utf-8"?>
<sst xmlns="http://schemas.openxmlformats.org/spreadsheetml/2006/main" count="6903" uniqueCount="2286">
  <si>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</si>
  <si>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</si>
  <si>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</si>
  <si>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</si>
  <si>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</si>
  <si>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</si>
  <si>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</si>
  <si>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</si>
  <si>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</si>
  <si>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</si>
  <si>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</si>
  <si>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</si>
  <si>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</si>
  <si>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</si>
  <si>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</si>
  <si>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</si>
  <si>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</si>
  <si>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</si>
  <si>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</si>
  <si>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</si>
  <si>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</si>
  <si>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</si>
  <si>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</si>
  <si>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</si>
  <si>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</si>
  <si>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999223663855525	</t>
  </si>
  <si>
    <t>Ctrip</t>
  </si>
  <si>
    <t>正常</t>
  </si>
  <si>
    <t>[曼谷]曼谷林布兰套房酒店(Rembrandt Hotel and Suites Bangkok)(55452251)</t>
  </si>
  <si>
    <t>高级房&lt;2人入住&gt;&lt;不退款&gt;</t>
  </si>
  <si>
    <t>HKD</t>
  </si>
  <si>
    <t>YODA/EIJI,SHIONOIRI/YOHOSUKE,OIKE/YUICHI</t>
  </si>
  <si>
    <t>CA13030230720HKD</t>
  </si>
  <si>
    <t>未提现</t>
  </si>
  <si>
    <t>携程开票</t>
  </si>
  <si>
    <t xml:space="preserve">3230454	</t>
  </si>
  <si>
    <t xml:space="preserve">	</t>
  </si>
  <si>
    <t xml:space="preserve">999223758190268	</t>
  </si>
  <si>
    <t>[首尔]新首尔酒店(New Seoul Hotel Myeongdong)(78128939)</t>
  </si>
  <si>
    <t>经济客房(无窗)&lt;2人入住&gt;&lt;不退款&gt;</t>
  </si>
  <si>
    <t>HIRASHIMA/AKIKO</t>
  </si>
  <si>
    <t xml:space="preserve">3262186	</t>
  </si>
  <si>
    <t xml:space="preserve">999223833958995	</t>
  </si>
  <si>
    <t>[新山]KSL度假酒店(KSL Hotel &amp; Resort)(55680499)</t>
  </si>
  <si>
    <t>高级三人客房&lt;2人入住&gt;&lt;不退款&gt;</t>
  </si>
  <si>
    <t>WU/ZHISONG,LIU/LIJUN</t>
  </si>
  <si>
    <t xml:space="preserve">3285265	</t>
  </si>
  <si>
    <t xml:space="preserve">999223846999421	</t>
  </si>
  <si>
    <t>[新加坡]新加坡泛太平洋酒店(Pan Pacific Singapore)(55599143)</t>
  </si>
  <si>
    <t>豪华房（双人床或双床）&lt;2人入住&gt;&lt;早餐&gt;</t>
  </si>
  <si>
    <t>Li/Jie</t>
  </si>
  <si>
    <t xml:space="preserve">3289128	</t>
  </si>
  <si>
    <t xml:space="preserve">999223868355432	</t>
  </si>
  <si>
    <t>[新加坡]新加坡悦乐武吉士酒店(Village Hotel Bugis by Far East Hospitality)(55451678)</t>
  </si>
  <si>
    <t>家庭3人房&lt;2人入住&gt;</t>
  </si>
  <si>
    <t>LAI/CHI HOU,HO/KAIAN</t>
  </si>
  <si>
    <t xml:space="preserve">3294517	</t>
  </si>
  <si>
    <t xml:space="preserve">999223902289328	</t>
  </si>
  <si>
    <t>[曼谷]曼谷水门伯克利酒店(The Berkeley Hotel Pratunam Bangkok)(68545460)</t>
  </si>
  <si>
    <t>主楼奢华四人套房&lt;4人入住&gt;&lt;不退款&gt;&lt;早餐&gt;</t>
  </si>
  <si>
    <t>LUK/KIT LAM REBECCA,CHIM/HO YAN,LAU/KAR KAR,CHEUNG/CHUI CHI JOYCE</t>
  </si>
  <si>
    <t xml:space="preserve">3302738	</t>
  </si>
  <si>
    <t xml:space="preserve">10011007825	</t>
  </si>
  <si>
    <t>取消</t>
  </si>
  <si>
    <t xml:space="preserve">999224059907458	</t>
  </si>
  <si>
    <t>[普吉岛]普吉岛卡塔坦尼海滩度假村(Katathani Phuket Beach Resort)(68545403)</t>
  </si>
  <si>
    <t>精致套房 坦尼楼&lt;2人入住&gt;&lt;早餐&gt;</t>
  </si>
  <si>
    <t>WU/YIYUN</t>
  </si>
  <si>
    <t xml:space="preserve">3343444	</t>
  </si>
  <si>
    <t xml:space="preserve">999224073938665	</t>
  </si>
  <si>
    <t>[乔治市]槟城希迪特酒店(又称槟城龙城酒店) (槟城对抗新冠肺炎认证)(Cititel Penang)(55851880)</t>
  </si>
  <si>
    <t>豪华双人床房&lt;2人入住&gt;</t>
  </si>
  <si>
    <t>BOON/KAI LUN</t>
  </si>
  <si>
    <t xml:space="preserve">3347354	</t>
  </si>
  <si>
    <t xml:space="preserve">999224189361853	</t>
  </si>
  <si>
    <t>[曼谷]曼谷萨通JC凯文酒店(JC Kevin Sathorn Bangkok Hotel)(55585955)</t>
  </si>
  <si>
    <t>两卧室套房含阳台&lt;4人入住&gt;&lt;早餐&gt;</t>
  </si>
  <si>
    <t>CHAN/CHUNG LAI,LAM/PO YEE,CHAN/YIK HONG,CHAN/YIK CHUN</t>
  </si>
  <si>
    <t xml:space="preserve">3382739	</t>
  </si>
  <si>
    <t xml:space="preserve">277502169	</t>
  </si>
  <si>
    <t xml:space="preserve">999224318369621	</t>
  </si>
  <si>
    <t>[波特兰]马克史宾塞酒店(Mark Spencer)(55801110)</t>
  </si>
  <si>
    <t>标准特大床房&lt;2人入住&gt;</t>
  </si>
  <si>
    <t>RAHARDJA/FELISIA,WIJAYANTI/AGUSTINA,TUWIN/TUWIN</t>
  </si>
  <si>
    <t xml:space="preserve">3400880	</t>
  </si>
  <si>
    <t xml:space="preserve">565425	</t>
  </si>
  <si>
    <t xml:space="preserve">999224336587642	</t>
  </si>
  <si>
    <t>[曼谷]曼谷瑞吉酒店(The St Regis Bangkok)(55402711)</t>
  </si>
  <si>
    <t>豪华特大床房&lt;2人入住&gt;&lt;不退款&gt;&lt;早餐&gt;</t>
  </si>
  <si>
    <t>Yock/Wen Kae</t>
  </si>
  <si>
    <t xml:space="preserve">3403907	</t>
  </si>
  <si>
    <t xml:space="preserve">77921477	</t>
  </si>
  <si>
    <t xml:space="preserve">999224370962446	</t>
  </si>
  <si>
    <t>[哥本哈根]斯堪迪克皇宫酒店(Scandic Palace Hotel)(56174552)</t>
  </si>
  <si>
    <t>高级双床房&lt;2人入住&gt;&lt;早餐&gt;</t>
  </si>
  <si>
    <t>Zheng/Xin,Su/Liwen,ZHANG/YAHAN,Zheng/Mingtao</t>
  </si>
  <si>
    <t xml:space="preserve">3412189	</t>
  </si>
  <si>
    <t xml:space="preserve">999224576085072	</t>
  </si>
  <si>
    <t>[清迈]清迈古城梧桐酒店(Parasol Inn Chiang Mai Old City Hotel)(91811559)</t>
  </si>
  <si>
    <t>梧桐房(无窗)&lt;2人入住&gt;</t>
  </si>
  <si>
    <t>Mee fin/jong,Mee fin/jong</t>
  </si>
  <si>
    <t xml:space="preserve">3455909	</t>
  </si>
  <si>
    <t xml:space="preserve">999224596912192	</t>
  </si>
  <si>
    <t>[曼谷]曼谷暹罗智选假日酒店(Holiday Inn Express Bangkok Siam, an IHG Hotel)(55312484)</t>
  </si>
  <si>
    <t>Standard Room&lt;2人入住&gt;&lt;早餐&gt;</t>
  </si>
  <si>
    <t>Liu/Chunwen</t>
  </si>
  <si>
    <t xml:space="preserve">3460629	</t>
  </si>
  <si>
    <t xml:space="preserve">999224650036515	</t>
  </si>
  <si>
    <t>[曼谷]曼谷盛泰乐水门酒店(Centara Watergate Pavillion Hotel Bangkok)(55967850)</t>
  </si>
  <si>
    <t>Double room King bed - Superior - City View&lt;2人入住&gt;&lt;不退款&gt;</t>
  </si>
  <si>
    <t>NG/SEI MING</t>
  </si>
  <si>
    <t xml:space="preserve">3474705	</t>
  </si>
  <si>
    <t xml:space="preserve">SH16499495	</t>
  </si>
  <si>
    <t xml:space="preserve">999224666576858	</t>
  </si>
  <si>
    <t>CHEN/LI,LIU/XUANWEN</t>
  </si>
  <si>
    <t xml:space="preserve">3477915	</t>
  </si>
  <si>
    <t xml:space="preserve">HTL-WBD-416900185#48697217	</t>
  </si>
  <si>
    <t xml:space="preserve">999224694541254	</t>
  </si>
  <si>
    <t>[哥打京那巴鲁]哥打京那巴鲁香格里拉酒店(Hotel Shangri-la Kota Kinabalu)(55884423)</t>
  </si>
  <si>
    <t>城景豪华大床房&lt;2人入住&gt;</t>
  </si>
  <si>
    <t>HUANG/YINGJIE</t>
  </si>
  <si>
    <t xml:space="preserve">3483444	</t>
  </si>
  <si>
    <t xml:space="preserve">HBD-169997-320-2442161	</t>
  </si>
  <si>
    <t xml:space="preserve">999224707727346	</t>
  </si>
  <si>
    <t>ZHANG/XIAOLE,DENG/QIAN</t>
  </si>
  <si>
    <t xml:space="preserve">3487185	</t>
  </si>
  <si>
    <t xml:space="preserve">999224740686279	</t>
  </si>
  <si>
    <t>城景高级双床房&lt;2人入住&gt;&lt;不退款&gt;</t>
  </si>
  <si>
    <t>TENG/YU MIN VERONICA,TENG/JUN WEI BRANDON</t>
  </si>
  <si>
    <t xml:space="preserve">3496385	</t>
  </si>
  <si>
    <t xml:space="preserve">SH16554250	</t>
  </si>
  <si>
    <t xml:space="preserve">999224746439122	</t>
  </si>
  <si>
    <t>[曼谷]曼谷帕那空盛泰乐中心酒店(Centra by Centara Hotel Bangkok Phra Nakhon)(109174758)</t>
  </si>
  <si>
    <t>Double room - King - Superior&lt;2人入住&gt;&lt;不退款&gt;</t>
  </si>
  <si>
    <t>KIM/HAJIN,PARK/JISEONG</t>
  </si>
  <si>
    <t xml:space="preserve">3499213	</t>
  </si>
  <si>
    <t xml:space="preserve">SH16564151	</t>
  </si>
  <si>
    <t xml:space="preserve">999224755489285	</t>
  </si>
  <si>
    <t>尊贵滨海湾客房&lt;2人入住&gt;&lt;早餐&gt;</t>
  </si>
  <si>
    <t>LIU/LIXIN,WANG/DAPING</t>
  </si>
  <si>
    <t xml:space="preserve">3501108	</t>
  </si>
  <si>
    <t xml:space="preserve">报名字	</t>
  </si>
  <si>
    <t xml:space="preserve">999224768972411	</t>
  </si>
  <si>
    <t>NG/NATALIE</t>
  </si>
  <si>
    <t xml:space="preserve">3503075	</t>
  </si>
  <si>
    <t xml:space="preserve">SH16577114	</t>
  </si>
  <si>
    <t xml:space="preserve">999224794910775	</t>
  </si>
  <si>
    <t>LI/YAO</t>
  </si>
  <si>
    <t xml:space="preserve">3509493	</t>
  </si>
  <si>
    <t xml:space="preserve">HTL-WBD-419603935#43854702	</t>
  </si>
  <si>
    <t xml:space="preserve">999224796172424	</t>
  </si>
  <si>
    <t>CHUNG KAN/CHEUNG</t>
  </si>
  <si>
    <t xml:space="preserve">3509744	</t>
  </si>
  <si>
    <t xml:space="preserve">HTL-WBD-419651445#46316908	</t>
  </si>
  <si>
    <t xml:space="preserve">24801201226	</t>
  </si>
  <si>
    <t>[雪邦]国际机场 KLIA-KLIA2途恩酒店(Tune Hotel KLIA-KLIA2)(60514018)</t>
  </si>
  <si>
    <t>双床房&lt;2人入住&gt;&lt;不退款&gt;</t>
  </si>
  <si>
    <t>Miao/Li jun,Zhou/Hui</t>
  </si>
  <si>
    <t xml:space="preserve">3510973	</t>
  </si>
  <si>
    <t xml:space="preserve">270152181 /270152182	</t>
  </si>
  <si>
    <t xml:space="preserve">999224817899643	</t>
  </si>
  <si>
    <t>Double Or Twin Standard Standard&lt;2人入住&gt;&lt;早餐&gt;</t>
  </si>
  <si>
    <t>Yang/Jianming,Yang/Ruijian</t>
  </si>
  <si>
    <t xml:space="preserve">3515888	</t>
  </si>
  <si>
    <t xml:space="preserve">84049999	</t>
  </si>
  <si>
    <t xml:space="preserve">999224828503223	</t>
  </si>
  <si>
    <t>ALHUBAYSHI/MOHAMMED</t>
  </si>
  <si>
    <t xml:space="preserve">3518747	</t>
  </si>
  <si>
    <t xml:space="preserve">82898227	</t>
  </si>
  <si>
    <t xml:space="preserve">999224829474463	</t>
  </si>
  <si>
    <t>[旧金山]旧金山斯坦福庭院酒店(Stanford Court San Francisco)(55861995)</t>
  </si>
  <si>
    <t>标准特大床房&lt;2人入住&gt;&lt;不退款&gt;</t>
  </si>
  <si>
    <t>Saunders/Graham</t>
  </si>
  <si>
    <t xml:space="preserve">3519061	</t>
  </si>
  <si>
    <t xml:space="preserve">999224830179927	</t>
  </si>
  <si>
    <t>[巴厘岛]阿卡拉施瑞赛达纳酒店(The Acala Shri Sedana)(55944678)</t>
  </si>
  <si>
    <t>屋顶泳池别墅&lt;2人入住&gt;&lt;早餐&gt;</t>
  </si>
  <si>
    <t>FENG/XUE</t>
  </si>
  <si>
    <t xml:space="preserve">3519373	</t>
  </si>
  <si>
    <t xml:space="preserve">999224832901677	</t>
  </si>
  <si>
    <t>[曼谷]康帕斯酒店集团曼谷素坤逸10巷格乐丽雅酒店(Galleria Sukhumvit 10 Bangkok by Compass Hospitality)(55799373)</t>
  </si>
  <si>
    <t>豪华双人床房(chill)&lt;2人入住&gt;</t>
  </si>
  <si>
    <t>CHEN/YAN,SHI/RUOSHU,LIN/ZHENG,CHEN/ZIMO,LIN/QING,YE/LINLING</t>
  </si>
  <si>
    <t xml:space="preserve">3519611	</t>
  </si>
  <si>
    <t xml:space="preserve">70833-70835	</t>
  </si>
  <si>
    <t xml:space="preserve">999224837362710	</t>
  </si>
  <si>
    <t>[曼谷]曼谷沙吞 U(U Sathorn Bangkok)(55270493)</t>
  </si>
  <si>
    <t>园景高级房&lt;2人入住&gt;&lt;早餐&gt;</t>
  </si>
  <si>
    <t>KIM/GARAM</t>
  </si>
  <si>
    <t xml:space="preserve">3520803	</t>
  </si>
  <si>
    <t xml:space="preserve">999224841090558	</t>
  </si>
  <si>
    <t>[肯辛顿-切尔西区]皇家花园酒店(Royal Garden Hotel)(55414105)</t>
  </si>
  <si>
    <t>豪华双人房&lt;2人入住&gt;&lt;不退款&gt;&lt;早餐&gt;</t>
  </si>
  <si>
    <t>WANG/PENG,WANG/PENG</t>
  </si>
  <si>
    <t xml:space="preserve">3522217	</t>
  </si>
  <si>
    <t xml:space="preserve">999224856974935	</t>
  </si>
  <si>
    <t>[卡珀累]奥拉尼迪士尼度假酒店(Aulani, A Disney Resort &amp; Spa)(55680567)</t>
  </si>
  <si>
    <t>园景岛屿房&lt;2人入住&gt;</t>
  </si>
  <si>
    <t>Pena/Oscar</t>
  </si>
  <si>
    <t xml:space="preserve">3526883	</t>
  </si>
  <si>
    <t xml:space="preserve">153170163169	</t>
  </si>
  <si>
    <t xml:space="preserve">999224892269120	</t>
  </si>
  <si>
    <t>城景高级双床房&lt;2人入住&gt;&lt;不退款&gt;&lt;早餐&gt;</t>
  </si>
  <si>
    <t>NG/PECK HOON,ANG/SHIN YUAN SERENE</t>
  </si>
  <si>
    <t xml:space="preserve">3535104	</t>
  </si>
  <si>
    <t xml:space="preserve">SH16662392	</t>
  </si>
  <si>
    <t xml:space="preserve">999224903607269	</t>
  </si>
  <si>
    <t>[东京]浅草 ANN 酒店(Hotel Ann Asakusa)(90402150)</t>
  </si>
  <si>
    <t>双床房&lt;2人入住&gt;</t>
  </si>
  <si>
    <t>Liu/Zhuoran,Zhang/Kewei</t>
  </si>
  <si>
    <t xml:space="preserve">3537619	</t>
  </si>
  <si>
    <t xml:space="preserve">T_33160039	</t>
  </si>
  <si>
    <t xml:space="preserve">999224960241006	</t>
  </si>
  <si>
    <t>[新加坡]新加坡81酒店 - 樱花(Hotel 81 Sakura)(55328720)</t>
  </si>
  <si>
    <t>Superior Queen Room&lt;2人入住&gt;</t>
  </si>
  <si>
    <t>GUAN/KENI</t>
  </si>
  <si>
    <t xml:space="preserve">3551860	</t>
  </si>
  <si>
    <t xml:space="preserve">155903530	</t>
  </si>
  <si>
    <t xml:space="preserve">999224977544285	</t>
  </si>
  <si>
    <t>[芭堤雅]芭堤雅U中天酒店(U Jomtien Pattaya)(55380518)</t>
  </si>
  <si>
    <t>豪华间&lt;2人入住&gt;&lt;不退款&gt;</t>
  </si>
  <si>
    <t>MALIPROM/BENYAPORN</t>
  </si>
  <si>
    <t xml:space="preserve">3556366	</t>
  </si>
  <si>
    <t xml:space="preserve">70569	</t>
  </si>
  <si>
    <t xml:space="preserve">24985443991	</t>
  </si>
  <si>
    <t>[普吉岛]普吉岛拉扬安纳塔拉度假酒店(Anantara Layan Phuket Resort)(54503380)</t>
  </si>
  <si>
    <t>豪华泳池别墅&lt;2人入住&gt;&lt;不退款&gt;</t>
  </si>
  <si>
    <t>YU/YUEZI,PAN/FAN</t>
  </si>
  <si>
    <t xml:space="preserve">3557707	</t>
  </si>
  <si>
    <t xml:space="preserve">SH16721570	</t>
  </si>
  <si>
    <t xml:space="preserve">999224993558888	</t>
  </si>
  <si>
    <t>[名古屋]三交酒店名古屋新干线口别馆(Sanco Inn Nagoya Shinkansen-Guchi Annex)(55944827)</t>
  </si>
  <si>
    <t>标准间&lt;2人入住&gt;</t>
  </si>
  <si>
    <t>CHANG/HSIUHUI</t>
  </si>
  <si>
    <t xml:space="preserve">3560459	</t>
  </si>
  <si>
    <t xml:space="preserve">T_36582206	</t>
  </si>
  <si>
    <t xml:space="preserve">999225005334834	</t>
  </si>
  <si>
    <t>[东京]小田急世纪南悦酒店(Odakyu Hotel Century Southern Tower)(55841897)</t>
  </si>
  <si>
    <t>双人房（2 张单人床）, 无烟房, 城市景观 (Scenic)&lt;2人入住&gt;&lt;早餐&gt;</t>
  </si>
  <si>
    <t>PAN/FENG,CHEN/YING</t>
  </si>
  <si>
    <t xml:space="preserve">3562680	</t>
  </si>
  <si>
    <t xml:space="preserve">100781016	</t>
  </si>
  <si>
    <t xml:space="preserve">999225018469986	</t>
  </si>
  <si>
    <t>[巴厘岛]普纳玛皇家酒店(The Royal Purnama - Adults Only)(55626234)</t>
  </si>
  <si>
    <t>捷鹏一卧室泳池套房&lt;2人入住&gt;&lt;早餐&gt;</t>
  </si>
  <si>
    <t>LI/CHI HEI HARRIS</t>
  </si>
  <si>
    <t xml:space="preserve">3565757	</t>
  </si>
  <si>
    <t xml:space="preserve">8123401	</t>
  </si>
  <si>
    <t xml:space="preserve">999225036351557	</t>
  </si>
  <si>
    <t>[巴塞罗那]圣保罗酒店(Hotel Sant Pau)(55831913)</t>
  </si>
  <si>
    <t>标准房&lt;2人入住&gt;&lt;早餐&gt;</t>
  </si>
  <si>
    <t>SUN/LIN,LU/YAN</t>
  </si>
  <si>
    <t xml:space="preserve">3571981	</t>
  </si>
  <si>
    <t xml:space="preserve">321663	</t>
  </si>
  <si>
    <t xml:space="preserve">999225048017247	</t>
  </si>
  <si>
    <t>[清迈]清迈都喜酒店(Dusitd2 Chiang Mai)(55831868)</t>
  </si>
  <si>
    <t>俱乐部豪华房（双床）&lt;2人入住&gt;&lt;不退款&gt;&lt;早餐&gt;</t>
  </si>
  <si>
    <t>LU/YUE,LI/SHUMAN</t>
  </si>
  <si>
    <t xml:space="preserve">3574754	</t>
  </si>
  <si>
    <t xml:space="preserve">6391849	</t>
  </si>
  <si>
    <t xml:space="preserve">999225061627615	</t>
  </si>
  <si>
    <t>ahmed/fraz,ahmed/fraz</t>
  </si>
  <si>
    <t xml:space="preserve">3577789	</t>
  </si>
  <si>
    <t xml:space="preserve">999225061901755	</t>
  </si>
  <si>
    <t>[曼谷]曼谷素坤逸奥克伍德华庭工作室酒店(Oakwood Studios Sukhumvit Bangkok)(103956658)</t>
  </si>
  <si>
    <t>高级双床房&lt;2人入住&gt;&lt;不退款&gt;</t>
  </si>
  <si>
    <t>FENG/QIANMING,ZHANG/XUXIONG</t>
  </si>
  <si>
    <t xml:space="preserve">3577869	</t>
  </si>
  <si>
    <t xml:space="preserve">9539540	</t>
  </si>
  <si>
    <t xml:space="preserve">999225074322431	</t>
  </si>
  <si>
    <t>[坎莫尔]坎莫尔套房酒店(Canmore Inn &amp; Suites)(56196604)</t>
  </si>
  <si>
    <t>Deluxe Double Room, 2 Queen Beds (Railway View)&lt;2人入住&gt;</t>
  </si>
  <si>
    <t>Chadalavada/Hanuma Ramesh</t>
  </si>
  <si>
    <t xml:space="preserve">3580326	</t>
  </si>
  <si>
    <t xml:space="preserve">39452947	</t>
  </si>
  <si>
    <t xml:space="preserve">999225074604301	</t>
  </si>
  <si>
    <t>CHADALAVADA/HANUMA RAMESH</t>
  </si>
  <si>
    <t xml:space="preserve">39539987	</t>
  </si>
  <si>
    <t xml:space="preserve">999225085642938	</t>
  </si>
  <si>
    <t>[曼谷]曼谷素坤逸路 12 巷格乐丽雅酒店 - 康帕斯酒店集团旗下(Galleria 12 Sukhumvit Bangkok by Compass Hospitality)(55402695)</t>
  </si>
  <si>
    <t>酷房&lt;2人入住&gt;</t>
  </si>
  <si>
    <t>KIM/SEONGHYEON</t>
  </si>
  <si>
    <t xml:space="preserve">3583116	</t>
  </si>
  <si>
    <t xml:space="preserve">64812	</t>
  </si>
  <si>
    <t xml:space="preserve">999225088152478	</t>
  </si>
  <si>
    <t>[Sipson]伦敦希思罗机场宜必思尚品酒店(Ibis Styles London Heathrow Airport)(55402784)</t>
  </si>
  <si>
    <t>标准双人床房&lt;2人入住&gt;&lt;不退款&gt;&lt;早餐&gt;</t>
  </si>
  <si>
    <t>GERRIE/BETH,ORR/JAMES</t>
  </si>
  <si>
    <t xml:space="preserve">3583859	</t>
  </si>
  <si>
    <t xml:space="preserve">999225089768832	</t>
  </si>
  <si>
    <t>[马昌富士岛]盛泰澜马尔代夫中央格兰德岛(Centara Grand Island Resort &amp; Spa)(55599124)</t>
  </si>
  <si>
    <t>海滩复式别墅&lt;2人入住&gt;&lt;早餐&gt;</t>
  </si>
  <si>
    <t>SHIBANOVA/VERA</t>
  </si>
  <si>
    <t xml:space="preserve">3584124	</t>
  </si>
  <si>
    <t xml:space="preserve">999225092870163	</t>
  </si>
  <si>
    <t>[科罗拉多斯普林斯]鹿角温德姆酒店(The Antlers, A Wyndham Hotel)(55547202)</t>
  </si>
  <si>
    <t>山景特大号床间&lt;2人入住&gt;&lt;不退款&gt;</t>
  </si>
  <si>
    <t>Lester/Todd</t>
  </si>
  <si>
    <t xml:space="preserve">3585425	</t>
  </si>
  <si>
    <t xml:space="preserve">999225104067226	</t>
  </si>
  <si>
    <t>[曼谷]曼谷素坤逸安凡尼酒店(Avani Sukhumvit Bangkok Hotel)(70165254)</t>
  </si>
  <si>
    <t>阿瓦尼天际线房 2张单人床&lt;2人入住&gt;&lt;不退款&gt;&lt;早餐&gt;</t>
  </si>
  <si>
    <t>LANG/CHAO,FAN/JUN</t>
  </si>
  <si>
    <t xml:space="preserve">3587724	</t>
  </si>
  <si>
    <t xml:space="preserve">540175	</t>
  </si>
  <si>
    <t xml:space="preserve">999225119128160	</t>
  </si>
  <si>
    <t>[八打灵再也]阿万特酒店(Avante Hotel)(103763329)</t>
  </si>
  <si>
    <t>高级双床房&lt;2人入住&gt;&lt;不退款&gt;&lt;早餐&gt;</t>
  </si>
  <si>
    <t>SAW/ARIS JANSEN,DOMIQUIL/AUDREY ROSE</t>
  </si>
  <si>
    <t xml:space="preserve">3591160	</t>
  </si>
  <si>
    <t xml:space="preserve">169173	</t>
  </si>
  <si>
    <t xml:space="preserve">999225123128672	</t>
  </si>
  <si>
    <t>[普吉岛]普吉岛芭东英迪格酒店 - IHG 旗下酒店(Hotel Indigo Phuket Patong, an IHG Hotel)(91810341)</t>
  </si>
  <si>
    <t>池景标准特大床房&lt;2人入住&gt;&lt;不退款&gt;&lt;早餐&gt;</t>
  </si>
  <si>
    <t>DU/QUANXING,WENG/JIANYING,DU/MINJIE,QIAN/SHEN</t>
  </si>
  <si>
    <t xml:space="preserve">3592474	</t>
  </si>
  <si>
    <t xml:space="preserve">party165235	</t>
  </si>
  <si>
    <t xml:space="preserve">999225124115289	</t>
  </si>
  <si>
    <t>[金奈]泰姬俱乐部大厦酒店(Taj Club House)(55543128)</t>
  </si>
  <si>
    <t>高级房, 1 张大床&lt;2人入住&gt;&lt;早餐&gt;</t>
  </si>
  <si>
    <t>Punnoose/Ria,Mathew/Punnoose</t>
  </si>
  <si>
    <t xml:space="preserve">3593016	</t>
  </si>
  <si>
    <t xml:space="preserve">999225130458196	</t>
  </si>
  <si>
    <t>[华盛顿]加劳德特大学凯洛格会议酒店(Kellogg Conference Hotel at Gallaudet University)(55861879)</t>
  </si>
  <si>
    <t>特大床房&lt;2人入住&gt;&lt;不退款&gt;</t>
  </si>
  <si>
    <t>OLSON/MATTHIAS,YAJI/SAYOKO</t>
  </si>
  <si>
    <t xml:space="preserve">3594382	</t>
  </si>
  <si>
    <t xml:space="preserve">999225146375244	</t>
  </si>
  <si>
    <t>[兰卡威]兰卡威海景酒店(Langkawi Seaview Hotel)(55665941)</t>
  </si>
  <si>
    <t>海景公寓&lt;2人入住&gt;&lt;不退款&gt;</t>
  </si>
  <si>
    <t>ZHAO/PING,HE/HUIYAN</t>
  </si>
  <si>
    <t xml:space="preserve">3597827	</t>
  </si>
  <si>
    <t xml:space="preserve">13399	</t>
  </si>
  <si>
    <t xml:space="preserve">999225146409013	</t>
  </si>
  <si>
    <t>[富国岛]高槐别墅酒店(Cassia Cottage)(56206446)</t>
  </si>
  <si>
    <t>现代豪华房&lt;2人入住&gt;&lt;不退款&gt;&lt;早餐&gt;</t>
  </si>
  <si>
    <t>HAN/YOUJIN</t>
  </si>
  <si>
    <t xml:space="preserve">3597835	</t>
  </si>
  <si>
    <t xml:space="preserve">1051368	</t>
  </si>
  <si>
    <t xml:space="preserve">999225147944760	</t>
  </si>
  <si>
    <t>[首尔]三井酒店(Hotel Samjung)(55337145)</t>
  </si>
  <si>
    <t>标准双人房&lt;2人入住&gt;&lt;不退款&gt;</t>
  </si>
  <si>
    <t>WU/YANYAN</t>
  </si>
  <si>
    <t xml:space="preserve">3598216	</t>
  </si>
  <si>
    <t xml:space="preserve">23050992	</t>
  </si>
  <si>
    <t xml:space="preserve">999225148638145	</t>
  </si>
  <si>
    <t>[Teluk Tering]和谐会议酒店及服务公寓(Harmoni One Convention Hotel and Service Apartments)(91807847)</t>
  </si>
  <si>
    <t>精致特大床套房&lt;2人入住&gt;&lt;早餐&gt;</t>
  </si>
  <si>
    <t>DIDI/AZ</t>
  </si>
  <si>
    <t xml:space="preserve">3598360	</t>
  </si>
  <si>
    <t xml:space="preserve">159278	</t>
  </si>
  <si>
    <t xml:space="preserve">999225149264055	</t>
  </si>
  <si>
    <t>[曼谷]笃笃旅馆(Tuk Tuk Hostel)(90353617)</t>
  </si>
  <si>
    <t>大床房-带公共浴室&lt;2人入住&gt;</t>
  </si>
  <si>
    <t>PECHNU/BUNPLOB,KONGCHANG/PRAKAYKAEW</t>
  </si>
  <si>
    <t xml:space="preserve">3598534	</t>
  </si>
  <si>
    <t xml:space="preserve">8167817	</t>
  </si>
  <si>
    <t xml:space="preserve">999225146925555	</t>
  </si>
  <si>
    <t>[曼谷]察殿恩博利豪华酒店(Emporium Suites by Chatrium)(56163219)</t>
  </si>
  <si>
    <t>行政豪华双床房&lt;2人入住&gt;&lt;不退款&gt;&lt;早餐&gt;</t>
  </si>
  <si>
    <t>LIM/MAY FOONG,LIM/MEI CHUN</t>
  </si>
  <si>
    <t xml:space="preserve">3597953	</t>
  </si>
  <si>
    <t xml:space="preserve">295199349	</t>
  </si>
  <si>
    <t xml:space="preserve">999225163840390	</t>
  </si>
  <si>
    <t>[乔治市]金姆阁楼酒店(Kim Haus Loft)(89931049)</t>
  </si>
  <si>
    <t>行政一室公寓&lt;2人入住&gt;</t>
  </si>
  <si>
    <t>LIEW/THENG THENG</t>
  </si>
  <si>
    <t xml:space="preserve">3601384	</t>
  </si>
  <si>
    <t xml:space="preserve">|42473063	</t>
  </si>
  <si>
    <t xml:space="preserve">999225165480794	</t>
  </si>
  <si>
    <t>[曼谷]韦纳瑞酒店(Vinary Hotel)(94361662)</t>
  </si>
  <si>
    <t>Superior Room&lt;2人入住&gt;</t>
  </si>
  <si>
    <t>JEON/YOOJIN</t>
  </si>
  <si>
    <t xml:space="preserve">3601759	</t>
  </si>
  <si>
    <t xml:space="preserve">321-6312199	</t>
  </si>
  <si>
    <t xml:space="preserve">999225167238855	</t>
  </si>
  <si>
    <t>[瓦伦西亚]中央公园理事酒店(Senator Parque Central Hotel)(55289999)</t>
  </si>
  <si>
    <t>Angele/Bernhard</t>
  </si>
  <si>
    <t xml:space="preserve">3602450	</t>
  </si>
  <si>
    <t xml:space="preserve">999225169156720	</t>
  </si>
  <si>
    <t>Krishna/Akshita,Krishna/Akshita</t>
  </si>
  <si>
    <t xml:space="preserve">3603276	</t>
  </si>
  <si>
    <t xml:space="preserve">127818256	</t>
  </si>
  <si>
    <t xml:space="preserve">999225169354393	</t>
  </si>
  <si>
    <t>双床房&lt;2人入住&gt;&lt;不退款&gt;&lt;早餐&gt;</t>
  </si>
  <si>
    <t>Ma/Xueli,Du/Yun,Zhang/Yu</t>
  </si>
  <si>
    <t xml:space="preserve">3603327	</t>
  </si>
  <si>
    <t xml:space="preserve">272422273 / 272422272/272422274	</t>
  </si>
  <si>
    <t xml:space="preserve">999225180413807	</t>
  </si>
  <si>
    <t>[哥打京那巴鲁]丹绒亚路香格里拉(Shangri-La Tanjung Aru Kota Kinabalu)(55465077)</t>
  </si>
  <si>
    <t>客房, 1 张特大床, 山景 (Kinabalu)&lt;2人入住&gt;&lt;不退款&gt;&lt;早餐&gt;</t>
  </si>
  <si>
    <t>Wei/Linjie</t>
  </si>
  <si>
    <t xml:space="preserve">3604912	</t>
  </si>
  <si>
    <t xml:space="preserve">11679768011	</t>
  </si>
  <si>
    <t xml:space="preserve">999225185038429	</t>
  </si>
  <si>
    <t>[曼谷]曼谷拉查丹利都喜套房酒店公寓(Dusit Suites Hotel Ratchadamri, Bangkok)(55312266)</t>
  </si>
  <si>
    <t>一卧室豪华套房&lt;2人入住&gt;&lt;不退款&gt;</t>
  </si>
  <si>
    <t>MENG/YINGYUSI</t>
  </si>
  <si>
    <t xml:space="preserve">3606138	</t>
  </si>
  <si>
    <t xml:space="preserve">236562	</t>
  </si>
  <si>
    <t xml:space="preserve">999225186582782	</t>
  </si>
  <si>
    <t>[陶尔哈姆莱茨]玛玛谢尔特肖尔迪奇酒店(Mama Shelter London - Shoreditch)(80984865)</t>
  </si>
  <si>
    <t>玛玛小型双人床房&lt;2人入住&gt;&lt;不退款&gt;</t>
  </si>
  <si>
    <t>COTTON/JADE</t>
  </si>
  <si>
    <t xml:space="preserve">3606559	</t>
  </si>
  <si>
    <t xml:space="preserve">B3F3XGF542	</t>
  </si>
  <si>
    <t xml:space="preserve">999225196137858	</t>
  </si>
  <si>
    <t>[里诺]Reno Suites(102880807)</t>
  </si>
  <si>
    <t>标准房, 1 张特大床&lt;2人入住&gt;</t>
  </si>
  <si>
    <t>Ross/Darrell</t>
  </si>
  <si>
    <t xml:space="preserve">3607900	</t>
  </si>
  <si>
    <t>0465AGX449</t>
  </si>
  <si>
    <t xml:space="preserve">0465AGX452	</t>
  </si>
  <si>
    <t xml:space="preserve">999225198186545	</t>
  </si>
  <si>
    <t>[慕尼黑]科尔提娜酒店(Cortiina Hotel)(92027581)</t>
  </si>
  <si>
    <t>CORTIINA Superior&lt;2人入住&gt;&lt;不退款&gt;</t>
  </si>
  <si>
    <t>Knop/Mareen</t>
  </si>
  <si>
    <t xml:space="preserve">3608398	</t>
  </si>
  <si>
    <t xml:space="preserve">43725099	</t>
  </si>
  <si>
    <t xml:space="preserve">999225200983743	</t>
  </si>
  <si>
    <t>[普吉岛]皇家普吉城市酒店(Royal Phuket City Hotel)(55426586)</t>
  </si>
  <si>
    <t>Premier Superior&lt;2人入住&gt;&lt;不退款&gt;</t>
  </si>
  <si>
    <t>ZENG/PINGTING,ZHANG/LILING</t>
  </si>
  <si>
    <t xml:space="preserve">3609116	</t>
  </si>
  <si>
    <t xml:space="preserve">-43760833	</t>
  </si>
  <si>
    <t xml:space="preserve">999225203703815	</t>
  </si>
  <si>
    <t>LIAW/SHIE KHIONG</t>
  </si>
  <si>
    <t xml:space="preserve">3610038	</t>
  </si>
  <si>
    <t xml:space="preserve">65295-6	</t>
  </si>
  <si>
    <t xml:space="preserve">999225209177130	</t>
  </si>
  <si>
    <t>[巴里]尼古拉斯酒店(The Nicolaus Hotel)(55653037)</t>
  </si>
  <si>
    <t>标准房&lt;2人入住&gt;&lt;不退款&gt;</t>
  </si>
  <si>
    <t>FIORELLA/GIUSEPPE</t>
  </si>
  <si>
    <t xml:space="preserve">3610467	</t>
  </si>
  <si>
    <t xml:space="preserve">43911579	</t>
  </si>
  <si>
    <t xml:space="preserve">999225210794312	</t>
  </si>
  <si>
    <t>[富勒顿]福乐顿市阿纳海姆豪生酒店及会议中心(Howard Johnson by Wyndham Fullerton/Anaheim Conference Cntr)(92028775)</t>
  </si>
  <si>
    <t>2 Double Beds Non-Smoking&lt;2人入住&gt;&lt;不退款&gt;&lt;早餐&gt;</t>
  </si>
  <si>
    <t>WANG/HONGXIA</t>
  </si>
  <si>
    <t xml:space="preserve">3610623	</t>
  </si>
  <si>
    <t xml:space="preserve">999225216432961	</t>
  </si>
  <si>
    <t>[吉隆坡]吉隆坡嘉登斯圣吉尔斯签名酒店及公寓(The Gardens – A St Giles Signature Hotel &amp; Residences, Kuala Lumpur)(55478344)</t>
  </si>
  <si>
    <t>酒店翼豪华双床房&lt;2人入住&gt;&lt;不退款&gt;&lt;早餐&gt;</t>
  </si>
  <si>
    <t>GOH/EU JIEN VALEINE</t>
  </si>
  <si>
    <t xml:space="preserve">3611774	</t>
  </si>
  <si>
    <t xml:space="preserve">78912SE211647-14	</t>
  </si>
  <si>
    <t xml:space="preserve">999225218339768	</t>
  </si>
  <si>
    <t>[芝加哥]国会广场酒店及会议中心(The Congress Plaza Hotel &amp; Convention Center)(55465062)</t>
  </si>
  <si>
    <t>标准双大床房&lt;2人入住&gt;</t>
  </si>
  <si>
    <t>YANG/HAICHAO,YANG/SHENGXUAN</t>
  </si>
  <si>
    <t xml:space="preserve">3612173	</t>
  </si>
  <si>
    <t xml:space="preserve">789826054	</t>
  </si>
  <si>
    <t xml:space="preserve">999225058448293	</t>
  </si>
  <si>
    <t>[东京]MYSTAYS 羽田酒店(HOTEL MYSTAYS Haneda)(55653076)</t>
  </si>
  <si>
    <t>标准双人房禁烟&lt;2人入住&gt;</t>
  </si>
  <si>
    <t>ZOU/YINGYING,Qin/Zhenxuan</t>
  </si>
  <si>
    <t xml:space="preserve">3576745	</t>
  </si>
  <si>
    <t xml:space="preserve">T_39102309	</t>
  </si>
  <si>
    <t xml:space="preserve">999225221085387	</t>
  </si>
  <si>
    <t>OH/KEUM RAN,LEE/JISOO</t>
  </si>
  <si>
    <t xml:space="preserve">3612915	</t>
  </si>
  <si>
    <t xml:space="preserve">272691800	</t>
  </si>
  <si>
    <t xml:space="preserve">999225221764409	</t>
  </si>
  <si>
    <t>[南雅加达]雅加达太贝特哈里斯酒店(Harris Hotel Tebet Jakarta)(55299719)</t>
  </si>
  <si>
    <t>哈里斯房&lt;2人入住&gt;&lt;不退款&gt;</t>
  </si>
  <si>
    <t>BAKARMAN/RADHI</t>
  </si>
  <si>
    <t xml:space="preserve">3613178	</t>
  </si>
  <si>
    <t xml:space="preserve">108616	</t>
  </si>
  <si>
    <t xml:space="preserve">999225232480974	</t>
  </si>
  <si>
    <t>[曼谷]莫卡酒店(Moca Hotel)(95138345)</t>
  </si>
  <si>
    <t>特大床房-禁烟&lt;2人入住&gt;&lt;不退款&gt;</t>
  </si>
  <si>
    <t>LI/XIANG</t>
  </si>
  <si>
    <t xml:space="preserve">3615117	</t>
  </si>
  <si>
    <t xml:space="preserve">204779	</t>
  </si>
  <si>
    <t xml:space="preserve">999225232688703	</t>
  </si>
  <si>
    <t>[柏林]柏林文美斯特尔酒店 - 仅限成人(The Weinmeister Berlin-Mitte - Adults Only)(55560269)</t>
  </si>
  <si>
    <t>标准房, 1 张大床&lt;2人入住&gt;&lt;不退款&gt;</t>
  </si>
  <si>
    <t>MOLINA/EDUARDO</t>
  </si>
  <si>
    <t xml:space="preserve">3615132	</t>
  </si>
  <si>
    <t xml:space="preserve">EXPEDIA_44774906	</t>
  </si>
  <si>
    <t xml:space="preserve">999225234227200	</t>
  </si>
  <si>
    <t>高级特大床房&lt;2人入住&gt;&lt;不退款&gt;</t>
  </si>
  <si>
    <t>Han/Hai Wen</t>
  </si>
  <si>
    <t xml:space="preserve">3615551	</t>
  </si>
  <si>
    <t xml:space="preserve">170039	</t>
  </si>
  <si>
    <t xml:space="preserve">999224498655364	</t>
  </si>
  <si>
    <t>[布鲁日]布鲁日卡塞尔贝格大酒店(Grand Hotel Casselbergh Brugge)(55801261)</t>
  </si>
  <si>
    <t>运河景观房&lt;2人入住&gt;&lt;早餐&gt;</t>
  </si>
  <si>
    <t>ZHU/YULIN,HE/SIYUAN,ZHU/XIAOHUI,XU/LI</t>
  </si>
  <si>
    <t xml:space="preserve">3440278	</t>
  </si>
  <si>
    <t xml:space="preserve">999225241223757	</t>
  </si>
  <si>
    <t>[吉隆坡]铂尔曼吉隆坡城市中心大酒店(Pullman Kuala Lumpur City Centre Hotel &amp; Residences)(56185634)</t>
  </si>
  <si>
    <t>甄选至尊特大床房&lt;2人入住&gt;&lt;不退款&gt;&lt;早餐&gt;</t>
  </si>
  <si>
    <t>XING/XIULIAN</t>
  </si>
  <si>
    <t xml:space="preserve">3617736	</t>
  </si>
  <si>
    <t xml:space="preserve">999225243615629	</t>
  </si>
  <si>
    <t>[普吉岛]目的地度假普吉岛苏林海滩(Destination Resort Phuket Surin Beach)(55599177)</t>
  </si>
  <si>
    <t>NOVOKHATSKAIA/SVETLANA</t>
  </si>
  <si>
    <t xml:space="preserve">3618035	</t>
  </si>
  <si>
    <t xml:space="preserve">171302	</t>
  </si>
  <si>
    <t xml:space="preserve">999225249508933	</t>
  </si>
  <si>
    <t>SURRIANO/ENZO</t>
  </si>
  <si>
    <t xml:space="preserve">3619006	</t>
  </si>
  <si>
    <t xml:space="preserve">45296901	</t>
  </si>
  <si>
    <t xml:space="preserve">999225249547333	</t>
  </si>
  <si>
    <t>[萨凡纳]环河街酒店(River Street Inn)(89918585)</t>
  </si>
  <si>
    <t>标准客房1张大床（城景）&lt;2人入住&gt;</t>
  </si>
  <si>
    <t>MARTINELLI/STEPHANIE LAUREN,MARTINELLI/JUDITH ANN</t>
  </si>
  <si>
    <t xml:space="preserve">3619018	</t>
  </si>
  <si>
    <t xml:space="preserve">999225249562815	</t>
  </si>
  <si>
    <t>[卡尔加里]卡尔加里南方旅客之家(Travelodge by Wyndham Calgary South)(70789283)</t>
  </si>
  <si>
    <t>特大号床间&lt;2人入住&gt;&lt;不退款&gt;&lt;早餐&gt;</t>
  </si>
  <si>
    <t>Westlind/Bailey</t>
  </si>
  <si>
    <t xml:space="preserve">3619033	</t>
  </si>
  <si>
    <t xml:space="preserve">999225249580257	</t>
  </si>
  <si>
    <t>PENGVICHAI/CHAOWAT</t>
  </si>
  <si>
    <t xml:space="preserve">3619046	</t>
  </si>
  <si>
    <t xml:space="preserve">127964756	</t>
  </si>
  <si>
    <t xml:space="preserve">999225249835118	</t>
  </si>
  <si>
    <t>[爱丁堡]a&amp;o 爱丁堡城市青年旅舍(A&amp;o Edinburgh City)(94360715)</t>
  </si>
  <si>
    <t>One Bed in a Dorm Room for 10 People&lt;1人入住&gt;&lt;不退款&gt;</t>
  </si>
  <si>
    <t>CHOWDHURY/FAHIM</t>
  </si>
  <si>
    <t xml:space="preserve">3619157	</t>
  </si>
  <si>
    <t xml:space="preserve">32167	</t>
  </si>
  <si>
    <t xml:space="preserve">999225260317078	</t>
  </si>
  <si>
    <t>[吉隆坡]吉隆坡希尔顿花园酒店北店(Hilton Garden Inn Kuala Lumpur - North)(55299338)</t>
  </si>
  <si>
    <t>豪华大床房&lt;2人入住&gt;&lt;不退款&gt;</t>
  </si>
  <si>
    <t>KUANG/ZHOUYU,GAO/YAOYA</t>
  </si>
  <si>
    <t xml:space="preserve">3621208	</t>
  </si>
  <si>
    <t xml:space="preserve">HMY-6PM35M7X+Q9-E00	</t>
  </si>
  <si>
    <t xml:space="preserve">999225261255015	</t>
  </si>
  <si>
    <t>[佛罗伦萨]伯多尼酒店(Hotel Bodoni)(90352362)</t>
  </si>
  <si>
    <t>标准双人或双床房&lt;2人入住&gt;&lt;不退款&gt;&lt;早餐&gt;</t>
  </si>
  <si>
    <t>von Kugelgen/Julius</t>
  </si>
  <si>
    <t xml:space="preserve">3621399	</t>
  </si>
  <si>
    <t xml:space="preserve">26366315	</t>
  </si>
  <si>
    <t xml:space="preserve">999225263177328	</t>
  </si>
  <si>
    <t>[曼谷]曼谷大将军酒店(Admiral Premier Bangkok)(55768351)</t>
  </si>
  <si>
    <t>至尊一室房带阳台&lt;2人入住&gt;&lt;不退款&gt;</t>
  </si>
  <si>
    <t>QIN/LIFEN</t>
  </si>
  <si>
    <t xml:space="preserve">3621737	</t>
  </si>
  <si>
    <t xml:space="preserve">107689	</t>
  </si>
  <si>
    <t xml:space="preserve">999225264912599	</t>
  </si>
  <si>
    <t>[塞尔吉]塞尔吉圣克里斯多夫民宿酒店(B&amp;B Hôtel Cergy Saint-Christophe)(80333065)</t>
  </si>
  <si>
    <t>双人房&lt;2人入住&gt;&lt;不退款&gt;</t>
  </si>
  <si>
    <t>Chailloux/Rayan</t>
  </si>
  <si>
    <t xml:space="preserve">3622280	</t>
  </si>
  <si>
    <t xml:space="preserve">999225266162177	</t>
  </si>
  <si>
    <t>[曼谷]@华喃峰旅馆(At Hua Lamphong Hotel)(55547187)</t>
  </si>
  <si>
    <t>标准双床房&lt;2人入住&gt;&lt;不退款&gt;</t>
  </si>
  <si>
    <t>KANENOK/PARINEE</t>
  </si>
  <si>
    <t xml:space="preserve">3622608	</t>
  </si>
  <si>
    <t xml:space="preserve">-45770193	</t>
  </si>
  <si>
    <t xml:space="preserve">999225267567217	</t>
  </si>
  <si>
    <t>[普吉岛]普吉翡翠海滩度假村(Phuket Emerald Beach Resort)(110043077)</t>
  </si>
  <si>
    <t>池景家庭房&lt;2人入住&gt;&lt;不退款&gt;&lt;早餐&gt;</t>
  </si>
  <si>
    <t>ZHANG/YING,SONG/YANG,Lyu/Lin,Dong/Wei</t>
  </si>
  <si>
    <t xml:space="preserve">3622995	</t>
  </si>
  <si>
    <t xml:space="preserve">2650	</t>
  </si>
  <si>
    <t xml:space="preserve">999225268775584	</t>
  </si>
  <si>
    <t>[维加西奥]维罗纳蒙特梅兹酒店(Hotel Montemezzi Verona)(90352294)</t>
  </si>
  <si>
    <t>基本大床房&lt;2人入住&gt;&lt;不退款&gt;</t>
  </si>
  <si>
    <t>Legrottaglie /Antonio</t>
  </si>
  <si>
    <t xml:space="preserve">3623302	</t>
  </si>
  <si>
    <t xml:space="preserve">-45843076	</t>
  </si>
  <si>
    <t xml:space="preserve">999225269670744	</t>
  </si>
  <si>
    <t>[皮皮岛]假日酒店披披岛度假村(Phi Phi Holiday Resort)(90353822)</t>
  </si>
  <si>
    <t>Beachfront Honeymoon Premier&lt;2人入住&gt;&lt;不退款&gt;&lt;早餐&gt;</t>
  </si>
  <si>
    <t>YANG/CAN</t>
  </si>
  <si>
    <t xml:space="preserve">3623487	</t>
  </si>
  <si>
    <t xml:space="preserve">HGUConf45896265	</t>
  </si>
  <si>
    <t xml:space="preserve">999225269993613	</t>
  </si>
  <si>
    <t>[海牙]海牙学生酒店(The Social Hub the Hague)(55304219)</t>
  </si>
  <si>
    <t>大床房&lt;2人入住&gt;&lt;不退款&gt;</t>
  </si>
  <si>
    <t>FAIZI SKANDAR/NICOLAS</t>
  </si>
  <si>
    <t xml:space="preserve">3623560	</t>
  </si>
  <si>
    <t xml:space="preserve">-45936296	</t>
  </si>
  <si>
    <t xml:space="preserve">999225270338897	</t>
  </si>
  <si>
    <t>[纽约]纽约中央凯悦大酒店(Hyatt Grand Central New York)(55862047)</t>
  </si>
  <si>
    <t>奢华客房, 1 张特大床&lt;2人入住&gt;&lt;不退款&gt;</t>
  </si>
  <si>
    <t>HE/LING</t>
  </si>
  <si>
    <t xml:space="preserve">3623714	</t>
  </si>
  <si>
    <t xml:space="preserve">HUS-87G8Q22F+RF-E00	</t>
  </si>
  <si>
    <t xml:space="preserve">999225278786016	</t>
  </si>
  <si>
    <t>[中雅加达]瑞士贝林瓦希德海西姆(Swiss-Belinn Wahid Hasyim)(96745384)</t>
  </si>
  <si>
    <t>Wahyu Surya/Fraduta</t>
  </si>
  <si>
    <t xml:space="preserve">3625178	</t>
  </si>
  <si>
    <t xml:space="preserve">999225280560537	</t>
  </si>
  <si>
    <t>[曼谷]阿瓦尼河滨曼谷酒店(Avani Plus Riverside Bangkok Hotel)(55280948)</t>
  </si>
  <si>
    <t>Twin/Double room - River View&lt;2人入住&gt;&lt;不退款&gt;&lt;早餐&gt;</t>
  </si>
  <si>
    <t>DYBALL/HUGH FRANCIS</t>
  </si>
  <si>
    <t xml:space="preserve">3625567	</t>
  </si>
  <si>
    <t xml:space="preserve">25289328308	</t>
  </si>
  <si>
    <t>[苏黎世]欧瑞康星酒店(Hotel Sternen Oerlikon)(55612005)</t>
  </si>
  <si>
    <t>双人床房&lt;2人入住&gt;</t>
  </si>
  <si>
    <t>PENG/YAN</t>
  </si>
  <si>
    <t xml:space="preserve">3627642	</t>
  </si>
  <si>
    <t xml:space="preserve">134076765	</t>
  </si>
  <si>
    <t xml:space="preserve">999225290190767	</t>
  </si>
  <si>
    <t>[马六甲]斯里哥斯达酒店(Seri Costa Hotel)(91545621)</t>
  </si>
  <si>
    <t>高级房&lt;2人入住&gt;&lt;不退款&gt;&lt;早餐&gt;</t>
  </si>
  <si>
    <t>Syafie /Syafie</t>
  </si>
  <si>
    <t xml:space="preserve">3627840	</t>
  </si>
  <si>
    <t xml:space="preserve">|46586352	</t>
  </si>
  <si>
    <t xml:space="preserve">999225290457199	</t>
  </si>
  <si>
    <t>[纽约]现代豪斯苏荷酒店(ModernHaus SoHo)(55281261)</t>
  </si>
  <si>
    <t>苏荷豪华特大床房&lt;2人入住&gt;&lt;不退款&gt;</t>
  </si>
  <si>
    <t>Goodman/Melissa</t>
  </si>
  <si>
    <t xml:space="preserve">3627910	</t>
  </si>
  <si>
    <t xml:space="preserve">34822186-1	</t>
  </si>
  <si>
    <t xml:space="preserve">999225290536232	</t>
  </si>
  <si>
    <t>[普吉岛]普吉市宜必思尚品酒店(Ibis Styles Phuket City)(55426598)</t>
  </si>
  <si>
    <t>标准双床房&lt;2人入住&gt;&lt;不退款&gt;&lt;早餐&gt;</t>
  </si>
  <si>
    <t>AMANI/MILAD</t>
  </si>
  <si>
    <t xml:space="preserve">3627949	</t>
  </si>
  <si>
    <t xml:space="preserve">465965	</t>
  </si>
  <si>
    <t xml:space="preserve">999225290703752	</t>
  </si>
  <si>
    <t>[新加坡]新加坡乌节龙都大酒店 远东集团(Orchard Rendezvous Hotel by Far East Hospitality)(109323039)</t>
  </si>
  <si>
    <t>豪华客房&lt;2人入住&gt;&lt;不退款&gt;&lt;早餐&gt;</t>
  </si>
  <si>
    <t>ZHANG/XIAFEI</t>
  </si>
  <si>
    <t xml:space="preserve">3628027	</t>
  </si>
  <si>
    <t xml:space="preserve">297378630	</t>
  </si>
  <si>
    <t xml:space="preserve">999225290903277	</t>
  </si>
  <si>
    <t>[迪拜]大世界酒店(Grand Cosmopolitan Hotel)(96746843)</t>
  </si>
  <si>
    <t>SETHI/ARYAMAAN</t>
  </si>
  <si>
    <t xml:space="preserve">3628162	</t>
  </si>
  <si>
    <t xml:space="preserve">2397602	</t>
  </si>
  <si>
    <t xml:space="preserve">999225290917573	</t>
  </si>
  <si>
    <t>HE/NAIXIAN,Huang/Meihua</t>
  </si>
  <si>
    <t xml:space="preserve">3628181	</t>
  </si>
  <si>
    <t xml:space="preserve">999225290951302	</t>
  </si>
  <si>
    <t>[尼斯]尼斯英国大道美居酒店(Mercure Nice Promenade des Anglais)(55299360)</t>
  </si>
  <si>
    <t>海滨尊享大床房&lt;2人入住&gt;&lt;不退款&gt;</t>
  </si>
  <si>
    <t>CHAN/WING YUEN HUBERT</t>
  </si>
  <si>
    <t xml:space="preserve">3628218	</t>
  </si>
  <si>
    <t xml:space="preserve">999225291001206	</t>
  </si>
  <si>
    <t>[布尔诺]格兰迪萨豪华宫殿酒店(Grandezza Hotel Luxury Palace)(55391123)</t>
  </si>
  <si>
    <t>豪华双人房&lt;2人入住&gt;&lt;早餐&gt;</t>
  </si>
  <si>
    <t>ZHANG/SHUO</t>
  </si>
  <si>
    <t xml:space="preserve">3628246	</t>
  </si>
  <si>
    <t xml:space="preserve">46824636	</t>
  </si>
  <si>
    <t xml:space="preserve">999225291129394	</t>
  </si>
  <si>
    <t>[坦帕]戈弗雷酒店及卡巴纳斯坦帕(The Godfrey Hotel &amp; Cabanas Tampa)(91142243)</t>
  </si>
  <si>
    <t>Room, 2 Queen Beds, City View&lt;2人入住&gt;&lt;不退款&gt;</t>
  </si>
  <si>
    <t>Smith/Chad Allen</t>
  </si>
  <si>
    <t xml:space="preserve">3628320	</t>
  </si>
  <si>
    <t xml:space="preserve">999225291422458	</t>
  </si>
  <si>
    <t>[纽约]纽约硬石酒店(Hard Rock Hotel New York)(103763308)</t>
  </si>
  <si>
    <t>华丽客房, 1 张特大床&lt;2人入住&gt;</t>
  </si>
  <si>
    <t>Tan/Cheng</t>
  </si>
  <si>
    <t xml:space="preserve">3628440	</t>
  </si>
  <si>
    <t xml:space="preserve">999225292067624	</t>
  </si>
  <si>
    <t>[麦地那]麦地那铂尔曼扎姆扎姆酒店(Pullman Zamzam Madina)(55653255)</t>
  </si>
  <si>
    <t>城景高级房带4张单人床&lt;2人入住&gt;&lt;不退款&gt;</t>
  </si>
  <si>
    <t>ZHANG/YU,HA/LI</t>
  </si>
  <si>
    <t xml:space="preserve">3628717	</t>
  </si>
  <si>
    <t xml:space="preserve">999225292099334	</t>
  </si>
  <si>
    <t>[布尔顿]布尔顿-索夫昂凯艺酒店(Quality Inn Buellton - Solvang)(55801085)</t>
  </si>
  <si>
    <t>GALLOWAY/GLENDA</t>
  </si>
  <si>
    <t xml:space="preserve">3628721	</t>
  </si>
  <si>
    <t xml:space="preserve">HUS-846XJR96+F2-E00	</t>
  </si>
  <si>
    <t xml:space="preserve">999225292437943	</t>
  </si>
  <si>
    <t>[纽约]纽约柏宁酒店(Park Lane New York)(55281240)</t>
  </si>
  <si>
    <t>公园景两张大床房&lt;2人入住&gt;&lt;不退款&gt;</t>
  </si>
  <si>
    <t>Katabi/Dina</t>
  </si>
  <si>
    <t xml:space="preserve">3628874	</t>
  </si>
  <si>
    <t xml:space="preserve">999225304344479	</t>
  </si>
  <si>
    <t>[丹吉尔]丹吉尔安达卢西亚高尔夫酒店及Spa(Hotel Andalucia Golf &amp; Spa Tanger)(110036433)</t>
  </si>
  <si>
    <t>豪华双人床房&lt;2人入住&gt;&lt;不退款&gt;</t>
  </si>
  <si>
    <t>BOUCHLAGHAM/HALIM,BOUCHLAGHAM/FAIZA</t>
  </si>
  <si>
    <t xml:space="preserve">3630481	</t>
  </si>
  <si>
    <t xml:space="preserve">70623	</t>
  </si>
  <si>
    <t xml:space="preserve">999225305075419	</t>
  </si>
  <si>
    <t>[芭堤雅]阿尔泰拉公寓酒店 (明心公寓酒店）(Altera Hotel and Residence Formerly Known As at Mind Serviced Residence)(55585952)</t>
  </si>
  <si>
    <t>城景豪华房带简易厨房&lt;2人入住&gt;&lt;不退款&gt;</t>
  </si>
  <si>
    <t>VIANNOK/SUDARAT</t>
  </si>
  <si>
    <t xml:space="preserve">3630570	</t>
  </si>
  <si>
    <t xml:space="preserve">47115262	</t>
  </si>
  <si>
    <t xml:space="preserve">999225307587694	</t>
  </si>
  <si>
    <t>[济州市]济州岛贝尼克酒店(Benikea Hotel Jeju)(55745251)</t>
  </si>
  <si>
    <t>TIGLAO/ELISER,SARONA/MARJEN</t>
  </si>
  <si>
    <t xml:space="preserve">3631322	</t>
  </si>
  <si>
    <t xml:space="preserve">999225308870862	</t>
  </si>
  <si>
    <t>[曼谷]曼谷素坤逸卡尔顿酒店(Carlton Hotel Bangkok Sukhumvit)(68545237)</t>
  </si>
  <si>
    <t>豪华房&lt;2人入住&gt;&lt;不退款&gt;</t>
  </si>
  <si>
    <t>TANG/XINYI,Cheng/Ming</t>
  </si>
  <si>
    <t xml:space="preserve">3631713	</t>
  </si>
  <si>
    <t xml:space="preserve">-47199033	</t>
  </si>
  <si>
    <t xml:space="preserve">999225310155563	</t>
  </si>
  <si>
    <t>[乔治市]槟城长荣桂冠酒店(Evergreen Laurel Hotel Penang)(55451685)</t>
  </si>
  <si>
    <t>海景豪华双床房&lt;2人入住&gt;&lt;不退款&gt;&lt;早餐&gt;</t>
  </si>
  <si>
    <t>HOU/WEN CHANG,CHANG/YUEH JU,CHANG/TUNG HO,HSU/CHIA LIN</t>
  </si>
  <si>
    <t xml:space="preserve">3632112	</t>
  </si>
  <si>
    <t xml:space="preserve">-47252395	</t>
  </si>
  <si>
    <t xml:space="preserve">999225311133496	</t>
  </si>
  <si>
    <t>[谏义里]科迪里太阳大酒店(Grand Surya Hotel Kediri)(69451945)</t>
  </si>
  <si>
    <t>高级双人间 禁烟&lt;2人入住&gt;&lt;不退款&gt;&lt;早餐&gt;</t>
  </si>
  <si>
    <t>NATALIA/DEVI</t>
  </si>
  <si>
    <t xml:space="preserve">3632500	</t>
  </si>
  <si>
    <t xml:space="preserve">101463	</t>
  </si>
  <si>
    <t xml:space="preserve">999225311156052	</t>
  </si>
  <si>
    <t>HAN/SHIOW HUI</t>
  </si>
  <si>
    <t xml:space="preserve">3632510	</t>
  </si>
  <si>
    <t xml:space="preserve">999225311329066	</t>
  </si>
  <si>
    <t>[慕尼黑]南慕尼黑 ACHAT 酒店(Achat Hotel München Süd)(55299514)</t>
  </si>
  <si>
    <t>商务双人床房&lt;2人入住&gt;&lt;不退款&gt;</t>
  </si>
  <si>
    <t>Tkachenko/andrii</t>
  </si>
  <si>
    <t xml:space="preserve">3632600	</t>
  </si>
  <si>
    <t xml:space="preserve">1225246	</t>
  </si>
  <si>
    <t xml:space="preserve">999225311355395	</t>
  </si>
  <si>
    <t>[多哈]伊丹宫殿酒店(Ezdan Palace Hotel)(77366190)</t>
  </si>
  <si>
    <t>高级双人房&lt;2人入住&gt;&lt;不退款&gt;</t>
  </si>
  <si>
    <t>ELDEMERDASH/ASHRAF ABDELHAMID YUSSEF</t>
  </si>
  <si>
    <t xml:space="preserve">3632624	</t>
  </si>
  <si>
    <t xml:space="preserve">999225311440883	</t>
  </si>
  <si>
    <t>[曼谷]曼谷盛泰澜中央世界商业中心酒店(Centara Grand &amp; Bangkok Convention Centre at CentralWorld)(55944519)</t>
  </si>
  <si>
    <t>俱乐部豪华特大床房&lt;2人入住&gt;&lt;不退款&gt;</t>
  </si>
  <si>
    <t>HUANG/YONGJUN,ZHUANG/BANGYU</t>
  </si>
  <si>
    <t xml:space="preserve">3632688	</t>
  </si>
  <si>
    <t xml:space="preserve">999225315570741	</t>
  </si>
  <si>
    <t>[首尔]美利来酒店首尔明洞.(Migliore Hotel Seoul Myeongdong)(55312270)</t>
  </si>
  <si>
    <t>高级双人间&lt;2人入住&gt;&lt;不退款&gt;</t>
  </si>
  <si>
    <t>ZHU/WEI,MEI/XIAOFENG,ZHU/XINYUE,ZHU/XINLE</t>
  </si>
  <si>
    <t xml:space="preserve">3632852	</t>
  </si>
  <si>
    <t xml:space="preserve">酒店前台hayu女士确认	</t>
  </si>
  <si>
    <t xml:space="preserve">25316584931	</t>
  </si>
  <si>
    <t>[曼谷]莎玛阿索克湖景服务式公寓(Shama Lakeview Asoke Bangkok)(55270037)</t>
  </si>
  <si>
    <t>大床一室房&lt;2人入住&gt;&lt;不退款&gt;</t>
  </si>
  <si>
    <t>ZHAO/LINGYU</t>
  </si>
  <si>
    <t xml:space="preserve">3632931	</t>
  </si>
  <si>
    <t xml:space="preserve">20785656-1	</t>
  </si>
  <si>
    <t xml:space="preserve">999225320044894	</t>
  </si>
  <si>
    <t>湖景一卧室房&lt;2人入住&gt;&lt;不退款&gt;</t>
  </si>
  <si>
    <t>SU/FENGYAN</t>
  </si>
  <si>
    <t xml:space="preserve">3633555	</t>
  </si>
  <si>
    <t xml:space="preserve">77954299-1	</t>
  </si>
  <si>
    <t xml:space="preserve">999225321021089	</t>
  </si>
  <si>
    <t>[Kemiri Muka]马戈酒店(The Margo Hotel)(90400900)</t>
  </si>
  <si>
    <t>KIM/HYEJIN,YOU/JUHEE</t>
  </si>
  <si>
    <t xml:space="preserve">3633777	</t>
  </si>
  <si>
    <t xml:space="preserve">999225321922081	</t>
  </si>
  <si>
    <t>[南旺]南旺波略斯画廊酒店(Pollos Hotel &amp; Gallery Rembang)(104397304)</t>
  </si>
  <si>
    <t>标准房&lt;2人入住&gt;&lt;不退款&gt;&lt;早餐&gt;</t>
  </si>
  <si>
    <t>CHIU/CHIHNENG</t>
  </si>
  <si>
    <t xml:space="preserve">3633904	</t>
  </si>
  <si>
    <t xml:space="preserve">999225323598413	</t>
  </si>
  <si>
    <t>[釜山]釜山柏悦酒店(Park Hyatt Busan)(69451996)</t>
  </si>
  <si>
    <t>豪华特大床房&lt;2人入住&gt;&lt;不退款&gt;</t>
  </si>
  <si>
    <t>LEE/EUNJUNG</t>
  </si>
  <si>
    <t xml:space="preserve">3634405	</t>
  </si>
  <si>
    <t xml:space="preserve">HKR-8Q7F544R+JQ-E00	</t>
  </si>
  <si>
    <t xml:space="preserve">999225323690832	</t>
  </si>
  <si>
    <t>[曼谷]世纪公园酒店(Century Park Hotel)(56185613)</t>
  </si>
  <si>
    <t>WU/XIAOLIN</t>
  </si>
  <si>
    <t xml:space="preserve">3634422	</t>
  </si>
  <si>
    <t xml:space="preserve">41632408	</t>
  </si>
  <si>
    <t xml:space="preserve">999225324046498	</t>
  </si>
  <si>
    <t>[曼谷]曼谷苏阁索酒店(The Sukosol Hotel)(56185664)</t>
  </si>
  <si>
    <t>豪华房&lt;2人入住&gt;&lt;不退款&gt;&lt;早餐&gt;</t>
  </si>
  <si>
    <t>ZHANG/SHEN</t>
  </si>
  <si>
    <t xml:space="preserve">3634472	</t>
  </si>
  <si>
    <t xml:space="preserve">2725331	</t>
  </si>
  <si>
    <t xml:space="preserve">999225324805288	</t>
  </si>
  <si>
    <t>[曼谷]沙吞易大酒店(The Grand Sathorn)(55666065)</t>
  </si>
  <si>
    <t>GU/ENHUI,QIN/JIANFENG,ZHAO/XINGLING,CHEN/ZHONGLIANG</t>
  </si>
  <si>
    <t xml:space="preserve">3634687	</t>
  </si>
  <si>
    <t xml:space="preserve">999225325045141	</t>
  </si>
  <si>
    <t>[雅典]雅典娜格兰德酒店(Athenaeum Grand Hotel)(55281287)</t>
  </si>
  <si>
    <t>ESTRADA/KIMBERLY</t>
  </si>
  <si>
    <t xml:space="preserve">3634718	</t>
  </si>
  <si>
    <t xml:space="preserve">10236	</t>
  </si>
  <si>
    <t xml:space="preserve">999225327865251	</t>
  </si>
  <si>
    <t>豪华双床房&lt;2人入住&gt;&lt;不退款&gt;</t>
  </si>
  <si>
    <t>PING/BAOSHENG,XIN/SHENGPEI</t>
  </si>
  <si>
    <t xml:space="preserve">3635537	</t>
  </si>
  <si>
    <t xml:space="preserve">170794	</t>
  </si>
  <si>
    <t xml:space="preserve">999225329394420	</t>
  </si>
  <si>
    <t>[仁川]仁川君悦大酒店(Grand Hyatt Incheon)(89918362)</t>
  </si>
  <si>
    <t>QUAN/LIANG,HAN/YAN</t>
  </si>
  <si>
    <t xml:space="preserve">3636145	</t>
  </si>
  <si>
    <t xml:space="preserve">HKR-8Q98CFQ4+XF-E00	</t>
  </si>
  <si>
    <t xml:space="preserve">999225330337364	</t>
  </si>
  <si>
    <t>[布拉格]伊甸艾瑞斯酒店(Iris Hotel Eden - Czech Leading Hotels)(55707722)</t>
  </si>
  <si>
    <t>Priadko/Iurii,Stryzhak/Iana</t>
  </si>
  <si>
    <t xml:space="preserve">3636385	</t>
  </si>
  <si>
    <t xml:space="preserve">999225330508782	</t>
  </si>
  <si>
    <t>Cui/Chenwei</t>
  </si>
  <si>
    <t xml:space="preserve">3636426	</t>
  </si>
  <si>
    <t xml:space="preserve">999225330842884	</t>
  </si>
  <si>
    <t>[罗马]风中玫瑰酒店(Hotel Windrose)(55707547)</t>
  </si>
  <si>
    <t>双人床房&lt;2人入住&gt;&lt;不退款&gt;&lt;早餐&gt;</t>
  </si>
  <si>
    <t>RAIYN/NUR EL DIN</t>
  </si>
  <si>
    <t xml:space="preserve">3636529	</t>
  </si>
  <si>
    <t xml:space="preserve">BN16846	</t>
  </si>
  <si>
    <t xml:space="preserve">999225336624111	</t>
  </si>
  <si>
    <t>[爱丁堡]先瑞滑铁卢普雷斯酒店(Apex Waterloo Place Hotel)(55542862)</t>
  </si>
  <si>
    <t>城市双床房&lt;2人入住&gt;&lt;不退款&gt;</t>
  </si>
  <si>
    <t>WANG/LILI,ZHANG/YANGEN</t>
  </si>
  <si>
    <t xml:space="preserve">3636828	</t>
  </si>
  <si>
    <t xml:space="preserve">3SAT1H09U	</t>
  </si>
  <si>
    <t xml:space="preserve">999225337148889	</t>
  </si>
  <si>
    <t>高级房, 1 张大床&lt;2人入住&gt;&lt;不退款&gt;&lt;早餐&gt;</t>
  </si>
  <si>
    <t>Kuzmin/Yury</t>
  </si>
  <si>
    <t xml:space="preserve">3636882	</t>
  </si>
  <si>
    <t xml:space="preserve">999225337277731	</t>
  </si>
  <si>
    <t>[莎阿南]吉隆坡格林玛丽美居酒店(Mercure Kuala Lumpur Glenmarie)(109174275)</t>
  </si>
  <si>
    <t>高级双人床房&lt;2人入住&gt;&lt;不退款&gt;&lt;早餐&gt;</t>
  </si>
  <si>
    <t>SUK EE/LOH</t>
  </si>
  <si>
    <t xml:space="preserve">3636899	</t>
  </si>
  <si>
    <t xml:space="preserve">999225338103680	</t>
  </si>
  <si>
    <t>[马德里]太阳门夸特罗酒店(Quatro Puerta del Sol)(55426747)</t>
  </si>
  <si>
    <t>标准双人床房&lt;2人入住&gt;&lt;不退款&gt;</t>
  </si>
  <si>
    <t>Baik/MinYoung,Baik/MinYoung</t>
  </si>
  <si>
    <t xml:space="preserve">3637081	</t>
  </si>
  <si>
    <t xml:space="preserve">999225338135479	</t>
  </si>
  <si>
    <t>帕克莱恩特大床房&lt;2人入住&gt;&lt;不退款&gt;</t>
  </si>
  <si>
    <t>Ji/Yunqing</t>
  </si>
  <si>
    <t xml:space="preserve">3637092	</t>
  </si>
  <si>
    <t xml:space="preserve">999225338278641	</t>
  </si>
  <si>
    <t>[圣克拉拉]格拉纳达旅馆(Granada Inn)(55547311)</t>
  </si>
  <si>
    <t>特大号床间&lt;1人入住&gt;&lt;不退款&gt;</t>
  </si>
  <si>
    <t>ZHANG/QINJIE</t>
  </si>
  <si>
    <t xml:space="preserve">3637120	</t>
  </si>
  <si>
    <t xml:space="preserve">22267870	</t>
  </si>
  <si>
    <t xml:space="preserve">999225338753190	</t>
  </si>
  <si>
    <t>LU/LEI</t>
  </si>
  <si>
    <t xml:space="preserve">3637261	</t>
  </si>
  <si>
    <t xml:space="preserve">999225338828207	</t>
  </si>
  <si>
    <t>Xie/Biyu</t>
  </si>
  <si>
    <t xml:space="preserve">3637273	</t>
  </si>
  <si>
    <t xml:space="preserve">41644909	</t>
  </si>
  <si>
    <t xml:space="preserve">999225338859271	</t>
  </si>
  <si>
    <t>[普吉岛]海顿里拉瓦迪酒店 (Hyton Leelavadee)(Patong Leelavadee Phuket Hotel)(55831883)</t>
  </si>
  <si>
    <t>园景高级房&lt;2人入住&gt;&lt;不退款&gt;</t>
  </si>
  <si>
    <t>NYCKEES/FILIP,NYCKEES/WIM</t>
  </si>
  <si>
    <t xml:space="preserve">3637280	</t>
  </si>
  <si>
    <t xml:space="preserve">2112-2	</t>
  </si>
  <si>
    <t xml:space="preserve">999225339034895	</t>
  </si>
  <si>
    <t>[卡加延德奥罗]塞达中心酒店(Seda Centrio)(55280756)</t>
  </si>
  <si>
    <t>KRESIN/LIZA AMOR LABARES</t>
  </si>
  <si>
    <t xml:space="preserve">3637310	</t>
  </si>
  <si>
    <t xml:space="preserve">2822654	</t>
  </si>
  <si>
    <t xml:space="preserve">999225339595256	</t>
  </si>
  <si>
    <t>ZHANG/JIE</t>
  </si>
  <si>
    <t xml:space="preserve">3637430	</t>
  </si>
  <si>
    <t xml:space="preserve">TL048981097	</t>
  </si>
  <si>
    <t xml:space="preserve">999225340210356	</t>
  </si>
  <si>
    <t>[南旧金山]旧金山机场北旅客之家酒店(Travelodge by Wyndham San Francisco Airport North)(70792150)</t>
  </si>
  <si>
    <t>1 King Bed Non-Smoking&lt;2人入住&gt;&lt;不退款&gt;</t>
  </si>
  <si>
    <t>FENG/KEER</t>
  </si>
  <si>
    <t xml:space="preserve">3637579	</t>
  </si>
  <si>
    <t xml:space="preserve">999225340536563	</t>
  </si>
  <si>
    <t>[牛津]牛津安尼斯敦 I-20 舒眠酒店(Sleep Inn Oxford Anniston I-20)(95386457)</t>
  </si>
  <si>
    <t>特大床房 禁烟&lt;2人入住&gt;&lt;不退款&gt;&lt;早餐&gt;</t>
  </si>
  <si>
    <t>Gwinn/Nadia</t>
  </si>
  <si>
    <t xml:space="preserve">3637618	</t>
  </si>
  <si>
    <t xml:space="preserve">999225343109173	</t>
  </si>
  <si>
    <t>[普吉岛]S.B.生活地酒店(S.B.Living Place)(90361609)</t>
  </si>
  <si>
    <t>PANYA/TASSANEEWAN</t>
  </si>
  <si>
    <t xml:space="preserve">3638105	</t>
  </si>
  <si>
    <t xml:space="preserve">|48376359	</t>
  </si>
  <si>
    <t xml:space="preserve">999225344050262	</t>
  </si>
  <si>
    <t>[吉隆坡]吉隆坡城中城雅诗阁之星酒店(Ascott Star KLCC)(110043006)</t>
  </si>
  <si>
    <t>至尊一卧房&lt;2人入住&gt;&lt;不退款&gt;&lt;早餐&gt;</t>
  </si>
  <si>
    <t>Mhungu/Florence</t>
  </si>
  <si>
    <t xml:space="preserve">3638373	</t>
  </si>
  <si>
    <t xml:space="preserve">36039SE011598	</t>
  </si>
  <si>
    <t xml:space="preserve">999225344940601	</t>
  </si>
  <si>
    <t>[曼谷]曼谷华昌传承酒店(Hua Chang Heritage Hotel)(109309508)</t>
  </si>
  <si>
    <t>尊贵豪华房&lt;2人入住&gt;&lt;不退款&gt;</t>
  </si>
  <si>
    <t>LIU/SHAOBO</t>
  </si>
  <si>
    <t xml:space="preserve">3638603	</t>
  </si>
  <si>
    <t xml:space="preserve">157284	</t>
  </si>
  <si>
    <t xml:space="preserve">999225345049234	</t>
  </si>
  <si>
    <t>[八打灵再也]八打灵再也阿玛达酒店(Hotel Armada Petaling Jaya)(56185568)</t>
  </si>
  <si>
    <t>新豪华双床房&lt;2人入住&gt;&lt;不退款&gt;</t>
  </si>
  <si>
    <t>FAN/RUI,FAN/RUI</t>
  </si>
  <si>
    <t xml:space="preserve">3638621	</t>
  </si>
  <si>
    <t xml:space="preserve">502900000009572	</t>
  </si>
  <si>
    <t xml:space="preserve">999225345251996	</t>
  </si>
  <si>
    <t>豪华寒冷双人房&lt;1人入住&gt;&lt;不退款&gt;&lt;早餐&gt;</t>
  </si>
  <si>
    <t>Ricker/Reece Nathan</t>
  </si>
  <si>
    <t xml:space="preserve">3638647	</t>
  </si>
  <si>
    <t xml:space="preserve">72842-72843	</t>
  </si>
  <si>
    <t xml:space="preserve">999225345353879	</t>
  </si>
  <si>
    <t>HUANG/GUANQI</t>
  </si>
  <si>
    <t xml:space="preserve">3638657	</t>
  </si>
  <si>
    <t xml:space="preserve">502900000009574	</t>
  </si>
  <si>
    <t xml:space="preserve">999225346524440	</t>
  </si>
  <si>
    <t>[威尔克斯-巴里]威尔克斯巴里套房酒店(Wilkes-Barre Inn &amp; Suites)(91809177)</t>
  </si>
  <si>
    <t>标准间&lt;2人入住&gt;&lt;不退款&gt;</t>
  </si>
  <si>
    <t>DEEMER/WILLIAM</t>
  </si>
  <si>
    <t xml:space="preserve">3638896	</t>
  </si>
  <si>
    <t xml:space="preserve">48419536	</t>
  </si>
  <si>
    <t xml:space="preserve">999225347700196	</t>
  </si>
  <si>
    <t>[North Ward]水瓶座海滩酒店(Aquarius on The Beach)(89931958)</t>
  </si>
  <si>
    <t>行政豪华一室房&lt;2人入住&gt;&lt;不退款&gt;</t>
  </si>
  <si>
    <t>CHAU/NELIA</t>
  </si>
  <si>
    <t xml:space="preserve">3639316	</t>
  </si>
  <si>
    <t xml:space="preserve">43652788	</t>
  </si>
  <si>
    <t xml:space="preserve">999225349044413	</t>
  </si>
  <si>
    <t>高级双人床房&lt;2人入住&gt;&lt;不退款&gt;</t>
  </si>
  <si>
    <t>AZIZIS/SYAFIQ</t>
  </si>
  <si>
    <t xml:space="preserve">3639647	</t>
  </si>
  <si>
    <t xml:space="preserve">25349838664	</t>
  </si>
  <si>
    <t>奢华双床房&lt;2人入住&gt;&lt;不退款&gt;</t>
  </si>
  <si>
    <t>YANG/BO</t>
  </si>
  <si>
    <t xml:space="preserve">3639907	</t>
  </si>
  <si>
    <t xml:space="preserve">TL394246045	</t>
  </si>
  <si>
    <t xml:space="preserve">999225349875906	</t>
  </si>
  <si>
    <t>[曼谷]曼谷意可特酒店(The Ecotel Bangkok)(55414450)</t>
  </si>
  <si>
    <t>SUPAPKID/PHARITTHAPHA</t>
  </si>
  <si>
    <t xml:space="preserve">3639913	</t>
  </si>
  <si>
    <t xml:space="preserve">999225350996611	</t>
  </si>
  <si>
    <t>[沙迦]沙迦卡洛海滩度假酒店(Coral Beach Resort Sharjah)(55280414)</t>
  </si>
  <si>
    <t>Elemam/Khaled Mohamed</t>
  </si>
  <si>
    <t xml:space="preserve">3640437	</t>
  </si>
  <si>
    <t xml:space="preserve">80414SE039966	</t>
  </si>
  <si>
    <t xml:space="preserve">999225357385281	</t>
  </si>
  <si>
    <t>[八打灵再也]吉隆坡八打灵再也秋丽白沙罗酒店(Qliq Damansara Petaling Jaya Kuala Lumpur)(56140501)</t>
  </si>
  <si>
    <t>DAMPAS/NORLAIZA</t>
  </si>
  <si>
    <t xml:space="preserve">3640858	</t>
  </si>
  <si>
    <t xml:space="preserve">472064b2b40c4dcb8	</t>
  </si>
  <si>
    <t xml:space="preserve">999225357541570	</t>
  </si>
  <si>
    <t>[圣地亚哥]圣地亚哥米拉玛凯富酒店(Comfort Inn San Diego Miramar)(55720232)</t>
  </si>
  <si>
    <t>标准间 - 2张大号床&lt;2人入住&gt;&lt;不退款&gt;</t>
  </si>
  <si>
    <t>Rodgers/Tyree L</t>
  </si>
  <si>
    <t xml:space="preserve">3640893	</t>
  </si>
  <si>
    <t xml:space="preserve">HUS-8544VVVJ+49-E00	</t>
  </si>
  <si>
    <t xml:space="preserve">999225357795471	</t>
  </si>
  <si>
    <t>[清迈]夜市地酒店(Night Bazaar Place)(55547319)</t>
  </si>
  <si>
    <t>YODMAHAWAN/SARATH,DETPHITHAKCHOTIKUN/WISET</t>
  </si>
  <si>
    <t xml:space="preserve">3640922	</t>
  </si>
  <si>
    <t xml:space="preserve">134265469	</t>
  </si>
  <si>
    <t xml:space="preserve">999225358902788	</t>
  </si>
  <si>
    <t>[曼谷]曼谷拉差达瑞士酒店(Swissotel Bangkok Ratchada)(54503361)</t>
  </si>
  <si>
    <t>瑞士豪华房&lt;2人入住&gt;&lt;不退款&gt;</t>
  </si>
  <si>
    <t>JIA/SIFAN</t>
  </si>
  <si>
    <t xml:space="preserve">3641065	</t>
  </si>
  <si>
    <t xml:space="preserve">SIFANJIA	</t>
  </si>
  <si>
    <t xml:space="preserve">999225359489042	</t>
  </si>
  <si>
    <t>[芭堤雅]09 区海滩酒店(Quarter 09 Beach)(69451975)</t>
  </si>
  <si>
    <t>Q09一室房&lt;2人入住&gt;&lt;不退款&gt;</t>
  </si>
  <si>
    <t>WANNAKOTE/WIPADA</t>
  </si>
  <si>
    <t xml:space="preserve">3641172	</t>
  </si>
  <si>
    <t xml:space="preserve">RR2305217	</t>
  </si>
  <si>
    <t xml:space="preserve">999225360150725	</t>
  </si>
  <si>
    <t>[里斯本]里斯本佩索阿酒店(Lisboa Pessoa Hotel)(55328698)</t>
  </si>
  <si>
    <t>双人房 1张双人床&lt;2人入住&gt;&lt;不退款&gt;</t>
  </si>
  <si>
    <t>Martin/Hannah Dianne</t>
  </si>
  <si>
    <t xml:space="preserve">3641319	</t>
  </si>
  <si>
    <t xml:space="preserve">956931	</t>
  </si>
  <si>
    <t xml:space="preserve">999225360475310	</t>
  </si>
  <si>
    <t>SHIAO/SHU CHIN</t>
  </si>
  <si>
    <t xml:space="preserve">3641409	</t>
  </si>
  <si>
    <t xml:space="preserve">999225361641712	</t>
  </si>
  <si>
    <t>[诺阿瑟]欧诺莫卡萨布兰卡机场酒店(Onomo Airport Casablanca)(102873597)</t>
  </si>
  <si>
    <t>DEITMER/PATRICK</t>
  </si>
  <si>
    <t xml:space="preserve">3641721	</t>
  </si>
  <si>
    <t xml:space="preserve">34454SE036554	</t>
  </si>
  <si>
    <t xml:space="preserve">999225362652936	</t>
  </si>
  <si>
    <t>Dao/Yunsong,WU/XIONG</t>
  </si>
  <si>
    <t xml:space="preserve">3641930	</t>
  </si>
  <si>
    <t xml:space="preserve">YunsongDao	</t>
  </si>
  <si>
    <t xml:space="preserve">999225363760411	</t>
  </si>
  <si>
    <t>[金边]金边娱乐综合大楼酒店(NagaWorld Hotel &amp; Entertainment Complex)(55426302)</t>
  </si>
  <si>
    <t>高级房 (2号楼)&lt;1人入住&gt;&lt;不退款&gt;&lt;早餐&gt;</t>
  </si>
  <si>
    <t>ZHANG/HUIJIE</t>
  </si>
  <si>
    <t xml:space="preserve">3642155	</t>
  </si>
  <si>
    <t xml:space="preserve">999225363863125	</t>
  </si>
  <si>
    <t>HU/LIJUN</t>
  </si>
  <si>
    <t xml:space="preserve">3642171	</t>
  </si>
  <si>
    <t xml:space="preserve">999225365064578	</t>
  </si>
  <si>
    <t>[曼谷]西隆富丽萨通酒店(FuramaXclusive Sathorn, Bangkok)(55895709)</t>
  </si>
  <si>
    <t>Premier Room (Room Only)&lt;2人入住&gt;&lt;不退款&gt;</t>
  </si>
  <si>
    <t>LIN/WEI</t>
  </si>
  <si>
    <t xml:space="preserve">3642448	</t>
  </si>
  <si>
    <t xml:space="preserve">999225365900042	</t>
  </si>
  <si>
    <t>[Lubuk Baja Kota]名古屋山 - 巴淡岛爱玛黎丝酒店(Amaris Hotel Nagoya Hill - Batam)(100679705)</t>
  </si>
  <si>
    <t>Smart Queen Room&lt;2人入住&gt;&lt;不退款&gt;&lt;早餐&gt;</t>
  </si>
  <si>
    <t>TIV/KEANITA</t>
  </si>
  <si>
    <t xml:space="preserve">3642698	</t>
  </si>
  <si>
    <t xml:space="preserve">I8PW8E	</t>
  </si>
  <si>
    <t xml:space="preserve">999225366073263	</t>
  </si>
  <si>
    <t>[迪拜]阿拉伯庭院水疗酒店(Arabian Courtyard Hotel &amp; Spa)(55328659)</t>
  </si>
  <si>
    <t>CLASSIC SOUQ VIEW ROOM&lt;2人入住&gt;&lt;不退款&gt;</t>
  </si>
  <si>
    <t>HARWANI/SUNNY KUMAR</t>
  </si>
  <si>
    <t xml:space="preserve">3642844	</t>
  </si>
  <si>
    <t xml:space="preserve">26161449	</t>
  </si>
  <si>
    <t xml:space="preserve">999225366279113	</t>
  </si>
  <si>
    <t>[怡保]欣悦酒店(Symphony Suites Hotel)(68545361)</t>
  </si>
  <si>
    <t>豪华套房(特大床)&lt;2人入住&gt;&lt;不退款&gt;</t>
  </si>
  <si>
    <t>TANG/YOKE CHIN</t>
  </si>
  <si>
    <t xml:space="preserve">3642880	</t>
  </si>
  <si>
    <t xml:space="preserve">1077871110	</t>
  </si>
  <si>
    <t xml:space="preserve">999225367028478	</t>
  </si>
  <si>
    <t>[曼达卢永]曼达卢永 Go 酒店(Go Hotels Mandaluyong)(94360703)</t>
  </si>
  <si>
    <t>AI/BINBIN</t>
  </si>
  <si>
    <t xml:space="preserve">3643111	</t>
  </si>
  <si>
    <t xml:space="preserve">MAN0055258	</t>
  </si>
  <si>
    <t xml:space="preserve">999225367168099	</t>
  </si>
  <si>
    <t>[普吉岛]普吉岛竹子俱乐部精品度假村(Club Bamboo Boutique Resort &amp; Spa)(55254078)</t>
  </si>
  <si>
    <t>豪华双人房&lt;2人入住&gt;&lt;不退款&gt;</t>
  </si>
  <si>
    <t>SKJOEDT/KANNIKA</t>
  </si>
  <si>
    <t xml:space="preserve">3643145	</t>
  </si>
  <si>
    <t xml:space="preserve">4201	</t>
  </si>
  <si>
    <t xml:space="preserve">999225367453055	</t>
  </si>
  <si>
    <t>[Na Chom Thian]芭堤雅贝菲尔酒店(Bayphere Hotel Pattaya)(103763355)</t>
  </si>
  <si>
    <t>Kimpao/Pridsatee</t>
  </si>
  <si>
    <t xml:space="preserve">3643297	</t>
  </si>
  <si>
    <t xml:space="preserve">288112137	</t>
  </si>
  <si>
    <t xml:space="preserve">999225367509622	</t>
  </si>
  <si>
    <t>[丹那拉打]金马仑高原世纪松园度假酒店(Century Pines Resort Cameron Highlands)(55320455)</t>
  </si>
  <si>
    <t>松树房&lt;2人入住&gt;&lt;不退款&gt;&lt;早餐&gt;</t>
  </si>
  <si>
    <t>LIM/CHOONG SOON</t>
  </si>
  <si>
    <t xml:space="preserve">3643307	</t>
  </si>
  <si>
    <t xml:space="preserve">999225367517910	</t>
  </si>
  <si>
    <t>[日惹]马里波罗阿威塔酒店(Aveta Hotel Malioboro)(95687507)</t>
  </si>
  <si>
    <t>高级房间&lt;2人入住&gt;&lt;不退款&gt;&lt;早餐&gt;</t>
  </si>
  <si>
    <t>ZHONG/YUQUN,ZHONG/QINGMIN</t>
  </si>
  <si>
    <t xml:space="preserve">3643312	</t>
  </si>
  <si>
    <t xml:space="preserve">999225367538603	</t>
  </si>
  <si>
    <t>[乔治市]槟城乔治敦图恩酒店(Tune Hotel Georgetown Penang)(55707551)</t>
  </si>
  <si>
    <t>SNASHALL/PHILIP</t>
  </si>
  <si>
    <t xml:space="preserve">3643316	</t>
  </si>
  <si>
    <t xml:space="preserve">999225367730224	</t>
  </si>
  <si>
    <t>SAARI/NUR AZHAR BIN</t>
  </si>
  <si>
    <t xml:space="preserve">3643360	</t>
  </si>
  <si>
    <t xml:space="preserve">999225368086648	</t>
  </si>
  <si>
    <t>[芭堤雅]雅顿法义公寓式酒店(Arden Hotel and Residence by at Mind)(55465075)</t>
  </si>
  <si>
    <t>城景豪华房&lt;2人入住&gt;&lt;不退款&gt;</t>
  </si>
  <si>
    <t>CHEN/ZILIANG,GAO/SHUMIN</t>
  </si>
  <si>
    <t xml:space="preserve">3643438	</t>
  </si>
  <si>
    <t xml:space="preserve">999225368547519	</t>
  </si>
  <si>
    <t>[巴塞罗那]凯撒弗斯特G.L纪念碑酒店(Hotel Casa Fuster G.L Monumento)(55254181)</t>
  </si>
  <si>
    <t>MULCAHY/DONAL</t>
  </si>
  <si>
    <t xml:space="preserve">3643627	</t>
  </si>
  <si>
    <t xml:space="preserve">999225370050546	</t>
  </si>
  <si>
    <t>[伊斯法罕]萨福酒店(Safir Hotel)(110132505)</t>
  </si>
  <si>
    <t>JIANG/YIYU,HE/JUN,SU/YIPING,SU/ZHENGYUAN</t>
  </si>
  <si>
    <t xml:space="preserve">3644176	</t>
  </si>
  <si>
    <t xml:space="preserve">999225370242037	</t>
  </si>
  <si>
    <t>[吉达]艾尔哈姆迪亚尔酒店(Dyar Al Hamra Hotel)(89920805)</t>
  </si>
  <si>
    <t>FEI/YANWEN</t>
  </si>
  <si>
    <t xml:space="preserve">3644378	</t>
  </si>
  <si>
    <t xml:space="preserve">65974	</t>
  </si>
  <si>
    <t xml:space="preserve">999225372972435	</t>
  </si>
  <si>
    <t>[曼谷]沙吞使馆酒店(The Embassy Sathorn)(55414260)</t>
  </si>
  <si>
    <t>经济双人房&lt;2人入住&gt;&lt;不退款&gt;</t>
  </si>
  <si>
    <t>WUTTISARUT/KAMPOL</t>
  </si>
  <si>
    <t xml:space="preserve">3644443	</t>
  </si>
  <si>
    <t xml:space="preserve">999225374433847	</t>
  </si>
  <si>
    <t>[宿务]花旗公园酒店(Citi Park Hotel)(55354705)</t>
  </si>
  <si>
    <t>Standard Queen&lt;2人入住&gt;&lt;不退款&gt;</t>
  </si>
  <si>
    <t>LUMAWAG/ROLDAN</t>
  </si>
  <si>
    <t xml:space="preserve">3644687	</t>
  </si>
  <si>
    <t xml:space="preserve">Q102A2F140EA	</t>
  </si>
  <si>
    <t xml:space="preserve">999225374580995	</t>
  </si>
  <si>
    <t>[曼谷]曼谷贵都酒店(S Ratchada Hotel Bangkok)(100679738)</t>
  </si>
  <si>
    <t>超级房（带浴缸）&lt;2人入住&gt;&lt;不退款&gt;&lt;早餐&gt;</t>
  </si>
  <si>
    <t>YAN/LIANG</t>
  </si>
  <si>
    <t xml:space="preserve">3644693	</t>
  </si>
  <si>
    <t xml:space="preserve">999225374910147	</t>
  </si>
  <si>
    <t>KONGON/THANYAKORN</t>
  </si>
  <si>
    <t xml:space="preserve">3644739	</t>
  </si>
  <si>
    <t xml:space="preserve">999225375218684	</t>
  </si>
  <si>
    <t>DELUXE DOUBLE ROOM&lt;2人入住&gt;&lt;不退款&gt;</t>
  </si>
  <si>
    <t>SUWANAKITTI/CHANCHAI</t>
  </si>
  <si>
    <t xml:space="preserve">3644789	</t>
  </si>
  <si>
    <t xml:space="preserve">999225375616983	</t>
  </si>
  <si>
    <t>[马尼拉]世纪公园酒店(Century Park Hotel)(55694378)</t>
  </si>
  <si>
    <t>LI/YOULIANG</t>
  </si>
  <si>
    <t xml:space="preserve">3645006	</t>
  </si>
  <si>
    <t xml:space="preserve">999225376047562	</t>
  </si>
  <si>
    <t>[比勒陀利亚]普利托利亚首都阿纽酒店(Anew Hotel Capital Pretoria)(89916815)</t>
  </si>
  <si>
    <t>Mosima/Choene</t>
  </si>
  <si>
    <t xml:space="preserve">3645080	</t>
  </si>
  <si>
    <t xml:space="preserve">999225376171853	</t>
  </si>
  <si>
    <t>[哈拉雷]新大使酒店(New Ambassador Hotel)(110036195)</t>
  </si>
  <si>
    <t>RADEBE/SITHULILE PURITY</t>
  </si>
  <si>
    <t xml:space="preserve">3645102	</t>
  </si>
  <si>
    <t xml:space="preserve">999225376200932	</t>
  </si>
  <si>
    <t>[Benda]雅加达机场瑞士贝尔酒店(Swiss-Belhotel Airport Jakarta)(55626305)</t>
  </si>
  <si>
    <t>FAN/HUIJUN</t>
  </si>
  <si>
    <t xml:space="preserve">3645104	</t>
  </si>
  <si>
    <t xml:space="preserve">999225376378018	</t>
  </si>
  <si>
    <t>[Torrenova]艾尔巴马约卡日落酒店- 水疗 SPA(Elba Sunset Mallorca Thalasso Spa)(90352365)</t>
  </si>
  <si>
    <t>豪华海景房&lt;2人入住&gt;&lt;不退款&gt;&lt;早餐&gt;</t>
  </si>
  <si>
    <t>WIMMER/THOMAS</t>
  </si>
  <si>
    <t xml:space="preserve">3645209	</t>
  </si>
  <si>
    <t xml:space="preserve">999225376536909	</t>
  </si>
  <si>
    <t>豪华双人床房&lt;2人入住&gt;&lt;不退款&gt;&lt;早餐&gt;</t>
  </si>
  <si>
    <t>Abdel Fattah/Ehab</t>
  </si>
  <si>
    <t xml:space="preserve">3645237	</t>
  </si>
  <si>
    <t xml:space="preserve">999224892634119	</t>
  </si>
  <si>
    <t>退单</t>
  </si>
  <si>
    <t>[纽约]温德姆花园唐人街酒店(Wyndham Garden Chinatown)(55280869)</t>
  </si>
  <si>
    <t>高级房, 1 张大床, 无烟房&lt;2人入住&gt;</t>
  </si>
  <si>
    <t>DONG/XIANG</t>
  </si>
  <si>
    <t xml:space="preserve">3535270	</t>
  </si>
  <si>
    <t xml:space="preserve">37893748	</t>
  </si>
  <si>
    <t>,</t>
  </si>
  <si>
    <t>3627910-999225290457199此单多收5247.72元待退回</t>
  </si>
  <si>
    <t>出入账0</t>
  </si>
  <si>
    <t>7.20、7.24可退1293.03元</t>
  </si>
  <si>
    <t>HKD 377277.57</t>
  </si>
  <si>
    <t>A230725104145911</t>
  </si>
  <si>
    <t>A230725104336911</t>
  </si>
  <si>
    <t>A230725104457925</t>
  </si>
  <si>
    <t>待退回</t>
  </si>
  <si>
    <t>总计：HKD 377277.57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</si>
  <si>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</si>
  <si>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</si>
  <si>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</si>
  <si>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</si>
  <si>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</si>
  <si>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</si>
  <si>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</si>
  <si>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</si>
  <si>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</si>
  <si>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</si>
  <si>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</si>
  <si>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</si>
  <si>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</si>
  <si>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</si>
  <si>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</si>
  <si>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</si>
  <si>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</si>
  <si>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</si>
  <si>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</si>
  <si>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2023-07-16</t>
  </si>
  <si>
    <t>3645237</t>
  </si>
  <si>
    <t>丹吉尔安达卢西亚高尔夫酒店及Spa</t>
  </si>
  <si>
    <t>Abdel Fattah Ehab</t>
  </si>
  <si>
    <t>2023-07-17</t>
  </si>
  <si>
    <t>退房日周结</t>
  </si>
  <si>
    <t>611.34</t>
  </si>
  <si>
    <t>667.33</t>
  </si>
  <si>
    <t>0</t>
  </si>
  <si>
    <t>0.00</t>
  </si>
  <si>
    <t>携程汇智国际直连</t>
  </si>
  <si>
    <t>925</t>
  </si>
  <si>
    <t>2023-07-16 23:11:16</t>
  </si>
  <si>
    <t>否</t>
  </si>
  <si>
    <t>汇智国际旅游发展有限公司</t>
  </si>
  <si>
    <t>直连</t>
  </si>
  <si>
    <t>摩洛哥</t>
  </si>
  <si>
    <t>3645209</t>
  </si>
  <si>
    <t>艾尔巴马约卡日落酒店- 水疗 SPA</t>
  </si>
  <si>
    <t>WIMMER THOMAS</t>
  </si>
  <si>
    <t>1962.29</t>
  </si>
  <si>
    <t>2142.00</t>
  </si>
  <si>
    <t>2023-07-16 23:01:58</t>
  </si>
  <si>
    <t>西班牙</t>
  </si>
  <si>
    <t>3645102</t>
  </si>
  <si>
    <t>新大使酒店</t>
  </si>
  <si>
    <t>RADEBE SITHULILE PURITY</t>
  </si>
  <si>
    <t>362.25</t>
  </si>
  <si>
    <t>395.43</t>
  </si>
  <si>
    <t>2023-07-16 22:50:16</t>
  </si>
  <si>
    <t>津巴布韦</t>
  </si>
  <si>
    <t>3645080</t>
  </si>
  <si>
    <t>普利托利亚首都阿纽酒店</t>
  </si>
  <si>
    <t>Mosima Choene</t>
  </si>
  <si>
    <t>252.58</t>
  </si>
  <si>
    <t>275.71</t>
  </si>
  <si>
    <t>2023-07-16 22:43:32</t>
  </si>
  <si>
    <t>南非</t>
  </si>
  <si>
    <t>3645006</t>
  </si>
  <si>
    <t>马尼拉世纪公园酒店</t>
  </si>
  <si>
    <t>LI YOULIANG</t>
  </si>
  <si>
    <t>497.26</t>
  </si>
  <si>
    <t>542.80</t>
  </si>
  <si>
    <t>2023-07-16 22:20:17</t>
  </si>
  <si>
    <t>菲律宾</t>
  </si>
  <si>
    <t>3644789</t>
  </si>
  <si>
    <t>雅顿住宅酒店</t>
  </si>
  <si>
    <t>SUWANAKITTI CHANCHAI</t>
  </si>
  <si>
    <t>226.32</t>
  </si>
  <si>
    <t>247.05</t>
  </si>
  <si>
    <t>2023-07-16 21:59:07</t>
  </si>
  <si>
    <t>泰国</t>
  </si>
  <si>
    <t>3644739</t>
  </si>
  <si>
    <t>西隆富丽萨通酒店</t>
  </si>
  <si>
    <t>KONGON THANYAKORN</t>
  </si>
  <si>
    <t>295.21</t>
  </si>
  <si>
    <t>322.25</t>
  </si>
  <si>
    <t>2023-07-16 21:42:47</t>
  </si>
  <si>
    <t>3644443</t>
  </si>
  <si>
    <t>沙吞使馆酒店</t>
  </si>
  <si>
    <t>WUTTISARUT KAMPOL</t>
  </si>
  <si>
    <t>159.87</t>
  </si>
  <si>
    <t>174.51</t>
  </si>
  <si>
    <t>2023-07-16 20:32:46</t>
  </si>
  <si>
    <t>3644378</t>
  </si>
  <si>
    <t>艾尔哈姆拉酒店迪亚尔旅馆</t>
  </si>
  <si>
    <t>FEI YANWEN</t>
  </si>
  <si>
    <t>387.87</t>
  </si>
  <si>
    <t>423.39</t>
  </si>
  <si>
    <t>2023-07-16 20:06:31</t>
  </si>
  <si>
    <t>沙特阿拉伯</t>
  </si>
  <si>
    <t>3644693</t>
  </si>
  <si>
    <t>曼谷贵都酒店</t>
  </si>
  <si>
    <t>YAN LIANG</t>
  </si>
  <si>
    <t>376.72</t>
  </si>
  <si>
    <t>411.22</t>
  </si>
  <si>
    <t>2023-07-16 21:25:44</t>
  </si>
  <si>
    <t>3644687</t>
  </si>
  <si>
    <t>宿务花旗公园酒店</t>
  </si>
  <si>
    <t>LUMAWAG ROLDAN</t>
  </si>
  <si>
    <t>248.49</t>
  </si>
  <si>
    <t>271.25</t>
  </si>
  <si>
    <t>2023-07-16 21:19:25</t>
  </si>
  <si>
    <t>3643627</t>
  </si>
  <si>
    <t>凯撒弗斯特G.L纪念碑酒店</t>
  </si>
  <si>
    <t>MULCAHY DONAL</t>
  </si>
  <si>
    <t>2074.85</t>
  </si>
  <si>
    <t>2264.87</t>
  </si>
  <si>
    <t>2023-07-16 17:29:14</t>
  </si>
  <si>
    <t>3643438</t>
  </si>
  <si>
    <t>CHEN ZILIANG,GAO SHUMIN</t>
  </si>
  <si>
    <t>474.17</t>
  </si>
  <si>
    <t>517.60</t>
  </si>
  <si>
    <t>2023-07-16 16:53:21</t>
  </si>
  <si>
    <t>3643312</t>
  </si>
  <si>
    <t>马里波罗阿威塔酒店</t>
  </si>
  <si>
    <t>ZHONG YUQUN,ZHONG QINGMIN</t>
  </si>
  <si>
    <t>378.95</t>
  </si>
  <si>
    <t>413.66</t>
  </si>
  <si>
    <t>2023-07-16 16:07:36</t>
  </si>
  <si>
    <t>印度尼西亚</t>
  </si>
  <si>
    <t>3643307</t>
  </si>
  <si>
    <t>金马仑高原世纪松园度假村</t>
  </si>
  <si>
    <t>LIM CHOONG SOON</t>
  </si>
  <si>
    <t>413.10</t>
  </si>
  <si>
    <t>450.93</t>
  </si>
  <si>
    <t>2023-07-16 16:06:58</t>
  </si>
  <si>
    <t>马来西亚</t>
  </si>
  <si>
    <t>3643297</t>
  </si>
  <si>
    <t>芭提雅最佳西方至尊海湾酒店 (SHA Extra Plus)</t>
  </si>
  <si>
    <t>Kimpao Pridsatee</t>
  </si>
  <si>
    <t>437.88</t>
  </si>
  <si>
    <t>477.98</t>
  </si>
  <si>
    <t>2023-07-16 16:02:27</t>
  </si>
  <si>
    <t>3643145</t>
  </si>
  <si>
    <t>普吉岛竹子俱乐部精品度假村</t>
  </si>
  <si>
    <t>SKJOEDT KANNIKA</t>
  </si>
  <si>
    <t>109.91</t>
  </si>
  <si>
    <t>119.98</t>
  </si>
  <si>
    <t>2023-07-16 15:39:03</t>
  </si>
  <si>
    <t>3643111</t>
  </si>
  <si>
    <t>曼达卢永酒店</t>
  </si>
  <si>
    <t>AI BINBIN</t>
  </si>
  <si>
    <t>183.67</t>
  </si>
  <si>
    <t>200.49</t>
  </si>
  <si>
    <t>2023-07-16 15:27:42</t>
  </si>
  <si>
    <t>3642880</t>
  </si>
  <si>
    <t>欣悦酒店</t>
  </si>
  <si>
    <t>TANG YOKE CHIN</t>
  </si>
  <si>
    <t>646.84</t>
  </si>
  <si>
    <t>706.08</t>
  </si>
  <si>
    <t>2023-07-16 14:27:06</t>
  </si>
  <si>
    <t>3643360</t>
  </si>
  <si>
    <t>SAARI NUR AZHAR BIN</t>
  </si>
  <si>
    <t>2023-07-16 16:24:55</t>
  </si>
  <si>
    <t>3642844</t>
  </si>
  <si>
    <t>迪拜阿拉伯庭院水疗酒店</t>
  </si>
  <si>
    <t>HARWANI SUNNY KUMAR</t>
  </si>
  <si>
    <t>256.19</t>
  </si>
  <si>
    <t>279.65</t>
  </si>
  <si>
    <t>2023-07-16 14:11:00</t>
  </si>
  <si>
    <t>阿拉伯联合酋长国</t>
  </si>
  <si>
    <t>3642698</t>
  </si>
  <si>
    <t>名古屋山 - 巴淡岛爱玛黎丝酒店</t>
  </si>
  <si>
    <t>TIV KEANITA</t>
  </si>
  <si>
    <t>178.15</t>
  </si>
  <si>
    <t>194.47</t>
  </si>
  <si>
    <t>2023-07-16 13:57:57</t>
  </si>
  <si>
    <t>3643316</t>
  </si>
  <si>
    <t>槟城市途恩酒店</t>
  </si>
  <si>
    <t>SNASHALL PHILIP</t>
  </si>
  <si>
    <t>172.01</t>
  </si>
  <si>
    <t>187.76</t>
  </si>
  <si>
    <t>2023-07-16 16:09:23</t>
  </si>
  <si>
    <t>3642448</t>
  </si>
  <si>
    <t>LIN WEI</t>
  </si>
  <si>
    <t>295.07</t>
  </si>
  <si>
    <t>322.09</t>
  </si>
  <si>
    <t>2023-07-16 12:56:33</t>
  </si>
  <si>
    <t>3642171</t>
  </si>
  <si>
    <t>金边娱乐综合大楼酒店</t>
  </si>
  <si>
    <t>HU LIJUN</t>
  </si>
  <si>
    <t>461.44</t>
  </si>
  <si>
    <t>503.70</t>
  </si>
  <si>
    <t>2023-07-16 11:46:28</t>
  </si>
  <si>
    <t>柬埔寨</t>
  </si>
  <si>
    <t>3641930</t>
  </si>
  <si>
    <t>曼谷拉差达瑞士酒店 (SHA Extra Plus)</t>
  </si>
  <si>
    <t>Dao Yunsong,WU XIONG</t>
  </si>
  <si>
    <t>982.63</t>
  </si>
  <si>
    <t>1072.62</t>
  </si>
  <si>
    <t>2023-07-16 10:38:01</t>
  </si>
  <si>
    <t>3641721</t>
  </si>
  <si>
    <t>欧诺莫卡萨布兰卡机场酒店</t>
  </si>
  <si>
    <t>DEITMER PATRICK</t>
  </si>
  <si>
    <t>518.53</t>
  </si>
  <si>
    <t>566.02</t>
  </si>
  <si>
    <t>2023-07-16 09:16:52</t>
  </si>
  <si>
    <t>3642155</t>
  </si>
  <si>
    <t>ZHANG HUIJIE</t>
  </si>
  <si>
    <t>2023-07-16 11:40:37</t>
  </si>
  <si>
    <t>3641409</t>
  </si>
  <si>
    <t>首尔明洞美利来酒店</t>
  </si>
  <si>
    <t>SHIAO SHU CHIN</t>
  </si>
  <si>
    <t>788.98</t>
  </si>
  <si>
    <t>861.24</t>
  </si>
  <si>
    <t>2023-07-16 06:05:50</t>
  </si>
  <si>
    <t>韩国</t>
  </si>
  <si>
    <t>3641319</t>
  </si>
  <si>
    <t>里斯本佩索阿酒店</t>
  </si>
  <si>
    <t>Martin Hannah Dianne</t>
  </si>
  <si>
    <t>1268.23</t>
  </si>
  <si>
    <t>1384.38</t>
  </si>
  <si>
    <t>2023-07-16 03:35:37</t>
  </si>
  <si>
    <t>葡萄牙</t>
  </si>
  <si>
    <t>3641065</t>
  </si>
  <si>
    <t>JIA SIFAN</t>
  </si>
  <si>
    <t>491.31</t>
  </si>
  <si>
    <t>536.54</t>
  </si>
  <si>
    <t>2023-07-16 08:10:35</t>
  </si>
  <si>
    <t>2023-07-15</t>
  </si>
  <si>
    <t>3640922</t>
  </si>
  <si>
    <t>夜市地酒店</t>
  </si>
  <si>
    <t>YODMAHAWAN SARATH,DETPHITHAKCHOTIKUN WISET</t>
  </si>
  <si>
    <t>266.93</t>
  </si>
  <si>
    <t>291.50</t>
  </si>
  <si>
    <t>2023-07-15 23:24:01</t>
  </si>
  <si>
    <t>3640893</t>
  </si>
  <si>
    <t>圣地亚哥米拉玛凯富酒店</t>
  </si>
  <si>
    <t>Rodgers Tyree L</t>
  </si>
  <si>
    <t>814.66</t>
  </si>
  <si>
    <t>889.66</t>
  </si>
  <si>
    <t>2023-07-15 23:04:42</t>
  </si>
  <si>
    <t>美国</t>
  </si>
  <si>
    <t>3640858</t>
  </si>
  <si>
    <t>吉隆坡八打灵再也秋丽白沙罗酒店</t>
  </si>
  <si>
    <t>DAMPAS NORLAIZA</t>
  </si>
  <si>
    <t>267.08</t>
  </si>
  <si>
    <t>291.67</t>
  </si>
  <si>
    <t>2023-07-15 22:58:12</t>
  </si>
  <si>
    <t>3641172</t>
  </si>
  <si>
    <t>09 区海滩酒店</t>
  </si>
  <si>
    <t>WANNAKOTE WIPADA</t>
  </si>
  <si>
    <t>137.50</t>
  </si>
  <si>
    <t>150.16</t>
  </si>
  <si>
    <t>2023-07-16 01:23:10</t>
  </si>
  <si>
    <t>3640437</t>
  </si>
  <si>
    <t>沙迦卡洛海滩度假酒店</t>
  </si>
  <si>
    <t>Elemam Khaled Mohamed</t>
  </si>
  <si>
    <t>522.56</t>
  </si>
  <si>
    <t>570.67</t>
  </si>
  <si>
    <t>2023-07-15 21:08:19</t>
  </si>
  <si>
    <t>3639913</t>
  </si>
  <si>
    <t>曼谷意可特酒店</t>
  </si>
  <si>
    <t>SUPAPKID PHARITTHAPHA</t>
  </si>
  <si>
    <t>414.78</t>
  </si>
  <si>
    <t>452.96</t>
  </si>
  <si>
    <t>2023-07-15 19:53:02</t>
  </si>
  <si>
    <t>3639647</t>
  </si>
  <si>
    <t>吉隆坡格林玛丽美居酒店</t>
  </si>
  <si>
    <t>AZIZIS SYAFIQ</t>
  </si>
  <si>
    <t>303.63</t>
  </si>
  <si>
    <t>331.58</t>
  </si>
  <si>
    <t>2023-07-15 18:53:56</t>
  </si>
  <si>
    <t>3639907</t>
  </si>
  <si>
    <t>YANG BO</t>
  </si>
  <si>
    <t>861.61</t>
  </si>
  <si>
    <t>2023-07-15 19:50:48</t>
  </si>
  <si>
    <t>3639316</t>
  </si>
  <si>
    <t>水瓶座海滩酒店</t>
  </si>
  <si>
    <t>CHAU NELIA</t>
  </si>
  <si>
    <t>761.68</t>
  </si>
  <si>
    <t>831.80</t>
  </si>
  <si>
    <t>2023-07-15 17:20:53</t>
  </si>
  <si>
    <t>澳大利亚</t>
  </si>
  <si>
    <t>3638896</t>
  </si>
  <si>
    <t>威尔克斯巴里套房酒店</t>
  </si>
  <si>
    <t>DEEMER WILLIAM</t>
  </si>
  <si>
    <t>498.95</t>
  </si>
  <si>
    <t>544.88</t>
  </si>
  <si>
    <t>2023-07-15 15:54:29</t>
  </si>
  <si>
    <t>3638647</t>
  </si>
  <si>
    <t>曼谷格乐丽雅10酒店</t>
  </si>
  <si>
    <t>Ricker Reece Nathan</t>
  </si>
  <si>
    <t>663.20</t>
  </si>
  <si>
    <t>724.26</t>
  </si>
  <si>
    <t>2023-07-15 14:44:02</t>
  </si>
  <si>
    <t>3638657</t>
  </si>
  <si>
    <t>八打灵再也阿玛达酒店</t>
  </si>
  <si>
    <t>HUANG GUANQI</t>
  </si>
  <si>
    <t>598.01</t>
  </si>
  <si>
    <t>653.06</t>
  </si>
  <si>
    <t>2023-07-15 14:47:41</t>
  </si>
  <si>
    <t>3638603</t>
  </si>
  <si>
    <t>曼谷华昌传统酒店</t>
  </si>
  <si>
    <t>LIU SHAOBO</t>
  </si>
  <si>
    <t>938.00</t>
  </si>
  <si>
    <t>1024.35</t>
  </si>
  <si>
    <t>2023-07-15 15:29:59</t>
  </si>
  <si>
    <t>直采</t>
  </si>
  <si>
    <t>3638621</t>
  </si>
  <si>
    <t>FAN RUI,FAN RUI</t>
  </si>
  <si>
    <t>2023-07-15 14:31:14</t>
  </si>
  <si>
    <t>3638105</t>
  </si>
  <si>
    <t>S.B.生活地酒店</t>
  </si>
  <si>
    <t>PANYA TASSANEEWAN</t>
  </si>
  <si>
    <t>114.87</t>
  </si>
  <si>
    <t>125.45</t>
  </si>
  <si>
    <t>2023-07-15 13:02:19</t>
  </si>
  <si>
    <t>3638373</t>
  </si>
  <si>
    <t>吉隆坡城中城雅诗阁之星酒店</t>
  </si>
  <si>
    <t>Mhungu Florence</t>
  </si>
  <si>
    <t>3806.82</t>
  </si>
  <si>
    <t>4157.28</t>
  </si>
  <si>
    <t>2023-07-15 13:39:40</t>
  </si>
  <si>
    <t>3637579</t>
  </si>
  <si>
    <t>旧金山机场北旅客之家酒店</t>
  </si>
  <si>
    <t>FENG KEER</t>
  </si>
  <si>
    <t>569.55</t>
  </si>
  <si>
    <t>621.98</t>
  </si>
  <si>
    <t>2023-07-15 10:13:10</t>
  </si>
  <si>
    <t>3637430</t>
  </si>
  <si>
    <t>ZHANG JIE</t>
  </si>
  <si>
    <t>723.06</t>
  </si>
  <si>
    <t>789.63</t>
  </si>
  <si>
    <t>2023-07-15 09:29:54</t>
  </si>
  <si>
    <t>3637310</t>
  </si>
  <si>
    <t>卡加延德奥罗雪松森特里奥酒店</t>
  </si>
  <si>
    <t>KRESIN LIZA AMOR LABARES</t>
  </si>
  <si>
    <t>600.00</t>
  </si>
  <si>
    <t>655.24</t>
  </si>
  <si>
    <t>2023-07-15 09:38:55</t>
  </si>
  <si>
    <t>3637618</t>
  </si>
  <si>
    <t>牛津安尼斯敦 I-20 舒眠酒店</t>
  </si>
  <si>
    <t>Gwinn Nadia</t>
  </si>
  <si>
    <t>1362.80</t>
  </si>
  <si>
    <t>1488.26</t>
  </si>
  <si>
    <t>2023-07-15 10:33:48</t>
  </si>
  <si>
    <t>3637280</t>
  </si>
  <si>
    <t>海顿里拉瓦迪酒店 (Hyton Leelavadee)</t>
  </si>
  <si>
    <t>NYCKEES FILIP,NYCKEES WIM</t>
  </si>
  <si>
    <t>664.03</t>
  </si>
  <si>
    <t>725.16</t>
  </si>
  <si>
    <t>2023-07-15 08:23:38</t>
  </si>
  <si>
    <t>3637120</t>
  </si>
  <si>
    <t>格拉纳达旅馆</t>
  </si>
  <si>
    <t>ZHANG QINJIE</t>
  </si>
  <si>
    <t>555.02</t>
  </si>
  <si>
    <t>606.12</t>
  </si>
  <si>
    <t>2023-07-15 06:53:17</t>
  </si>
  <si>
    <t>3637092</t>
  </si>
  <si>
    <t>纽约柏宁酒店</t>
  </si>
  <si>
    <t>Ji Yunqing</t>
  </si>
  <si>
    <t>4438.84</t>
  </si>
  <si>
    <t>4847.48</t>
  </si>
  <si>
    <t>2023-07-15 05:58:30</t>
  </si>
  <si>
    <t>3637081</t>
  </si>
  <si>
    <t>太阳门夸特罗酒店</t>
  </si>
  <si>
    <t>Baik MinYoung,Baik MinYoung</t>
  </si>
  <si>
    <t>1640.26</t>
  </si>
  <si>
    <t>1791.26</t>
  </si>
  <si>
    <t>2023-07-15 05:42:50</t>
  </si>
  <si>
    <t>3636899</t>
  </si>
  <si>
    <t>SUK EE LOH</t>
  </si>
  <si>
    <t>375.35</t>
  </si>
  <si>
    <t>409.91</t>
  </si>
  <si>
    <t>2023-07-15 01:52:42</t>
  </si>
  <si>
    <t>3636882</t>
  </si>
  <si>
    <t>泰姬俱乐部大厦酒店</t>
  </si>
  <si>
    <t>Kuzmin Yury</t>
  </si>
  <si>
    <t>519.54</t>
  </si>
  <si>
    <t>567.37</t>
  </si>
  <si>
    <t>2023-07-15 01:37:23</t>
  </si>
  <si>
    <t>印度</t>
  </si>
  <si>
    <t>3636828</t>
  </si>
  <si>
    <t>先瑞滑铁卢普雷斯酒店</t>
  </si>
  <si>
    <t>WANG LILI,ZHANG YANGEN</t>
  </si>
  <si>
    <t>2152.12</t>
  </si>
  <si>
    <t>2349.48</t>
  </si>
  <si>
    <t>2023-07-15 00:54:53</t>
  </si>
  <si>
    <t>英国</t>
  </si>
  <si>
    <t>2023-07-14</t>
  </si>
  <si>
    <t>3636529</t>
  </si>
  <si>
    <t>罗马风中玫瑰酒店</t>
  </si>
  <si>
    <t>RAIYN NUR EL DIN</t>
  </si>
  <si>
    <t>5110.99</t>
  </si>
  <si>
    <t>5579.68</t>
  </si>
  <si>
    <t>2023-07-14 23:01:29</t>
  </si>
  <si>
    <t>意大利</t>
  </si>
  <si>
    <t>3636426</t>
  </si>
  <si>
    <t>纽约中央凯悦大酒店</t>
  </si>
  <si>
    <t>Cui Chenwei</t>
  </si>
  <si>
    <t>2426.06</t>
  </si>
  <si>
    <t>2648.54</t>
  </si>
  <si>
    <t>2023-07-14 22:29:41</t>
  </si>
  <si>
    <t>3636385</t>
  </si>
  <si>
    <t>伊甸艾瑞斯酒店</t>
  </si>
  <si>
    <t>Priadko Iurii,Stryzhak Iana</t>
  </si>
  <si>
    <t>1302.33</t>
  </si>
  <si>
    <t>1421.76</t>
  </si>
  <si>
    <t>2023-07-14 22:14:55</t>
  </si>
  <si>
    <t>捷克</t>
  </si>
  <si>
    <t>3636145</t>
  </si>
  <si>
    <t>仁川君悦大酒店</t>
  </si>
  <si>
    <t>QUAN LIANG,HAN YAN</t>
  </si>
  <si>
    <t>1550.72</t>
  </si>
  <si>
    <t>1692.93</t>
  </si>
  <si>
    <t>2023-07-14 21:18:34</t>
  </si>
  <si>
    <t>3635537</t>
  </si>
  <si>
    <t>阿万特酒店</t>
  </si>
  <si>
    <t>PING BAOSHENG,XIN SHENGPEI</t>
  </si>
  <si>
    <t>934.00</t>
  </si>
  <si>
    <t>1019.65</t>
  </si>
  <si>
    <t>2023-07-14 19:46:42</t>
  </si>
  <si>
    <t>3634718</t>
  </si>
  <si>
    <t>雅典娜格兰德酒店</t>
  </si>
  <si>
    <t>ESTRADA KIMBERLY</t>
  </si>
  <si>
    <t>851.05</t>
  </si>
  <si>
    <t>929.09</t>
  </si>
  <si>
    <t>2023-07-14 16:45:38</t>
  </si>
  <si>
    <t>希腊</t>
  </si>
  <si>
    <t>3634687</t>
  </si>
  <si>
    <t>格兰德沙吞酒店</t>
  </si>
  <si>
    <t>GU ENHUI,QIN JIANFENG,ZHAO XINGLING,CHEN ZHONGLIANG</t>
  </si>
  <si>
    <t>1916.35</t>
  </si>
  <si>
    <t>2092.08</t>
  </si>
  <si>
    <t>2023-07-14 16:31:18</t>
  </si>
  <si>
    <t>3634472</t>
  </si>
  <si>
    <t>曼谷苏阁索酒店</t>
  </si>
  <si>
    <t>ZHANG SHEN</t>
  </si>
  <si>
    <t>1705.33</t>
  </si>
  <si>
    <t>1861.71</t>
  </si>
  <si>
    <t>2023-07-14 15:51:00</t>
  </si>
  <si>
    <t>3634422</t>
  </si>
  <si>
    <t>曼谷世纪公园酒店</t>
  </si>
  <si>
    <t>WU XIAOLIN</t>
  </si>
  <si>
    <t>973.23</t>
  </si>
  <si>
    <t>1062.48</t>
  </si>
  <si>
    <t>2023-07-14 15:31:46</t>
  </si>
  <si>
    <t>3634405</t>
  </si>
  <si>
    <t>釜山柏悦酒店</t>
  </si>
  <si>
    <t>LEE EUNJUNG</t>
  </si>
  <si>
    <t>2313.80</t>
  </si>
  <si>
    <t>2525.98</t>
  </si>
  <si>
    <t>2023-07-14 15:26:44</t>
  </si>
  <si>
    <t>3633904</t>
  </si>
  <si>
    <t>南旺波略斯画廊酒店</t>
  </si>
  <si>
    <t>CHIU CHIHNENG</t>
  </si>
  <si>
    <t>410.28</t>
  </si>
  <si>
    <t>447.90</t>
  </si>
  <si>
    <t>2023-07-14 13:55:40</t>
  </si>
  <si>
    <t>3633777</t>
  </si>
  <si>
    <t>马戈酒店</t>
  </si>
  <si>
    <t>KIM HYEJIN,YOU JUHEE</t>
  </si>
  <si>
    <t>811.69</t>
  </si>
  <si>
    <t>886.12</t>
  </si>
  <si>
    <t>2023-07-14 13:09:56</t>
  </si>
  <si>
    <t>3633555</t>
  </si>
  <si>
    <t>沙马阿索克湖景公寓式酒店 (SHA Plus+)</t>
  </si>
  <si>
    <t>SU FENGYAN</t>
  </si>
  <si>
    <t>1866.00</t>
  </si>
  <si>
    <t>2037.12</t>
  </si>
  <si>
    <t>2023-07-14 12:51:24</t>
  </si>
  <si>
    <t>3632931</t>
  </si>
  <si>
    <t>ZHAO LINGYU</t>
  </si>
  <si>
    <t>1204.01</t>
  </si>
  <si>
    <t>1314.42</t>
  </si>
  <si>
    <t>2023-07-14 10:22:56</t>
  </si>
  <si>
    <t>3632852</t>
  </si>
  <si>
    <t>ZHU WEI,MEI XIAOFENG,ZHU XINYUE,ZHU XINLE</t>
  </si>
  <si>
    <t>3532.90</t>
  </si>
  <si>
    <t>3856.88</t>
  </si>
  <si>
    <t>2023-07-14 08:27:43</t>
  </si>
  <si>
    <t>3632688</t>
  </si>
  <si>
    <t>曼谷盛泰澜中央世界商业中心酒店  (SHA Plus+)</t>
  </si>
  <si>
    <t>HUANG YONGJUN,ZHUANG BANGYU</t>
  </si>
  <si>
    <t>5296.49</t>
  </si>
  <si>
    <t>5782.19</t>
  </si>
  <si>
    <t>2023-07-14 08:08:12</t>
  </si>
  <si>
    <t>3632624</t>
  </si>
  <si>
    <t>伊丹宫殿酒店</t>
  </si>
  <si>
    <t>ELDEMERDASH ASHRAF ABDELHAMID YUSSEF</t>
  </si>
  <si>
    <t>2011.15</t>
  </si>
  <si>
    <t>2195.58</t>
  </si>
  <si>
    <t>2023-07-14 05:09:53</t>
  </si>
  <si>
    <t>卡塔尔</t>
  </si>
  <si>
    <t>3632600</t>
  </si>
  <si>
    <t>南慕尼黑 ACHAT 酒店</t>
  </si>
  <si>
    <t>Tkachenko andrii</t>
  </si>
  <si>
    <t>1200.63</t>
  </si>
  <si>
    <t>1310.73</t>
  </si>
  <si>
    <t>2023-07-14 04:33:26</t>
  </si>
  <si>
    <t>德国</t>
  </si>
  <si>
    <t>3632510</t>
  </si>
  <si>
    <t>吉隆坡嘉登斯圣吉尔斯签名酒店及公寓</t>
  </si>
  <si>
    <t>HAN SHIOW HUI</t>
  </si>
  <si>
    <t>1255.91</t>
  </si>
  <si>
    <t>1371.08</t>
  </si>
  <si>
    <t>2023-07-14 02:22:23</t>
  </si>
  <si>
    <t>3632500</t>
  </si>
  <si>
    <t>大苏里亚科迪尔酒店</t>
  </si>
  <si>
    <t>NATALIA DEVI</t>
  </si>
  <si>
    <t>657.14</t>
  </si>
  <si>
    <t>717.40</t>
  </si>
  <si>
    <t>2023-07-14 02:12:20</t>
  </si>
  <si>
    <t>2023-07-13</t>
  </si>
  <si>
    <t>3632112</t>
  </si>
  <si>
    <t>槟城长荣桂冠酒店</t>
  </si>
  <si>
    <t>HOU WEN CHANG,CHANG YUEH JU,CHANG TUNG HO,HSU CHIA LIN</t>
  </si>
  <si>
    <t>3758.67</t>
  </si>
  <si>
    <t>4098.88</t>
  </si>
  <si>
    <t>2023-07-13 23:18:55</t>
  </si>
  <si>
    <t>3631713</t>
  </si>
  <si>
    <t>曼谷素坤逸卡尔顿酒店 (SHA Plus+)</t>
  </si>
  <si>
    <t>TANG XINYI,Cheng Ming</t>
  </si>
  <si>
    <t>4073.38</t>
  </si>
  <si>
    <t>4442.07</t>
  </si>
  <si>
    <t>2023-07-13 21:52:29</t>
  </si>
  <si>
    <t>3631322</t>
  </si>
  <si>
    <t>济州岛贝尼克酒店</t>
  </si>
  <si>
    <t>TIGLAO ELISER,SARONA MARJEN</t>
  </si>
  <si>
    <t>549.17</t>
  </si>
  <si>
    <t>598.88</t>
  </si>
  <si>
    <t>2023-07-13 20:31:24</t>
  </si>
  <si>
    <t>3630570</t>
  </si>
  <si>
    <t>阿尔泰拉公寓酒店</t>
  </si>
  <si>
    <t>VIANNOK SUDARAT</t>
  </si>
  <si>
    <t>1093.52</t>
  </si>
  <si>
    <t>1192.50</t>
  </si>
  <si>
    <t>2023-07-13 18:01:26</t>
  </si>
  <si>
    <t>3630481</t>
  </si>
  <si>
    <t>BOUCHLAGHAM HALIM,BOUCHLAGHAM FAIZA</t>
  </si>
  <si>
    <t>957.81</t>
  </si>
  <si>
    <t>1044.50</t>
  </si>
  <si>
    <t>2023-07-13 17:23:03</t>
  </si>
  <si>
    <t>3628874</t>
  </si>
  <si>
    <t>Katabi Dina</t>
  </si>
  <si>
    <t>6360.66</t>
  </si>
  <si>
    <t>6936.38</t>
  </si>
  <si>
    <t>2023-07-13 11:08:33</t>
  </si>
  <si>
    <t>3628717</t>
  </si>
  <si>
    <t>麦地那铂尔曼扎姆扎姆酒店</t>
  </si>
  <si>
    <t>ZHANG YU,HA LI</t>
  </si>
  <si>
    <t>3468.83</t>
  </si>
  <si>
    <t>3782.80</t>
  </si>
  <si>
    <t>2023-07-13 10:27:35</t>
  </si>
  <si>
    <t>3628721</t>
  </si>
  <si>
    <t>比尔顿精品酒店</t>
  </si>
  <si>
    <t>GALLOWAY GLENDA</t>
  </si>
  <si>
    <t>653.51</t>
  </si>
  <si>
    <t>712.66</t>
  </si>
  <si>
    <t>2023-07-13 10:29:38</t>
  </si>
  <si>
    <t>3628440</t>
  </si>
  <si>
    <t>纽约硬石酒店</t>
  </si>
  <si>
    <t>Tan Cheng</t>
  </si>
  <si>
    <t>2550.30</t>
  </si>
  <si>
    <t>2781.13</t>
  </si>
  <si>
    <t>2023-07-13 08:52:34</t>
  </si>
  <si>
    <t>3628320</t>
  </si>
  <si>
    <t>坦帕戈弗雷酒店</t>
  </si>
  <si>
    <t>Smith Chad Allen</t>
  </si>
  <si>
    <t>684.49</t>
  </si>
  <si>
    <t>746.44</t>
  </si>
  <si>
    <t>2023-07-13 07:44:06</t>
  </si>
  <si>
    <t>3628218</t>
  </si>
  <si>
    <t>尼斯英国大道美居酒店</t>
  </si>
  <si>
    <t>CHAN WING YUEN HUBERT</t>
  </si>
  <si>
    <t>7264.03</t>
  </si>
  <si>
    <t>7921.52</t>
  </si>
  <si>
    <t>2023-07-13 06:12:17</t>
  </si>
  <si>
    <t>法国</t>
  </si>
  <si>
    <t>3628246</t>
  </si>
  <si>
    <t>格兰迪萨豪华宫殿酒店</t>
  </si>
  <si>
    <t>ZHANG SHUO</t>
  </si>
  <si>
    <t>981.99</t>
  </si>
  <si>
    <t>1070.87</t>
  </si>
  <si>
    <t>2023-07-13 06:48:14</t>
  </si>
  <si>
    <t>3628181</t>
  </si>
  <si>
    <t>中央公园理事酒店</t>
  </si>
  <si>
    <t>HE NAIXIAN,Huang Meihua</t>
  </si>
  <si>
    <t>433.59</t>
  </si>
  <si>
    <t>472.84</t>
  </si>
  <si>
    <t>2023-07-13 05:31:43</t>
  </si>
  <si>
    <t>3628162</t>
  </si>
  <si>
    <t>大世界酒店</t>
  </si>
  <si>
    <t>SETHI ARYAMAAN</t>
  </si>
  <si>
    <t>2301.08</t>
  </si>
  <si>
    <t>2509.36</t>
  </si>
  <si>
    <t>2023-07-13 05:09:32</t>
  </si>
  <si>
    <t>3628027</t>
  </si>
  <si>
    <t>新加坡乌节龙都大酒店 远东集团 (Staycation Approved)</t>
  </si>
  <si>
    <t>ZHANG XIAFEI</t>
  </si>
  <si>
    <t>6119.21</t>
  </si>
  <si>
    <t>6673.08</t>
  </si>
  <si>
    <t>2023-07-13 02:05:01</t>
  </si>
  <si>
    <t>新加坡</t>
  </si>
  <si>
    <t>3627949</t>
  </si>
  <si>
    <t>普吉市宜必思尚品酒店</t>
  </si>
  <si>
    <t>AMANI MILAD</t>
  </si>
  <si>
    <t>744.00</t>
  </si>
  <si>
    <t>805.80</t>
  </si>
  <si>
    <t>2023-07-13 10:00:52</t>
  </si>
  <si>
    <t>3627910</t>
  </si>
  <si>
    <t>现代豪斯苏荷酒店</t>
  </si>
  <si>
    <t>Goodman Melissa</t>
  </si>
  <si>
    <t>4845.22</t>
  </si>
  <si>
    <t>5247.72</t>
  </si>
  <si>
    <t>-5247</t>
  </si>
  <si>
    <t>-4845</t>
  </si>
  <si>
    <t>2023-07-13 00:49:01</t>
  </si>
  <si>
    <t>3627840</t>
  </si>
  <si>
    <t>斯里哥斯达酒店</t>
  </si>
  <si>
    <t>Syafie Syafie</t>
  </si>
  <si>
    <t>187.01</t>
  </si>
  <si>
    <t>202.55</t>
  </si>
  <si>
    <t>2023-07-13 00:10:37</t>
  </si>
  <si>
    <t>2023-07-12</t>
  </si>
  <si>
    <t>3625567</t>
  </si>
  <si>
    <t>阿瓦尼河滨曼谷酒店</t>
  </si>
  <si>
    <t>DYBALL HUGH FRANCIS</t>
  </si>
  <si>
    <t>2371.99</t>
  </si>
  <si>
    <t>2569.03</t>
  </si>
  <si>
    <t>2023-07-12 15:04:52</t>
  </si>
  <si>
    <t>3625178</t>
  </si>
  <si>
    <t>瑞士贝林瓦希德海西姆</t>
  </si>
  <si>
    <t>Wahyu Surya Fraduta</t>
  </si>
  <si>
    <t>745.96</t>
  </si>
  <si>
    <t>807.93</t>
  </si>
  <si>
    <t>2023-07-12 13:53:08</t>
  </si>
  <si>
    <t>3623714</t>
  </si>
  <si>
    <t>HE LING</t>
  </si>
  <si>
    <t>1250.88</t>
  </si>
  <si>
    <t>1354.79</t>
  </si>
  <si>
    <t>2023-07-12 05:27:37</t>
  </si>
  <si>
    <t>3623560</t>
  </si>
  <si>
    <t>海牙学生酒店</t>
  </si>
  <si>
    <t>FAIZI SKANDAR NICOLAS</t>
  </si>
  <si>
    <t>918.07</t>
  </si>
  <si>
    <t>994.34</t>
  </si>
  <si>
    <t>2023-07-12 01:55:39</t>
  </si>
  <si>
    <t>荷兰</t>
  </si>
  <si>
    <t>3623487</t>
  </si>
  <si>
    <t>假日酒店披披岛度假村</t>
  </si>
  <si>
    <t>YANG CAN</t>
  </si>
  <si>
    <t>4241.45</t>
  </si>
  <si>
    <t>4583.37</t>
  </si>
  <si>
    <t>2023-07-12 00:50:36</t>
  </si>
  <si>
    <t>2023-07-11</t>
  </si>
  <si>
    <t>3623302</t>
  </si>
  <si>
    <t>维罗纳蒙特梅兹酒店</t>
  </si>
  <si>
    <t>Legrottaglie Antonio</t>
  </si>
  <si>
    <t>445.94</t>
  </si>
  <si>
    <t>481.89</t>
  </si>
  <si>
    <t>2023-07-11 23:27:51</t>
  </si>
  <si>
    <t>3622995</t>
  </si>
  <si>
    <t>普吉翡翠海滩度假村</t>
  </si>
  <si>
    <t>ZHANG YING,SONG YANG,Lyu Lin,Dong Wei</t>
  </si>
  <si>
    <t>7819.89</t>
  </si>
  <si>
    <t>8450.28</t>
  </si>
  <si>
    <t>2023-07-11 22:26:27</t>
  </si>
  <si>
    <t>3622608</t>
  </si>
  <si>
    <t>@华喃峰旅馆</t>
  </si>
  <si>
    <t>KANENOK PARINEE</t>
  </si>
  <si>
    <t>188.12</t>
  </si>
  <si>
    <t>203.29</t>
  </si>
  <si>
    <t>2023-07-11 21:29:41</t>
  </si>
  <si>
    <t>3622280</t>
  </si>
  <si>
    <t>塞尔吉圣克里斯多夫民宿酒店</t>
  </si>
  <si>
    <t>Chailloux Rayan</t>
  </si>
  <si>
    <t>479.03</t>
  </si>
  <si>
    <t>517.65</t>
  </si>
  <si>
    <t>2023-07-11 20:17:52</t>
  </si>
  <si>
    <t>3621737</t>
  </si>
  <si>
    <t>康帕斯酒店集团曼谷大将军酒店</t>
  </si>
  <si>
    <t>QIN LIFEN</t>
  </si>
  <si>
    <t>1248.01</t>
  </si>
  <si>
    <t>1348.62</t>
  </si>
  <si>
    <t>2023-07-11 19:37:58</t>
  </si>
  <si>
    <t>3621399</t>
  </si>
  <si>
    <t>博德尼酒店</t>
  </si>
  <si>
    <t>von Kugelgen Julius</t>
  </si>
  <si>
    <t>603.45</t>
  </si>
  <si>
    <t>652.10</t>
  </si>
  <si>
    <t>2023-07-11 17:33:37</t>
  </si>
  <si>
    <t>3621208</t>
  </si>
  <si>
    <t>吉隆坡希尔顿花园酒店北店</t>
  </si>
  <si>
    <t>KUANG ZHOUYU,GAO YAOYA</t>
  </si>
  <si>
    <t>266.50</t>
  </si>
  <si>
    <t>287.98</t>
  </si>
  <si>
    <t>2023-07-11 16:57:19</t>
  </si>
  <si>
    <t>3619157</t>
  </si>
  <si>
    <t>a&amp;o 爱丁堡城市青年旅舍</t>
  </si>
  <si>
    <t>CHOWDHURY FAHIM</t>
  </si>
  <si>
    <t>165.04</t>
  </si>
  <si>
    <t>178.34</t>
  </si>
  <si>
    <t>2023-07-11 07:08:21</t>
  </si>
  <si>
    <t>3619018</t>
  </si>
  <si>
    <t>环河街酒店</t>
  </si>
  <si>
    <t>MARTINELLI STEPHANIE LAUREN,MARTINELLI JUDITH ANN</t>
  </si>
  <si>
    <t>1310.95</t>
  </si>
  <si>
    <t>1416.63</t>
  </si>
  <si>
    <t>2023-07-11 04:53:30</t>
  </si>
  <si>
    <t>3619033</t>
  </si>
  <si>
    <t>卡尔加里南方旅客之家</t>
  </si>
  <si>
    <t>Westlind Bailey</t>
  </si>
  <si>
    <t>787.45</t>
  </si>
  <si>
    <t>850.93</t>
  </si>
  <si>
    <t>2023-07-11 05:06:52</t>
  </si>
  <si>
    <t>加拿大</t>
  </si>
  <si>
    <t>3619046</t>
  </si>
  <si>
    <t>曼谷瑞博朗得酒店</t>
  </si>
  <si>
    <t>PENGVICHAI CHAOWAT</t>
  </si>
  <si>
    <t>327.00</t>
  </si>
  <si>
    <t>353.36</t>
  </si>
  <si>
    <t>2023-07-11 12:21:38</t>
  </si>
  <si>
    <t>3619006</t>
  </si>
  <si>
    <t>The Nicolaus Hotel</t>
  </si>
  <si>
    <t>SURRIANO ENZO</t>
  </si>
  <si>
    <t>977.00</t>
  </si>
  <si>
    <t>1055.76</t>
  </si>
  <si>
    <t>2023-07-11 04:26:27</t>
  </si>
  <si>
    <t>2023-07-10</t>
  </si>
  <si>
    <t>3618035</t>
  </si>
  <si>
    <t>目的地度假普吉岛苏林海滩(SHA Extra Plus)</t>
  </si>
  <si>
    <t>NOVOKHATSKAIA SVETLANA</t>
  </si>
  <si>
    <t>619.80</t>
  </si>
  <si>
    <t>669.84</t>
  </si>
  <si>
    <t>2023-07-10 21:06:22</t>
  </si>
  <si>
    <t>3615551</t>
  </si>
  <si>
    <t>Han Hai Wen</t>
  </si>
  <si>
    <t>1314.99</t>
  </si>
  <si>
    <t>1421.15</t>
  </si>
  <si>
    <t>2023-07-10 13:57:35</t>
  </si>
  <si>
    <t>3615117</t>
  </si>
  <si>
    <t>莫卡酒店</t>
  </si>
  <si>
    <t>LI XIANG</t>
  </si>
  <si>
    <t>128.64</t>
  </si>
  <si>
    <t>139.03</t>
  </si>
  <si>
    <t>2023-07-10 10:37:34</t>
  </si>
  <si>
    <t>3615132</t>
  </si>
  <si>
    <t>柏林文美斯特尔酒店 - 仅限成人</t>
  </si>
  <si>
    <t>MOLINA EDUARDO</t>
  </si>
  <si>
    <t>690.53</t>
  </si>
  <si>
    <t>746.28</t>
  </si>
  <si>
    <t>2023-07-10 10:41:01</t>
  </si>
  <si>
    <t>2023-07-09</t>
  </si>
  <si>
    <t>3613178</t>
  </si>
  <si>
    <t>雅加达太贝特哈里斯酒店</t>
  </si>
  <si>
    <t>BAKARMAN RADHI</t>
  </si>
  <si>
    <t>827.30</t>
  </si>
  <si>
    <t>894.09</t>
  </si>
  <si>
    <t>2023-07-09 19:52:03</t>
  </si>
  <si>
    <t>3612915</t>
  </si>
  <si>
    <t>国际机场 KLIA-KLIA2途恩酒店</t>
  </si>
  <si>
    <t>OH KEUM RAN,LEE JISOO</t>
  </si>
  <si>
    <t>485.00</t>
  </si>
  <si>
    <t>524.15</t>
  </si>
  <si>
    <t>2023-07-09 18:55:16</t>
  </si>
  <si>
    <t>3612173</t>
  </si>
  <si>
    <t>国会广场酒店及会议中心</t>
  </si>
  <si>
    <t>YANG HAICHAO,YANG SHENGXUAN</t>
  </si>
  <si>
    <t>2799.50</t>
  </si>
  <si>
    <t>3025.50</t>
  </si>
  <si>
    <t>2023-07-09 15:25:00</t>
  </si>
  <si>
    <t>3611774</t>
  </si>
  <si>
    <t>GOH EU JIEN VALEINE</t>
  </si>
  <si>
    <t>1256.67</t>
  </si>
  <si>
    <t>1358.12</t>
  </si>
  <si>
    <t>2023-07-09 13:56:03</t>
  </si>
  <si>
    <t>3610623</t>
  </si>
  <si>
    <t>富勒顿阿纳海姆豪生酒店及会议中心</t>
  </si>
  <si>
    <t>WANG HONGXIA</t>
  </si>
  <si>
    <t>3120.22</t>
  </si>
  <si>
    <t>3372.12</t>
  </si>
  <si>
    <t>-3372</t>
  </si>
  <si>
    <t>-3120</t>
  </si>
  <si>
    <t>2023-07-09 03:21:38</t>
  </si>
  <si>
    <t>3610467</t>
  </si>
  <si>
    <t>FIORELLA GIUSEPPE</t>
  </si>
  <si>
    <t>1903.59</t>
  </si>
  <si>
    <t>2057.93</t>
  </si>
  <si>
    <t>2023-07-09 00:56:40</t>
  </si>
  <si>
    <t>2023-07-08</t>
  </si>
  <si>
    <t>3610038</t>
  </si>
  <si>
    <t>曼谷格乐丽雅12酒店</t>
  </si>
  <si>
    <t>LIAW SHIE KHIONG</t>
  </si>
  <si>
    <t>1062.86</t>
  </si>
  <si>
    <t>1149.04</t>
  </si>
  <si>
    <t>2023-07-08 21:34:15</t>
  </si>
  <si>
    <t>3609116</t>
  </si>
  <si>
    <t>皇家普吉城市酒店(SHA Plus+)</t>
  </si>
  <si>
    <t>ZENG PINGTING,ZHANG LILING</t>
  </si>
  <si>
    <t>291.32</t>
  </si>
  <si>
    <t>314.94</t>
  </si>
  <si>
    <t>2023-07-08 18:24:04</t>
  </si>
  <si>
    <t>3608398</t>
  </si>
  <si>
    <t>科尔提娜酒店</t>
  </si>
  <si>
    <t>Knop Mareen</t>
  </si>
  <si>
    <t>3964.78</t>
  </si>
  <si>
    <t>4286.25</t>
  </si>
  <si>
    <t>2023-07-08 15:44:01</t>
  </si>
  <si>
    <t>3607900</t>
  </si>
  <si>
    <t>Reno Suites</t>
  </si>
  <si>
    <t>Ross Darrell</t>
  </si>
  <si>
    <t>2023-07-08 13:49:16</t>
  </si>
  <si>
    <t>3606559</t>
  </si>
  <si>
    <t>玛玛谢尔特肖尔迪奇酒店</t>
  </si>
  <si>
    <t>COTTON JADE</t>
  </si>
  <si>
    <t>851.82</t>
  </si>
  <si>
    <t>920.89</t>
  </si>
  <si>
    <t>2023-07-08 04:01:20</t>
  </si>
  <si>
    <t>2023-07-07</t>
  </si>
  <si>
    <t>3606138</t>
  </si>
  <si>
    <t>曼谷杜斯特套房酒店式公寓</t>
  </si>
  <si>
    <t>MENG YINGYUSI</t>
  </si>
  <si>
    <t>3259.99</t>
  </si>
  <si>
    <t>3508.76</t>
  </si>
  <si>
    <t>2023-07-08 10:49:10</t>
  </si>
  <si>
    <t>3604912</t>
  </si>
  <si>
    <t>哥打京那巴鲁香格里拉丹绒亚路酒店</t>
  </si>
  <si>
    <t>Wei Linjie</t>
  </si>
  <si>
    <t>6403.32</t>
  </si>
  <si>
    <t>6891.96</t>
  </si>
  <si>
    <t>2023-07-07 18:34:40</t>
  </si>
  <si>
    <t>3603327</t>
  </si>
  <si>
    <t>Ma Xueli,Du Yun,Zhang Yu</t>
  </si>
  <si>
    <t>1455.00</t>
  </si>
  <si>
    <t>1566.03</t>
  </si>
  <si>
    <t>2023-07-07 12:40:53</t>
  </si>
  <si>
    <t>3603276</t>
  </si>
  <si>
    <t>Krishna Akshita,Krishna Akshita</t>
  </si>
  <si>
    <t>351.95</t>
  </si>
  <si>
    <t>2023-07-08 14:31:11</t>
  </si>
  <si>
    <t>3602450</t>
  </si>
  <si>
    <t>Angele Bernhard</t>
  </si>
  <si>
    <t>1039.48</t>
  </si>
  <si>
    <t>1118.80</t>
  </si>
  <si>
    <t>2023-07-07 07:43:30</t>
  </si>
  <si>
    <t>2023-07-06</t>
  </si>
  <si>
    <t>3601759</t>
  </si>
  <si>
    <t>韦纳瑞酒店</t>
  </si>
  <si>
    <t>JEON YOOJIN</t>
  </si>
  <si>
    <t>166.79</t>
  </si>
  <si>
    <t>179.50</t>
  </si>
  <si>
    <t>2023-07-06 23:25:31</t>
  </si>
  <si>
    <t>3601384</t>
  </si>
  <si>
    <t>金姆阁楼酒店</t>
  </si>
  <si>
    <t>LIEW THENG THENG</t>
  </si>
  <si>
    <t>318.72</t>
  </si>
  <si>
    <t>343.01</t>
  </si>
  <si>
    <t>2023-07-06 21:49:36</t>
  </si>
  <si>
    <t>3598534</t>
  </si>
  <si>
    <t>图克图克青年旅舍</t>
  </si>
  <si>
    <t>PECHNU BUNPLOB,KONGCHANG PRAKAYKAEW</t>
  </si>
  <si>
    <t>177.37</t>
  </si>
  <si>
    <t>190.88</t>
  </si>
  <si>
    <t>2023-07-06 10:33:56</t>
  </si>
  <si>
    <t>3598216</t>
  </si>
  <si>
    <t>首尔三井酒店</t>
  </si>
  <si>
    <t>WU YANYAN</t>
  </si>
  <si>
    <t>3528.66</t>
  </si>
  <si>
    <t>3797.52</t>
  </si>
  <si>
    <t>2023-07-06 08:40:50</t>
  </si>
  <si>
    <t>3597953</t>
  </si>
  <si>
    <t>曼谷察殿恩博利豪华酒店</t>
  </si>
  <si>
    <t>LIM MAY FOONG,LIM MEI CHUN</t>
  </si>
  <si>
    <t>3848.00</t>
  </si>
  <si>
    <t>4141.20</t>
  </si>
  <si>
    <t>2023-07-06 11:58:00</t>
  </si>
  <si>
    <t>3597835</t>
  </si>
  <si>
    <t>高槐别墅酒店</t>
  </si>
  <si>
    <t>HAN YOUJIN</t>
  </si>
  <si>
    <t>1908.28</t>
  </si>
  <si>
    <t>2053.68</t>
  </si>
  <si>
    <t>2023-07-06 01:30:42</t>
  </si>
  <si>
    <t>越南</t>
  </si>
  <si>
    <t>3597827</t>
  </si>
  <si>
    <t>兰卡威海景酒店</t>
  </si>
  <si>
    <t>ZHAO PING,HE HUIYAN</t>
  </si>
  <si>
    <t>1081.17</t>
  </si>
  <si>
    <t>1163.55</t>
  </si>
  <si>
    <t>2023-07-06 01:25:20</t>
  </si>
  <si>
    <t>2023-07-05</t>
  </si>
  <si>
    <t>3594382</t>
  </si>
  <si>
    <t>加劳德特大学凯洛格会议酒店</t>
  </si>
  <si>
    <t>OLSON MATTHIAS,YAJI SAYOKO</t>
  </si>
  <si>
    <t>2510.47</t>
  </si>
  <si>
    <t>2718.72</t>
  </si>
  <si>
    <t>2023-07-05 11:18:32</t>
  </si>
  <si>
    <t>2023-07-04</t>
  </si>
  <si>
    <t>3592474</t>
  </si>
  <si>
    <t>普吉芭东英迪格酒店 - IHG 酒店 (SHA PLUS+)</t>
  </si>
  <si>
    <t>DU QUANXING,WENG JIANYING,DU MINJIE,QIAN SHEN</t>
  </si>
  <si>
    <t>3479.99</t>
  </si>
  <si>
    <t>3754.84</t>
  </si>
  <si>
    <t>2023-07-05 12:06:09</t>
  </si>
  <si>
    <t>3591160</t>
  </si>
  <si>
    <t>SAW ARIS JANSEN,DOMIQUIL AUDREY ROSE</t>
  </si>
  <si>
    <t>4351.99</t>
  </si>
  <si>
    <t>4695.72</t>
  </si>
  <si>
    <t>2023-07-05 08:31:07</t>
  </si>
  <si>
    <t>2023-07-03</t>
  </si>
  <si>
    <t>3587724</t>
  </si>
  <si>
    <t>曼谷阿文苏昆维特酒店</t>
  </si>
  <si>
    <t>LANG CHAO,FAN JUN</t>
  </si>
  <si>
    <t>2501.13</t>
  </si>
  <si>
    <t>2696.06</t>
  </si>
  <si>
    <t>2023-07-03 20:21:30</t>
  </si>
  <si>
    <t>3585425</t>
  </si>
  <si>
    <t>鹿角温德姆酒店</t>
  </si>
  <si>
    <t>Lester Todd</t>
  </si>
  <si>
    <t>5424.74</t>
  </si>
  <si>
    <t>5847.51</t>
  </si>
  <si>
    <t>2023-07-03 12:07:49</t>
  </si>
  <si>
    <t>3584124</t>
  </si>
  <si>
    <t>盛泰澜马尔代夫中央格兰德岛</t>
  </si>
  <si>
    <t>SHIBANOVA VERA</t>
  </si>
  <si>
    <t>4485.55</t>
  </si>
  <si>
    <t>4835.13</t>
  </si>
  <si>
    <t>2023-07-03 00:01:11</t>
  </si>
  <si>
    <t>马尔代夫</t>
  </si>
  <si>
    <t>2023-07-02</t>
  </si>
  <si>
    <t>3583859</t>
  </si>
  <si>
    <t>宜必思尚品酒店，伦敦希思罗机场</t>
  </si>
  <si>
    <t>GERRIE BETH,ORR JAMES</t>
  </si>
  <si>
    <t>468.58</t>
  </si>
  <si>
    <t>505.10</t>
  </si>
  <si>
    <t>2023-07-02 22:07:30</t>
  </si>
  <si>
    <t>3583116</t>
  </si>
  <si>
    <t>KIM SEONGHYEON</t>
  </si>
  <si>
    <t>533.80</t>
  </si>
  <si>
    <t>575.40</t>
  </si>
  <si>
    <t>2023-07-02 19:34:52</t>
  </si>
  <si>
    <t>3580434</t>
  </si>
  <si>
    <t>坎莫尔套房酒店</t>
  </si>
  <si>
    <t>CHADALAVADA HANUMA RAMESH</t>
  </si>
  <si>
    <t>1857.00</t>
  </si>
  <si>
    <t>2001.73</t>
  </si>
  <si>
    <t>2023-07-02 06:53:45</t>
  </si>
  <si>
    <t>2023-07-01</t>
  </si>
  <si>
    <t>3577869</t>
  </si>
  <si>
    <t>曼谷素坤逸奥克伍德华庭工作室酒店</t>
  </si>
  <si>
    <t>FENG QIANMING,ZHANG XUXIONG</t>
  </si>
  <si>
    <t>1137.00</t>
  </si>
  <si>
    <t>1225.08</t>
  </si>
  <si>
    <t>2023-07-01 22:50:22</t>
  </si>
  <si>
    <t>2023-06-30</t>
  </si>
  <si>
    <t>3574754</t>
  </si>
  <si>
    <t>清迈都喜D2酒店</t>
  </si>
  <si>
    <t>LU YUE,LI SHUMAN</t>
  </si>
  <si>
    <t>2714.34</t>
  </si>
  <si>
    <t>2929.04</t>
  </si>
  <si>
    <t>2023-06-30 20:50:43</t>
  </si>
  <si>
    <t>3571981</t>
  </si>
  <si>
    <t>雅美利圣保酒店</t>
  </si>
  <si>
    <t>SUN LIN,LU YAN</t>
  </si>
  <si>
    <t>1404.90</t>
  </si>
  <si>
    <t>1516.02</t>
  </si>
  <si>
    <t>2023-06-30 10:31:26</t>
  </si>
  <si>
    <t>2023-06-29</t>
  </si>
  <si>
    <t>3565757</t>
  </si>
  <si>
    <t>普纳玛皇家酒店</t>
  </si>
  <si>
    <t>LI CHI HEI HARRIS</t>
  </si>
  <si>
    <t>2820.42</t>
  </si>
  <si>
    <t>3043.84</t>
  </si>
  <si>
    <t>2023-06-29 03:40:28</t>
  </si>
  <si>
    <t>2023-06-28</t>
  </si>
  <si>
    <t>3562680</t>
  </si>
  <si>
    <t>世纪南悦酒店</t>
  </si>
  <si>
    <t>PAN FENG,CHEN YING</t>
  </si>
  <si>
    <t>13079.01</t>
  </si>
  <si>
    <t>14160.90</t>
  </si>
  <si>
    <t>2023-06-28 13:47:37</t>
  </si>
  <si>
    <t>日本</t>
  </si>
  <si>
    <t>2023-06-27</t>
  </si>
  <si>
    <t>3557707</t>
  </si>
  <si>
    <t>普吉岛拉扬安纳塔拉度假酒店</t>
  </si>
  <si>
    <t>YU YUEZI,PAN FAN</t>
  </si>
  <si>
    <t>9330.11</t>
  </si>
  <si>
    <t>10070.28</t>
  </si>
  <si>
    <t>2023-06-27 12:57:06</t>
  </si>
  <si>
    <t>3556366</t>
  </si>
  <si>
    <t>芭堤雅U中天酒店</t>
  </si>
  <si>
    <t>MALIPROM BENYAPORN</t>
  </si>
  <si>
    <t>366.32</t>
  </si>
  <si>
    <t>395.38</t>
  </si>
  <si>
    <t>2023-06-27 03:04:28</t>
  </si>
  <si>
    <t>2023-06-25</t>
  </si>
  <si>
    <t>3551860</t>
  </si>
  <si>
    <t>新加坡81酒店 - 樱花 (Staycation Approved)</t>
  </si>
  <si>
    <t>GUAN KENI</t>
  </si>
  <si>
    <t>1383.21</t>
  </si>
  <si>
    <t>1503.00</t>
  </si>
  <si>
    <t>2023-06-25 23:47:11</t>
  </si>
  <si>
    <t>2023-06-22</t>
  </si>
  <si>
    <t>3537619</t>
  </si>
  <si>
    <t>浅草 ANN 酒店</t>
  </si>
  <si>
    <t>Liu Zhuoran,Zhang Kewei</t>
  </si>
  <si>
    <t>3337.33</t>
  </si>
  <si>
    <t>3631.09</t>
  </si>
  <si>
    <t>2023-06-22 15:08:20</t>
  </si>
  <si>
    <t>2023-06-21</t>
  </si>
  <si>
    <t>3535104</t>
  </si>
  <si>
    <t>曼谷盛泰乐水门酒店</t>
  </si>
  <si>
    <t>NG PECK HOON,ANG SHIN YUAN SERENE</t>
  </si>
  <si>
    <t>2015.13</t>
  </si>
  <si>
    <t>2190.84</t>
  </si>
  <si>
    <t>2023-06-21 22:03:26</t>
  </si>
  <si>
    <t>2023-06-19</t>
  </si>
  <si>
    <t>3526883</t>
  </si>
  <si>
    <t>奥拉尼迪士尼水疗度假</t>
  </si>
  <si>
    <t>Pena Oscar</t>
  </si>
  <si>
    <t>12202.91</t>
  </si>
  <si>
    <t>13361.34</t>
  </si>
  <si>
    <t>2023-06-19 22:42:43</t>
  </si>
  <si>
    <t>2023-06-18</t>
  </si>
  <si>
    <t>3522217</t>
  </si>
  <si>
    <t>皇家花园酒店</t>
  </si>
  <si>
    <t>WANG PENG,WANG PENG</t>
  </si>
  <si>
    <t>2326.87</t>
  </si>
  <si>
    <t>2547.76</t>
  </si>
  <si>
    <t>2023-06-18 22:39:21</t>
  </si>
  <si>
    <t>3519611</t>
  </si>
  <si>
    <t>CHEN YAN,SHI RUOSHU,LIN ZHENG,CHEN ZIMO,LIN QING,YE LINLING</t>
  </si>
  <si>
    <t>2058.87</t>
  </si>
  <si>
    <t>2254.32</t>
  </si>
  <si>
    <t>2023-06-18 12:44:41</t>
  </si>
  <si>
    <t>3519061</t>
  </si>
  <si>
    <t>旧金山斯坦福庭院酒店</t>
  </si>
  <si>
    <t>Saunders Graham</t>
  </si>
  <si>
    <t>4112.29</t>
  </si>
  <si>
    <t>4502.67</t>
  </si>
  <si>
    <t>2023-06-18 09:59:41</t>
  </si>
  <si>
    <t>3518747</t>
  </si>
  <si>
    <t>曼谷暹罗智选假日酒店</t>
  </si>
  <si>
    <t>ALHUBAYSHI MOHAMMED</t>
  </si>
  <si>
    <t>2281.06</t>
  </si>
  <si>
    <t>2497.60</t>
  </si>
  <si>
    <t>2023-06-18 05:45:15</t>
  </si>
  <si>
    <t>2023-06-17</t>
  </si>
  <si>
    <t>3515888</t>
  </si>
  <si>
    <t>Yang Jianming,Yang Ruijian</t>
  </si>
  <si>
    <t>3174.75</t>
  </si>
  <si>
    <t>3476.13</t>
  </si>
  <si>
    <t>2023-06-17 15:18:02</t>
  </si>
  <si>
    <t>2023-06-16</t>
  </si>
  <si>
    <t>3510973</t>
  </si>
  <si>
    <t>Miao Li jun,Zhou Hui</t>
  </si>
  <si>
    <t>880.00</t>
  </si>
  <si>
    <t>962.70</t>
  </si>
  <si>
    <t>2023-06-16 13:54:49</t>
  </si>
  <si>
    <t>3509744</t>
  </si>
  <si>
    <t>CHUNG KAN CHEUNG</t>
  </si>
  <si>
    <t>911.50</t>
  </si>
  <si>
    <t>997.16</t>
  </si>
  <si>
    <t>2023-06-16 01:43:47</t>
  </si>
  <si>
    <t>2023-06-15</t>
  </si>
  <si>
    <t>3509493</t>
  </si>
  <si>
    <t>LI YAO</t>
  </si>
  <si>
    <t>912.10</t>
  </si>
  <si>
    <t>2023-06-15 23:36:30</t>
  </si>
  <si>
    <t>2023-06-14</t>
  </si>
  <si>
    <t>3503075</t>
  </si>
  <si>
    <t>NG NATALIE</t>
  </si>
  <si>
    <t>1238.97</t>
  </si>
  <si>
    <t>1353.03</t>
  </si>
  <si>
    <t>2023-06-14 15:37:54</t>
  </si>
  <si>
    <t>2023-06-13</t>
  </si>
  <si>
    <t>3501108</t>
  </si>
  <si>
    <t>新加坡泛太平洋酒店</t>
  </si>
  <si>
    <t>LIU LIXIN,WANG DAPING</t>
  </si>
  <si>
    <t>22035.88</t>
  </si>
  <si>
    <t>24104.00</t>
  </si>
  <si>
    <t>2023-06-13 23:14:32</t>
  </si>
  <si>
    <t>3499213</t>
  </si>
  <si>
    <t>曼谷帕那空盛泰乐中心酒店</t>
  </si>
  <si>
    <t>KIM HAJIN,PARK JISEONG</t>
  </si>
  <si>
    <t>356.67</t>
  </si>
  <si>
    <t>390.14</t>
  </si>
  <si>
    <t>2023-06-13 15:53:59</t>
  </si>
  <si>
    <t>2023-06-12</t>
  </si>
  <si>
    <t>3496385</t>
  </si>
  <si>
    <t>TENG YU MIN VERONICA,TENG JUN WEI BRANDON</t>
  </si>
  <si>
    <t>1648.03</t>
  </si>
  <si>
    <t>1807.64</t>
  </si>
  <si>
    <t>2023-06-12 21:14:08</t>
  </si>
  <si>
    <t>2023-06-09</t>
  </si>
  <si>
    <t>3483444</t>
  </si>
  <si>
    <t>哥打京那巴鲁乡格里拉酒店</t>
  </si>
  <si>
    <t>HUANG YINGJIE</t>
  </si>
  <si>
    <t>924.46</t>
  </si>
  <si>
    <t>1016.00</t>
  </si>
  <si>
    <t>2023-06-09 21:52:20</t>
  </si>
  <si>
    <t>2023-06-08</t>
  </si>
  <si>
    <t>3477915</t>
  </si>
  <si>
    <t>CHEN LI,LIU XUANWEN</t>
  </si>
  <si>
    <t>2276.75</t>
  </si>
  <si>
    <t>2500.00</t>
  </si>
  <si>
    <t>2023-06-08 17:32:12</t>
  </si>
  <si>
    <t>2023-06-07</t>
  </si>
  <si>
    <t>3474705</t>
  </si>
  <si>
    <t>NG SEI MING</t>
  </si>
  <si>
    <t>1239.42</t>
  </si>
  <si>
    <t>1362.00</t>
  </si>
  <si>
    <t>2023-06-07 21:36:05</t>
  </si>
  <si>
    <t>2023-05-30</t>
  </si>
  <si>
    <t>3440278</t>
  </si>
  <si>
    <t>布鲁日卡塞尔贝格大酒店</t>
  </si>
  <si>
    <t>ZHU YULIN,HE SIYUAN,ZHU XIAOHUI,XU LI</t>
  </si>
  <si>
    <t>2147.61</t>
  </si>
  <si>
    <t>2372.00</t>
  </si>
  <si>
    <t>2023-05-30 23:01:32</t>
  </si>
  <si>
    <t>比利时</t>
  </si>
  <si>
    <t>2023-05-23</t>
  </si>
  <si>
    <t>3412189</t>
  </si>
  <si>
    <t>斯堪迪克皇宫酒店</t>
  </si>
  <si>
    <t>Zheng Xin,Su Liwen,ZHANG YAHAN,Zheng Mingtao</t>
  </si>
  <si>
    <t>15484.83</t>
  </si>
  <si>
    <t>17192.00</t>
  </si>
  <si>
    <t>2023-05-23 21:11:20</t>
  </si>
  <si>
    <t>丹麦</t>
  </si>
  <si>
    <t>2023-05-21</t>
  </si>
  <si>
    <t>3403907</t>
  </si>
  <si>
    <t>曼谷瑞吉酒店</t>
  </si>
  <si>
    <t>Yock Wen Kae</t>
  </si>
  <si>
    <t>3460.51</t>
  </si>
  <si>
    <t>2023-05-22 11:17:23</t>
  </si>
  <si>
    <t>2023-05-20</t>
  </si>
  <si>
    <t>3400880</t>
  </si>
  <si>
    <t>马克史宾塞酒店</t>
  </si>
  <si>
    <t>RAHARDJA FELISIA,WIJAYANTI AGUSTINA,TUWIN TUWIN</t>
  </si>
  <si>
    <t>10036.25</t>
  </si>
  <si>
    <t>11170.00</t>
  </si>
  <si>
    <t>-0.01</t>
  </si>
  <si>
    <t>-11170</t>
  </si>
  <si>
    <t>-10036</t>
  </si>
  <si>
    <t>2023-05-20 23:42:42</t>
  </si>
  <si>
    <t>2023-05-09</t>
  </si>
  <si>
    <t>3347354</t>
  </si>
  <si>
    <t>槟城龙城酒店</t>
  </si>
  <si>
    <t>BOON KAI LUN</t>
  </si>
  <si>
    <t>1051.30</t>
  </si>
  <si>
    <t>1191.00</t>
  </si>
  <si>
    <t>2023-05-09 21:16:46</t>
  </si>
  <si>
    <t>2023-04-28</t>
  </si>
  <si>
    <t>3302738</t>
  </si>
  <si>
    <t>曼谷水门伯克利酒店</t>
  </si>
  <si>
    <t>LUK KIT LAM REBECCA,CHIM HO YAN,LAU KAR KAR,CHEUNG CHUI CHI JOYCE</t>
  </si>
  <si>
    <t>2978.66</t>
  </si>
  <si>
    <t>3368.00</t>
  </si>
  <si>
    <t>2023-04-29 09:50:02</t>
  </si>
  <si>
    <t>2023-04-25</t>
  </si>
  <si>
    <t>3289128</t>
  </si>
  <si>
    <t>Li Jie</t>
  </si>
  <si>
    <t>6830.92</t>
  </si>
  <si>
    <t>7758.00</t>
  </si>
  <si>
    <t>2023-04-25 22:20:15</t>
  </si>
  <si>
    <t>3285265</t>
  </si>
  <si>
    <t>KSL度假酒店</t>
  </si>
  <si>
    <t>WU ZHISONG,LIU LIJUN</t>
  </si>
  <si>
    <t>338.11</t>
  </si>
  <si>
    <t>384.00</t>
  </si>
  <si>
    <t>2023-04-25 09:36:28</t>
  </si>
  <si>
    <t>2023-04-20</t>
  </si>
  <si>
    <t>3262186</t>
  </si>
  <si>
    <t>新首尔酒店</t>
  </si>
  <si>
    <t>HIRASHIMA AKIKO</t>
  </si>
  <si>
    <t>829.18</t>
  </si>
  <si>
    <t>943.00</t>
  </si>
  <si>
    <t>2023-04-25 14:04:47</t>
  </si>
  <si>
    <t>2023-04-15</t>
  </si>
  <si>
    <t>3230454</t>
  </si>
  <si>
    <t>YODA EIJI,SHIONOIRI YOHOSUKE,OIKE YUICHI</t>
  </si>
  <si>
    <t>2534.23</t>
  </si>
  <si>
    <t>2889.00</t>
  </si>
  <si>
    <t>2023-04-16 10:05:16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</si>
</sst>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NumberFormat="1" applyFont="1" applyFill="1" applyAlignment="1">
      <alignment vertical="center"/>
    </xf>
    <xf numFmtId="14" fontId="0" fillId="2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30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7">
        <v>45121</v>
      </c>
      <c r="G2" s="7">
        <v>45124</v>
      </c>
      <c r="H2" s="4">
        <v>3</v>
      </c>
      <c r="I2" s="4">
        <v>3</v>
      </c>
      <c r="J2" s="4">
        <v>9</v>
      </c>
      <c r="K2" s="4" t="s">
        <v>30</v>
      </c>
      <c r="L2" s="4">
        <v>2889</v>
      </c>
      <c r="M2" s="4">
        <v>2889</v>
      </c>
      <c r="N2" s="4" t="s">
        <v>31</v>
      </c>
      <c r="O2" s="4" t="s">
        <v>32</v>
      </c>
      <c r="P2" s="4" t="s">
        <v>33</v>
      </c>
      <c r="Q2" s="4">
        <v>0</v>
      </c>
      <c r="R2" s="10">
        <v>45031</v>
      </c>
      <c r="S2" s="7">
        <v>45127</v>
      </c>
      <c r="T2" s="4" t="s">
        <v>34</v>
      </c>
      <c r="U2" s="4">
        <v>2889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7">
        <v>45122</v>
      </c>
      <c r="G3" s="7">
        <v>45124</v>
      </c>
      <c r="H3" s="4">
        <v>1</v>
      </c>
      <c r="I3" s="4">
        <v>2</v>
      </c>
      <c r="J3" s="4">
        <v>2</v>
      </c>
      <c r="K3" s="4" t="s">
        <v>30</v>
      </c>
      <c r="L3" s="4">
        <v>943</v>
      </c>
      <c r="M3" s="4">
        <v>943</v>
      </c>
      <c r="N3" s="4" t="s">
        <v>40</v>
      </c>
      <c r="O3" s="4" t="s">
        <v>32</v>
      </c>
      <c r="P3" s="4" t="s">
        <v>33</v>
      </c>
      <c r="Q3" s="4">
        <v>0</v>
      </c>
      <c r="R3" s="10">
        <v>45036</v>
      </c>
      <c r="S3" s="7">
        <v>45127</v>
      </c>
      <c r="T3" s="4" t="s">
        <v>34</v>
      </c>
      <c r="U3" s="4">
        <v>943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7">
        <v>45123</v>
      </c>
      <c r="G4" s="7">
        <v>45124</v>
      </c>
      <c r="H4" s="4">
        <v>1</v>
      </c>
      <c r="I4" s="4">
        <v>1</v>
      </c>
      <c r="J4" s="4">
        <v>1</v>
      </c>
      <c r="K4" s="4" t="s">
        <v>30</v>
      </c>
      <c r="L4" s="4">
        <v>384</v>
      </c>
      <c r="M4" s="4">
        <v>384</v>
      </c>
      <c r="N4" s="4" t="s">
        <v>45</v>
      </c>
      <c r="O4" s="4" t="s">
        <v>32</v>
      </c>
      <c r="P4" s="4" t="s">
        <v>33</v>
      </c>
      <c r="Q4" s="4">
        <v>0</v>
      </c>
      <c r="R4" s="10">
        <v>45041</v>
      </c>
      <c r="S4" s="7">
        <v>45127</v>
      </c>
      <c r="T4" s="4" t="s">
        <v>34</v>
      </c>
      <c r="U4" s="4">
        <v>384</v>
      </c>
      <c r="V4" s="4">
        <v>0</v>
      </c>
      <c r="W4" s="4">
        <v>0</v>
      </c>
      <c r="X4" s="4" t="s">
        <v>46</v>
      </c>
      <c r="Y4" s="4" t="s">
        <v>36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7">
        <v>45121</v>
      </c>
      <c r="G5" s="7">
        <v>45124</v>
      </c>
      <c r="H5" s="4">
        <v>1</v>
      </c>
      <c r="I5" s="4">
        <v>3</v>
      </c>
      <c r="J5" s="4">
        <v>3</v>
      </c>
      <c r="K5" s="4" t="s">
        <v>30</v>
      </c>
      <c r="L5" s="4">
        <v>7758</v>
      </c>
      <c r="M5" s="4">
        <v>7758</v>
      </c>
      <c r="N5" s="4" t="s">
        <v>50</v>
      </c>
      <c r="O5" s="4" t="s">
        <v>32</v>
      </c>
      <c r="P5" s="4" t="s">
        <v>33</v>
      </c>
      <c r="Q5" s="4">
        <v>0</v>
      </c>
      <c r="R5" s="10">
        <v>45041</v>
      </c>
      <c r="S5" s="7">
        <v>45127</v>
      </c>
      <c r="T5" s="4" t="s">
        <v>34</v>
      </c>
      <c r="U5" s="4">
        <v>7758</v>
      </c>
      <c r="V5" s="4">
        <v>0</v>
      </c>
      <c r="W5" s="4">
        <v>0</v>
      </c>
      <c r="X5" s="4" t="s">
        <v>51</v>
      </c>
      <c r="Y5" s="4" t="s">
        <v>36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7">
        <v>45119</v>
      </c>
      <c r="G6" s="7">
        <v>45124</v>
      </c>
      <c r="H6" s="4">
        <v>1</v>
      </c>
      <c r="I6" s="4">
        <v>5</v>
      </c>
      <c r="J6" s="4">
        <v>5</v>
      </c>
      <c r="K6" s="4" t="s">
        <v>30</v>
      </c>
      <c r="L6" s="4">
        <v>6370</v>
      </c>
      <c r="M6" s="4">
        <v>6370</v>
      </c>
      <c r="N6" s="4" t="s">
        <v>55</v>
      </c>
      <c r="O6" s="4" t="s">
        <v>32</v>
      </c>
      <c r="P6" s="4" t="s">
        <v>33</v>
      </c>
      <c r="Q6" s="4">
        <v>0</v>
      </c>
      <c r="R6" s="10">
        <v>45043</v>
      </c>
      <c r="S6" s="7">
        <v>45127</v>
      </c>
      <c r="T6" s="4" t="s">
        <v>34</v>
      </c>
      <c r="U6" s="4">
        <v>6370</v>
      </c>
      <c r="V6" s="4">
        <v>0</v>
      </c>
      <c r="W6" s="4">
        <v>0</v>
      </c>
      <c r="X6" s="4" t="s">
        <v>56</v>
      </c>
      <c r="Y6" s="4" t="s">
        <v>36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7">
        <v>45121</v>
      </c>
      <c r="G7" s="7">
        <v>45124</v>
      </c>
      <c r="H7" s="4">
        <v>1</v>
      </c>
      <c r="I7" s="4">
        <v>3</v>
      </c>
      <c r="J7" s="4">
        <v>3</v>
      </c>
      <c r="K7" s="4" t="s">
        <v>30</v>
      </c>
      <c r="L7" s="4">
        <v>3368</v>
      </c>
      <c r="M7" s="4">
        <v>3368</v>
      </c>
      <c r="N7" s="4" t="s">
        <v>60</v>
      </c>
      <c r="O7" s="4" t="s">
        <v>32</v>
      </c>
      <c r="P7" s="4" t="s">
        <v>33</v>
      </c>
      <c r="Q7" s="4">
        <v>0</v>
      </c>
      <c r="R7" s="10">
        <v>45044</v>
      </c>
      <c r="S7" s="7">
        <v>45127</v>
      </c>
      <c r="T7" s="4" t="s">
        <v>34</v>
      </c>
      <c r="U7" s="4">
        <v>3368</v>
      </c>
      <c r="V7" s="4">
        <v>0</v>
      </c>
      <c r="W7" s="4">
        <v>0</v>
      </c>
      <c r="X7" s="4" t="s">
        <v>61</v>
      </c>
      <c r="Y7" s="4" t="s">
        <v>62</v>
      </c>
    </row>
    <row r="8" s="4" customFormat="1" spans="1:25">
      <c r="A8" s="4" t="s">
        <v>52</v>
      </c>
      <c r="B8" s="4" t="s">
        <v>26</v>
      </c>
      <c r="C8" s="4" t="s">
        <v>63</v>
      </c>
      <c r="D8" s="4" t="s">
        <v>53</v>
      </c>
      <c r="E8" s="4" t="s">
        <v>54</v>
      </c>
      <c r="F8" s="7">
        <v>45119</v>
      </c>
      <c r="G8" s="7">
        <v>45124</v>
      </c>
      <c r="H8" s="4">
        <v>1</v>
      </c>
      <c r="I8" s="4">
        <v>5</v>
      </c>
      <c r="J8" s="4">
        <v>5</v>
      </c>
      <c r="K8" s="4" t="s">
        <v>30</v>
      </c>
      <c r="L8" s="4">
        <v>-6370</v>
      </c>
      <c r="M8" s="4">
        <v>-6370</v>
      </c>
      <c r="N8" s="4" t="s">
        <v>55</v>
      </c>
      <c r="O8" s="4" t="s">
        <v>32</v>
      </c>
      <c r="P8" s="4" t="s">
        <v>33</v>
      </c>
      <c r="Q8" s="4">
        <v>0</v>
      </c>
      <c r="R8" s="10">
        <v>45043</v>
      </c>
      <c r="S8" s="7">
        <v>45127</v>
      </c>
      <c r="T8" s="4" t="s">
        <v>34</v>
      </c>
      <c r="U8" s="4">
        <v>-6370</v>
      </c>
      <c r="V8" s="4">
        <v>0</v>
      </c>
      <c r="W8" s="4">
        <v>0</v>
      </c>
      <c r="X8" s="4" t="s">
        <v>56</v>
      </c>
      <c r="Y8" s="4" t="s">
        <v>36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7">
        <v>45122</v>
      </c>
      <c r="G9" s="7">
        <v>45124</v>
      </c>
      <c r="H9" s="4">
        <v>1</v>
      </c>
      <c r="I9" s="4">
        <v>2</v>
      </c>
      <c r="J9" s="4">
        <v>2</v>
      </c>
      <c r="K9" s="4" t="s">
        <v>30</v>
      </c>
      <c r="L9" s="4">
        <v>2494</v>
      </c>
      <c r="M9" s="4">
        <v>2494</v>
      </c>
      <c r="N9" s="4" t="s">
        <v>67</v>
      </c>
      <c r="O9" s="4" t="s">
        <v>32</v>
      </c>
      <c r="P9" s="4" t="s">
        <v>33</v>
      </c>
      <c r="Q9" s="4">
        <v>0</v>
      </c>
      <c r="R9" s="10">
        <v>45054</v>
      </c>
      <c r="S9" s="7">
        <v>45127</v>
      </c>
      <c r="T9" s="4" t="s">
        <v>34</v>
      </c>
      <c r="U9" s="4">
        <v>2494</v>
      </c>
      <c r="V9" s="4">
        <v>0</v>
      </c>
      <c r="W9" s="4">
        <v>0</v>
      </c>
      <c r="X9" s="4" t="s">
        <v>68</v>
      </c>
      <c r="Y9" s="4" t="s">
        <v>36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71</v>
      </c>
      <c r="F10" s="7">
        <v>45121</v>
      </c>
      <c r="G10" s="7">
        <v>45124</v>
      </c>
      <c r="H10" s="4">
        <v>1</v>
      </c>
      <c r="I10" s="4">
        <v>3</v>
      </c>
      <c r="J10" s="4">
        <v>3</v>
      </c>
      <c r="K10" s="4" t="s">
        <v>30</v>
      </c>
      <c r="L10" s="4">
        <v>1191</v>
      </c>
      <c r="M10" s="4">
        <v>1191</v>
      </c>
      <c r="N10" s="4" t="s">
        <v>72</v>
      </c>
      <c r="O10" s="4" t="s">
        <v>32</v>
      </c>
      <c r="P10" s="4" t="s">
        <v>33</v>
      </c>
      <c r="Q10" s="4">
        <v>0</v>
      </c>
      <c r="R10" s="10">
        <v>45055</v>
      </c>
      <c r="S10" s="7">
        <v>45127</v>
      </c>
      <c r="T10" s="4" t="s">
        <v>34</v>
      </c>
      <c r="U10" s="4">
        <v>1191</v>
      </c>
      <c r="V10" s="4">
        <v>0</v>
      </c>
      <c r="W10" s="4">
        <v>0</v>
      </c>
      <c r="X10" s="4" t="s">
        <v>73</v>
      </c>
      <c r="Y10" s="4" t="s">
        <v>36</v>
      </c>
    </row>
    <row r="11" s="4" customFormat="1" spans="1:25">
      <c r="A11" s="4" t="s">
        <v>64</v>
      </c>
      <c r="B11" s="4" t="s">
        <v>26</v>
      </c>
      <c r="C11" s="4" t="s">
        <v>63</v>
      </c>
      <c r="D11" s="4" t="s">
        <v>65</v>
      </c>
      <c r="E11" s="4" t="s">
        <v>66</v>
      </c>
      <c r="F11" s="7">
        <v>45122</v>
      </c>
      <c r="G11" s="7">
        <v>45124</v>
      </c>
      <c r="H11" s="4">
        <v>1</v>
      </c>
      <c r="I11" s="4">
        <v>2</v>
      </c>
      <c r="J11" s="4">
        <v>2</v>
      </c>
      <c r="K11" s="4" t="s">
        <v>30</v>
      </c>
      <c r="L11" s="4">
        <v>-2494</v>
      </c>
      <c r="M11" s="4">
        <v>-2494</v>
      </c>
      <c r="N11" s="4" t="s">
        <v>67</v>
      </c>
      <c r="O11" s="4" t="s">
        <v>32</v>
      </c>
      <c r="P11" s="4" t="s">
        <v>33</v>
      </c>
      <c r="Q11" s="4">
        <v>0</v>
      </c>
      <c r="R11" s="10">
        <v>45054</v>
      </c>
      <c r="S11" s="7">
        <v>45127</v>
      </c>
      <c r="T11" s="4" t="s">
        <v>34</v>
      </c>
      <c r="U11" s="4">
        <v>-2494</v>
      </c>
      <c r="V11" s="4">
        <v>0</v>
      </c>
      <c r="W11" s="4">
        <v>0</v>
      </c>
      <c r="X11" s="4" t="s">
        <v>68</v>
      </c>
      <c r="Y11" s="4" t="s">
        <v>36</v>
      </c>
    </row>
    <row r="12" s="4" customFormat="1" spans="1:25">
      <c r="A12" s="4" t="s">
        <v>74</v>
      </c>
      <c r="B12" s="4" t="s">
        <v>26</v>
      </c>
      <c r="C12" s="4" t="s">
        <v>27</v>
      </c>
      <c r="D12" s="4" t="s">
        <v>75</v>
      </c>
      <c r="E12" s="4" t="s">
        <v>76</v>
      </c>
      <c r="F12" s="7">
        <v>45122</v>
      </c>
      <c r="G12" s="7">
        <v>45124</v>
      </c>
      <c r="H12" s="4">
        <v>1</v>
      </c>
      <c r="I12" s="4">
        <v>2</v>
      </c>
      <c r="J12" s="4">
        <v>2</v>
      </c>
      <c r="K12" s="4" t="s">
        <v>30</v>
      </c>
      <c r="L12" s="4">
        <v>1692</v>
      </c>
      <c r="M12" s="4">
        <v>1692</v>
      </c>
      <c r="N12" s="4" t="s">
        <v>77</v>
      </c>
      <c r="O12" s="4" t="s">
        <v>32</v>
      </c>
      <c r="P12" s="4" t="s">
        <v>33</v>
      </c>
      <c r="Q12" s="4">
        <v>0</v>
      </c>
      <c r="R12" s="10">
        <v>45062</v>
      </c>
      <c r="S12" s="7">
        <v>45127</v>
      </c>
      <c r="T12" s="4" t="s">
        <v>34</v>
      </c>
      <c r="U12" s="4">
        <v>1692</v>
      </c>
      <c r="V12" s="4">
        <v>0</v>
      </c>
      <c r="W12" s="4">
        <v>0</v>
      </c>
      <c r="X12" s="4" t="s">
        <v>78</v>
      </c>
      <c r="Y12" s="4" t="s">
        <v>79</v>
      </c>
    </row>
    <row r="13" s="4" customFormat="1" spans="1:26">
      <c r="A13" s="4" t="s">
        <v>80</v>
      </c>
      <c r="B13" s="4" t="s">
        <v>26</v>
      </c>
      <c r="C13" s="4" t="s">
        <v>27</v>
      </c>
      <c r="D13" s="4" t="s">
        <v>81</v>
      </c>
      <c r="E13" s="4" t="s">
        <v>82</v>
      </c>
      <c r="F13" s="7">
        <v>45121</v>
      </c>
      <c r="G13" s="7">
        <v>45124</v>
      </c>
      <c r="H13" s="4">
        <v>2</v>
      </c>
      <c r="I13" s="4">
        <v>3</v>
      </c>
      <c r="J13" s="4">
        <v>6</v>
      </c>
      <c r="K13" s="4" t="s">
        <v>30</v>
      </c>
      <c r="L13" s="4">
        <v>11170</v>
      </c>
      <c r="M13" s="4">
        <v>11170</v>
      </c>
      <c r="N13" s="4" t="s">
        <v>83</v>
      </c>
      <c r="O13" s="4" t="s">
        <v>32</v>
      </c>
      <c r="P13" s="4" t="s">
        <v>33</v>
      </c>
      <c r="Q13" s="4">
        <v>0</v>
      </c>
      <c r="R13" s="10">
        <v>45066</v>
      </c>
      <c r="S13" s="7">
        <v>45127</v>
      </c>
      <c r="T13" s="4" t="s">
        <v>34</v>
      </c>
      <c r="U13" s="4">
        <v>11170</v>
      </c>
      <c r="V13" s="4">
        <v>0</v>
      </c>
      <c r="W13" s="4">
        <v>0</v>
      </c>
      <c r="X13" s="4" t="s">
        <v>84</v>
      </c>
      <c r="Y13" s="4">
        <v>565424</v>
      </c>
      <c r="Z13" s="4" t="s">
        <v>85</v>
      </c>
    </row>
    <row r="14" s="4" customFormat="1" spans="1:25">
      <c r="A14" s="4" t="s">
        <v>74</v>
      </c>
      <c r="B14" s="4" t="s">
        <v>26</v>
      </c>
      <c r="C14" s="4" t="s">
        <v>63</v>
      </c>
      <c r="D14" s="4" t="s">
        <v>75</v>
      </c>
      <c r="E14" s="4" t="s">
        <v>76</v>
      </c>
      <c r="F14" s="7">
        <v>45122</v>
      </c>
      <c r="G14" s="7">
        <v>45124</v>
      </c>
      <c r="H14" s="4">
        <v>1</v>
      </c>
      <c r="I14" s="4">
        <v>2</v>
      </c>
      <c r="J14" s="4">
        <v>2</v>
      </c>
      <c r="K14" s="4" t="s">
        <v>30</v>
      </c>
      <c r="L14" s="4">
        <v>-1692</v>
      </c>
      <c r="M14" s="4">
        <v>-1692</v>
      </c>
      <c r="N14" s="4" t="s">
        <v>77</v>
      </c>
      <c r="O14" s="4" t="s">
        <v>32</v>
      </c>
      <c r="P14" s="4" t="s">
        <v>33</v>
      </c>
      <c r="Q14" s="4">
        <v>0</v>
      </c>
      <c r="R14" s="10">
        <v>45062</v>
      </c>
      <c r="S14" s="7">
        <v>45127</v>
      </c>
      <c r="T14" s="4" t="s">
        <v>34</v>
      </c>
      <c r="U14" s="4">
        <v>-1692</v>
      </c>
      <c r="V14" s="4">
        <v>0</v>
      </c>
      <c r="W14" s="4">
        <v>0</v>
      </c>
      <c r="X14" s="4" t="s">
        <v>78</v>
      </c>
      <c r="Y14" s="4" t="s">
        <v>79</v>
      </c>
    </row>
    <row r="15" s="4" customFormat="1" spans="1:25">
      <c r="A15" s="4" t="s">
        <v>86</v>
      </c>
      <c r="B15" s="4" t="s">
        <v>26</v>
      </c>
      <c r="C15" s="4" t="s">
        <v>27</v>
      </c>
      <c r="D15" s="4" t="s">
        <v>87</v>
      </c>
      <c r="E15" s="4" t="s">
        <v>88</v>
      </c>
      <c r="F15" s="7">
        <v>45122</v>
      </c>
      <c r="G15" s="7">
        <v>45124</v>
      </c>
      <c r="H15" s="4">
        <v>1</v>
      </c>
      <c r="I15" s="4">
        <v>2</v>
      </c>
      <c r="J15" s="4">
        <v>2</v>
      </c>
      <c r="K15" s="4" t="s">
        <v>30</v>
      </c>
      <c r="L15" s="4">
        <v>3848</v>
      </c>
      <c r="M15" s="4">
        <v>3848</v>
      </c>
      <c r="N15" s="4" t="s">
        <v>89</v>
      </c>
      <c r="O15" s="4" t="s">
        <v>32</v>
      </c>
      <c r="P15" s="4" t="s">
        <v>33</v>
      </c>
      <c r="Q15" s="4">
        <v>0</v>
      </c>
      <c r="R15" s="10">
        <v>45067</v>
      </c>
      <c r="S15" s="7">
        <v>45127</v>
      </c>
      <c r="T15" s="4" t="s">
        <v>34</v>
      </c>
      <c r="U15" s="4">
        <v>3848</v>
      </c>
      <c r="V15" s="4">
        <v>0</v>
      </c>
      <c r="W15" s="4">
        <v>0</v>
      </c>
      <c r="X15" s="4" t="s">
        <v>90</v>
      </c>
      <c r="Y15" s="4" t="s">
        <v>91</v>
      </c>
    </row>
    <row r="16" s="4" customFormat="1" spans="1:25">
      <c r="A16" s="4" t="s">
        <v>92</v>
      </c>
      <c r="B16" s="4" t="s">
        <v>26</v>
      </c>
      <c r="C16" s="4" t="s">
        <v>27</v>
      </c>
      <c r="D16" s="4" t="s">
        <v>93</v>
      </c>
      <c r="E16" s="4" t="s">
        <v>94</v>
      </c>
      <c r="F16" s="7">
        <v>45120</v>
      </c>
      <c r="G16" s="7">
        <v>45124</v>
      </c>
      <c r="H16" s="4">
        <v>2</v>
      </c>
      <c r="I16" s="4">
        <v>4</v>
      </c>
      <c r="J16" s="4">
        <v>8</v>
      </c>
      <c r="K16" s="4" t="s">
        <v>30</v>
      </c>
      <c r="L16" s="4">
        <v>17192</v>
      </c>
      <c r="M16" s="4">
        <v>17192</v>
      </c>
      <c r="N16" s="4" t="s">
        <v>95</v>
      </c>
      <c r="O16" s="4" t="s">
        <v>32</v>
      </c>
      <c r="P16" s="4" t="s">
        <v>33</v>
      </c>
      <c r="Q16" s="4">
        <v>0</v>
      </c>
      <c r="R16" s="10">
        <v>45069</v>
      </c>
      <c r="S16" s="7">
        <v>45127</v>
      </c>
      <c r="T16" s="4" t="s">
        <v>34</v>
      </c>
      <c r="U16" s="4">
        <v>17192</v>
      </c>
      <c r="V16" s="4">
        <v>0</v>
      </c>
      <c r="W16" s="4">
        <v>0</v>
      </c>
      <c r="X16" s="4" t="s">
        <v>96</v>
      </c>
      <c r="Y16" s="4" t="s">
        <v>36</v>
      </c>
    </row>
    <row r="17" s="4" customFormat="1" spans="1:25">
      <c r="A17" s="4" t="s">
        <v>97</v>
      </c>
      <c r="B17" s="4" t="s">
        <v>26</v>
      </c>
      <c r="C17" s="4" t="s">
        <v>27</v>
      </c>
      <c r="D17" s="4" t="s">
        <v>98</v>
      </c>
      <c r="E17" s="4" t="s">
        <v>99</v>
      </c>
      <c r="F17" s="7">
        <v>45123</v>
      </c>
      <c r="G17" s="7">
        <v>45124</v>
      </c>
      <c r="H17" s="4">
        <v>1</v>
      </c>
      <c r="I17" s="4">
        <v>1</v>
      </c>
      <c r="J17" s="4">
        <v>1</v>
      </c>
      <c r="K17" s="4" t="s">
        <v>30</v>
      </c>
      <c r="L17" s="4">
        <v>152</v>
      </c>
      <c r="M17" s="4">
        <v>152</v>
      </c>
      <c r="N17" s="4" t="s">
        <v>100</v>
      </c>
      <c r="O17" s="4" t="s">
        <v>32</v>
      </c>
      <c r="P17" s="4" t="s">
        <v>33</v>
      </c>
      <c r="Q17" s="4">
        <v>0</v>
      </c>
      <c r="R17" s="10">
        <v>45080</v>
      </c>
      <c r="S17" s="7">
        <v>45127</v>
      </c>
      <c r="T17" s="4" t="s">
        <v>34</v>
      </c>
      <c r="U17" s="4">
        <v>152</v>
      </c>
      <c r="V17" s="4">
        <v>0</v>
      </c>
      <c r="W17" s="4">
        <v>0</v>
      </c>
      <c r="X17" s="4" t="s">
        <v>101</v>
      </c>
      <c r="Y17" s="4" t="s">
        <v>36</v>
      </c>
    </row>
    <row r="18" s="4" customFormat="1" spans="1:25">
      <c r="A18" s="4" t="s">
        <v>97</v>
      </c>
      <c r="B18" s="4" t="s">
        <v>26</v>
      </c>
      <c r="C18" s="4" t="s">
        <v>63</v>
      </c>
      <c r="D18" s="4" t="s">
        <v>98</v>
      </c>
      <c r="E18" s="4" t="s">
        <v>99</v>
      </c>
      <c r="F18" s="7">
        <v>45123</v>
      </c>
      <c r="G18" s="7">
        <v>45124</v>
      </c>
      <c r="H18" s="4">
        <v>1</v>
      </c>
      <c r="I18" s="4">
        <v>1</v>
      </c>
      <c r="J18" s="4">
        <v>1</v>
      </c>
      <c r="K18" s="4" t="s">
        <v>30</v>
      </c>
      <c r="L18" s="4">
        <v>-152</v>
      </c>
      <c r="M18" s="4">
        <v>-152</v>
      </c>
      <c r="N18" s="4" t="s">
        <v>100</v>
      </c>
      <c r="O18" s="4" t="s">
        <v>32</v>
      </c>
      <c r="P18" s="4" t="s">
        <v>33</v>
      </c>
      <c r="Q18" s="4">
        <v>0</v>
      </c>
      <c r="R18" s="10">
        <v>45080</v>
      </c>
      <c r="S18" s="7">
        <v>45127</v>
      </c>
      <c r="T18" s="4" t="s">
        <v>34</v>
      </c>
      <c r="U18" s="4">
        <v>-152</v>
      </c>
      <c r="V18" s="4">
        <v>0</v>
      </c>
      <c r="W18" s="4">
        <v>0</v>
      </c>
      <c r="X18" s="4" t="s">
        <v>101</v>
      </c>
      <c r="Y18" s="4" t="s">
        <v>36</v>
      </c>
    </row>
    <row r="19" s="4" customFormat="1" spans="1:25">
      <c r="A19" s="4" t="s">
        <v>102</v>
      </c>
      <c r="B19" s="4" t="s">
        <v>26</v>
      </c>
      <c r="C19" s="4" t="s">
        <v>27</v>
      </c>
      <c r="D19" s="4" t="s">
        <v>103</v>
      </c>
      <c r="E19" s="4" t="s">
        <v>104</v>
      </c>
      <c r="F19" s="7">
        <v>45121</v>
      </c>
      <c r="G19" s="7">
        <v>45124</v>
      </c>
      <c r="H19" s="4">
        <v>1</v>
      </c>
      <c r="I19" s="4">
        <v>3</v>
      </c>
      <c r="J19" s="4">
        <v>3</v>
      </c>
      <c r="K19" s="4" t="s">
        <v>30</v>
      </c>
      <c r="L19" s="4">
        <v>1518</v>
      </c>
      <c r="M19" s="4">
        <v>1518</v>
      </c>
      <c r="N19" s="4" t="s">
        <v>105</v>
      </c>
      <c r="O19" s="4" t="s">
        <v>32</v>
      </c>
      <c r="P19" s="4" t="s">
        <v>33</v>
      </c>
      <c r="Q19" s="4">
        <v>0</v>
      </c>
      <c r="R19" s="10">
        <v>45081</v>
      </c>
      <c r="S19" s="7">
        <v>45127</v>
      </c>
      <c r="T19" s="4" t="s">
        <v>34</v>
      </c>
      <c r="U19" s="4">
        <v>1518</v>
      </c>
      <c r="V19" s="4">
        <v>0</v>
      </c>
      <c r="W19" s="4">
        <v>0</v>
      </c>
      <c r="X19" s="4" t="s">
        <v>106</v>
      </c>
      <c r="Y19" s="4" t="s">
        <v>36</v>
      </c>
    </row>
    <row r="20" s="4" customFormat="1" spans="1:25">
      <c r="A20" s="4" t="s">
        <v>102</v>
      </c>
      <c r="B20" s="4" t="s">
        <v>26</v>
      </c>
      <c r="C20" s="4" t="s">
        <v>63</v>
      </c>
      <c r="D20" s="4" t="s">
        <v>103</v>
      </c>
      <c r="E20" s="4" t="s">
        <v>104</v>
      </c>
      <c r="F20" s="7">
        <v>45121</v>
      </c>
      <c r="G20" s="7">
        <v>45124</v>
      </c>
      <c r="H20" s="4">
        <v>1</v>
      </c>
      <c r="I20" s="4">
        <v>3</v>
      </c>
      <c r="J20" s="4">
        <v>3</v>
      </c>
      <c r="K20" s="4" t="s">
        <v>30</v>
      </c>
      <c r="L20" s="4">
        <v>-1518</v>
      </c>
      <c r="M20" s="4">
        <v>-1518</v>
      </c>
      <c r="N20" s="4" t="s">
        <v>105</v>
      </c>
      <c r="O20" s="4" t="s">
        <v>32</v>
      </c>
      <c r="P20" s="4" t="s">
        <v>33</v>
      </c>
      <c r="Q20" s="4">
        <v>0</v>
      </c>
      <c r="R20" s="10">
        <v>45081</v>
      </c>
      <c r="S20" s="7">
        <v>45127</v>
      </c>
      <c r="T20" s="4" t="s">
        <v>34</v>
      </c>
      <c r="U20" s="4">
        <v>-1518</v>
      </c>
      <c r="V20" s="4">
        <v>0</v>
      </c>
      <c r="W20" s="4">
        <v>0</v>
      </c>
      <c r="X20" s="4" t="s">
        <v>106</v>
      </c>
      <c r="Y20" s="4" t="s">
        <v>36</v>
      </c>
    </row>
    <row r="21" s="4" customFormat="1" spans="1:25">
      <c r="A21" s="4" t="s">
        <v>107</v>
      </c>
      <c r="B21" s="4" t="s">
        <v>26</v>
      </c>
      <c r="C21" s="4" t="s">
        <v>27</v>
      </c>
      <c r="D21" s="4" t="s">
        <v>108</v>
      </c>
      <c r="E21" s="4" t="s">
        <v>109</v>
      </c>
      <c r="F21" s="7">
        <v>45121</v>
      </c>
      <c r="G21" s="7">
        <v>45124</v>
      </c>
      <c r="H21" s="4">
        <v>1</v>
      </c>
      <c r="I21" s="4">
        <v>3</v>
      </c>
      <c r="J21" s="4">
        <v>3</v>
      </c>
      <c r="K21" s="4" t="s">
        <v>30</v>
      </c>
      <c r="L21" s="4">
        <v>1362</v>
      </c>
      <c r="M21" s="4">
        <v>1362</v>
      </c>
      <c r="N21" s="4" t="s">
        <v>110</v>
      </c>
      <c r="O21" s="4" t="s">
        <v>32</v>
      </c>
      <c r="P21" s="4" t="s">
        <v>33</v>
      </c>
      <c r="Q21" s="4">
        <v>0</v>
      </c>
      <c r="R21" s="10">
        <v>45084.0000115741</v>
      </c>
      <c r="S21" s="7">
        <v>45127</v>
      </c>
      <c r="T21" s="4" t="s">
        <v>34</v>
      </c>
      <c r="U21" s="4">
        <v>1362</v>
      </c>
      <c r="V21" s="4">
        <v>0</v>
      </c>
      <c r="W21" s="4">
        <v>0</v>
      </c>
      <c r="X21" s="4" t="s">
        <v>111</v>
      </c>
      <c r="Y21" s="4" t="s">
        <v>112</v>
      </c>
    </row>
    <row r="22" s="4" customFormat="1" spans="1:25">
      <c r="A22" s="4" t="s">
        <v>113</v>
      </c>
      <c r="B22" s="4" t="s">
        <v>26</v>
      </c>
      <c r="C22" s="4" t="s">
        <v>27</v>
      </c>
      <c r="D22" s="4" t="s">
        <v>103</v>
      </c>
      <c r="E22" s="4" t="s">
        <v>104</v>
      </c>
      <c r="F22" s="7">
        <v>45119</v>
      </c>
      <c r="G22" s="7">
        <v>45124</v>
      </c>
      <c r="H22" s="4">
        <v>1</v>
      </c>
      <c r="I22" s="4">
        <v>5</v>
      </c>
      <c r="J22" s="4">
        <v>5</v>
      </c>
      <c r="K22" s="4" t="s">
        <v>30</v>
      </c>
      <c r="L22" s="4">
        <v>2500</v>
      </c>
      <c r="M22" s="4">
        <v>2500</v>
      </c>
      <c r="N22" s="4" t="s">
        <v>114</v>
      </c>
      <c r="O22" s="4" t="s">
        <v>32</v>
      </c>
      <c r="P22" s="4" t="s">
        <v>33</v>
      </c>
      <c r="Q22" s="4">
        <v>0</v>
      </c>
      <c r="R22" s="10">
        <v>45085</v>
      </c>
      <c r="S22" s="7">
        <v>45127</v>
      </c>
      <c r="T22" s="4" t="s">
        <v>34</v>
      </c>
      <c r="U22" s="4">
        <v>2500</v>
      </c>
      <c r="V22" s="4">
        <v>0</v>
      </c>
      <c r="W22" s="4">
        <v>0</v>
      </c>
      <c r="X22" s="4" t="s">
        <v>115</v>
      </c>
      <c r="Y22" s="4" t="s">
        <v>116</v>
      </c>
    </row>
    <row r="23" s="4" customFormat="1" spans="1:25">
      <c r="A23" s="4" t="s">
        <v>117</v>
      </c>
      <c r="B23" s="4" t="s">
        <v>26</v>
      </c>
      <c r="C23" s="4" t="s">
        <v>27</v>
      </c>
      <c r="D23" s="4" t="s">
        <v>118</v>
      </c>
      <c r="E23" s="4" t="s">
        <v>119</v>
      </c>
      <c r="F23" s="7">
        <v>45120</v>
      </c>
      <c r="G23" s="7">
        <v>45124</v>
      </c>
      <c r="H23" s="4">
        <v>1</v>
      </c>
      <c r="I23" s="4">
        <v>4</v>
      </c>
      <c r="J23" s="4">
        <v>4</v>
      </c>
      <c r="K23" s="4" t="s">
        <v>30</v>
      </c>
      <c r="L23" s="4">
        <v>1016</v>
      </c>
      <c r="M23" s="4">
        <v>1016</v>
      </c>
      <c r="N23" s="4" t="s">
        <v>120</v>
      </c>
      <c r="O23" s="4" t="s">
        <v>32</v>
      </c>
      <c r="P23" s="4" t="s">
        <v>33</v>
      </c>
      <c r="Q23" s="4">
        <v>0</v>
      </c>
      <c r="R23" s="10">
        <v>45086.0000115741</v>
      </c>
      <c r="S23" s="7">
        <v>45127</v>
      </c>
      <c r="T23" s="4" t="s">
        <v>34</v>
      </c>
      <c r="U23" s="4">
        <v>1016</v>
      </c>
      <c r="V23" s="4">
        <v>0</v>
      </c>
      <c r="W23" s="4">
        <v>0</v>
      </c>
      <c r="X23" s="4" t="s">
        <v>121</v>
      </c>
      <c r="Y23" s="4" t="s">
        <v>122</v>
      </c>
    </row>
    <row r="24" s="4" customFormat="1" spans="1:25">
      <c r="A24" s="4" t="s">
        <v>123</v>
      </c>
      <c r="B24" s="4" t="s">
        <v>26</v>
      </c>
      <c r="C24" s="4" t="s">
        <v>27</v>
      </c>
      <c r="D24" s="4" t="s">
        <v>103</v>
      </c>
      <c r="E24" s="4" t="s">
        <v>104</v>
      </c>
      <c r="F24" s="7">
        <v>45121</v>
      </c>
      <c r="G24" s="7">
        <v>45124</v>
      </c>
      <c r="H24" s="4">
        <v>1</v>
      </c>
      <c r="I24" s="4">
        <v>3</v>
      </c>
      <c r="J24" s="4">
        <v>3</v>
      </c>
      <c r="K24" s="4" t="s">
        <v>30</v>
      </c>
      <c r="L24" s="4">
        <v>1494</v>
      </c>
      <c r="M24" s="4">
        <v>1494</v>
      </c>
      <c r="N24" s="4" t="s">
        <v>124</v>
      </c>
      <c r="O24" s="4" t="s">
        <v>32</v>
      </c>
      <c r="P24" s="4" t="s">
        <v>33</v>
      </c>
      <c r="Q24" s="4">
        <v>0</v>
      </c>
      <c r="R24" s="10">
        <v>45087.0000115741</v>
      </c>
      <c r="S24" s="7">
        <v>45127</v>
      </c>
      <c r="T24" s="4" t="s">
        <v>34</v>
      </c>
      <c r="U24" s="4">
        <v>1494</v>
      </c>
      <c r="V24" s="4">
        <v>0</v>
      </c>
      <c r="W24" s="4">
        <v>0</v>
      </c>
      <c r="X24" s="4" t="s">
        <v>125</v>
      </c>
      <c r="Y24" s="4" t="s">
        <v>36</v>
      </c>
    </row>
    <row r="25" s="4" customFormat="1" spans="1:25">
      <c r="A25" s="4" t="s">
        <v>123</v>
      </c>
      <c r="B25" s="4" t="s">
        <v>26</v>
      </c>
      <c r="C25" s="4" t="s">
        <v>63</v>
      </c>
      <c r="D25" s="4" t="s">
        <v>103</v>
      </c>
      <c r="E25" s="4" t="s">
        <v>104</v>
      </c>
      <c r="F25" s="7">
        <v>45121</v>
      </c>
      <c r="G25" s="7">
        <v>45124</v>
      </c>
      <c r="H25" s="4">
        <v>1</v>
      </c>
      <c r="I25" s="4">
        <v>3</v>
      </c>
      <c r="J25" s="4">
        <v>3</v>
      </c>
      <c r="K25" s="4" t="s">
        <v>30</v>
      </c>
      <c r="L25" s="4">
        <v>-1494</v>
      </c>
      <c r="M25" s="4">
        <v>-1494</v>
      </c>
      <c r="N25" s="4" t="s">
        <v>124</v>
      </c>
      <c r="O25" s="4" t="s">
        <v>32</v>
      </c>
      <c r="P25" s="4" t="s">
        <v>33</v>
      </c>
      <c r="Q25" s="4">
        <v>0</v>
      </c>
      <c r="R25" s="10">
        <v>45087.0000115741</v>
      </c>
      <c r="S25" s="7">
        <v>45127</v>
      </c>
      <c r="T25" s="4" t="s">
        <v>34</v>
      </c>
      <c r="U25" s="4">
        <v>-1494</v>
      </c>
      <c r="V25" s="4">
        <v>0</v>
      </c>
      <c r="W25" s="4">
        <v>0</v>
      </c>
      <c r="X25" s="4" t="s">
        <v>125</v>
      </c>
      <c r="Y25" s="4" t="s">
        <v>36</v>
      </c>
    </row>
    <row r="26" s="4" customFormat="1" spans="1:25">
      <c r="A26" s="4" t="s">
        <v>126</v>
      </c>
      <c r="B26" s="4" t="s">
        <v>26</v>
      </c>
      <c r="C26" s="4" t="s">
        <v>27</v>
      </c>
      <c r="D26" s="4" t="s">
        <v>108</v>
      </c>
      <c r="E26" s="4" t="s">
        <v>127</v>
      </c>
      <c r="F26" s="7">
        <v>45120</v>
      </c>
      <c r="G26" s="7">
        <v>45124</v>
      </c>
      <c r="H26" s="4">
        <v>1</v>
      </c>
      <c r="I26" s="4">
        <v>4</v>
      </c>
      <c r="J26" s="4">
        <v>4</v>
      </c>
      <c r="K26" s="4" t="s">
        <v>30</v>
      </c>
      <c r="L26" s="4">
        <v>1807.6</v>
      </c>
      <c r="M26" s="4">
        <v>1807.6</v>
      </c>
      <c r="N26" s="4" t="s">
        <v>128</v>
      </c>
      <c r="O26" s="4" t="s">
        <v>32</v>
      </c>
      <c r="P26" s="4" t="s">
        <v>33</v>
      </c>
      <c r="Q26" s="4">
        <v>0</v>
      </c>
      <c r="R26" s="10">
        <v>45089</v>
      </c>
      <c r="S26" s="7">
        <v>45127</v>
      </c>
      <c r="T26" s="4" t="s">
        <v>34</v>
      </c>
      <c r="U26" s="4">
        <v>1807.6</v>
      </c>
      <c r="V26" s="4">
        <v>0</v>
      </c>
      <c r="W26" s="4">
        <v>0</v>
      </c>
      <c r="X26" s="4" t="s">
        <v>129</v>
      </c>
      <c r="Y26" s="4" t="s">
        <v>130</v>
      </c>
    </row>
    <row r="27" s="4" customFormat="1" spans="1:25">
      <c r="A27" s="4" t="s">
        <v>131</v>
      </c>
      <c r="B27" s="4" t="s">
        <v>26</v>
      </c>
      <c r="C27" s="4" t="s">
        <v>27</v>
      </c>
      <c r="D27" s="4" t="s">
        <v>132</v>
      </c>
      <c r="E27" s="4" t="s">
        <v>133</v>
      </c>
      <c r="F27" s="7">
        <v>45123</v>
      </c>
      <c r="G27" s="7">
        <v>45124</v>
      </c>
      <c r="H27" s="4">
        <v>1</v>
      </c>
      <c r="I27" s="4">
        <v>1</v>
      </c>
      <c r="J27" s="4">
        <v>1</v>
      </c>
      <c r="K27" s="4" t="s">
        <v>30</v>
      </c>
      <c r="L27" s="4">
        <v>390.14</v>
      </c>
      <c r="M27" s="4">
        <v>390.14</v>
      </c>
      <c r="N27" s="4" t="s">
        <v>134</v>
      </c>
      <c r="O27" s="4" t="s">
        <v>32</v>
      </c>
      <c r="P27" s="4" t="s">
        <v>33</v>
      </c>
      <c r="Q27" s="4">
        <v>0</v>
      </c>
      <c r="R27" s="10">
        <v>45090.0000115741</v>
      </c>
      <c r="S27" s="7">
        <v>45127</v>
      </c>
      <c r="T27" s="4" t="s">
        <v>34</v>
      </c>
      <c r="U27" s="4">
        <v>390.14</v>
      </c>
      <c r="V27" s="4">
        <v>0</v>
      </c>
      <c r="W27" s="4">
        <v>0</v>
      </c>
      <c r="X27" s="4" t="s">
        <v>135</v>
      </c>
      <c r="Y27" s="4" t="s">
        <v>136</v>
      </c>
    </row>
    <row r="28" s="4" customFormat="1" spans="1:25">
      <c r="A28" s="4" t="s">
        <v>137</v>
      </c>
      <c r="B28" s="4" t="s">
        <v>26</v>
      </c>
      <c r="C28" s="4" t="s">
        <v>27</v>
      </c>
      <c r="D28" s="4" t="s">
        <v>48</v>
      </c>
      <c r="E28" s="4" t="s">
        <v>138</v>
      </c>
      <c r="F28" s="7">
        <v>45120</v>
      </c>
      <c r="G28" s="7">
        <v>45124</v>
      </c>
      <c r="H28" s="4">
        <v>2</v>
      </c>
      <c r="I28" s="4">
        <v>4</v>
      </c>
      <c r="J28" s="4">
        <v>8</v>
      </c>
      <c r="K28" s="4" t="s">
        <v>30</v>
      </c>
      <c r="L28" s="4">
        <v>24104</v>
      </c>
      <c r="M28" s="4">
        <v>24104</v>
      </c>
      <c r="N28" s="4" t="s">
        <v>139</v>
      </c>
      <c r="O28" s="4" t="s">
        <v>32</v>
      </c>
      <c r="P28" s="4" t="s">
        <v>33</v>
      </c>
      <c r="Q28" s="4">
        <v>0</v>
      </c>
      <c r="R28" s="10">
        <v>45090.0000115741</v>
      </c>
      <c r="S28" s="7">
        <v>45127</v>
      </c>
      <c r="T28" s="4" t="s">
        <v>34</v>
      </c>
      <c r="U28" s="4">
        <v>24104</v>
      </c>
      <c r="V28" s="4">
        <v>0</v>
      </c>
      <c r="W28" s="4">
        <v>0</v>
      </c>
      <c r="X28" s="4" t="s">
        <v>140</v>
      </c>
      <c r="Y28" s="4" t="s">
        <v>141</v>
      </c>
    </row>
    <row r="29" s="4" customFormat="1" spans="1:25">
      <c r="A29" s="4" t="s">
        <v>142</v>
      </c>
      <c r="B29" s="4" t="s">
        <v>26</v>
      </c>
      <c r="C29" s="4" t="s">
        <v>27</v>
      </c>
      <c r="D29" s="4" t="s">
        <v>108</v>
      </c>
      <c r="E29" s="4" t="s">
        <v>109</v>
      </c>
      <c r="F29" s="7">
        <v>45121</v>
      </c>
      <c r="G29" s="7">
        <v>45124</v>
      </c>
      <c r="H29" s="4">
        <v>1</v>
      </c>
      <c r="I29" s="4">
        <v>3</v>
      </c>
      <c r="J29" s="4">
        <v>3</v>
      </c>
      <c r="K29" s="4" t="s">
        <v>30</v>
      </c>
      <c r="L29" s="4">
        <v>1353.03</v>
      </c>
      <c r="M29" s="4">
        <v>1353.03</v>
      </c>
      <c r="N29" s="4" t="s">
        <v>143</v>
      </c>
      <c r="O29" s="4" t="s">
        <v>32</v>
      </c>
      <c r="P29" s="4" t="s">
        <v>33</v>
      </c>
      <c r="Q29" s="4">
        <v>0</v>
      </c>
      <c r="R29" s="10">
        <v>45091.0000115741</v>
      </c>
      <c r="S29" s="7">
        <v>45127</v>
      </c>
      <c r="T29" s="4" t="s">
        <v>34</v>
      </c>
      <c r="U29" s="4">
        <v>1353.03</v>
      </c>
      <c r="V29" s="4">
        <v>0</v>
      </c>
      <c r="W29" s="4">
        <v>0</v>
      </c>
      <c r="X29" s="4" t="s">
        <v>144</v>
      </c>
      <c r="Y29" s="4" t="s">
        <v>145</v>
      </c>
    </row>
    <row r="30" s="4" customFormat="1" spans="1:25">
      <c r="A30" s="4" t="s">
        <v>146</v>
      </c>
      <c r="B30" s="4" t="s">
        <v>26</v>
      </c>
      <c r="C30" s="4" t="s">
        <v>27</v>
      </c>
      <c r="D30" s="4" t="s">
        <v>103</v>
      </c>
      <c r="E30" s="4" t="s">
        <v>104</v>
      </c>
      <c r="F30" s="7">
        <v>45122</v>
      </c>
      <c r="G30" s="7">
        <v>45124</v>
      </c>
      <c r="H30" s="4">
        <v>1</v>
      </c>
      <c r="I30" s="4">
        <v>2</v>
      </c>
      <c r="J30" s="4">
        <v>2</v>
      </c>
      <c r="K30" s="4" t="s">
        <v>30</v>
      </c>
      <c r="L30" s="4">
        <v>997.14</v>
      </c>
      <c r="M30" s="4">
        <v>997.14</v>
      </c>
      <c r="N30" s="4" t="s">
        <v>147</v>
      </c>
      <c r="O30" s="4" t="s">
        <v>32</v>
      </c>
      <c r="P30" s="4" t="s">
        <v>33</v>
      </c>
      <c r="Q30" s="4">
        <v>0</v>
      </c>
      <c r="R30" s="10">
        <v>45092</v>
      </c>
      <c r="S30" s="7">
        <v>45127</v>
      </c>
      <c r="T30" s="4" t="s">
        <v>34</v>
      </c>
      <c r="U30" s="4">
        <v>997.14</v>
      </c>
      <c r="V30" s="4">
        <v>0</v>
      </c>
      <c r="W30" s="4">
        <v>0</v>
      </c>
      <c r="X30" s="4" t="s">
        <v>148</v>
      </c>
      <c r="Y30" s="4" t="s">
        <v>149</v>
      </c>
    </row>
    <row r="31" s="4" customFormat="1" spans="1:25">
      <c r="A31" s="4" t="s">
        <v>150</v>
      </c>
      <c r="B31" s="4" t="s">
        <v>26</v>
      </c>
      <c r="C31" s="4" t="s">
        <v>27</v>
      </c>
      <c r="D31" s="4" t="s">
        <v>103</v>
      </c>
      <c r="E31" s="4" t="s">
        <v>104</v>
      </c>
      <c r="F31" s="7">
        <v>45122</v>
      </c>
      <c r="G31" s="7">
        <v>45124</v>
      </c>
      <c r="H31" s="4">
        <v>1</v>
      </c>
      <c r="I31" s="4">
        <v>2</v>
      </c>
      <c r="J31" s="4">
        <v>2</v>
      </c>
      <c r="K31" s="4" t="s">
        <v>30</v>
      </c>
      <c r="L31" s="4">
        <v>997.14</v>
      </c>
      <c r="M31" s="4">
        <v>997.14</v>
      </c>
      <c r="N31" s="4" t="s">
        <v>151</v>
      </c>
      <c r="O31" s="4" t="s">
        <v>32</v>
      </c>
      <c r="P31" s="4" t="s">
        <v>33</v>
      </c>
      <c r="Q31" s="4">
        <v>0</v>
      </c>
      <c r="R31" s="10">
        <v>45093.0000115741</v>
      </c>
      <c r="S31" s="7">
        <v>45127</v>
      </c>
      <c r="T31" s="4" t="s">
        <v>34</v>
      </c>
      <c r="U31" s="4">
        <v>997.14</v>
      </c>
      <c r="V31" s="4">
        <v>0</v>
      </c>
      <c r="W31" s="4">
        <v>0</v>
      </c>
      <c r="X31" s="4" t="s">
        <v>152</v>
      </c>
      <c r="Y31" s="4" t="s">
        <v>153</v>
      </c>
    </row>
    <row r="32" s="4" customFormat="1" spans="1:25">
      <c r="A32" s="4" t="s">
        <v>154</v>
      </c>
      <c r="B32" s="4" t="s">
        <v>26</v>
      </c>
      <c r="C32" s="4" t="s">
        <v>27</v>
      </c>
      <c r="D32" s="4" t="s">
        <v>155</v>
      </c>
      <c r="E32" s="4" t="s">
        <v>156</v>
      </c>
      <c r="F32" s="7">
        <v>45123</v>
      </c>
      <c r="G32" s="7">
        <v>45124</v>
      </c>
      <c r="H32" s="4">
        <v>2</v>
      </c>
      <c r="I32" s="4">
        <v>1</v>
      </c>
      <c r="J32" s="4">
        <v>2</v>
      </c>
      <c r="K32" s="4" t="s">
        <v>30</v>
      </c>
      <c r="L32" s="4">
        <v>962.7</v>
      </c>
      <c r="M32" s="4">
        <v>962.7</v>
      </c>
      <c r="N32" s="4" t="s">
        <v>157</v>
      </c>
      <c r="O32" s="4" t="s">
        <v>32</v>
      </c>
      <c r="P32" s="4" t="s">
        <v>33</v>
      </c>
      <c r="Q32" s="4">
        <v>0</v>
      </c>
      <c r="R32" s="10">
        <v>45093</v>
      </c>
      <c r="S32" s="7">
        <v>45127</v>
      </c>
      <c r="T32" s="4" t="s">
        <v>34</v>
      </c>
      <c r="U32" s="4">
        <v>962.7</v>
      </c>
      <c r="V32" s="4">
        <v>0</v>
      </c>
      <c r="W32" s="4">
        <v>0</v>
      </c>
      <c r="X32" s="4" t="s">
        <v>158</v>
      </c>
      <c r="Y32" s="4" t="s">
        <v>159</v>
      </c>
    </row>
    <row r="33" s="4" customFormat="1" spans="1:25">
      <c r="A33" s="4" t="s">
        <v>160</v>
      </c>
      <c r="B33" s="4" t="s">
        <v>26</v>
      </c>
      <c r="C33" s="4" t="s">
        <v>27</v>
      </c>
      <c r="D33" s="4" t="s">
        <v>103</v>
      </c>
      <c r="E33" s="4" t="s">
        <v>161</v>
      </c>
      <c r="F33" s="7">
        <v>45117</v>
      </c>
      <c r="G33" s="7">
        <v>45124</v>
      </c>
      <c r="H33" s="4">
        <v>1</v>
      </c>
      <c r="I33" s="4">
        <v>7</v>
      </c>
      <c r="J33" s="4">
        <v>7</v>
      </c>
      <c r="K33" s="4" t="s">
        <v>30</v>
      </c>
      <c r="L33" s="4">
        <v>3475.99</v>
      </c>
      <c r="M33" s="4">
        <v>3475.99</v>
      </c>
      <c r="N33" s="4" t="s">
        <v>162</v>
      </c>
      <c r="O33" s="4" t="s">
        <v>32</v>
      </c>
      <c r="P33" s="4" t="s">
        <v>33</v>
      </c>
      <c r="Q33" s="4">
        <v>0</v>
      </c>
      <c r="R33" s="10">
        <v>45094.0000115741</v>
      </c>
      <c r="S33" s="7">
        <v>45127</v>
      </c>
      <c r="T33" s="4" t="s">
        <v>34</v>
      </c>
      <c r="U33" s="4">
        <v>3475.99</v>
      </c>
      <c r="V33" s="4">
        <v>0</v>
      </c>
      <c r="W33" s="4">
        <v>0</v>
      </c>
      <c r="X33" s="4" t="s">
        <v>163</v>
      </c>
      <c r="Y33" s="4" t="s">
        <v>164</v>
      </c>
    </row>
    <row r="34" s="4" customFormat="1" spans="1:25">
      <c r="A34" s="4" t="s">
        <v>165</v>
      </c>
      <c r="B34" s="4" t="s">
        <v>26</v>
      </c>
      <c r="C34" s="4" t="s">
        <v>27</v>
      </c>
      <c r="D34" s="4" t="s">
        <v>103</v>
      </c>
      <c r="E34" s="4" t="s">
        <v>104</v>
      </c>
      <c r="F34" s="7">
        <v>45119</v>
      </c>
      <c r="G34" s="7">
        <v>45124</v>
      </c>
      <c r="H34" s="4">
        <v>1</v>
      </c>
      <c r="I34" s="4">
        <v>5</v>
      </c>
      <c r="J34" s="4">
        <v>5</v>
      </c>
      <c r="K34" s="4" t="s">
        <v>30</v>
      </c>
      <c r="L34" s="4">
        <v>2497.6</v>
      </c>
      <c r="M34" s="4">
        <v>2497.6</v>
      </c>
      <c r="N34" s="4" t="s">
        <v>166</v>
      </c>
      <c r="O34" s="4" t="s">
        <v>32</v>
      </c>
      <c r="P34" s="4" t="s">
        <v>33</v>
      </c>
      <c r="Q34" s="4">
        <v>0</v>
      </c>
      <c r="R34" s="10">
        <v>45095</v>
      </c>
      <c r="S34" s="7">
        <v>45127</v>
      </c>
      <c r="T34" s="4" t="s">
        <v>34</v>
      </c>
      <c r="U34" s="4">
        <v>2497.6</v>
      </c>
      <c r="V34" s="4">
        <v>0</v>
      </c>
      <c r="W34" s="4">
        <v>0</v>
      </c>
      <c r="X34" s="4" t="s">
        <v>167</v>
      </c>
      <c r="Y34" s="4" t="s">
        <v>168</v>
      </c>
    </row>
    <row r="35" s="4" customFormat="1" spans="1:25">
      <c r="A35" s="4" t="s">
        <v>169</v>
      </c>
      <c r="B35" s="4" t="s">
        <v>26</v>
      </c>
      <c r="C35" s="4" t="s">
        <v>27</v>
      </c>
      <c r="D35" s="4" t="s">
        <v>170</v>
      </c>
      <c r="E35" s="4" t="s">
        <v>171</v>
      </c>
      <c r="F35" s="7">
        <v>45121</v>
      </c>
      <c r="G35" s="7">
        <v>45124</v>
      </c>
      <c r="H35" s="4">
        <v>1</v>
      </c>
      <c r="I35" s="4">
        <v>3</v>
      </c>
      <c r="J35" s="4">
        <v>3</v>
      </c>
      <c r="K35" s="4" t="s">
        <v>30</v>
      </c>
      <c r="L35" s="4">
        <v>4502.67</v>
      </c>
      <c r="M35" s="4">
        <v>4502.67</v>
      </c>
      <c r="N35" s="4" t="s">
        <v>172</v>
      </c>
      <c r="O35" s="4" t="s">
        <v>32</v>
      </c>
      <c r="P35" s="4" t="s">
        <v>33</v>
      </c>
      <c r="Q35" s="4">
        <v>0</v>
      </c>
      <c r="R35" s="10">
        <v>45095</v>
      </c>
      <c r="S35" s="7">
        <v>45127</v>
      </c>
      <c r="T35" s="4" t="s">
        <v>34</v>
      </c>
      <c r="U35" s="4">
        <v>4502.67</v>
      </c>
      <c r="V35" s="4">
        <v>0</v>
      </c>
      <c r="W35" s="4">
        <v>0</v>
      </c>
      <c r="X35" s="4" t="s">
        <v>173</v>
      </c>
      <c r="Y35" s="4" t="s">
        <v>36</v>
      </c>
    </row>
    <row r="36" s="4" customFormat="1" spans="1:25">
      <c r="A36" s="4" t="s">
        <v>174</v>
      </c>
      <c r="B36" s="4" t="s">
        <v>26</v>
      </c>
      <c r="C36" s="4" t="s">
        <v>27</v>
      </c>
      <c r="D36" s="4" t="s">
        <v>175</v>
      </c>
      <c r="E36" s="4" t="s">
        <v>176</v>
      </c>
      <c r="F36" s="7">
        <v>45122</v>
      </c>
      <c r="G36" s="7">
        <v>45124</v>
      </c>
      <c r="H36" s="4">
        <v>1</v>
      </c>
      <c r="I36" s="4">
        <v>2</v>
      </c>
      <c r="J36" s="4">
        <v>2</v>
      </c>
      <c r="K36" s="4" t="s">
        <v>30</v>
      </c>
      <c r="L36" s="4">
        <v>2914.8</v>
      </c>
      <c r="M36" s="4">
        <v>2914.8</v>
      </c>
      <c r="N36" s="4" t="s">
        <v>177</v>
      </c>
      <c r="O36" s="4" t="s">
        <v>32</v>
      </c>
      <c r="P36" s="4" t="s">
        <v>33</v>
      </c>
      <c r="Q36" s="4">
        <v>0</v>
      </c>
      <c r="R36" s="10">
        <v>45095.0000115741</v>
      </c>
      <c r="S36" s="7">
        <v>45127</v>
      </c>
      <c r="T36" s="4" t="s">
        <v>34</v>
      </c>
      <c r="U36" s="4">
        <v>2914.8</v>
      </c>
      <c r="V36" s="4">
        <v>0</v>
      </c>
      <c r="W36" s="4">
        <v>0</v>
      </c>
      <c r="X36" s="4" t="s">
        <v>178</v>
      </c>
      <c r="Y36" s="4" t="s">
        <v>36</v>
      </c>
    </row>
    <row r="37" s="4" customFormat="1" spans="1:25">
      <c r="A37" s="4" t="s">
        <v>174</v>
      </c>
      <c r="B37" s="4" t="s">
        <v>26</v>
      </c>
      <c r="C37" s="4" t="s">
        <v>63</v>
      </c>
      <c r="D37" s="4" t="s">
        <v>175</v>
      </c>
      <c r="E37" s="4" t="s">
        <v>176</v>
      </c>
      <c r="F37" s="7">
        <v>45122</v>
      </c>
      <c r="G37" s="7">
        <v>45124</v>
      </c>
      <c r="H37" s="4">
        <v>1</v>
      </c>
      <c r="I37" s="4">
        <v>2</v>
      </c>
      <c r="J37" s="4">
        <v>2</v>
      </c>
      <c r="K37" s="4" t="s">
        <v>30</v>
      </c>
      <c r="L37" s="4">
        <v>-2914.8</v>
      </c>
      <c r="M37" s="4">
        <v>-2914.8</v>
      </c>
      <c r="N37" s="4" t="s">
        <v>177</v>
      </c>
      <c r="O37" s="4" t="s">
        <v>32</v>
      </c>
      <c r="P37" s="4" t="s">
        <v>33</v>
      </c>
      <c r="Q37" s="4">
        <v>0</v>
      </c>
      <c r="R37" s="10">
        <v>45095.0000115741</v>
      </c>
      <c r="S37" s="7">
        <v>45127</v>
      </c>
      <c r="T37" s="4" t="s">
        <v>34</v>
      </c>
      <c r="U37" s="4">
        <v>-2914.8</v>
      </c>
      <c r="V37" s="4">
        <v>0</v>
      </c>
      <c r="W37" s="4">
        <v>0</v>
      </c>
      <c r="X37" s="4" t="s">
        <v>178</v>
      </c>
      <c r="Y37" s="4" t="s">
        <v>36</v>
      </c>
    </row>
    <row r="38" s="4" customFormat="1" spans="1:25">
      <c r="A38" s="4" t="s">
        <v>179</v>
      </c>
      <c r="B38" s="4" t="s">
        <v>26</v>
      </c>
      <c r="C38" s="4" t="s">
        <v>27</v>
      </c>
      <c r="D38" s="4" t="s">
        <v>180</v>
      </c>
      <c r="E38" s="4" t="s">
        <v>181</v>
      </c>
      <c r="F38" s="7">
        <v>45122</v>
      </c>
      <c r="G38" s="7">
        <v>45124</v>
      </c>
      <c r="H38" s="4">
        <v>3</v>
      </c>
      <c r="I38" s="4">
        <v>2</v>
      </c>
      <c r="J38" s="4">
        <v>6</v>
      </c>
      <c r="K38" s="4" t="s">
        <v>30</v>
      </c>
      <c r="L38" s="4">
        <v>2254.32</v>
      </c>
      <c r="M38" s="4">
        <v>2254.32</v>
      </c>
      <c r="N38" s="4" t="s">
        <v>182</v>
      </c>
      <c r="O38" s="4" t="s">
        <v>32</v>
      </c>
      <c r="P38" s="4" t="s">
        <v>33</v>
      </c>
      <c r="Q38" s="4">
        <v>0</v>
      </c>
      <c r="R38" s="10">
        <v>45095.0000115741</v>
      </c>
      <c r="S38" s="7">
        <v>45127</v>
      </c>
      <c r="T38" s="4" t="s">
        <v>34</v>
      </c>
      <c r="U38" s="4">
        <v>2254.32</v>
      </c>
      <c r="V38" s="4">
        <v>0</v>
      </c>
      <c r="W38" s="4">
        <v>0</v>
      </c>
      <c r="X38" s="4" t="s">
        <v>183</v>
      </c>
      <c r="Y38" s="4" t="s">
        <v>184</v>
      </c>
    </row>
    <row r="39" s="4" customFormat="1" spans="1:25">
      <c r="A39" s="4" t="s">
        <v>185</v>
      </c>
      <c r="B39" s="4" t="s">
        <v>26</v>
      </c>
      <c r="C39" s="4" t="s">
        <v>27</v>
      </c>
      <c r="D39" s="4" t="s">
        <v>186</v>
      </c>
      <c r="E39" s="4" t="s">
        <v>187</v>
      </c>
      <c r="F39" s="7">
        <v>45123</v>
      </c>
      <c r="G39" s="7">
        <v>45124</v>
      </c>
      <c r="H39" s="4">
        <v>1</v>
      </c>
      <c r="I39" s="4">
        <v>1</v>
      </c>
      <c r="J39" s="4">
        <v>1</v>
      </c>
      <c r="K39" s="4" t="s">
        <v>30</v>
      </c>
      <c r="L39" s="4">
        <v>1155.06</v>
      </c>
      <c r="M39" s="4">
        <v>1155.06</v>
      </c>
      <c r="N39" s="4" t="s">
        <v>188</v>
      </c>
      <c r="O39" s="4" t="s">
        <v>32</v>
      </c>
      <c r="P39" s="4" t="s">
        <v>33</v>
      </c>
      <c r="Q39" s="4">
        <v>0</v>
      </c>
      <c r="R39" s="10">
        <v>45095.0000115741</v>
      </c>
      <c r="S39" s="7">
        <v>45127</v>
      </c>
      <c r="T39" s="4" t="s">
        <v>34</v>
      </c>
      <c r="U39" s="4">
        <v>1155.06</v>
      </c>
      <c r="V39" s="4">
        <v>0</v>
      </c>
      <c r="W39" s="4">
        <v>0</v>
      </c>
      <c r="X39" s="4" t="s">
        <v>189</v>
      </c>
      <c r="Y39" s="4" t="s">
        <v>36</v>
      </c>
    </row>
    <row r="40" s="4" customFormat="1" spans="1:25">
      <c r="A40" s="4" t="s">
        <v>185</v>
      </c>
      <c r="B40" s="4" t="s">
        <v>26</v>
      </c>
      <c r="C40" s="4" t="s">
        <v>63</v>
      </c>
      <c r="D40" s="4" t="s">
        <v>186</v>
      </c>
      <c r="E40" s="4" t="s">
        <v>187</v>
      </c>
      <c r="F40" s="7">
        <v>45123</v>
      </c>
      <c r="G40" s="7">
        <v>45124</v>
      </c>
      <c r="H40" s="4">
        <v>1</v>
      </c>
      <c r="I40" s="4">
        <v>1</v>
      </c>
      <c r="J40" s="4">
        <v>1</v>
      </c>
      <c r="K40" s="4" t="s">
        <v>30</v>
      </c>
      <c r="L40" s="4">
        <v>-1155.06</v>
      </c>
      <c r="M40" s="4">
        <v>-1155.06</v>
      </c>
      <c r="N40" s="4" t="s">
        <v>188</v>
      </c>
      <c r="O40" s="4" t="s">
        <v>32</v>
      </c>
      <c r="P40" s="4" t="s">
        <v>33</v>
      </c>
      <c r="Q40" s="4">
        <v>0</v>
      </c>
      <c r="R40" s="10">
        <v>45095.0000115741</v>
      </c>
      <c r="S40" s="7">
        <v>45127</v>
      </c>
      <c r="T40" s="4" t="s">
        <v>34</v>
      </c>
      <c r="U40" s="4">
        <v>-1155.06</v>
      </c>
      <c r="V40" s="4">
        <v>0</v>
      </c>
      <c r="W40" s="4">
        <v>0</v>
      </c>
      <c r="X40" s="4" t="s">
        <v>189</v>
      </c>
      <c r="Y40" s="4" t="s">
        <v>36</v>
      </c>
    </row>
    <row r="41" s="4" customFormat="1" spans="1:25">
      <c r="A41" s="4" t="s">
        <v>190</v>
      </c>
      <c r="B41" s="4" t="s">
        <v>26</v>
      </c>
      <c r="C41" s="4" t="s">
        <v>27</v>
      </c>
      <c r="D41" s="4" t="s">
        <v>191</v>
      </c>
      <c r="E41" s="4" t="s">
        <v>192</v>
      </c>
      <c r="F41" s="7">
        <v>45123</v>
      </c>
      <c r="G41" s="7">
        <v>45124</v>
      </c>
      <c r="H41" s="4">
        <v>1</v>
      </c>
      <c r="I41" s="4">
        <v>1</v>
      </c>
      <c r="J41" s="4">
        <v>1</v>
      </c>
      <c r="K41" s="4" t="s">
        <v>30</v>
      </c>
      <c r="L41" s="4">
        <v>2547.76</v>
      </c>
      <c r="M41" s="4">
        <v>2547.76</v>
      </c>
      <c r="N41" s="4" t="s">
        <v>193</v>
      </c>
      <c r="O41" s="4" t="s">
        <v>32</v>
      </c>
      <c r="P41" s="4" t="s">
        <v>33</v>
      </c>
      <c r="Q41" s="4">
        <v>0</v>
      </c>
      <c r="R41" s="10">
        <v>45095.0000115741</v>
      </c>
      <c r="S41" s="7">
        <v>45127</v>
      </c>
      <c r="T41" s="4" t="s">
        <v>34</v>
      </c>
      <c r="U41" s="4">
        <v>2547.76</v>
      </c>
      <c r="V41" s="4">
        <v>0</v>
      </c>
      <c r="W41" s="4">
        <v>0</v>
      </c>
      <c r="X41" s="4" t="s">
        <v>194</v>
      </c>
      <c r="Y41" s="4" t="s">
        <v>36</v>
      </c>
    </row>
    <row r="42" s="4" customFormat="1" spans="1:25">
      <c r="A42" s="4" t="s">
        <v>195</v>
      </c>
      <c r="B42" s="4" t="s">
        <v>26</v>
      </c>
      <c r="C42" s="4" t="s">
        <v>27</v>
      </c>
      <c r="D42" s="4" t="s">
        <v>196</v>
      </c>
      <c r="E42" s="4" t="s">
        <v>197</v>
      </c>
      <c r="F42" s="7">
        <v>45122</v>
      </c>
      <c r="G42" s="7">
        <v>45124</v>
      </c>
      <c r="H42" s="4">
        <v>1</v>
      </c>
      <c r="I42" s="4">
        <v>2</v>
      </c>
      <c r="J42" s="4">
        <v>2</v>
      </c>
      <c r="K42" s="4" t="s">
        <v>30</v>
      </c>
      <c r="L42" s="4">
        <v>13361.34</v>
      </c>
      <c r="M42" s="4">
        <v>13361.34</v>
      </c>
      <c r="N42" s="4" t="s">
        <v>198</v>
      </c>
      <c r="O42" s="4" t="s">
        <v>32</v>
      </c>
      <c r="P42" s="4" t="s">
        <v>33</v>
      </c>
      <c r="Q42" s="4">
        <v>0</v>
      </c>
      <c r="R42" s="10">
        <v>45096</v>
      </c>
      <c r="S42" s="7">
        <v>45127</v>
      </c>
      <c r="T42" s="4" t="s">
        <v>34</v>
      </c>
      <c r="U42" s="4">
        <v>13361.34</v>
      </c>
      <c r="V42" s="4">
        <v>0</v>
      </c>
      <c r="W42" s="4">
        <v>0</v>
      </c>
      <c r="X42" s="4" t="s">
        <v>199</v>
      </c>
      <c r="Y42" s="4" t="s">
        <v>200</v>
      </c>
    </row>
    <row r="43" s="4" customFormat="1" spans="1:25">
      <c r="A43" s="4" t="s">
        <v>201</v>
      </c>
      <c r="B43" s="4" t="s">
        <v>26</v>
      </c>
      <c r="C43" s="4" t="s">
        <v>27</v>
      </c>
      <c r="D43" s="4" t="s">
        <v>108</v>
      </c>
      <c r="E43" s="4" t="s">
        <v>202</v>
      </c>
      <c r="F43" s="7">
        <v>45120</v>
      </c>
      <c r="G43" s="7">
        <v>45124</v>
      </c>
      <c r="H43" s="4">
        <v>1</v>
      </c>
      <c r="I43" s="4">
        <v>4</v>
      </c>
      <c r="J43" s="4">
        <v>4</v>
      </c>
      <c r="K43" s="4" t="s">
        <v>30</v>
      </c>
      <c r="L43" s="4">
        <v>2190.84</v>
      </c>
      <c r="M43" s="4">
        <v>2190.84</v>
      </c>
      <c r="N43" s="4" t="s">
        <v>203</v>
      </c>
      <c r="O43" s="4" t="s">
        <v>32</v>
      </c>
      <c r="P43" s="4" t="s">
        <v>33</v>
      </c>
      <c r="Q43" s="4">
        <v>0</v>
      </c>
      <c r="R43" s="10">
        <v>45098</v>
      </c>
      <c r="S43" s="7">
        <v>45127</v>
      </c>
      <c r="T43" s="4" t="s">
        <v>34</v>
      </c>
      <c r="U43" s="4">
        <v>2190.84</v>
      </c>
      <c r="V43" s="4">
        <v>0</v>
      </c>
      <c r="W43" s="4">
        <v>0</v>
      </c>
      <c r="X43" s="4" t="s">
        <v>204</v>
      </c>
      <c r="Y43" s="4" t="s">
        <v>205</v>
      </c>
    </row>
    <row r="44" s="4" customFormat="1" spans="1:25">
      <c r="A44" s="4" t="s">
        <v>206</v>
      </c>
      <c r="B44" s="4" t="s">
        <v>26</v>
      </c>
      <c r="C44" s="4" t="s">
        <v>27</v>
      </c>
      <c r="D44" s="4" t="s">
        <v>207</v>
      </c>
      <c r="E44" s="4" t="s">
        <v>208</v>
      </c>
      <c r="F44" s="7">
        <v>45119</v>
      </c>
      <c r="G44" s="7">
        <v>45124</v>
      </c>
      <c r="H44" s="4">
        <v>1</v>
      </c>
      <c r="I44" s="4">
        <v>5</v>
      </c>
      <c r="J44" s="4">
        <v>5</v>
      </c>
      <c r="K44" s="4" t="s">
        <v>30</v>
      </c>
      <c r="L44" s="4">
        <v>3631.09</v>
      </c>
      <c r="M44" s="4">
        <v>3631.09</v>
      </c>
      <c r="N44" s="4" t="s">
        <v>209</v>
      </c>
      <c r="O44" s="4" t="s">
        <v>32</v>
      </c>
      <c r="P44" s="4" t="s">
        <v>33</v>
      </c>
      <c r="Q44" s="4">
        <v>0</v>
      </c>
      <c r="R44" s="10">
        <v>45099.0000115741</v>
      </c>
      <c r="S44" s="7">
        <v>45127</v>
      </c>
      <c r="T44" s="4" t="s">
        <v>34</v>
      </c>
      <c r="U44" s="4">
        <v>3631.09</v>
      </c>
      <c r="V44" s="4">
        <v>0</v>
      </c>
      <c r="W44" s="4">
        <v>0</v>
      </c>
      <c r="X44" s="4" t="s">
        <v>210</v>
      </c>
      <c r="Y44" s="4" t="s">
        <v>211</v>
      </c>
    </row>
    <row r="45" s="4" customFormat="1" spans="1:25">
      <c r="A45" s="4" t="s">
        <v>212</v>
      </c>
      <c r="B45" s="4" t="s">
        <v>26</v>
      </c>
      <c r="C45" s="4" t="s">
        <v>27</v>
      </c>
      <c r="D45" s="4" t="s">
        <v>213</v>
      </c>
      <c r="E45" s="4" t="s">
        <v>214</v>
      </c>
      <c r="F45" s="7">
        <v>45121</v>
      </c>
      <c r="G45" s="7">
        <v>45124</v>
      </c>
      <c r="H45" s="4">
        <v>1</v>
      </c>
      <c r="I45" s="4">
        <v>3</v>
      </c>
      <c r="J45" s="4">
        <v>3</v>
      </c>
      <c r="K45" s="4" t="s">
        <v>30</v>
      </c>
      <c r="L45" s="4">
        <v>1503</v>
      </c>
      <c r="M45" s="4">
        <v>1503</v>
      </c>
      <c r="N45" s="4" t="s">
        <v>215</v>
      </c>
      <c r="O45" s="4" t="s">
        <v>32</v>
      </c>
      <c r="P45" s="4" t="s">
        <v>33</v>
      </c>
      <c r="Q45" s="4">
        <v>0</v>
      </c>
      <c r="R45" s="10">
        <v>45102</v>
      </c>
      <c r="S45" s="7">
        <v>45127</v>
      </c>
      <c r="T45" s="4" t="s">
        <v>34</v>
      </c>
      <c r="U45" s="4">
        <v>1503</v>
      </c>
      <c r="V45" s="4">
        <v>0</v>
      </c>
      <c r="W45" s="4">
        <v>0</v>
      </c>
      <c r="X45" s="4" t="s">
        <v>216</v>
      </c>
      <c r="Y45" s="4" t="s">
        <v>217</v>
      </c>
    </row>
    <row r="46" s="4" customFormat="1" spans="1:25">
      <c r="A46" s="4" t="s">
        <v>218</v>
      </c>
      <c r="B46" s="4" t="s">
        <v>26</v>
      </c>
      <c r="C46" s="4" t="s">
        <v>27</v>
      </c>
      <c r="D46" s="4" t="s">
        <v>219</v>
      </c>
      <c r="E46" s="4" t="s">
        <v>220</v>
      </c>
      <c r="F46" s="7">
        <v>45123</v>
      </c>
      <c r="G46" s="7">
        <v>45124</v>
      </c>
      <c r="H46" s="4">
        <v>1</v>
      </c>
      <c r="I46" s="4">
        <v>1</v>
      </c>
      <c r="J46" s="4">
        <v>1</v>
      </c>
      <c r="K46" s="4" t="s">
        <v>30</v>
      </c>
      <c r="L46" s="4">
        <v>395.34</v>
      </c>
      <c r="M46" s="4">
        <v>395.34</v>
      </c>
      <c r="N46" s="4" t="s">
        <v>221</v>
      </c>
      <c r="O46" s="4" t="s">
        <v>32</v>
      </c>
      <c r="P46" s="4" t="s">
        <v>33</v>
      </c>
      <c r="Q46" s="4">
        <v>0</v>
      </c>
      <c r="R46" s="10">
        <v>45104</v>
      </c>
      <c r="S46" s="7">
        <v>45127</v>
      </c>
      <c r="T46" s="4" t="s">
        <v>34</v>
      </c>
      <c r="U46" s="4">
        <v>395.34</v>
      </c>
      <c r="V46" s="4">
        <v>0</v>
      </c>
      <c r="W46" s="4">
        <v>0</v>
      </c>
      <c r="X46" s="4" t="s">
        <v>222</v>
      </c>
      <c r="Y46" s="4" t="s">
        <v>223</v>
      </c>
    </row>
    <row r="47" s="4" customFormat="1" spans="1:25">
      <c r="A47" s="4" t="s">
        <v>224</v>
      </c>
      <c r="B47" s="4" t="s">
        <v>26</v>
      </c>
      <c r="C47" s="4" t="s">
        <v>27</v>
      </c>
      <c r="D47" s="4" t="s">
        <v>225</v>
      </c>
      <c r="E47" s="4" t="s">
        <v>226</v>
      </c>
      <c r="F47" s="7">
        <v>45120</v>
      </c>
      <c r="G47" s="7">
        <v>45124</v>
      </c>
      <c r="H47" s="4">
        <v>1</v>
      </c>
      <c r="I47" s="4">
        <v>4</v>
      </c>
      <c r="J47" s="4">
        <v>4</v>
      </c>
      <c r="K47" s="4" t="s">
        <v>30</v>
      </c>
      <c r="L47" s="4">
        <v>10070.28</v>
      </c>
      <c r="M47" s="4">
        <v>10070.28</v>
      </c>
      <c r="N47" s="4" t="s">
        <v>227</v>
      </c>
      <c r="O47" s="4" t="s">
        <v>32</v>
      </c>
      <c r="P47" s="4" t="s">
        <v>33</v>
      </c>
      <c r="Q47" s="4">
        <v>0</v>
      </c>
      <c r="R47" s="10">
        <v>45104</v>
      </c>
      <c r="S47" s="7">
        <v>45127</v>
      </c>
      <c r="T47" s="4" t="s">
        <v>34</v>
      </c>
      <c r="U47" s="4">
        <v>10070.28</v>
      </c>
      <c r="V47" s="4">
        <v>0</v>
      </c>
      <c r="W47" s="4">
        <v>0</v>
      </c>
      <c r="X47" s="4" t="s">
        <v>228</v>
      </c>
      <c r="Y47" s="4" t="s">
        <v>229</v>
      </c>
    </row>
    <row r="48" s="4" customFormat="1" spans="1:25">
      <c r="A48" s="4" t="s">
        <v>230</v>
      </c>
      <c r="B48" s="4" t="s">
        <v>26</v>
      </c>
      <c r="C48" s="4" t="s">
        <v>27</v>
      </c>
      <c r="D48" s="4" t="s">
        <v>231</v>
      </c>
      <c r="E48" s="4" t="s">
        <v>232</v>
      </c>
      <c r="F48" s="7">
        <v>45123</v>
      </c>
      <c r="G48" s="7">
        <v>45124</v>
      </c>
      <c r="H48" s="4">
        <v>1</v>
      </c>
      <c r="I48" s="4">
        <v>1</v>
      </c>
      <c r="J48" s="4">
        <v>1</v>
      </c>
      <c r="K48" s="4" t="s">
        <v>30</v>
      </c>
      <c r="L48" s="4">
        <v>1027.88</v>
      </c>
      <c r="M48" s="4">
        <v>1027.88</v>
      </c>
      <c r="N48" s="4" t="s">
        <v>233</v>
      </c>
      <c r="O48" s="4" t="s">
        <v>32</v>
      </c>
      <c r="P48" s="4" t="s">
        <v>33</v>
      </c>
      <c r="Q48" s="4">
        <v>0</v>
      </c>
      <c r="R48" s="10">
        <v>45104</v>
      </c>
      <c r="S48" s="7">
        <v>45127</v>
      </c>
      <c r="T48" s="4" t="s">
        <v>34</v>
      </c>
      <c r="U48" s="4">
        <v>1027.88</v>
      </c>
      <c r="V48" s="4">
        <v>0</v>
      </c>
      <c r="W48" s="4">
        <v>0</v>
      </c>
      <c r="X48" s="4" t="s">
        <v>234</v>
      </c>
      <c r="Y48" s="4" t="s">
        <v>235</v>
      </c>
    </row>
    <row r="49" s="4" customFormat="1" spans="1:25">
      <c r="A49" s="4" t="s">
        <v>236</v>
      </c>
      <c r="B49" s="4" t="s">
        <v>26</v>
      </c>
      <c r="C49" s="4" t="s">
        <v>27</v>
      </c>
      <c r="D49" s="4" t="s">
        <v>237</v>
      </c>
      <c r="E49" s="4" t="s">
        <v>238</v>
      </c>
      <c r="F49" s="7">
        <v>45121</v>
      </c>
      <c r="G49" s="7">
        <v>45124</v>
      </c>
      <c r="H49" s="4">
        <v>2</v>
      </c>
      <c r="I49" s="4">
        <v>3</v>
      </c>
      <c r="J49" s="4">
        <v>6</v>
      </c>
      <c r="K49" s="4" t="s">
        <v>30</v>
      </c>
      <c r="L49" s="4">
        <v>14160.9</v>
      </c>
      <c r="M49" s="4">
        <v>14160.9</v>
      </c>
      <c r="N49" s="4" t="s">
        <v>239</v>
      </c>
      <c r="O49" s="4" t="s">
        <v>32</v>
      </c>
      <c r="P49" s="4" t="s">
        <v>33</v>
      </c>
      <c r="Q49" s="4">
        <v>0</v>
      </c>
      <c r="R49" s="10">
        <v>45105.0000115741</v>
      </c>
      <c r="S49" s="7">
        <v>45127</v>
      </c>
      <c r="T49" s="4" t="s">
        <v>34</v>
      </c>
      <c r="U49" s="4">
        <v>14160.9</v>
      </c>
      <c r="V49" s="4">
        <v>0</v>
      </c>
      <c r="W49" s="4">
        <v>0</v>
      </c>
      <c r="X49" s="4" t="s">
        <v>240</v>
      </c>
      <c r="Y49" s="4" t="s">
        <v>241</v>
      </c>
    </row>
    <row r="50" s="4" customFormat="1" spans="1:25">
      <c r="A50" s="4" t="s">
        <v>242</v>
      </c>
      <c r="B50" s="4" t="s">
        <v>26</v>
      </c>
      <c r="C50" s="4" t="s">
        <v>27</v>
      </c>
      <c r="D50" s="4" t="s">
        <v>243</v>
      </c>
      <c r="E50" s="4" t="s">
        <v>244</v>
      </c>
      <c r="F50" s="7">
        <v>45122</v>
      </c>
      <c r="G50" s="7">
        <v>45124</v>
      </c>
      <c r="H50" s="4">
        <v>1</v>
      </c>
      <c r="I50" s="4">
        <v>2</v>
      </c>
      <c r="J50" s="4">
        <v>2</v>
      </c>
      <c r="K50" s="4" t="s">
        <v>30</v>
      </c>
      <c r="L50" s="4">
        <v>3043.84</v>
      </c>
      <c r="M50" s="4">
        <v>3043.84</v>
      </c>
      <c r="N50" s="4" t="s">
        <v>245</v>
      </c>
      <c r="O50" s="4" t="s">
        <v>32</v>
      </c>
      <c r="P50" s="4" t="s">
        <v>33</v>
      </c>
      <c r="Q50" s="4">
        <v>0</v>
      </c>
      <c r="R50" s="10">
        <v>45106</v>
      </c>
      <c r="S50" s="7">
        <v>45127</v>
      </c>
      <c r="T50" s="4" t="s">
        <v>34</v>
      </c>
      <c r="U50" s="4">
        <v>3043.84</v>
      </c>
      <c r="V50" s="4">
        <v>0</v>
      </c>
      <c r="W50" s="4">
        <v>0</v>
      </c>
      <c r="X50" s="4" t="s">
        <v>246</v>
      </c>
      <c r="Y50" s="4" t="s">
        <v>247</v>
      </c>
    </row>
    <row r="51" s="4" customFormat="1" spans="1:25">
      <c r="A51" s="4" t="s">
        <v>248</v>
      </c>
      <c r="B51" s="4" t="s">
        <v>26</v>
      </c>
      <c r="C51" s="4" t="s">
        <v>27</v>
      </c>
      <c r="D51" s="4" t="s">
        <v>249</v>
      </c>
      <c r="E51" s="4" t="s">
        <v>250</v>
      </c>
      <c r="F51" s="7">
        <v>45122</v>
      </c>
      <c r="G51" s="7">
        <v>45124</v>
      </c>
      <c r="H51" s="4">
        <v>1</v>
      </c>
      <c r="I51" s="4">
        <v>2</v>
      </c>
      <c r="J51" s="4">
        <v>2</v>
      </c>
      <c r="K51" s="4" t="s">
        <v>30</v>
      </c>
      <c r="L51" s="4">
        <v>1516.02</v>
      </c>
      <c r="M51" s="4">
        <v>1516.02</v>
      </c>
      <c r="N51" s="4" t="s">
        <v>251</v>
      </c>
      <c r="O51" s="4" t="s">
        <v>32</v>
      </c>
      <c r="P51" s="4" t="s">
        <v>33</v>
      </c>
      <c r="Q51" s="4">
        <v>0</v>
      </c>
      <c r="R51" s="10">
        <v>45107.0000115741</v>
      </c>
      <c r="S51" s="7">
        <v>45127</v>
      </c>
      <c r="T51" s="4" t="s">
        <v>34</v>
      </c>
      <c r="U51" s="4">
        <v>1516.02</v>
      </c>
      <c r="V51" s="4">
        <v>0</v>
      </c>
      <c r="W51" s="4">
        <v>0</v>
      </c>
      <c r="X51" s="4" t="s">
        <v>252</v>
      </c>
      <c r="Y51" s="4" t="s">
        <v>253</v>
      </c>
    </row>
    <row r="52" s="4" customFormat="1" spans="1:25">
      <c r="A52" s="4" t="s">
        <v>254</v>
      </c>
      <c r="B52" s="4" t="s">
        <v>26</v>
      </c>
      <c r="C52" s="4" t="s">
        <v>27</v>
      </c>
      <c r="D52" s="4" t="s">
        <v>255</v>
      </c>
      <c r="E52" s="4" t="s">
        <v>256</v>
      </c>
      <c r="F52" s="7">
        <v>45122</v>
      </c>
      <c r="G52" s="7">
        <v>45124</v>
      </c>
      <c r="H52" s="4">
        <v>2</v>
      </c>
      <c r="I52" s="4">
        <v>2</v>
      </c>
      <c r="J52" s="4">
        <v>4</v>
      </c>
      <c r="K52" s="4" t="s">
        <v>30</v>
      </c>
      <c r="L52" s="4">
        <v>2929.04</v>
      </c>
      <c r="M52" s="4">
        <v>2929.04</v>
      </c>
      <c r="N52" s="4" t="s">
        <v>257</v>
      </c>
      <c r="O52" s="4" t="s">
        <v>32</v>
      </c>
      <c r="P52" s="4" t="s">
        <v>33</v>
      </c>
      <c r="Q52" s="4">
        <v>0</v>
      </c>
      <c r="R52" s="10">
        <v>45107.0000115741</v>
      </c>
      <c r="S52" s="7">
        <v>45127</v>
      </c>
      <c r="T52" s="4" t="s">
        <v>34</v>
      </c>
      <c r="U52" s="4">
        <v>2929.04</v>
      </c>
      <c r="V52" s="4">
        <v>0</v>
      </c>
      <c r="W52" s="4">
        <v>0</v>
      </c>
      <c r="X52" s="4" t="s">
        <v>258</v>
      </c>
      <c r="Y52" s="4" t="s">
        <v>259</v>
      </c>
    </row>
    <row r="53" s="4" customFormat="1" spans="1:25">
      <c r="A53" s="4" t="s">
        <v>260</v>
      </c>
      <c r="B53" s="4" t="s">
        <v>26</v>
      </c>
      <c r="C53" s="4" t="s">
        <v>27</v>
      </c>
      <c r="D53" s="4" t="s">
        <v>175</v>
      </c>
      <c r="E53" s="4" t="s">
        <v>176</v>
      </c>
      <c r="F53" s="7">
        <v>45122</v>
      </c>
      <c r="G53" s="7">
        <v>45124</v>
      </c>
      <c r="H53" s="4">
        <v>1</v>
      </c>
      <c r="I53" s="4">
        <v>2</v>
      </c>
      <c r="J53" s="4">
        <v>2</v>
      </c>
      <c r="K53" s="4" t="s">
        <v>30</v>
      </c>
      <c r="L53" s="4">
        <v>2618.6</v>
      </c>
      <c r="M53" s="4">
        <v>2618.6</v>
      </c>
      <c r="N53" s="4" t="s">
        <v>261</v>
      </c>
      <c r="O53" s="4" t="s">
        <v>32</v>
      </c>
      <c r="P53" s="4" t="s">
        <v>33</v>
      </c>
      <c r="Q53" s="4">
        <v>0</v>
      </c>
      <c r="R53" s="10">
        <v>45108</v>
      </c>
      <c r="S53" s="7">
        <v>45127</v>
      </c>
      <c r="T53" s="4" t="s">
        <v>34</v>
      </c>
      <c r="U53" s="4">
        <v>2618.6</v>
      </c>
      <c r="V53" s="4">
        <v>0</v>
      </c>
      <c r="W53" s="4">
        <v>0</v>
      </c>
      <c r="X53" s="4" t="s">
        <v>262</v>
      </c>
      <c r="Y53" s="4" t="s">
        <v>36</v>
      </c>
    </row>
    <row r="54" s="4" customFormat="1" spans="1:25">
      <c r="A54" s="4" t="s">
        <v>263</v>
      </c>
      <c r="B54" s="4" t="s">
        <v>26</v>
      </c>
      <c r="C54" s="4" t="s">
        <v>27</v>
      </c>
      <c r="D54" s="4" t="s">
        <v>264</v>
      </c>
      <c r="E54" s="4" t="s">
        <v>265</v>
      </c>
      <c r="F54" s="7">
        <v>45121</v>
      </c>
      <c r="G54" s="7">
        <v>45124</v>
      </c>
      <c r="H54" s="4">
        <v>1</v>
      </c>
      <c r="I54" s="4">
        <v>3</v>
      </c>
      <c r="J54" s="4">
        <v>3</v>
      </c>
      <c r="K54" s="4" t="s">
        <v>30</v>
      </c>
      <c r="L54" s="4">
        <v>1225.08</v>
      </c>
      <c r="M54" s="4">
        <v>1225.08</v>
      </c>
      <c r="N54" s="4" t="s">
        <v>266</v>
      </c>
      <c r="O54" s="4" t="s">
        <v>32</v>
      </c>
      <c r="P54" s="4" t="s">
        <v>33</v>
      </c>
      <c r="Q54" s="4">
        <v>0</v>
      </c>
      <c r="R54" s="10">
        <v>45108</v>
      </c>
      <c r="S54" s="7">
        <v>45127</v>
      </c>
      <c r="T54" s="4" t="s">
        <v>34</v>
      </c>
      <c r="U54" s="4">
        <v>1225.08</v>
      </c>
      <c r="V54" s="4">
        <v>0</v>
      </c>
      <c r="W54" s="4">
        <v>0</v>
      </c>
      <c r="X54" s="4" t="s">
        <v>267</v>
      </c>
      <c r="Y54" s="4" t="s">
        <v>268</v>
      </c>
    </row>
    <row r="55" s="4" customFormat="1" spans="1:25">
      <c r="A55" s="4" t="s">
        <v>269</v>
      </c>
      <c r="B55" s="4" t="s">
        <v>26</v>
      </c>
      <c r="C55" s="4" t="s">
        <v>27</v>
      </c>
      <c r="D55" s="4" t="s">
        <v>270</v>
      </c>
      <c r="E55" s="4" t="s">
        <v>271</v>
      </c>
      <c r="F55" s="7">
        <v>45121</v>
      </c>
      <c r="G55" s="7">
        <v>45124</v>
      </c>
      <c r="H55" s="4">
        <v>1</v>
      </c>
      <c r="I55" s="4">
        <v>3</v>
      </c>
      <c r="J55" s="4">
        <v>3</v>
      </c>
      <c r="K55" s="4" t="s">
        <v>30</v>
      </c>
      <c r="L55" s="4">
        <v>6318.53</v>
      </c>
      <c r="M55" s="4">
        <v>6318.53</v>
      </c>
      <c r="N55" s="4" t="s">
        <v>272</v>
      </c>
      <c r="O55" s="4" t="s">
        <v>32</v>
      </c>
      <c r="P55" s="4" t="s">
        <v>33</v>
      </c>
      <c r="Q55" s="4">
        <v>0</v>
      </c>
      <c r="R55" s="10">
        <v>45109</v>
      </c>
      <c r="S55" s="7">
        <v>45127</v>
      </c>
      <c r="T55" s="4" t="s">
        <v>34</v>
      </c>
      <c r="U55" s="4">
        <v>6318.53</v>
      </c>
      <c r="V55" s="4">
        <v>0</v>
      </c>
      <c r="W55" s="4">
        <v>0</v>
      </c>
      <c r="X55" s="4" t="s">
        <v>273</v>
      </c>
      <c r="Y55" s="4" t="s">
        <v>274</v>
      </c>
    </row>
    <row r="56" s="4" customFormat="1" spans="1:25">
      <c r="A56" s="4" t="s">
        <v>269</v>
      </c>
      <c r="B56" s="4" t="s">
        <v>26</v>
      </c>
      <c r="C56" s="4" t="s">
        <v>63</v>
      </c>
      <c r="D56" s="4" t="s">
        <v>270</v>
      </c>
      <c r="E56" s="4" t="s">
        <v>271</v>
      </c>
      <c r="F56" s="7">
        <v>45121</v>
      </c>
      <c r="G56" s="7">
        <v>45124</v>
      </c>
      <c r="H56" s="4">
        <v>1</v>
      </c>
      <c r="I56" s="4">
        <v>3</v>
      </c>
      <c r="J56" s="4">
        <v>3</v>
      </c>
      <c r="K56" s="4" t="s">
        <v>30</v>
      </c>
      <c r="L56" s="4">
        <v>-6318.53</v>
      </c>
      <c r="M56" s="4">
        <v>-6318.53</v>
      </c>
      <c r="N56" s="4" t="s">
        <v>272</v>
      </c>
      <c r="O56" s="4" t="s">
        <v>32</v>
      </c>
      <c r="P56" s="4" t="s">
        <v>33</v>
      </c>
      <c r="Q56" s="4">
        <v>0</v>
      </c>
      <c r="R56" s="10">
        <v>45109</v>
      </c>
      <c r="S56" s="7">
        <v>45127</v>
      </c>
      <c r="T56" s="4" t="s">
        <v>34</v>
      </c>
      <c r="U56" s="4">
        <v>-6318.53</v>
      </c>
      <c r="V56" s="4">
        <v>0</v>
      </c>
      <c r="W56" s="4">
        <v>0</v>
      </c>
      <c r="X56" s="4" t="s">
        <v>273</v>
      </c>
      <c r="Y56" s="4" t="s">
        <v>274</v>
      </c>
    </row>
    <row r="57" s="4" customFormat="1" spans="1:25">
      <c r="A57" s="4" t="s">
        <v>275</v>
      </c>
      <c r="B57" s="4" t="s">
        <v>26</v>
      </c>
      <c r="C57" s="4" t="s">
        <v>27</v>
      </c>
      <c r="D57" s="4" t="s">
        <v>270</v>
      </c>
      <c r="E57" s="4" t="s">
        <v>271</v>
      </c>
      <c r="F57" s="7">
        <v>45123</v>
      </c>
      <c r="G57" s="7">
        <v>45124</v>
      </c>
      <c r="H57" s="4">
        <v>1</v>
      </c>
      <c r="I57" s="4">
        <v>1</v>
      </c>
      <c r="J57" s="4">
        <v>1</v>
      </c>
      <c r="K57" s="4" t="s">
        <v>30</v>
      </c>
      <c r="L57" s="4">
        <v>2001.73</v>
      </c>
      <c r="M57" s="4">
        <v>2001.73</v>
      </c>
      <c r="N57" s="4" t="s">
        <v>276</v>
      </c>
      <c r="O57" s="4" t="s">
        <v>32</v>
      </c>
      <c r="P57" s="4" t="s">
        <v>33</v>
      </c>
      <c r="Q57" s="4">
        <v>0</v>
      </c>
      <c r="R57" s="10">
        <v>45109.0000115741</v>
      </c>
      <c r="S57" s="7">
        <v>45127</v>
      </c>
      <c r="T57" s="4" t="s">
        <v>34</v>
      </c>
      <c r="U57" s="4">
        <v>2001.73</v>
      </c>
      <c r="V57" s="4">
        <v>0</v>
      </c>
      <c r="W57" s="4">
        <v>0</v>
      </c>
      <c r="X57" s="4" t="s">
        <v>36</v>
      </c>
      <c r="Y57" s="4" t="s">
        <v>277</v>
      </c>
    </row>
    <row r="58" s="4" customFormat="1" spans="1:25">
      <c r="A58" s="4" t="s">
        <v>278</v>
      </c>
      <c r="B58" s="4" t="s">
        <v>26</v>
      </c>
      <c r="C58" s="4" t="s">
        <v>27</v>
      </c>
      <c r="D58" s="4" t="s">
        <v>279</v>
      </c>
      <c r="E58" s="4" t="s">
        <v>280</v>
      </c>
      <c r="F58" s="7">
        <v>45122</v>
      </c>
      <c r="G58" s="7">
        <v>45124</v>
      </c>
      <c r="H58" s="4">
        <v>1</v>
      </c>
      <c r="I58" s="4">
        <v>2</v>
      </c>
      <c r="J58" s="4">
        <v>2</v>
      </c>
      <c r="K58" s="4" t="s">
        <v>30</v>
      </c>
      <c r="L58" s="4">
        <v>575.4</v>
      </c>
      <c r="M58" s="4">
        <v>575.4</v>
      </c>
      <c r="N58" s="4" t="s">
        <v>281</v>
      </c>
      <c r="O58" s="4" t="s">
        <v>32</v>
      </c>
      <c r="P58" s="4" t="s">
        <v>33</v>
      </c>
      <c r="Q58" s="4">
        <v>0</v>
      </c>
      <c r="R58" s="10">
        <v>45109</v>
      </c>
      <c r="S58" s="7">
        <v>45127</v>
      </c>
      <c r="T58" s="4" t="s">
        <v>34</v>
      </c>
      <c r="U58" s="4">
        <v>575.4</v>
      </c>
      <c r="V58" s="4">
        <v>0</v>
      </c>
      <c r="W58" s="4">
        <v>0</v>
      </c>
      <c r="X58" s="4" t="s">
        <v>282</v>
      </c>
      <c r="Y58" s="4" t="s">
        <v>283</v>
      </c>
    </row>
    <row r="59" s="4" customFormat="1" spans="1:25">
      <c r="A59" s="4" t="s">
        <v>284</v>
      </c>
      <c r="B59" s="4" t="s">
        <v>26</v>
      </c>
      <c r="C59" s="4" t="s">
        <v>27</v>
      </c>
      <c r="D59" s="4" t="s">
        <v>285</v>
      </c>
      <c r="E59" s="4" t="s">
        <v>286</v>
      </c>
      <c r="F59" s="7">
        <v>45123</v>
      </c>
      <c r="G59" s="7">
        <v>45124</v>
      </c>
      <c r="H59" s="4">
        <v>1</v>
      </c>
      <c r="I59" s="4">
        <v>1</v>
      </c>
      <c r="J59" s="4">
        <v>1</v>
      </c>
      <c r="K59" s="4" t="s">
        <v>30</v>
      </c>
      <c r="L59" s="4">
        <v>505.1</v>
      </c>
      <c r="M59" s="4">
        <v>505.1</v>
      </c>
      <c r="N59" s="4" t="s">
        <v>287</v>
      </c>
      <c r="O59" s="4" t="s">
        <v>32</v>
      </c>
      <c r="P59" s="4" t="s">
        <v>33</v>
      </c>
      <c r="Q59" s="4">
        <v>0</v>
      </c>
      <c r="R59" s="10">
        <v>45109</v>
      </c>
      <c r="S59" s="7">
        <v>45127</v>
      </c>
      <c r="T59" s="4" t="s">
        <v>34</v>
      </c>
      <c r="U59" s="4">
        <v>505.1</v>
      </c>
      <c r="V59" s="4">
        <v>0</v>
      </c>
      <c r="W59" s="4">
        <v>0</v>
      </c>
      <c r="X59" s="4" t="s">
        <v>288</v>
      </c>
      <c r="Y59" s="4" t="s">
        <v>36</v>
      </c>
    </row>
    <row r="60" s="4" customFormat="1" spans="1:25">
      <c r="A60" s="4" t="s">
        <v>289</v>
      </c>
      <c r="B60" s="4" t="s">
        <v>26</v>
      </c>
      <c r="C60" s="4" t="s">
        <v>27</v>
      </c>
      <c r="D60" s="4" t="s">
        <v>290</v>
      </c>
      <c r="E60" s="4" t="s">
        <v>291</v>
      </c>
      <c r="F60" s="7">
        <v>45121</v>
      </c>
      <c r="G60" s="7">
        <v>45124</v>
      </c>
      <c r="H60" s="4">
        <v>1</v>
      </c>
      <c r="I60" s="4">
        <v>3</v>
      </c>
      <c r="J60" s="4">
        <v>3</v>
      </c>
      <c r="K60" s="4" t="s">
        <v>30</v>
      </c>
      <c r="L60" s="4">
        <v>4835.13</v>
      </c>
      <c r="M60" s="4">
        <v>4835.13</v>
      </c>
      <c r="N60" s="4" t="s">
        <v>292</v>
      </c>
      <c r="O60" s="4" t="s">
        <v>32</v>
      </c>
      <c r="P60" s="4" t="s">
        <v>33</v>
      </c>
      <c r="Q60" s="4">
        <v>0</v>
      </c>
      <c r="R60" s="10">
        <v>45110.0000115741</v>
      </c>
      <c r="S60" s="7">
        <v>45127</v>
      </c>
      <c r="T60" s="4" t="s">
        <v>34</v>
      </c>
      <c r="U60" s="4">
        <v>4835.13</v>
      </c>
      <c r="V60" s="4">
        <v>0</v>
      </c>
      <c r="W60" s="4">
        <v>0</v>
      </c>
      <c r="X60" s="4" t="s">
        <v>293</v>
      </c>
      <c r="Y60" s="4" t="s">
        <v>36</v>
      </c>
    </row>
    <row r="61" s="4" customFormat="1" spans="1:25">
      <c r="A61" s="4" t="s">
        <v>294</v>
      </c>
      <c r="B61" s="4" t="s">
        <v>26</v>
      </c>
      <c r="C61" s="4" t="s">
        <v>27</v>
      </c>
      <c r="D61" s="4" t="s">
        <v>295</v>
      </c>
      <c r="E61" s="4" t="s">
        <v>296</v>
      </c>
      <c r="F61" s="7">
        <v>45121</v>
      </c>
      <c r="G61" s="7">
        <v>45124</v>
      </c>
      <c r="H61" s="4">
        <v>1</v>
      </c>
      <c r="I61" s="4">
        <v>3</v>
      </c>
      <c r="J61" s="4">
        <v>3</v>
      </c>
      <c r="K61" s="4" t="s">
        <v>30</v>
      </c>
      <c r="L61" s="4">
        <v>5847.51</v>
      </c>
      <c r="M61" s="4">
        <v>5847.51</v>
      </c>
      <c r="N61" s="4" t="s">
        <v>297</v>
      </c>
      <c r="O61" s="4" t="s">
        <v>32</v>
      </c>
      <c r="P61" s="4" t="s">
        <v>33</v>
      </c>
      <c r="Q61" s="4">
        <v>0</v>
      </c>
      <c r="R61" s="10">
        <v>45110.0000115741</v>
      </c>
      <c r="S61" s="7">
        <v>45127</v>
      </c>
      <c r="T61" s="4" t="s">
        <v>34</v>
      </c>
      <c r="U61" s="4">
        <v>5847.51</v>
      </c>
      <c r="V61" s="4">
        <v>0</v>
      </c>
      <c r="W61" s="4">
        <v>0</v>
      </c>
      <c r="X61" s="4" t="s">
        <v>298</v>
      </c>
      <c r="Y61" s="4" t="s">
        <v>36</v>
      </c>
    </row>
    <row r="62" s="4" customFormat="1" spans="1:25">
      <c r="A62" s="4" t="s">
        <v>299</v>
      </c>
      <c r="B62" s="4" t="s">
        <v>26</v>
      </c>
      <c r="C62" s="4" t="s">
        <v>27</v>
      </c>
      <c r="D62" s="4" t="s">
        <v>300</v>
      </c>
      <c r="E62" s="4" t="s">
        <v>301</v>
      </c>
      <c r="F62" s="7">
        <v>45121</v>
      </c>
      <c r="G62" s="7">
        <v>45124</v>
      </c>
      <c r="H62" s="4">
        <v>1</v>
      </c>
      <c r="I62" s="4">
        <v>3</v>
      </c>
      <c r="J62" s="4">
        <v>3</v>
      </c>
      <c r="K62" s="4" t="s">
        <v>30</v>
      </c>
      <c r="L62" s="4">
        <v>2696.06</v>
      </c>
      <c r="M62" s="4">
        <v>2696.06</v>
      </c>
      <c r="N62" s="4" t="s">
        <v>302</v>
      </c>
      <c r="O62" s="4" t="s">
        <v>32</v>
      </c>
      <c r="P62" s="4" t="s">
        <v>33</v>
      </c>
      <c r="Q62" s="4">
        <v>0</v>
      </c>
      <c r="R62" s="10">
        <v>45110.0000115741</v>
      </c>
      <c r="S62" s="7">
        <v>45127</v>
      </c>
      <c r="T62" s="4" t="s">
        <v>34</v>
      </c>
      <c r="U62" s="4">
        <v>2696.06</v>
      </c>
      <c r="V62" s="4">
        <v>0</v>
      </c>
      <c r="W62" s="4">
        <v>0</v>
      </c>
      <c r="X62" s="4" t="s">
        <v>303</v>
      </c>
      <c r="Y62" s="4" t="s">
        <v>304</v>
      </c>
    </row>
    <row r="63" s="4" customFormat="1" spans="1:25">
      <c r="A63" s="4" t="s">
        <v>260</v>
      </c>
      <c r="B63" s="4" t="s">
        <v>26</v>
      </c>
      <c r="C63" s="4" t="s">
        <v>63</v>
      </c>
      <c r="D63" s="4" t="s">
        <v>175</v>
      </c>
      <c r="E63" s="4" t="s">
        <v>176</v>
      </c>
      <c r="F63" s="7">
        <v>45122</v>
      </c>
      <c r="G63" s="7">
        <v>45124</v>
      </c>
      <c r="H63" s="4">
        <v>1</v>
      </c>
      <c r="I63" s="4">
        <v>2</v>
      </c>
      <c r="J63" s="4">
        <v>2</v>
      </c>
      <c r="K63" s="4" t="s">
        <v>30</v>
      </c>
      <c r="L63" s="4">
        <v>-2618.6</v>
      </c>
      <c r="M63" s="4">
        <v>-2618.6</v>
      </c>
      <c r="N63" s="4" t="s">
        <v>261</v>
      </c>
      <c r="O63" s="4" t="s">
        <v>32</v>
      </c>
      <c r="P63" s="4" t="s">
        <v>33</v>
      </c>
      <c r="Q63" s="4">
        <v>0</v>
      </c>
      <c r="R63" s="10">
        <v>45108</v>
      </c>
      <c r="S63" s="7">
        <v>45127</v>
      </c>
      <c r="T63" s="4" t="s">
        <v>34</v>
      </c>
      <c r="U63" s="4">
        <v>-2618.6</v>
      </c>
      <c r="V63" s="4">
        <v>0</v>
      </c>
      <c r="W63" s="4">
        <v>0</v>
      </c>
      <c r="X63" s="4" t="s">
        <v>262</v>
      </c>
      <c r="Y63" s="4" t="s">
        <v>36</v>
      </c>
    </row>
    <row r="64" s="4" customFormat="1" spans="1:25">
      <c r="A64" s="4" t="s">
        <v>305</v>
      </c>
      <c r="B64" s="4" t="s">
        <v>26</v>
      </c>
      <c r="C64" s="4" t="s">
        <v>27</v>
      </c>
      <c r="D64" s="4" t="s">
        <v>306</v>
      </c>
      <c r="E64" s="4" t="s">
        <v>307</v>
      </c>
      <c r="F64" s="7">
        <v>45120</v>
      </c>
      <c r="G64" s="7">
        <v>45124</v>
      </c>
      <c r="H64" s="4">
        <v>2</v>
      </c>
      <c r="I64" s="4">
        <v>4</v>
      </c>
      <c r="J64" s="4">
        <v>8</v>
      </c>
      <c r="K64" s="4" t="s">
        <v>30</v>
      </c>
      <c r="L64" s="4">
        <v>4695.72</v>
      </c>
      <c r="M64" s="4">
        <v>4695.72</v>
      </c>
      <c r="N64" s="4" t="s">
        <v>308</v>
      </c>
      <c r="O64" s="4" t="s">
        <v>32</v>
      </c>
      <c r="P64" s="4" t="s">
        <v>33</v>
      </c>
      <c r="Q64" s="4">
        <v>0</v>
      </c>
      <c r="R64" s="10">
        <v>45111</v>
      </c>
      <c r="S64" s="7">
        <v>45127</v>
      </c>
      <c r="T64" s="4" t="s">
        <v>34</v>
      </c>
      <c r="U64" s="4">
        <v>4695.72</v>
      </c>
      <c r="V64" s="4">
        <v>0</v>
      </c>
      <c r="W64" s="4">
        <v>0</v>
      </c>
      <c r="X64" s="4" t="s">
        <v>309</v>
      </c>
      <c r="Y64" s="4" t="s">
        <v>310</v>
      </c>
    </row>
    <row r="65" s="4" customFormat="1" spans="1:25">
      <c r="A65" s="4" t="s">
        <v>311</v>
      </c>
      <c r="B65" s="4" t="s">
        <v>26</v>
      </c>
      <c r="C65" s="4" t="s">
        <v>27</v>
      </c>
      <c r="D65" s="4" t="s">
        <v>312</v>
      </c>
      <c r="E65" s="4" t="s">
        <v>313</v>
      </c>
      <c r="F65" s="7">
        <v>45122</v>
      </c>
      <c r="G65" s="7">
        <v>45124</v>
      </c>
      <c r="H65" s="4">
        <v>2</v>
      </c>
      <c r="I65" s="4">
        <v>2</v>
      </c>
      <c r="J65" s="4">
        <v>4</v>
      </c>
      <c r="K65" s="4" t="s">
        <v>30</v>
      </c>
      <c r="L65" s="4">
        <v>3754.84</v>
      </c>
      <c r="M65" s="4">
        <v>3754.84</v>
      </c>
      <c r="N65" s="4" t="s">
        <v>314</v>
      </c>
      <c r="O65" s="4" t="s">
        <v>32</v>
      </c>
      <c r="P65" s="4" t="s">
        <v>33</v>
      </c>
      <c r="Q65" s="4">
        <v>0</v>
      </c>
      <c r="R65" s="10">
        <v>45111.0000115741</v>
      </c>
      <c r="S65" s="7">
        <v>45127</v>
      </c>
      <c r="T65" s="4" t="s">
        <v>34</v>
      </c>
      <c r="U65" s="4">
        <v>3754.84</v>
      </c>
      <c r="V65" s="4">
        <v>0</v>
      </c>
      <c r="W65" s="4">
        <v>0</v>
      </c>
      <c r="X65" s="4" t="s">
        <v>315</v>
      </c>
      <c r="Y65" s="4" t="s">
        <v>316</v>
      </c>
    </row>
    <row r="66" s="4" customFormat="1" spans="1:25">
      <c r="A66" s="4" t="s">
        <v>317</v>
      </c>
      <c r="B66" s="4" t="s">
        <v>26</v>
      </c>
      <c r="C66" s="4" t="s">
        <v>27</v>
      </c>
      <c r="D66" s="4" t="s">
        <v>318</v>
      </c>
      <c r="E66" s="4" t="s">
        <v>319</v>
      </c>
      <c r="F66" s="7">
        <v>45121</v>
      </c>
      <c r="G66" s="7">
        <v>45124</v>
      </c>
      <c r="H66" s="4">
        <v>2</v>
      </c>
      <c r="I66" s="4">
        <v>3</v>
      </c>
      <c r="J66" s="4">
        <v>6</v>
      </c>
      <c r="K66" s="4" t="s">
        <v>30</v>
      </c>
      <c r="L66" s="4">
        <v>3683.88</v>
      </c>
      <c r="M66" s="4">
        <v>3683.88</v>
      </c>
      <c r="N66" s="4" t="s">
        <v>320</v>
      </c>
      <c r="O66" s="4" t="s">
        <v>32</v>
      </c>
      <c r="P66" s="4" t="s">
        <v>33</v>
      </c>
      <c r="Q66" s="4">
        <v>0</v>
      </c>
      <c r="R66" s="10">
        <v>45111</v>
      </c>
      <c r="S66" s="7">
        <v>45127</v>
      </c>
      <c r="T66" s="4" t="s">
        <v>34</v>
      </c>
      <c r="U66" s="4">
        <v>3683.88</v>
      </c>
      <c r="V66" s="4">
        <v>0</v>
      </c>
      <c r="W66" s="4">
        <v>0</v>
      </c>
      <c r="X66" s="4" t="s">
        <v>321</v>
      </c>
      <c r="Y66" s="4" t="s">
        <v>36</v>
      </c>
    </row>
    <row r="67" s="4" customFormat="1" spans="1:25">
      <c r="A67" s="4" t="s">
        <v>322</v>
      </c>
      <c r="B67" s="4" t="s">
        <v>26</v>
      </c>
      <c r="C67" s="4" t="s">
        <v>27</v>
      </c>
      <c r="D67" s="4" t="s">
        <v>323</v>
      </c>
      <c r="E67" s="4" t="s">
        <v>324</v>
      </c>
      <c r="F67" s="7">
        <v>45121</v>
      </c>
      <c r="G67" s="7">
        <v>45124</v>
      </c>
      <c r="H67" s="4">
        <v>1</v>
      </c>
      <c r="I67" s="4">
        <v>3</v>
      </c>
      <c r="J67" s="4">
        <v>3</v>
      </c>
      <c r="K67" s="4" t="s">
        <v>30</v>
      </c>
      <c r="L67" s="4">
        <v>2718.72</v>
      </c>
      <c r="M67" s="4">
        <v>2718.72</v>
      </c>
      <c r="N67" s="4" t="s">
        <v>325</v>
      </c>
      <c r="O67" s="4" t="s">
        <v>32</v>
      </c>
      <c r="P67" s="4" t="s">
        <v>33</v>
      </c>
      <c r="Q67" s="4">
        <v>0</v>
      </c>
      <c r="R67" s="10">
        <v>45112.0000115741</v>
      </c>
      <c r="S67" s="7">
        <v>45127</v>
      </c>
      <c r="T67" s="4" t="s">
        <v>34</v>
      </c>
      <c r="U67" s="4">
        <v>2718.72</v>
      </c>
      <c r="V67" s="4">
        <v>0</v>
      </c>
      <c r="W67" s="4">
        <v>0</v>
      </c>
      <c r="X67" s="4" t="s">
        <v>326</v>
      </c>
      <c r="Y67" s="4" t="s">
        <v>36</v>
      </c>
    </row>
    <row r="68" s="4" customFormat="1" spans="1:25">
      <c r="A68" s="4" t="s">
        <v>230</v>
      </c>
      <c r="B68" s="4" t="s">
        <v>26</v>
      </c>
      <c r="C68" s="4" t="s">
        <v>63</v>
      </c>
      <c r="D68" s="4" t="s">
        <v>231</v>
      </c>
      <c r="E68" s="4" t="s">
        <v>232</v>
      </c>
      <c r="F68" s="7">
        <v>45123</v>
      </c>
      <c r="G68" s="7">
        <v>45124</v>
      </c>
      <c r="H68" s="4">
        <v>1</v>
      </c>
      <c r="I68" s="4">
        <v>1</v>
      </c>
      <c r="J68" s="4">
        <v>1</v>
      </c>
      <c r="K68" s="4" t="s">
        <v>30</v>
      </c>
      <c r="L68" s="4">
        <v>-1027.88</v>
      </c>
      <c r="M68" s="4">
        <v>-1027.88</v>
      </c>
      <c r="N68" s="4" t="s">
        <v>233</v>
      </c>
      <c r="O68" s="4" t="s">
        <v>32</v>
      </c>
      <c r="P68" s="4" t="s">
        <v>33</v>
      </c>
      <c r="Q68" s="4">
        <v>0</v>
      </c>
      <c r="R68" s="10">
        <v>45104</v>
      </c>
      <c r="S68" s="7">
        <v>45127</v>
      </c>
      <c r="T68" s="4" t="s">
        <v>34</v>
      </c>
      <c r="U68" s="4">
        <v>-1027.88</v>
      </c>
      <c r="V68" s="4">
        <v>0</v>
      </c>
      <c r="W68" s="4">
        <v>0</v>
      </c>
      <c r="X68" s="4" t="s">
        <v>234</v>
      </c>
      <c r="Y68" s="4" t="s">
        <v>235</v>
      </c>
    </row>
    <row r="69" s="4" customFormat="1" spans="1:25">
      <c r="A69" s="4" t="s">
        <v>327</v>
      </c>
      <c r="B69" s="4" t="s">
        <v>26</v>
      </c>
      <c r="C69" s="4" t="s">
        <v>27</v>
      </c>
      <c r="D69" s="4" t="s">
        <v>328</v>
      </c>
      <c r="E69" s="4" t="s">
        <v>329</v>
      </c>
      <c r="F69" s="7">
        <v>45121</v>
      </c>
      <c r="G69" s="7">
        <v>45124</v>
      </c>
      <c r="H69" s="4">
        <v>1</v>
      </c>
      <c r="I69" s="4">
        <v>3</v>
      </c>
      <c r="J69" s="4">
        <v>3</v>
      </c>
      <c r="K69" s="4" t="s">
        <v>30</v>
      </c>
      <c r="L69" s="4">
        <v>1163.55</v>
      </c>
      <c r="M69" s="4">
        <v>1163.55</v>
      </c>
      <c r="N69" s="4" t="s">
        <v>330</v>
      </c>
      <c r="O69" s="4" t="s">
        <v>32</v>
      </c>
      <c r="P69" s="4" t="s">
        <v>33</v>
      </c>
      <c r="Q69" s="4">
        <v>0</v>
      </c>
      <c r="R69" s="10">
        <v>45113</v>
      </c>
      <c r="S69" s="7">
        <v>45127</v>
      </c>
      <c r="T69" s="4" t="s">
        <v>34</v>
      </c>
      <c r="U69" s="4">
        <v>1163.55</v>
      </c>
      <c r="V69" s="4">
        <v>0</v>
      </c>
      <c r="W69" s="4">
        <v>0</v>
      </c>
      <c r="X69" s="4" t="s">
        <v>331</v>
      </c>
      <c r="Y69" s="4" t="s">
        <v>332</v>
      </c>
    </row>
    <row r="70" s="4" customFormat="1" spans="1:25">
      <c r="A70" s="4" t="s">
        <v>333</v>
      </c>
      <c r="B70" s="4" t="s">
        <v>26</v>
      </c>
      <c r="C70" s="4" t="s">
        <v>27</v>
      </c>
      <c r="D70" s="4" t="s">
        <v>334</v>
      </c>
      <c r="E70" s="4" t="s">
        <v>335</v>
      </c>
      <c r="F70" s="7">
        <v>45120</v>
      </c>
      <c r="G70" s="7">
        <v>45124</v>
      </c>
      <c r="H70" s="4">
        <v>1</v>
      </c>
      <c r="I70" s="4">
        <v>4</v>
      </c>
      <c r="J70" s="4">
        <v>4</v>
      </c>
      <c r="K70" s="4" t="s">
        <v>30</v>
      </c>
      <c r="L70" s="4">
        <v>2051.64</v>
      </c>
      <c r="M70" s="4">
        <v>2051.64</v>
      </c>
      <c r="N70" s="4" t="s">
        <v>336</v>
      </c>
      <c r="O70" s="4" t="s">
        <v>32</v>
      </c>
      <c r="P70" s="4" t="s">
        <v>33</v>
      </c>
      <c r="Q70" s="4">
        <v>0</v>
      </c>
      <c r="R70" s="10">
        <v>45113.0000115741</v>
      </c>
      <c r="S70" s="7">
        <v>45127</v>
      </c>
      <c r="T70" s="4" t="s">
        <v>34</v>
      </c>
      <c r="U70" s="4">
        <v>2051.64</v>
      </c>
      <c r="V70" s="4">
        <v>0</v>
      </c>
      <c r="W70" s="4">
        <v>0</v>
      </c>
      <c r="X70" s="4" t="s">
        <v>337</v>
      </c>
      <c r="Y70" s="4" t="s">
        <v>338</v>
      </c>
    </row>
    <row r="71" s="4" customFormat="1" spans="1:25">
      <c r="A71" s="4" t="s">
        <v>339</v>
      </c>
      <c r="B71" s="4" t="s">
        <v>26</v>
      </c>
      <c r="C71" s="4" t="s">
        <v>27</v>
      </c>
      <c r="D71" s="4" t="s">
        <v>340</v>
      </c>
      <c r="E71" s="4" t="s">
        <v>341</v>
      </c>
      <c r="F71" s="7">
        <v>45119</v>
      </c>
      <c r="G71" s="7">
        <v>45124</v>
      </c>
      <c r="H71" s="4">
        <v>1</v>
      </c>
      <c r="I71" s="4">
        <v>5</v>
      </c>
      <c r="J71" s="4">
        <v>5</v>
      </c>
      <c r="K71" s="4" t="s">
        <v>30</v>
      </c>
      <c r="L71" s="4">
        <v>3797.52</v>
      </c>
      <c r="M71" s="4">
        <v>3797.52</v>
      </c>
      <c r="N71" s="4" t="s">
        <v>342</v>
      </c>
      <c r="O71" s="4" t="s">
        <v>32</v>
      </c>
      <c r="P71" s="4" t="s">
        <v>33</v>
      </c>
      <c r="Q71" s="4">
        <v>0</v>
      </c>
      <c r="R71" s="10">
        <v>45113.0000115741</v>
      </c>
      <c r="S71" s="7">
        <v>45127</v>
      </c>
      <c r="T71" s="4" t="s">
        <v>34</v>
      </c>
      <c r="U71" s="4">
        <v>3797.52</v>
      </c>
      <c r="V71" s="4">
        <v>0</v>
      </c>
      <c r="W71" s="4">
        <v>0</v>
      </c>
      <c r="X71" s="4" t="s">
        <v>343</v>
      </c>
      <c r="Y71" s="4" t="s">
        <v>344</v>
      </c>
    </row>
    <row r="72" s="4" customFormat="1" spans="1:25">
      <c r="A72" s="4" t="s">
        <v>345</v>
      </c>
      <c r="B72" s="4" t="s">
        <v>26</v>
      </c>
      <c r="C72" s="4" t="s">
        <v>27</v>
      </c>
      <c r="D72" s="4" t="s">
        <v>346</v>
      </c>
      <c r="E72" s="4" t="s">
        <v>347</v>
      </c>
      <c r="F72" s="7">
        <v>45122</v>
      </c>
      <c r="G72" s="7">
        <v>45124</v>
      </c>
      <c r="H72" s="4">
        <v>1</v>
      </c>
      <c r="I72" s="4">
        <v>2</v>
      </c>
      <c r="J72" s="4">
        <v>2</v>
      </c>
      <c r="K72" s="4" t="s">
        <v>30</v>
      </c>
      <c r="L72" s="4">
        <v>660.12</v>
      </c>
      <c r="M72" s="4">
        <v>660.12</v>
      </c>
      <c r="N72" s="4" t="s">
        <v>348</v>
      </c>
      <c r="O72" s="4" t="s">
        <v>32</v>
      </c>
      <c r="P72" s="4" t="s">
        <v>33</v>
      </c>
      <c r="Q72" s="4">
        <v>0</v>
      </c>
      <c r="R72" s="10">
        <v>45113.0000115741</v>
      </c>
      <c r="S72" s="7">
        <v>45127</v>
      </c>
      <c r="T72" s="4" t="s">
        <v>34</v>
      </c>
      <c r="U72" s="4">
        <v>660.12</v>
      </c>
      <c r="V72" s="4">
        <v>0</v>
      </c>
      <c r="W72" s="4">
        <v>0</v>
      </c>
      <c r="X72" s="4" t="s">
        <v>349</v>
      </c>
      <c r="Y72" s="4" t="s">
        <v>350</v>
      </c>
    </row>
    <row r="73" s="4" customFormat="1" spans="1:25">
      <c r="A73" s="4" t="s">
        <v>351</v>
      </c>
      <c r="B73" s="4" t="s">
        <v>26</v>
      </c>
      <c r="C73" s="4" t="s">
        <v>27</v>
      </c>
      <c r="D73" s="4" t="s">
        <v>352</v>
      </c>
      <c r="E73" s="4" t="s">
        <v>353</v>
      </c>
      <c r="F73" s="7">
        <v>45122</v>
      </c>
      <c r="G73" s="7">
        <v>45124</v>
      </c>
      <c r="H73" s="4">
        <v>1</v>
      </c>
      <c r="I73" s="4">
        <v>2</v>
      </c>
      <c r="J73" s="4">
        <v>2</v>
      </c>
      <c r="K73" s="4" t="s">
        <v>30</v>
      </c>
      <c r="L73" s="4">
        <v>190.88</v>
      </c>
      <c r="M73" s="4">
        <v>190.88</v>
      </c>
      <c r="N73" s="4" t="s">
        <v>354</v>
      </c>
      <c r="O73" s="4" t="s">
        <v>32</v>
      </c>
      <c r="P73" s="4" t="s">
        <v>33</v>
      </c>
      <c r="Q73" s="4">
        <v>0</v>
      </c>
      <c r="R73" s="10">
        <v>45113</v>
      </c>
      <c r="S73" s="7">
        <v>45127</v>
      </c>
      <c r="T73" s="4" t="s">
        <v>34</v>
      </c>
      <c r="U73" s="4">
        <v>190.88</v>
      </c>
      <c r="V73" s="4">
        <v>0</v>
      </c>
      <c r="W73" s="4">
        <v>0</v>
      </c>
      <c r="X73" s="4" t="s">
        <v>355</v>
      </c>
      <c r="Y73" s="4" t="s">
        <v>356</v>
      </c>
    </row>
    <row r="74" s="4" customFormat="1" spans="1:25">
      <c r="A74" s="4" t="s">
        <v>317</v>
      </c>
      <c r="B74" s="4" t="s">
        <v>26</v>
      </c>
      <c r="C74" s="4" t="s">
        <v>63</v>
      </c>
      <c r="D74" s="4" t="s">
        <v>318</v>
      </c>
      <c r="E74" s="4" t="s">
        <v>319</v>
      </c>
      <c r="F74" s="7">
        <v>45121</v>
      </c>
      <c r="G74" s="7">
        <v>45124</v>
      </c>
      <c r="H74" s="4">
        <v>2</v>
      </c>
      <c r="I74" s="4">
        <v>3</v>
      </c>
      <c r="J74" s="4">
        <v>6</v>
      </c>
      <c r="K74" s="4" t="s">
        <v>30</v>
      </c>
      <c r="L74" s="4">
        <v>-3683.88</v>
      </c>
      <c r="M74" s="4">
        <v>-3683.88</v>
      </c>
      <c r="N74" s="4" t="s">
        <v>320</v>
      </c>
      <c r="O74" s="4" t="s">
        <v>32</v>
      </c>
      <c r="P74" s="4" t="s">
        <v>33</v>
      </c>
      <c r="Q74" s="4">
        <v>0</v>
      </c>
      <c r="R74" s="10">
        <v>45111</v>
      </c>
      <c r="S74" s="7">
        <v>45127</v>
      </c>
      <c r="T74" s="4" t="s">
        <v>34</v>
      </c>
      <c r="U74" s="4">
        <v>-3683.88</v>
      </c>
      <c r="V74" s="4">
        <v>0</v>
      </c>
      <c r="W74" s="4">
        <v>0</v>
      </c>
      <c r="X74" s="4" t="s">
        <v>321</v>
      </c>
      <c r="Y74" s="4" t="s">
        <v>36</v>
      </c>
    </row>
    <row r="75" s="4" customFormat="1" spans="1:25">
      <c r="A75" s="4" t="s">
        <v>357</v>
      </c>
      <c r="B75" s="4" t="s">
        <v>26</v>
      </c>
      <c r="C75" s="4" t="s">
        <v>27</v>
      </c>
      <c r="D75" s="4" t="s">
        <v>358</v>
      </c>
      <c r="E75" s="4" t="s">
        <v>359</v>
      </c>
      <c r="F75" s="7">
        <v>45122</v>
      </c>
      <c r="G75" s="7">
        <v>45124</v>
      </c>
      <c r="H75" s="4">
        <v>2</v>
      </c>
      <c r="I75" s="4">
        <v>2</v>
      </c>
      <c r="J75" s="4">
        <v>4</v>
      </c>
      <c r="K75" s="4" t="s">
        <v>30</v>
      </c>
      <c r="L75" s="4">
        <v>4141.2</v>
      </c>
      <c r="M75" s="4">
        <v>4141.2</v>
      </c>
      <c r="N75" s="4" t="s">
        <v>360</v>
      </c>
      <c r="O75" s="4" t="s">
        <v>32</v>
      </c>
      <c r="P75" s="4" t="s">
        <v>33</v>
      </c>
      <c r="Q75" s="4">
        <v>0</v>
      </c>
      <c r="R75" s="10">
        <v>45113.0000115741</v>
      </c>
      <c r="S75" s="7">
        <v>45127</v>
      </c>
      <c r="T75" s="4" t="s">
        <v>34</v>
      </c>
      <c r="U75" s="4">
        <v>4141.2</v>
      </c>
      <c r="V75" s="4">
        <v>0</v>
      </c>
      <c r="W75" s="4">
        <v>0</v>
      </c>
      <c r="X75" s="4" t="s">
        <v>361</v>
      </c>
      <c r="Y75" s="4" t="s">
        <v>362</v>
      </c>
    </row>
    <row r="76" s="4" customFormat="1" spans="1:25">
      <c r="A76" s="4" t="s">
        <v>363</v>
      </c>
      <c r="B76" s="4" t="s">
        <v>26</v>
      </c>
      <c r="C76" s="4" t="s">
        <v>27</v>
      </c>
      <c r="D76" s="4" t="s">
        <v>364</v>
      </c>
      <c r="E76" s="4" t="s">
        <v>365</v>
      </c>
      <c r="F76" s="7">
        <v>45123</v>
      </c>
      <c r="G76" s="7">
        <v>45124</v>
      </c>
      <c r="H76" s="4">
        <v>1</v>
      </c>
      <c r="I76" s="4">
        <v>1</v>
      </c>
      <c r="J76" s="4">
        <v>1</v>
      </c>
      <c r="K76" s="4" t="s">
        <v>30</v>
      </c>
      <c r="L76" s="4">
        <v>343.01</v>
      </c>
      <c r="M76" s="4">
        <v>343.01</v>
      </c>
      <c r="N76" s="4" t="s">
        <v>366</v>
      </c>
      <c r="O76" s="4" t="s">
        <v>32</v>
      </c>
      <c r="P76" s="4" t="s">
        <v>33</v>
      </c>
      <c r="Q76" s="4">
        <v>0</v>
      </c>
      <c r="R76" s="10">
        <v>45113.0000115741</v>
      </c>
      <c r="S76" s="7">
        <v>45127</v>
      </c>
      <c r="T76" s="4" t="s">
        <v>34</v>
      </c>
      <c r="U76" s="4">
        <v>343.01</v>
      </c>
      <c r="V76" s="4">
        <v>0</v>
      </c>
      <c r="W76" s="4">
        <v>0</v>
      </c>
      <c r="X76" s="4" t="s">
        <v>367</v>
      </c>
      <c r="Y76" s="4" t="s">
        <v>368</v>
      </c>
    </row>
    <row r="77" s="4" customFormat="1" spans="1:25">
      <c r="A77" s="4" t="s">
        <v>369</v>
      </c>
      <c r="B77" s="4" t="s">
        <v>26</v>
      </c>
      <c r="C77" s="4" t="s">
        <v>27</v>
      </c>
      <c r="D77" s="4" t="s">
        <v>370</v>
      </c>
      <c r="E77" s="4" t="s">
        <v>371</v>
      </c>
      <c r="F77" s="7">
        <v>45123</v>
      </c>
      <c r="G77" s="7">
        <v>45124</v>
      </c>
      <c r="H77" s="4">
        <v>1</v>
      </c>
      <c r="I77" s="4">
        <v>1</v>
      </c>
      <c r="J77" s="4">
        <v>1</v>
      </c>
      <c r="K77" s="4" t="s">
        <v>30</v>
      </c>
      <c r="L77" s="4">
        <v>179.5</v>
      </c>
      <c r="M77" s="4">
        <v>179.5</v>
      </c>
      <c r="N77" s="4" t="s">
        <v>372</v>
      </c>
      <c r="O77" s="4" t="s">
        <v>32</v>
      </c>
      <c r="P77" s="4" t="s">
        <v>33</v>
      </c>
      <c r="Q77" s="4">
        <v>0</v>
      </c>
      <c r="R77" s="10">
        <v>45113</v>
      </c>
      <c r="S77" s="7">
        <v>45127</v>
      </c>
      <c r="T77" s="4" t="s">
        <v>34</v>
      </c>
      <c r="U77" s="4">
        <v>179.5</v>
      </c>
      <c r="V77" s="4">
        <v>0</v>
      </c>
      <c r="W77" s="4">
        <v>0</v>
      </c>
      <c r="X77" s="4" t="s">
        <v>373</v>
      </c>
      <c r="Y77" s="4" t="s">
        <v>374</v>
      </c>
    </row>
    <row r="78" s="4" customFormat="1" spans="1:25">
      <c r="A78" s="4" t="s">
        <v>375</v>
      </c>
      <c r="B78" s="4" t="s">
        <v>26</v>
      </c>
      <c r="C78" s="4" t="s">
        <v>27</v>
      </c>
      <c r="D78" s="4" t="s">
        <v>376</v>
      </c>
      <c r="E78" s="4" t="s">
        <v>341</v>
      </c>
      <c r="F78" s="7">
        <v>45122</v>
      </c>
      <c r="G78" s="7">
        <v>45124</v>
      </c>
      <c r="H78" s="4">
        <v>1</v>
      </c>
      <c r="I78" s="4">
        <v>2</v>
      </c>
      <c r="J78" s="4">
        <v>2</v>
      </c>
      <c r="K78" s="4" t="s">
        <v>30</v>
      </c>
      <c r="L78" s="4">
        <v>1118.8</v>
      </c>
      <c r="M78" s="4">
        <v>1118.8</v>
      </c>
      <c r="N78" s="4" t="s">
        <v>377</v>
      </c>
      <c r="O78" s="4" t="s">
        <v>32</v>
      </c>
      <c r="P78" s="4" t="s">
        <v>33</v>
      </c>
      <c r="Q78" s="4">
        <v>0</v>
      </c>
      <c r="R78" s="10">
        <v>45114</v>
      </c>
      <c r="S78" s="7">
        <v>45127</v>
      </c>
      <c r="T78" s="4" t="s">
        <v>34</v>
      </c>
      <c r="U78" s="4">
        <v>1118.8</v>
      </c>
      <c r="V78" s="4">
        <v>0</v>
      </c>
      <c r="W78" s="4">
        <v>0</v>
      </c>
      <c r="X78" s="4" t="s">
        <v>378</v>
      </c>
      <c r="Y78" s="4" t="s">
        <v>36</v>
      </c>
    </row>
    <row r="79" s="4" customFormat="1" spans="1:25">
      <c r="A79" s="4" t="s">
        <v>379</v>
      </c>
      <c r="B79" s="4" t="s">
        <v>26</v>
      </c>
      <c r="C79" s="4" t="s">
        <v>27</v>
      </c>
      <c r="D79" s="4" t="s">
        <v>28</v>
      </c>
      <c r="E79" s="4" t="s">
        <v>29</v>
      </c>
      <c r="F79" s="7">
        <v>45123</v>
      </c>
      <c r="G79" s="7">
        <v>45124</v>
      </c>
      <c r="H79" s="4">
        <v>1</v>
      </c>
      <c r="I79" s="4">
        <v>1</v>
      </c>
      <c r="J79" s="4">
        <v>1</v>
      </c>
      <c r="K79" s="4" t="s">
        <v>30</v>
      </c>
      <c r="L79" s="4">
        <v>351.95</v>
      </c>
      <c r="M79" s="4">
        <v>351.95</v>
      </c>
      <c r="N79" s="4" t="s">
        <v>380</v>
      </c>
      <c r="O79" s="4" t="s">
        <v>32</v>
      </c>
      <c r="P79" s="4" t="s">
        <v>33</v>
      </c>
      <c r="Q79" s="4">
        <v>0</v>
      </c>
      <c r="R79" s="10">
        <v>45114.0000115741</v>
      </c>
      <c r="S79" s="7">
        <v>45127</v>
      </c>
      <c r="T79" s="4" t="s">
        <v>34</v>
      </c>
      <c r="U79" s="4">
        <v>351.95</v>
      </c>
      <c r="V79" s="4">
        <v>0</v>
      </c>
      <c r="W79" s="4">
        <v>0</v>
      </c>
      <c r="X79" s="4" t="s">
        <v>381</v>
      </c>
      <c r="Y79" s="4" t="s">
        <v>382</v>
      </c>
    </row>
    <row r="80" s="4" customFormat="1" spans="1:25">
      <c r="A80" s="4" t="s">
        <v>383</v>
      </c>
      <c r="B80" s="4" t="s">
        <v>26</v>
      </c>
      <c r="C80" s="4" t="s">
        <v>27</v>
      </c>
      <c r="D80" s="4" t="s">
        <v>155</v>
      </c>
      <c r="E80" s="4" t="s">
        <v>384</v>
      </c>
      <c r="F80" s="7">
        <v>45123</v>
      </c>
      <c r="G80" s="7">
        <v>45124</v>
      </c>
      <c r="H80" s="4">
        <v>3</v>
      </c>
      <c r="I80" s="4">
        <v>1</v>
      </c>
      <c r="J80" s="4">
        <v>3</v>
      </c>
      <c r="K80" s="4" t="s">
        <v>30</v>
      </c>
      <c r="L80" s="4">
        <v>1566.03</v>
      </c>
      <c r="M80" s="4">
        <v>1566.03</v>
      </c>
      <c r="N80" s="4" t="s">
        <v>385</v>
      </c>
      <c r="O80" s="4" t="s">
        <v>32</v>
      </c>
      <c r="P80" s="4" t="s">
        <v>33</v>
      </c>
      <c r="Q80" s="4">
        <v>0</v>
      </c>
      <c r="R80" s="10">
        <v>45114</v>
      </c>
      <c r="S80" s="7">
        <v>45127</v>
      </c>
      <c r="T80" s="4" t="s">
        <v>34</v>
      </c>
      <c r="U80" s="4">
        <v>1566.03</v>
      </c>
      <c r="V80" s="4">
        <v>0</v>
      </c>
      <c r="W80" s="4">
        <v>0</v>
      </c>
      <c r="X80" s="4" t="s">
        <v>386</v>
      </c>
      <c r="Y80" s="4" t="s">
        <v>387</v>
      </c>
    </row>
    <row r="81" s="4" customFormat="1" spans="1:25">
      <c r="A81" s="4" t="s">
        <v>388</v>
      </c>
      <c r="B81" s="4" t="s">
        <v>26</v>
      </c>
      <c r="C81" s="4" t="s">
        <v>27</v>
      </c>
      <c r="D81" s="4" t="s">
        <v>389</v>
      </c>
      <c r="E81" s="4" t="s">
        <v>390</v>
      </c>
      <c r="F81" s="7">
        <v>45121</v>
      </c>
      <c r="G81" s="7">
        <v>45124</v>
      </c>
      <c r="H81" s="4">
        <v>1</v>
      </c>
      <c r="I81" s="4">
        <v>3</v>
      </c>
      <c r="J81" s="4">
        <v>3</v>
      </c>
      <c r="K81" s="4" t="s">
        <v>30</v>
      </c>
      <c r="L81" s="4">
        <v>6891.96</v>
      </c>
      <c r="M81" s="4">
        <v>6891.96</v>
      </c>
      <c r="N81" s="4" t="s">
        <v>391</v>
      </c>
      <c r="O81" s="4" t="s">
        <v>32</v>
      </c>
      <c r="P81" s="4" t="s">
        <v>33</v>
      </c>
      <c r="Q81" s="4">
        <v>0</v>
      </c>
      <c r="R81" s="10">
        <v>45114</v>
      </c>
      <c r="S81" s="7">
        <v>45127</v>
      </c>
      <c r="T81" s="4" t="s">
        <v>34</v>
      </c>
      <c r="U81" s="4">
        <v>6891.96</v>
      </c>
      <c r="V81" s="4">
        <v>0</v>
      </c>
      <c r="W81" s="4">
        <v>0</v>
      </c>
      <c r="X81" s="4" t="s">
        <v>392</v>
      </c>
      <c r="Y81" s="4" t="s">
        <v>393</v>
      </c>
    </row>
    <row r="82" s="4" customFormat="1" spans="1:25">
      <c r="A82" s="4" t="s">
        <v>394</v>
      </c>
      <c r="B82" s="4" t="s">
        <v>26</v>
      </c>
      <c r="C82" s="4" t="s">
        <v>27</v>
      </c>
      <c r="D82" s="4" t="s">
        <v>395</v>
      </c>
      <c r="E82" s="4" t="s">
        <v>396</v>
      </c>
      <c r="F82" s="7">
        <v>45120</v>
      </c>
      <c r="G82" s="7">
        <v>45124</v>
      </c>
      <c r="H82" s="4">
        <v>1</v>
      </c>
      <c r="I82" s="4">
        <v>4</v>
      </c>
      <c r="J82" s="4">
        <v>4</v>
      </c>
      <c r="K82" s="4" t="s">
        <v>30</v>
      </c>
      <c r="L82" s="4">
        <v>3508.76</v>
      </c>
      <c r="M82" s="4">
        <v>3508.76</v>
      </c>
      <c r="N82" s="4" t="s">
        <v>397</v>
      </c>
      <c r="O82" s="4" t="s">
        <v>32</v>
      </c>
      <c r="P82" s="4" t="s">
        <v>33</v>
      </c>
      <c r="Q82" s="4">
        <v>0</v>
      </c>
      <c r="R82" s="10">
        <v>45114.0000115741</v>
      </c>
      <c r="S82" s="7">
        <v>45127</v>
      </c>
      <c r="T82" s="4" t="s">
        <v>34</v>
      </c>
      <c r="U82" s="4">
        <v>3508.76</v>
      </c>
      <c r="V82" s="4">
        <v>0</v>
      </c>
      <c r="W82" s="4">
        <v>0</v>
      </c>
      <c r="X82" s="4" t="s">
        <v>398</v>
      </c>
      <c r="Y82" s="4" t="s">
        <v>399</v>
      </c>
    </row>
    <row r="83" s="4" customFormat="1" spans="1:25">
      <c r="A83" s="4" t="s">
        <v>400</v>
      </c>
      <c r="B83" s="4" t="s">
        <v>26</v>
      </c>
      <c r="C83" s="4" t="s">
        <v>27</v>
      </c>
      <c r="D83" s="4" t="s">
        <v>401</v>
      </c>
      <c r="E83" s="4" t="s">
        <v>402</v>
      </c>
      <c r="F83" s="7">
        <v>45123</v>
      </c>
      <c r="G83" s="7">
        <v>45124</v>
      </c>
      <c r="H83" s="4">
        <v>1</v>
      </c>
      <c r="I83" s="4">
        <v>1</v>
      </c>
      <c r="J83" s="4">
        <v>1</v>
      </c>
      <c r="K83" s="4" t="s">
        <v>30</v>
      </c>
      <c r="L83" s="4">
        <v>920.89</v>
      </c>
      <c r="M83" s="4">
        <v>920.89</v>
      </c>
      <c r="N83" s="4" t="s">
        <v>403</v>
      </c>
      <c r="O83" s="4" t="s">
        <v>32</v>
      </c>
      <c r="P83" s="4" t="s">
        <v>33</v>
      </c>
      <c r="Q83" s="4">
        <v>0</v>
      </c>
      <c r="R83" s="10">
        <v>45115.0000115741</v>
      </c>
      <c r="S83" s="7">
        <v>45127</v>
      </c>
      <c r="T83" s="4" t="s">
        <v>34</v>
      </c>
      <c r="U83" s="4">
        <v>920.89</v>
      </c>
      <c r="V83" s="4">
        <v>0</v>
      </c>
      <c r="W83" s="4">
        <v>0</v>
      </c>
      <c r="X83" s="4" t="s">
        <v>404</v>
      </c>
      <c r="Y83" s="4" t="s">
        <v>405</v>
      </c>
    </row>
    <row r="84" s="4" customFormat="1" spans="1:26">
      <c r="A84" s="4" t="s">
        <v>406</v>
      </c>
      <c r="B84" s="4" t="s">
        <v>26</v>
      </c>
      <c r="C84" s="4" t="s">
        <v>27</v>
      </c>
      <c r="D84" s="4" t="s">
        <v>407</v>
      </c>
      <c r="E84" s="4" t="s">
        <v>408</v>
      </c>
      <c r="F84" s="7">
        <v>45123</v>
      </c>
      <c r="G84" s="7">
        <v>45124</v>
      </c>
      <c r="H84" s="4">
        <v>2</v>
      </c>
      <c r="I84" s="4">
        <v>1</v>
      </c>
      <c r="J84" s="4">
        <v>2</v>
      </c>
      <c r="K84" s="4" t="s">
        <v>30</v>
      </c>
      <c r="L84" s="4">
        <v>962.82</v>
      </c>
      <c r="M84" s="4">
        <v>962.82</v>
      </c>
      <c r="N84" s="4" t="s">
        <v>409</v>
      </c>
      <c r="O84" s="4" t="s">
        <v>32</v>
      </c>
      <c r="P84" s="4" t="s">
        <v>33</v>
      </c>
      <c r="Q84" s="4">
        <v>0</v>
      </c>
      <c r="R84" s="10">
        <v>45115.0000115741</v>
      </c>
      <c r="S84" s="7">
        <v>45127</v>
      </c>
      <c r="T84" s="4" t="s">
        <v>34</v>
      </c>
      <c r="U84" s="4">
        <v>962.82</v>
      </c>
      <c r="V84" s="4">
        <v>0</v>
      </c>
      <c r="W84" s="4">
        <v>0</v>
      </c>
      <c r="X84" s="4" t="s">
        <v>410</v>
      </c>
      <c r="Y84" s="4" t="s">
        <v>411</v>
      </c>
      <c r="Z84" s="4" t="s">
        <v>412</v>
      </c>
    </row>
    <row r="85" s="4" customFormat="1" spans="1:25">
      <c r="A85" s="4" t="s">
        <v>413</v>
      </c>
      <c r="B85" s="4" t="s">
        <v>26</v>
      </c>
      <c r="C85" s="4" t="s">
        <v>27</v>
      </c>
      <c r="D85" s="4" t="s">
        <v>414</v>
      </c>
      <c r="E85" s="4" t="s">
        <v>415</v>
      </c>
      <c r="F85" s="7">
        <v>45122</v>
      </c>
      <c r="G85" s="7">
        <v>45124</v>
      </c>
      <c r="H85" s="4">
        <v>1</v>
      </c>
      <c r="I85" s="4">
        <v>2</v>
      </c>
      <c r="J85" s="4">
        <v>2</v>
      </c>
      <c r="K85" s="4" t="s">
        <v>30</v>
      </c>
      <c r="L85" s="4">
        <v>4286.25</v>
      </c>
      <c r="M85" s="4">
        <v>4286.25</v>
      </c>
      <c r="N85" s="4" t="s">
        <v>416</v>
      </c>
      <c r="O85" s="4" t="s">
        <v>32</v>
      </c>
      <c r="P85" s="4" t="s">
        <v>33</v>
      </c>
      <c r="Q85" s="4">
        <v>0</v>
      </c>
      <c r="R85" s="10">
        <v>45115.0000115741</v>
      </c>
      <c r="S85" s="7">
        <v>45127</v>
      </c>
      <c r="T85" s="4" t="s">
        <v>34</v>
      </c>
      <c r="U85" s="4">
        <v>4286.25</v>
      </c>
      <c r="V85" s="4">
        <v>0</v>
      </c>
      <c r="W85" s="4">
        <v>0</v>
      </c>
      <c r="X85" s="4" t="s">
        <v>417</v>
      </c>
      <c r="Y85" s="4" t="s">
        <v>418</v>
      </c>
    </row>
    <row r="86" s="4" customFormat="1" spans="1:25">
      <c r="A86" s="4" t="s">
        <v>419</v>
      </c>
      <c r="B86" s="4" t="s">
        <v>26</v>
      </c>
      <c r="C86" s="4" t="s">
        <v>27</v>
      </c>
      <c r="D86" s="4" t="s">
        <v>420</v>
      </c>
      <c r="E86" s="4" t="s">
        <v>421</v>
      </c>
      <c r="F86" s="7">
        <v>45123</v>
      </c>
      <c r="G86" s="7">
        <v>45124</v>
      </c>
      <c r="H86" s="4">
        <v>1</v>
      </c>
      <c r="I86" s="4">
        <v>1</v>
      </c>
      <c r="J86" s="4">
        <v>1</v>
      </c>
      <c r="K86" s="4" t="s">
        <v>30</v>
      </c>
      <c r="L86" s="4">
        <v>314.94</v>
      </c>
      <c r="M86" s="4">
        <v>314.94</v>
      </c>
      <c r="N86" s="4" t="s">
        <v>422</v>
      </c>
      <c r="O86" s="4" t="s">
        <v>32</v>
      </c>
      <c r="P86" s="4" t="s">
        <v>33</v>
      </c>
      <c r="Q86" s="4">
        <v>0</v>
      </c>
      <c r="R86" s="10">
        <v>45115</v>
      </c>
      <c r="S86" s="7">
        <v>45127</v>
      </c>
      <c r="T86" s="4" t="s">
        <v>34</v>
      </c>
      <c r="U86" s="4">
        <v>314.94</v>
      </c>
      <c r="V86" s="4">
        <v>0</v>
      </c>
      <c r="W86" s="4">
        <v>0</v>
      </c>
      <c r="X86" s="4" t="s">
        <v>423</v>
      </c>
      <c r="Y86" s="4" t="s">
        <v>424</v>
      </c>
    </row>
    <row r="87" s="4" customFormat="1" spans="1:25">
      <c r="A87" s="4" t="s">
        <v>425</v>
      </c>
      <c r="B87" s="4" t="s">
        <v>26</v>
      </c>
      <c r="C87" s="4" t="s">
        <v>27</v>
      </c>
      <c r="D87" s="4" t="s">
        <v>279</v>
      </c>
      <c r="E87" s="4" t="s">
        <v>280</v>
      </c>
      <c r="F87" s="7">
        <v>45122</v>
      </c>
      <c r="G87" s="7">
        <v>45124</v>
      </c>
      <c r="H87" s="4">
        <v>2</v>
      </c>
      <c r="I87" s="4">
        <v>2</v>
      </c>
      <c r="J87" s="4">
        <v>4</v>
      </c>
      <c r="K87" s="4" t="s">
        <v>30</v>
      </c>
      <c r="L87" s="4">
        <v>1149.04</v>
      </c>
      <c r="M87" s="4">
        <v>1149.04</v>
      </c>
      <c r="N87" s="4" t="s">
        <v>426</v>
      </c>
      <c r="O87" s="4" t="s">
        <v>32</v>
      </c>
      <c r="P87" s="4" t="s">
        <v>33</v>
      </c>
      <c r="Q87" s="4">
        <v>0</v>
      </c>
      <c r="R87" s="10">
        <v>45115</v>
      </c>
      <c r="S87" s="7">
        <v>45127</v>
      </c>
      <c r="T87" s="4" t="s">
        <v>34</v>
      </c>
      <c r="U87" s="4">
        <v>1149.04</v>
      </c>
      <c r="V87" s="4">
        <v>0</v>
      </c>
      <c r="W87" s="4">
        <v>0</v>
      </c>
      <c r="X87" s="4" t="s">
        <v>427</v>
      </c>
      <c r="Y87" s="4" t="s">
        <v>428</v>
      </c>
    </row>
    <row r="88" s="4" customFormat="1" spans="1:25">
      <c r="A88" s="4" t="s">
        <v>429</v>
      </c>
      <c r="B88" s="4" t="s">
        <v>26</v>
      </c>
      <c r="C88" s="4" t="s">
        <v>27</v>
      </c>
      <c r="D88" s="4" t="s">
        <v>430</v>
      </c>
      <c r="E88" s="4" t="s">
        <v>431</v>
      </c>
      <c r="F88" s="7">
        <v>45122</v>
      </c>
      <c r="G88" s="7">
        <v>45124</v>
      </c>
      <c r="H88" s="4">
        <v>1</v>
      </c>
      <c r="I88" s="4">
        <v>2</v>
      </c>
      <c r="J88" s="4">
        <v>2</v>
      </c>
      <c r="K88" s="4" t="s">
        <v>30</v>
      </c>
      <c r="L88" s="4">
        <v>2057.93</v>
      </c>
      <c r="M88" s="4">
        <v>2057.93</v>
      </c>
      <c r="N88" s="4" t="s">
        <v>432</v>
      </c>
      <c r="O88" s="4" t="s">
        <v>32</v>
      </c>
      <c r="P88" s="4" t="s">
        <v>33</v>
      </c>
      <c r="Q88" s="4">
        <v>0</v>
      </c>
      <c r="R88" s="10">
        <v>45116</v>
      </c>
      <c r="S88" s="7">
        <v>45127</v>
      </c>
      <c r="T88" s="4" t="s">
        <v>34</v>
      </c>
      <c r="U88" s="4">
        <v>2057.93</v>
      </c>
      <c r="V88" s="4">
        <v>0</v>
      </c>
      <c r="W88" s="4">
        <v>0</v>
      </c>
      <c r="X88" s="4" t="s">
        <v>433</v>
      </c>
      <c r="Y88" s="4" t="s">
        <v>434</v>
      </c>
    </row>
    <row r="89" s="4" customFormat="1" spans="1:25">
      <c r="A89" s="4" t="s">
        <v>435</v>
      </c>
      <c r="B89" s="4" t="s">
        <v>26</v>
      </c>
      <c r="C89" s="4" t="s">
        <v>27</v>
      </c>
      <c r="D89" s="4" t="s">
        <v>436</v>
      </c>
      <c r="E89" s="4" t="s">
        <v>437</v>
      </c>
      <c r="F89" s="7">
        <v>45120</v>
      </c>
      <c r="G89" s="7">
        <v>45124</v>
      </c>
      <c r="H89" s="4">
        <v>1</v>
      </c>
      <c r="I89" s="4">
        <v>4</v>
      </c>
      <c r="J89" s="4">
        <v>4</v>
      </c>
      <c r="K89" s="4" t="s">
        <v>30</v>
      </c>
      <c r="L89" s="4">
        <v>3372.12</v>
      </c>
      <c r="M89" s="4">
        <v>3372.12</v>
      </c>
      <c r="N89" s="4" t="s">
        <v>438</v>
      </c>
      <c r="O89" s="4" t="s">
        <v>32</v>
      </c>
      <c r="P89" s="4" t="s">
        <v>33</v>
      </c>
      <c r="Q89" s="4">
        <v>0</v>
      </c>
      <c r="R89" s="10">
        <v>45116.0000115741</v>
      </c>
      <c r="S89" s="7">
        <v>45127</v>
      </c>
      <c r="T89" s="4" t="s">
        <v>34</v>
      </c>
      <c r="U89" s="4">
        <v>3372.12</v>
      </c>
      <c r="V89" s="4">
        <v>0</v>
      </c>
      <c r="W89" s="4">
        <v>0</v>
      </c>
      <c r="X89" s="4" t="s">
        <v>439</v>
      </c>
      <c r="Y89" s="4" t="s">
        <v>36</v>
      </c>
    </row>
    <row r="90" s="4" customFormat="1" spans="1:25">
      <c r="A90" s="4" t="s">
        <v>440</v>
      </c>
      <c r="B90" s="4" t="s">
        <v>26</v>
      </c>
      <c r="C90" s="4" t="s">
        <v>27</v>
      </c>
      <c r="D90" s="4" t="s">
        <v>441</v>
      </c>
      <c r="E90" s="4" t="s">
        <v>442</v>
      </c>
      <c r="F90" s="7">
        <v>45122</v>
      </c>
      <c r="G90" s="7">
        <v>45124</v>
      </c>
      <c r="H90" s="4">
        <v>1</v>
      </c>
      <c r="I90" s="4">
        <v>2</v>
      </c>
      <c r="J90" s="4">
        <v>2</v>
      </c>
      <c r="K90" s="4" t="s">
        <v>30</v>
      </c>
      <c r="L90" s="4">
        <v>1358.1</v>
      </c>
      <c r="M90" s="4">
        <v>1358.1</v>
      </c>
      <c r="N90" s="4" t="s">
        <v>443</v>
      </c>
      <c r="O90" s="4" t="s">
        <v>32</v>
      </c>
      <c r="P90" s="4" t="s">
        <v>33</v>
      </c>
      <c r="Q90" s="4">
        <v>0</v>
      </c>
      <c r="R90" s="10">
        <v>45116.0000115741</v>
      </c>
      <c r="S90" s="7">
        <v>45127</v>
      </c>
      <c r="T90" s="4" t="s">
        <v>34</v>
      </c>
      <c r="U90" s="4">
        <v>1358.1</v>
      </c>
      <c r="V90" s="4">
        <v>0</v>
      </c>
      <c r="W90" s="4">
        <v>0</v>
      </c>
      <c r="X90" s="4" t="s">
        <v>444</v>
      </c>
      <c r="Y90" s="4" t="s">
        <v>445</v>
      </c>
    </row>
    <row r="91" s="4" customFormat="1" spans="1:25">
      <c r="A91" s="4" t="s">
        <v>446</v>
      </c>
      <c r="B91" s="4" t="s">
        <v>26</v>
      </c>
      <c r="C91" s="4" t="s">
        <v>27</v>
      </c>
      <c r="D91" s="4" t="s">
        <v>447</v>
      </c>
      <c r="E91" s="4" t="s">
        <v>448</v>
      </c>
      <c r="F91" s="7">
        <v>45122</v>
      </c>
      <c r="G91" s="7">
        <v>45124</v>
      </c>
      <c r="H91" s="4">
        <v>1</v>
      </c>
      <c r="I91" s="4">
        <v>2</v>
      </c>
      <c r="J91" s="4">
        <v>2</v>
      </c>
      <c r="K91" s="4" t="s">
        <v>30</v>
      </c>
      <c r="L91" s="4">
        <v>3025.5</v>
      </c>
      <c r="M91" s="4">
        <v>3025.5</v>
      </c>
      <c r="N91" s="4" t="s">
        <v>449</v>
      </c>
      <c r="O91" s="4" t="s">
        <v>32</v>
      </c>
      <c r="P91" s="4" t="s">
        <v>33</v>
      </c>
      <c r="Q91" s="4">
        <v>0</v>
      </c>
      <c r="R91" s="10">
        <v>45116</v>
      </c>
      <c r="S91" s="7">
        <v>45127</v>
      </c>
      <c r="T91" s="4" t="s">
        <v>34</v>
      </c>
      <c r="U91" s="4">
        <v>3025.5</v>
      </c>
      <c r="V91" s="4">
        <v>0</v>
      </c>
      <c r="W91" s="4">
        <v>0</v>
      </c>
      <c r="X91" s="4" t="s">
        <v>450</v>
      </c>
      <c r="Y91" s="4" t="s">
        <v>451</v>
      </c>
    </row>
    <row r="92" s="4" customFormat="1" spans="1:25">
      <c r="A92" s="4" t="s">
        <v>452</v>
      </c>
      <c r="B92" s="4" t="s">
        <v>26</v>
      </c>
      <c r="C92" s="4" t="s">
        <v>27</v>
      </c>
      <c r="D92" s="4" t="s">
        <v>453</v>
      </c>
      <c r="E92" s="4" t="s">
        <v>454</v>
      </c>
      <c r="F92" s="7">
        <v>45123</v>
      </c>
      <c r="G92" s="7">
        <v>45124</v>
      </c>
      <c r="H92" s="4">
        <v>1</v>
      </c>
      <c r="I92" s="4">
        <v>1</v>
      </c>
      <c r="J92" s="4">
        <v>1</v>
      </c>
      <c r="K92" s="4" t="s">
        <v>30</v>
      </c>
      <c r="L92" s="4">
        <v>668.04</v>
      </c>
      <c r="M92" s="4">
        <v>668.04</v>
      </c>
      <c r="N92" s="4" t="s">
        <v>455</v>
      </c>
      <c r="O92" s="4" t="s">
        <v>32</v>
      </c>
      <c r="P92" s="4" t="s">
        <v>33</v>
      </c>
      <c r="Q92" s="4">
        <v>0</v>
      </c>
      <c r="R92" s="10">
        <v>45108.0000115741</v>
      </c>
      <c r="S92" s="7">
        <v>45127</v>
      </c>
      <c r="T92" s="4" t="s">
        <v>34</v>
      </c>
      <c r="U92" s="4">
        <v>668.04</v>
      </c>
      <c r="V92" s="4">
        <v>0</v>
      </c>
      <c r="W92" s="4">
        <v>0</v>
      </c>
      <c r="X92" s="4" t="s">
        <v>456</v>
      </c>
      <c r="Y92" s="4" t="s">
        <v>457</v>
      </c>
    </row>
    <row r="93" s="4" customFormat="1" spans="1:25">
      <c r="A93" s="4" t="s">
        <v>458</v>
      </c>
      <c r="B93" s="4" t="s">
        <v>26</v>
      </c>
      <c r="C93" s="4" t="s">
        <v>27</v>
      </c>
      <c r="D93" s="4" t="s">
        <v>155</v>
      </c>
      <c r="E93" s="4" t="s">
        <v>384</v>
      </c>
      <c r="F93" s="7">
        <v>45123</v>
      </c>
      <c r="G93" s="7">
        <v>45124</v>
      </c>
      <c r="H93" s="4">
        <v>1</v>
      </c>
      <c r="I93" s="4">
        <v>1</v>
      </c>
      <c r="J93" s="4">
        <v>1</v>
      </c>
      <c r="K93" s="4" t="s">
        <v>30</v>
      </c>
      <c r="L93" s="4">
        <v>524.15</v>
      </c>
      <c r="M93" s="4">
        <v>524.15</v>
      </c>
      <c r="N93" s="4" t="s">
        <v>459</v>
      </c>
      <c r="O93" s="4" t="s">
        <v>32</v>
      </c>
      <c r="P93" s="4" t="s">
        <v>33</v>
      </c>
      <c r="Q93" s="4">
        <v>0</v>
      </c>
      <c r="R93" s="10">
        <v>45116.0000115741</v>
      </c>
      <c r="S93" s="7">
        <v>45127</v>
      </c>
      <c r="T93" s="4" t="s">
        <v>34</v>
      </c>
      <c r="U93" s="4">
        <v>524.15</v>
      </c>
      <c r="V93" s="4">
        <v>0</v>
      </c>
      <c r="W93" s="4">
        <v>0</v>
      </c>
      <c r="X93" s="4" t="s">
        <v>460</v>
      </c>
      <c r="Y93" s="4" t="s">
        <v>461</v>
      </c>
    </row>
    <row r="94" s="4" customFormat="1" spans="1:25">
      <c r="A94" s="4" t="s">
        <v>462</v>
      </c>
      <c r="B94" s="4" t="s">
        <v>26</v>
      </c>
      <c r="C94" s="4" t="s">
        <v>27</v>
      </c>
      <c r="D94" s="4" t="s">
        <v>463</v>
      </c>
      <c r="E94" s="4" t="s">
        <v>464</v>
      </c>
      <c r="F94" s="7">
        <v>45121</v>
      </c>
      <c r="G94" s="7">
        <v>45124</v>
      </c>
      <c r="H94" s="4">
        <v>1</v>
      </c>
      <c r="I94" s="4">
        <v>3</v>
      </c>
      <c r="J94" s="4">
        <v>3</v>
      </c>
      <c r="K94" s="4" t="s">
        <v>30</v>
      </c>
      <c r="L94" s="4">
        <v>894.09</v>
      </c>
      <c r="M94" s="4">
        <v>894.09</v>
      </c>
      <c r="N94" s="4" t="s">
        <v>465</v>
      </c>
      <c r="O94" s="4" t="s">
        <v>32</v>
      </c>
      <c r="P94" s="4" t="s">
        <v>33</v>
      </c>
      <c r="Q94" s="4">
        <v>0</v>
      </c>
      <c r="R94" s="10">
        <v>45116.0000115741</v>
      </c>
      <c r="S94" s="7">
        <v>45127</v>
      </c>
      <c r="T94" s="4" t="s">
        <v>34</v>
      </c>
      <c r="U94" s="4">
        <v>894.09</v>
      </c>
      <c r="V94" s="4">
        <v>0</v>
      </c>
      <c r="W94" s="4">
        <v>0</v>
      </c>
      <c r="X94" s="4" t="s">
        <v>466</v>
      </c>
      <c r="Y94" s="4" t="s">
        <v>467</v>
      </c>
    </row>
    <row r="95" s="4" customFormat="1" spans="1:25">
      <c r="A95" s="4" t="s">
        <v>468</v>
      </c>
      <c r="B95" s="4" t="s">
        <v>26</v>
      </c>
      <c r="C95" s="4" t="s">
        <v>27</v>
      </c>
      <c r="D95" s="4" t="s">
        <v>469</v>
      </c>
      <c r="E95" s="4" t="s">
        <v>470</v>
      </c>
      <c r="F95" s="7">
        <v>45123</v>
      </c>
      <c r="G95" s="7">
        <v>45124</v>
      </c>
      <c r="H95" s="4">
        <v>1</v>
      </c>
      <c r="I95" s="4">
        <v>1</v>
      </c>
      <c r="J95" s="4">
        <v>1</v>
      </c>
      <c r="K95" s="4" t="s">
        <v>30</v>
      </c>
      <c r="L95" s="4">
        <v>139.03</v>
      </c>
      <c r="M95" s="4">
        <v>139.03</v>
      </c>
      <c r="N95" s="4" t="s">
        <v>471</v>
      </c>
      <c r="O95" s="4" t="s">
        <v>32</v>
      </c>
      <c r="P95" s="4" t="s">
        <v>33</v>
      </c>
      <c r="Q95" s="4">
        <v>0</v>
      </c>
      <c r="R95" s="10">
        <v>45117</v>
      </c>
      <c r="S95" s="7">
        <v>45127</v>
      </c>
      <c r="T95" s="4" t="s">
        <v>34</v>
      </c>
      <c r="U95" s="4">
        <v>139.03</v>
      </c>
      <c r="V95" s="4">
        <v>0</v>
      </c>
      <c r="W95" s="4">
        <v>0</v>
      </c>
      <c r="X95" s="4" t="s">
        <v>472</v>
      </c>
      <c r="Y95" s="4" t="s">
        <v>473</v>
      </c>
    </row>
    <row r="96" s="4" customFormat="1" spans="1:25">
      <c r="A96" s="4" t="s">
        <v>474</v>
      </c>
      <c r="B96" s="4" t="s">
        <v>26</v>
      </c>
      <c r="C96" s="4" t="s">
        <v>27</v>
      </c>
      <c r="D96" s="4" t="s">
        <v>475</v>
      </c>
      <c r="E96" s="4" t="s">
        <v>476</v>
      </c>
      <c r="F96" s="7">
        <v>45123</v>
      </c>
      <c r="G96" s="7">
        <v>45124</v>
      </c>
      <c r="H96" s="4">
        <v>1</v>
      </c>
      <c r="I96" s="4">
        <v>1</v>
      </c>
      <c r="J96" s="4">
        <v>1</v>
      </c>
      <c r="K96" s="4" t="s">
        <v>30</v>
      </c>
      <c r="L96" s="4">
        <v>746.28</v>
      </c>
      <c r="M96" s="4">
        <v>746.28</v>
      </c>
      <c r="N96" s="4" t="s">
        <v>477</v>
      </c>
      <c r="O96" s="4" t="s">
        <v>32</v>
      </c>
      <c r="P96" s="4" t="s">
        <v>33</v>
      </c>
      <c r="Q96" s="4">
        <v>0</v>
      </c>
      <c r="R96" s="10">
        <v>45117</v>
      </c>
      <c r="S96" s="7">
        <v>45127</v>
      </c>
      <c r="T96" s="4" t="s">
        <v>34</v>
      </c>
      <c r="U96" s="4">
        <v>746.28</v>
      </c>
      <c r="V96" s="4">
        <v>0</v>
      </c>
      <c r="W96" s="4">
        <v>0</v>
      </c>
      <c r="X96" s="4" t="s">
        <v>478</v>
      </c>
      <c r="Y96" s="4" t="s">
        <v>479</v>
      </c>
    </row>
    <row r="97" s="4" customFormat="1" spans="1:25">
      <c r="A97" s="4" t="s">
        <v>480</v>
      </c>
      <c r="B97" s="4" t="s">
        <v>26</v>
      </c>
      <c r="C97" s="4" t="s">
        <v>27</v>
      </c>
      <c r="D97" s="4" t="s">
        <v>306</v>
      </c>
      <c r="E97" s="4" t="s">
        <v>481</v>
      </c>
      <c r="F97" s="7">
        <v>45121</v>
      </c>
      <c r="G97" s="7">
        <v>45124</v>
      </c>
      <c r="H97" s="4">
        <v>1</v>
      </c>
      <c r="I97" s="4">
        <v>3</v>
      </c>
      <c r="J97" s="4">
        <v>3</v>
      </c>
      <c r="K97" s="4" t="s">
        <v>30</v>
      </c>
      <c r="L97" s="4">
        <v>1421.15</v>
      </c>
      <c r="M97" s="4">
        <v>1421.15</v>
      </c>
      <c r="N97" s="4" t="s">
        <v>482</v>
      </c>
      <c r="O97" s="4" t="s">
        <v>32</v>
      </c>
      <c r="P97" s="4" t="s">
        <v>33</v>
      </c>
      <c r="Q97" s="4">
        <v>0</v>
      </c>
      <c r="R97" s="10">
        <v>45117.0000115741</v>
      </c>
      <c r="S97" s="7">
        <v>45127</v>
      </c>
      <c r="T97" s="4" t="s">
        <v>34</v>
      </c>
      <c r="U97" s="4">
        <v>1421.15</v>
      </c>
      <c r="V97" s="4">
        <v>0</v>
      </c>
      <c r="W97" s="4">
        <v>0</v>
      </c>
      <c r="X97" s="4" t="s">
        <v>483</v>
      </c>
      <c r="Y97" s="4" t="s">
        <v>484</v>
      </c>
    </row>
    <row r="98" s="4" customFormat="1" spans="1:25">
      <c r="A98" s="4" t="s">
        <v>485</v>
      </c>
      <c r="B98" s="4" t="s">
        <v>26</v>
      </c>
      <c r="C98" s="4" t="s">
        <v>27</v>
      </c>
      <c r="D98" s="4" t="s">
        <v>486</v>
      </c>
      <c r="E98" s="4" t="s">
        <v>487</v>
      </c>
      <c r="F98" s="7">
        <v>45123</v>
      </c>
      <c r="G98" s="7">
        <v>45124</v>
      </c>
      <c r="H98" s="4">
        <v>2</v>
      </c>
      <c r="I98" s="4">
        <v>1</v>
      </c>
      <c r="J98" s="4">
        <v>2</v>
      </c>
      <c r="K98" s="4" t="s">
        <v>30</v>
      </c>
      <c r="L98" s="4">
        <v>2372</v>
      </c>
      <c r="M98" s="4">
        <v>2372</v>
      </c>
      <c r="N98" s="4" t="s">
        <v>488</v>
      </c>
      <c r="O98" s="4" t="s">
        <v>32</v>
      </c>
      <c r="P98" s="4" t="s">
        <v>33</v>
      </c>
      <c r="Q98" s="4">
        <v>0</v>
      </c>
      <c r="R98" s="10">
        <v>45076</v>
      </c>
      <c r="S98" s="7">
        <v>45127</v>
      </c>
      <c r="T98" s="4" t="s">
        <v>34</v>
      </c>
      <c r="U98" s="4">
        <v>2372</v>
      </c>
      <c r="V98" s="4">
        <v>0</v>
      </c>
      <c r="W98" s="4">
        <v>0</v>
      </c>
      <c r="X98" s="4" t="s">
        <v>489</v>
      </c>
      <c r="Y98" s="4" t="s">
        <v>36</v>
      </c>
    </row>
    <row r="99" s="4" customFormat="1" spans="1:25">
      <c r="A99" s="4" t="s">
        <v>490</v>
      </c>
      <c r="B99" s="4" t="s">
        <v>26</v>
      </c>
      <c r="C99" s="4" t="s">
        <v>27</v>
      </c>
      <c r="D99" s="4" t="s">
        <v>491</v>
      </c>
      <c r="E99" s="4" t="s">
        <v>492</v>
      </c>
      <c r="F99" s="7">
        <v>45122</v>
      </c>
      <c r="G99" s="7">
        <v>45124</v>
      </c>
      <c r="H99" s="4">
        <v>1</v>
      </c>
      <c r="I99" s="4">
        <v>2</v>
      </c>
      <c r="J99" s="4">
        <v>2</v>
      </c>
      <c r="K99" s="4" t="s">
        <v>30</v>
      </c>
      <c r="L99" s="4">
        <v>1914.64</v>
      </c>
      <c r="M99" s="4">
        <v>1914.64</v>
      </c>
      <c r="N99" s="4" t="s">
        <v>493</v>
      </c>
      <c r="O99" s="4" t="s">
        <v>32</v>
      </c>
      <c r="P99" s="4" t="s">
        <v>33</v>
      </c>
      <c r="Q99" s="4">
        <v>0</v>
      </c>
      <c r="R99" s="10">
        <v>45117.0000115741</v>
      </c>
      <c r="S99" s="7">
        <v>45127</v>
      </c>
      <c r="T99" s="4" t="s">
        <v>34</v>
      </c>
      <c r="U99" s="4">
        <v>1914.64</v>
      </c>
      <c r="V99" s="4">
        <v>0</v>
      </c>
      <c r="W99" s="4">
        <v>0</v>
      </c>
      <c r="X99" s="4" t="s">
        <v>494</v>
      </c>
      <c r="Y99" s="4" t="s">
        <v>36</v>
      </c>
    </row>
    <row r="100" s="4" customFormat="1" spans="1:25">
      <c r="A100" s="4" t="s">
        <v>490</v>
      </c>
      <c r="B100" s="4" t="s">
        <v>26</v>
      </c>
      <c r="C100" s="4" t="s">
        <v>63</v>
      </c>
      <c r="D100" s="4" t="s">
        <v>491</v>
      </c>
      <c r="E100" s="4" t="s">
        <v>492</v>
      </c>
      <c r="F100" s="7">
        <v>45122</v>
      </c>
      <c r="G100" s="7">
        <v>45124</v>
      </c>
      <c r="H100" s="4">
        <v>1</v>
      </c>
      <c r="I100" s="4">
        <v>2</v>
      </c>
      <c r="J100" s="4">
        <v>2</v>
      </c>
      <c r="K100" s="4" t="s">
        <v>30</v>
      </c>
      <c r="L100" s="4">
        <v>-1914.64</v>
      </c>
      <c r="M100" s="4">
        <v>-1914.64</v>
      </c>
      <c r="N100" s="4" t="s">
        <v>493</v>
      </c>
      <c r="O100" s="4" t="s">
        <v>32</v>
      </c>
      <c r="P100" s="4" t="s">
        <v>33</v>
      </c>
      <c r="Q100" s="4">
        <v>0</v>
      </c>
      <c r="R100" s="10">
        <v>45117.0000115741</v>
      </c>
      <c r="S100" s="7">
        <v>45127</v>
      </c>
      <c r="T100" s="4" t="s">
        <v>34</v>
      </c>
      <c r="U100" s="4">
        <v>-1914.64</v>
      </c>
      <c r="V100" s="4">
        <v>0</v>
      </c>
      <c r="W100" s="4">
        <v>0</v>
      </c>
      <c r="X100" s="4" t="s">
        <v>494</v>
      </c>
      <c r="Y100" s="4" t="s">
        <v>36</v>
      </c>
    </row>
    <row r="101" s="4" customFormat="1" spans="1:25">
      <c r="A101" s="4" t="s">
        <v>495</v>
      </c>
      <c r="B101" s="4" t="s">
        <v>26</v>
      </c>
      <c r="C101" s="4" t="s">
        <v>27</v>
      </c>
      <c r="D101" s="4" t="s">
        <v>496</v>
      </c>
      <c r="E101" s="4" t="s">
        <v>481</v>
      </c>
      <c r="F101" s="7">
        <v>45121</v>
      </c>
      <c r="G101" s="7">
        <v>45124</v>
      </c>
      <c r="H101" s="4">
        <v>1</v>
      </c>
      <c r="I101" s="4">
        <v>3</v>
      </c>
      <c r="J101" s="4">
        <v>3</v>
      </c>
      <c r="K101" s="4" t="s">
        <v>30</v>
      </c>
      <c r="L101" s="4">
        <v>669.84</v>
      </c>
      <c r="M101" s="4">
        <v>669.84</v>
      </c>
      <c r="N101" s="4" t="s">
        <v>497</v>
      </c>
      <c r="O101" s="4" t="s">
        <v>32</v>
      </c>
      <c r="P101" s="4" t="s">
        <v>33</v>
      </c>
      <c r="Q101" s="4">
        <v>0</v>
      </c>
      <c r="R101" s="10">
        <v>45117.0000115741</v>
      </c>
      <c r="S101" s="7">
        <v>45127</v>
      </c>
      <c r="T101" s="4" t="s">
        <v>34</v>
      </c>
      <c r="U101" s="4">
        <v>669.84</v>
      </c>
      <c r="V101" s="4">
        <v>0</v>
      </c>
      <c r="W101" s="4">
        <v>0</v>
      </c>
      <c r="X101" s="4" t="s">
        <v>498</v>
      </c>
      <c r="Y101" s="4" t="s">
        <v>499</v>
      </c>
    </row>
    <row r="102" s="4" customFormat="1" spans="1:25">
      <c r="A102" s="4" t="s">
        <v>500</v>
      </c>
      <c r="B102" s="4" t="s">
        <v>26</v>
      </c>
      <c r="C102" s="4" t="s">
        <v>27</v>
      </c>
      <c r="D102" s="4" t="s">
        <v>430</v>
      </c>
      <c r="E102" s="4" t="s">
        <v>431</v>
      </c>
      <c r="F102" s="7">
        <v>45123</v>
      </c>
      <c r="G102" s="7">
        <v>45124</v>
      </c>
      <c r="H102" s="4">
        <v>1</v>
      </c>
      <c r="I102" s="4">
        <v>1</v>
      </c>
      <c r="J102" s="4">
        <v>1</v>
      </c>
      <c r="K102" s="4" t="s">
        <v>30</v>
      </c>
      <c r="L102" s="4">
        <v>1055.76</v>
      </c>
      <c r="M102" s="4">
        <v>1055.76</v>
      </c>
      <c r="N102" s="4" t="s">
        <v>501</v>
      </c>
      <c r="O102" s="4" t="s">
        <v>32</v>
      </c>
      <c r="P102" s="4" t="s">
        <v>33</v>
      </c>
      <c r="Q102" s="4">
        <v>0</v>
      </c>
      <c r="R102" s="10">
        <v>45118</v>
      </c>
      <c r="S102" s="7">
        <v>45127</v>
      </c>
      <c r="T102" s="4" t="s">
        <v>34</v>
      </c>
      <c r="U102" s="4">
        <v>1055.76</v>
      </c>
      <c r="V102" s="4">
        <v>0</v>
      </c>
      <c r="W102" s="4">
        <v>0</v>
      </c>
      <c r="X102" s="4" t="s">
        <v>502</v>
      </c>
      <c r="Y102" s="4" t="s">
        <v>503</v>
      </c>
    </row>
    <row r="103" s="4" customFormat="1" spans="1:25">
      <c r="A103" s="4" t="s">
        <v>504</v>
      </c>
      <c r="B103" s="4" t="s">
        <v>26</v>
      </c>
      <c r="C103" s="4" t="s">
        <v>27</v>
      </c>
      <c r="D103" s="4" t="s">
        <v>505</v>
      </c>
      <c r="E103" s="4" t="s">
        <v>506</v>
      </c>
      <c r="F103" s="7">
        <v>45123</v>
      </c>
      <c r="G103" s="7">
        <v>45124</v>
      </c>
      <c r="H103" s="4">
        <v>1</v>
      </c>
      <c r="I103" s="4">
        <v>1</v>
      </c>
      <c r="J103" s="4">
        <v>1</v>
      </c>
      <c r="K103" s="4" t="s">
        <v>30</v>
      </c>
      <c r="L103" s="4">
        <v>1416.63</v>
      </c>
      <c r="M103" s="4">
        <v>1416.63</v>
      </c>
      <c r="N103" s="4" t="s">
        <v>507</v>
      </c>
      <c r="O103" s="4" t="s">
        <v>32</v>
      </c>
      <c r="P103" s="4" t="s">
        <v>33</v>
      </c>
      <c r="Q103" s="4">
        <v>0</v>
      </c>
      <c r="R103" s="10">
        <v>45118</v>
      </c>
      <c r="S103" s="7">
        <v>45127</v>
      </c>
      <c r="T103" s="4" t="s">
        <v>34</v>
      </c>
      <c r="U103" s="4">
        <v>1416.63</v>
      </c>
      <c r="V103" s="4">
        <v>0</v>
      </c>
      <c r="W103" s="4">
        <v>0</v>
      </c>
      <c r="X103" s="4" t="s">
        <v>508</v>
      </c>
      <c r="Y103" s="4" t="s">
        <v>36</v>
      </c>
    </row>
    <row r="104" s="4" customFormat="1" spans="1:25">
      <c r="A104" s="4" t="s">
        <v>509</v>
      </c>
      <c r="B104" s="4" t="s">
        <v>26</v>
      </c>
      <c r="C104" s="4" t="s">
        <v>27</v>
      </c>
      <c r="D104" s="4" t="s">
        <v>510</v>
      </c>
      <c r="E104" s="4" t="s">
        <v>511</v>
      </c>
      <c r="F104" s="7">
        <v>45123</v>
      </c>
      <c r="G104" s="7">
        <v>45124</v>
      </c>
      <c r="H104" s="4">
        <v>1</v>
      </c>
      <c r="I104" s="4">
        <v>1</v>
      </c>
      <c r="J104" s="4">
        <v>1</v>
      </c>
      <c r="K104" s="4" t="s">
        <v>30</v>
      </c>
      <c r="L104" s="4">
        <v>850.93</v>
      </c>
      <c r="M104" s="4">
        <v>850.93</v>
      </c>
      <c r="N104" s="4" t="s">
        <v>512</v>
      </c>
      <c r="O104" s="4" t="s">
        <v>32</v>
      </c>
      <c r="P104" s="4" t="s">
        <v>33</v>
      </c>
      <c r="Q104" s="4">
        <v>0</v>
      </c>
      <c r="R104" s="10">
        <v>45118.0000115741</v>
      </c>
      <c r="S104" s="7">
        <v>45127</v>
      </c>
      <c r="T104" s="4" t="s">
        <v>34</v>
      </c>
      <c r="U104" s="4">
        <v>850.93</v>
      </c>
      <c r="V104" s="4">
        <v>0</v>
      </c>
      <c r="W104" s="4">
        <v>0</v>
      </c>
      <c r="X104" s="4" t="s">
        <v>513</v>
      </c>
      <c r="Y104" s="4" t="s">
        <v>36</v>
      </c>
    </row>
    <row r="105" s="4" customFormat="1" spans="1:25">
      <c r="A105" s="4" t="s">
        <v>514</v>
      </c>
      <c r="B105" s="4" t="s">
        <v>26</v>
      </c>
      <c r="C105" s="4" t="s">
        <v>27</v>
      </c>
      <c r="D105" s="4" t="s">
        <v>28</v>
      </c>
      <c r="E105" s="4" t="s">
        <v>29</v>
      </c>
      <c r="F105" s="7">
        <v>45123</v>
      </c>
      <c r="G105" s="7">
        <v>45124</v>
      </c>
      <c r="H105" s="4">
        <v>1</v>
      </c>
      <c r="I105" s="4">
        <v>1</v>
      </c>
      <c r="J105" s="4">
        <v>1</v>
      </c>
      <c r="K105" s="4" t="s">
        <v>30</v>
      </c>
      <c r="L105" s="4">
        <v>353.36</v>
      </c>
      <c r="M105" s="4">
        <v>353.36</v>
      </c>
      <c r="N105" s="4" t="s">
        <v>515</v>
      </c>
      <c r="O105" s="4" t="s">
        <v>32</v>
      </c>
      <c r="P105" s="4" t="s">
        <v>33</v>
      </c>
      <c r="Q105" s="4">
        <v>0</v>
      </c>
      <c r="R105" s="10">
        <v>45118.0000115741</v>
      </c>
      <c r="S105" s="7">
        <v>45127</v>
      </c>
      <c r="T105" s="4" t="s">
        <v>34</v>
      </c>
      <c r="U105" s="4">
        <v>353.36</v>
      </c>
      <c r="V105" s="4">
        <v>0</v>
      </c>
      <c r="W105" s="4">
        <v>0</v>
      </c>
      <c r="X105" s="4" t="s">
        <v>516</v>
      </c>
      <c r="Y105" s="4" t="s">
        <v>517</v>
      </c>
    </row>
    <row r="106" s="4" customFormat="1" spans="1:25">
      <c r="A106" s="4" t="s">
        <v>518</v>
      </c>
      <c r="B106" s="4" t="s">
        <v>26</v>
      </c>
      <c r="C106" s="4" t="s">
        <v>27</v>
      </c>
      <c r="D106" s="4" t="s">
        <v>519</v>
      </c>
      <c r="E106" s="4" t="s">
        <v>520</v>
      </c>
      <c r="F106" s="7">
        <v>45123</v>
      </c>
      <c r="G106" s="7">
        <v>45124</v>
      </c>
      <c r="H106" s="4">
        <v>1</v>
      </c>
      <c r="I106" s="4">
        <v>1</v>
      </c>
      <c r="J106" s="4">
        <v>1</v>
      </c>
      <c r="K106" s="4" t="s">
        <v>30</v>
      </c>
      <c r="L106" s="4">
        <v>178.34</v>
      </c>
      <c r="M106" s="4">
        <v>178.34</v>
      </c>
      <c r="N106" s="4" t="s">
        <v>521</v>
      </c>
      <c r="O106" s="4" t="s">
        <v>32</v>
      </c>
      <c r="P106" s="4" t="s">
        <v>33</v>
      </c>
      <c r="Q106" s="4">
        <v>0</v>
      </c>
      <c r="R106" s="10">
        <v>45118.0000115741</v>
      </c>
      <c r="S106" s="7">
        <v>45127</v>
      </c>
      <c r="T106" s="4" t="s">
        <v>34</v>
      </c>
      <c r="U106" s="4">
        <v>178.34</v>
      </c>
      <c r="V106" s="4">
        <v>0</v>
      </c>
      <c r="W106" s="4">
        <v>0</v>
      </c>
      <c r="X106" s="4" t="s">
        <v>522</v>
      </c>
      <c r="Y106" s="4" t="s">
        <v>523</v>
      </c>
    </row>
    <row r="107" s="4" customFormat="1" spans="1:25">
      <c r="A107" s="4" t="s">
        <v>345</v>
      </c>
      <c r="B107" s="4" t="s">
        <v>26</v>
      </c>
      <c r="C107" s="4" t="s">
        <v>63</v>
      </c>
      <c r="D107" s="4" t="s">
        <v>346</v>
      </c>
      <c r="E107" s="4" t="s">
        <v>347</v>
      </c>
      <c r="F107" s="7">
        <v>45122</v>
      </c>
      <c r="G107" s="7">
        <v>45124</v>
      </c>
      <c r="H107" s="4">
        <v>1</v>
      </c>
      <c r="I107" s="4">
        <v>2</v>
      </c>
      <c r="J107" s="4">
        <v>2</v>
      </c>
      <c r="K107" s="4" t="s">
        <v>30</v>
      </c>
      <c r="L107" s="4">
        <v>-660.12</v>
      </c>
      <c r="M107" s="4">
        <v>-660.12</v>
      </c>
      <c r="N107" s="4" t="s">
        <v>348</v>
      </c>
      <c r="O107" s="4" t="s">
        <v>32</v>
      </c>
      <c r="P107" s="4" t="s">
        <v>33</v>
      </c>
      <c r="Q107" s="4">
        <v>0</v>
      </c>
      <c r="R107" s="10">
        <v>45113.0000115741</v>
      </c>
      <c r="S107" s="7">
        <v>45127</v>
      </c>
      <c r="T107" s="4" t="s">
        <v>34</v>
      </c>
      <c r="U107" s="4">
        <v>-660.12</v>
      </c>
      <c r="V107" s="4">
        <v>0</v>
      </c>
      <c r="W107" s="4">
        <v>0</v>
      </c>
      <c r="X107" s="4" t="s">
        <v>349</v>
      </c>
      <c r="Y107" s="4" t="s">
        <v>350</v>
      </c>
    </row>
    <row r="108" s="4" customFormat="1" spans="1:26">
      <c r="A108" s="4" t="s">
        <v>80</v>
      </c>
      <c r="B108" s="4" t="s">
        <v>26</v>
      </c>
      <c r="C108" s="4" t="s">
        <v>63</v>
      </c>
      <c r="D108" s="4" t="s">
        <v>81</v>
      </c>
      <c r="E108" s="4" t="s">
        <v>82</v>
      </c>
      <c r="F108" s="7">
        <v>45121</v>
      </c>
      <c r="G108" s="7">
        <v>45124</v>
      </c>
      <c r="H108" s="4">
        <v>2</v>
      </c>
      <c r="I108" s="4">
        <v>3</v>
      </c>
      <c r="J108" s="4">
        <v>6</v>
      </c>
      <c r="K108" s="4" t="s">
        <v>30</v>
      </c>
      <c r="L108" s="4">
        <v>-11170</v>
      </c>
      <c r="M108" s="4">
        <v>-11170</v>
      </c>
      <c r="N108" s="4" t="s">
        <v>83</v>
      </c>
      <c r="O108" s="4" t="s">
        <v>32</v>
      </c>
      <c r="P108" s="4" t="s">
        <v>33</v>
      </c>
      <c r="Q108" s="4">
        <v>0</v>
      </c>
      <c r="R108" s="10">
        <v>45066</v>
      </c>
      <c r="S108" s="7">
        <v>45127</v>
      </c>
      <c r="T108" s="4" t="s">
        <v>34</v>
      </c>
      <c r="U108" s="4">
        <v>-11170</v>
      </c>
      <c r="V108" s="4">
        <v>0</v>
      </c>
      <c r="W108" s="4">
        <v>0</v>
      </c>
      <c r="X108" s="4" t="s">
        <v>84</v>
      </c>
      <c r="Y108" s="4">
        <v>565424</v>
      </c>
      <c r="Z108" s="4" t="s">
        <v>85</v>
      </c>
    </row>
    <row r="109" s="4" customFormat="1" spans="1:25">
      <c r="A109" s="4" t="s">
        <v>524</v>
      </c>
      <c r="B109" s="4" t="s">
        <v>26</v>
      </c>
      <c r="C109" s="4" t="s">
        <v>27</v>
      </c>
      <c r="D109" s="4" t="s">
        <v>525</v>
      </c>
      <c r="E109" s="4" t="s">
        <v>526</v>
      </c>
      <c r="F109" s="7">
        <v>45123</v>
      </c>
      <c r="G109" s="7">
        <v>45124</v>
      </c>
      <c r="H109" s="4">
        <v>1</v>
      </c>
      <c r="I109" s="4">
        <v>1</v>
      </c>
      <c r="J109" s="4">
        <v>1</v>
      </c>
      <c r="K109" s="4" t="s">
        <v>30</v>
      </c>
      <c r="L109" s="4">
        <v>287.98</v>
      </c>
      <c r="M109" s="4">
        <v>287.98</v>
      </c>
      <c r="N109" s="4" t="s">
        <v>527</v>
      </c>
      <c r="O109" s="4" t="s">
        <v>32</v>
      </c>
      <c r="P109" s="4" t="s">
        <v>33</v>
      </c>
      <c r="Q109" s="4">
        <v>0</v>
      </c>
      <c r="R109" s="10">
        <v>45118.0000115741</v>
      </c>
      <c r="S109" s="7">
        <v>45127</v>
      </c>
      <c r="T109" s="4" t="s">
        <v>34</v>
      </c>
      <c r="U109" s="4">
        <v>287.98</v>
      </c>
      <c r="V109" s="4">
        <v>0</v>
      </c>
      <c r="W109" s="4">
        <v>0</v>
      </c>
      <c r="X109" s="4" t="s">
        <v>528</v>
      </c>
      <c r="Y109" s="4" t="s">
        <v>529</v>
      </c>
    </row>
    <row r="110" s="4" customFormat="1" spans="1:25">
      <c r="A110" s="4" t="s">
        <v>530</v>
      </c>
      <c r="B110" s="4" t="s">
        <v>26</v>
      </c>
      <c r="C110" s="4" t="s">
        <v>27</v>
      </c>
      <c r="D110" s="4" t="s">
        <v>531</v>
      </c>
      <c r="E110" s="4" t="s">
        <v>532</v>
      </c>
      <c r="F110" s="7">
        <v>45123</v>
      </c>
      <c r="G110" s="7">
        <v>45124</v>
      </c>
      <c r="H110" s="4">
        <v>1</v>
      </c>
      <c r="I110" s="4">
        <v>1</v>
      </c>
      <c r="J110" s="4">
        <v>1</v>
      </c>
      <c r="K110" s="4" t="s">
        <v>30</v>
      </c>
      <c r="L110" s="4">
        <v>652.1</v>
      </c>
      <c r="M110" s="4">
        <v>652.1</v>
      </c>
      <c r="N110" s="4" t="s">
        <v>533</v>
      </c>
      <c r="O110" s="4" t="s">
        <v>32</v>
      </c>
      <c r="P110" s="4" t="s">
        <v>33</v>
      </c>
      <c r="Q110" s="4">
        <v>0</v>
      </c>
      <c r="R110" s="10">
        <v>45118.0000115741</v>
      </c>
      <c r="S110" s="7">
        <v>45127</v>
      </c>
      <c r="T110" s="4" t="s">
        <v>34</v>
      </c>
      <c r="U110" s="4">
        <v>652.1</v>
      </c>
      <c r="V110" s="4">
        <v>0</v>
      </c>
      <c r="W110" s="4">
        <v>0</v>
      </c>
      <c r="X110" s="4" t="s">
        <v>534</v>
      </c>
      <c r="Y110" s="4" t="s">
        <v>535</v>
      </c>
    </row>
    <row r="111" s="4" customFormat="1" spans="1:25">
      <c r="A111" s="4" t="s">
        <v>536</v>
      </c>
      <c r="B111" s="4" t="s">
        <v>26</v>
      </c>
      <c r="C111" s="4" t="s">
        <v>27</v>
      </c>
      <c r="D111" s="4" t="s">
        <v>537</v>
      </c>
      <c r="E111" s="4" t="s">
        <v>538</v>
      </c>
      <c r="F111" s="7">
        <v>45121</v>
      </c>
      <c r="G111" s="7">
        <v>45124</v>
      </c>
      <c r="H111" s="4">
        <v>1</v>
      </c>
      <c r="I111" s="4">
        <v>3</v>
      </c>
      <c r="J111" s="4">
        <v>3</v>
      </c>
      <c r="K111" s="4" t="s">
        <v>30</v>
      </c>
      <c r="L111" s="4">
        <v>1348.62</v>
      </c>
      <c r="M111" s="4">
        <v>1348.62</v>
      </c>
      <c r="N111" s="4" t="s">
        <v>539</v>
      </c>
      <c r="O111" s="4" t="s">
        <v>32</v>
      </c>
      <c r="P111" s="4" t="s">
        <v>33</v>
      </c>
      <c r="Q111" s="4">
        <v>0</v>
      </c>
      <c r="R111" s="10">
        <v>45118</v>
      </c>
      <c r="S111" s="7">
        <v>45127</v>
      </c>
      <c r="T111" s="4" t="s">
        <v>34</v>
      </c>
      <c r="U111" s="4">
        <v>1348.62</v>
      </c>
      <c r="V111" s="4">
        <v>0</v>
      </c>
      <c r="W111" s="4">
        <v>0</v>
      </c>
      <c r="X111" s="4" t="s">
        <v>540</v>
      </c>
      <c r="Y111" s="4" t="s">
        <v>541</v>
      </c>
    </row>
    <row r="112" s="4" customFormat="1" spans="1:25">
      <c r="A112" s="4" t="s">
        <v>452</v>
      </c>
      <c r="B112" s="4" t="s">
        <v>26</v>
      </c>
      <c r="C112" s="4" t="s">
        <v>63</v>
      </c>
      <c r="D112" s="4" t="s">
        <v>453</v>
      </c>
      <c r="E112" s="4" t="s">
        <v>454</v>
      </c>
      <c r="F112" s="7">
        <v>45123</v>
      </c>
      <c r="G112" s="7">
        <v>45124</v>
      </c>
      <c r="H112" s="4">
        <v>1</v>
      </c>
      <c r="I112" s="4">
        <v>1</v>
      </c>
      <c r="J112" s="4">
        <v>1</v>
      </c>
      <c r="K112" s="4" t="s">
        <v>30</v>
      </c>
      <c r="L112" s="4">
        <v>-668.04</v>
      </c>
      <c r="M112" s="4">
        <v>-668.04</v>
      </c>
      <c r="N112" s="4" t="s">
        <v>455</v>
      </c>
      <c r="O112" s="4" t="s">
        <v>32</v>
      </c>
      <c r="P112" s="4" t="s">
        <v>33</v>
      </c>
      <c r="Q112" s="4">
        <v>0</v>
      </c>
      <c r="R112" s="10">
        <v>45108.0000115741</v>
      </c>
      <c r="S112" s="7">
        <v>45127</v>
      </c>
      <c r="T112" s="4" t="s">
        <v>34</v>
      </c>
      <c r="U112" s="4">
        <v>-668.04</v>
      </c>
      <c r="V112" s="4">
        <v>0</v>
      </c>
      <c r="W112" s="4">
        <v>0</v>
      </c>
      <c r="X112" s="4" t="s">
        <v>456</v>
      </c>
      <c r="Y112" s="4" t="s">
        <v>457</v>
      </c>
    </row>
    <row r="113" s="4" customFormat="1" spans="1:25">
      <c r="A113" s="4" t="s">
        <v>542</v>
      </c>
      <c r="B113" s="4" t="s">
        <v>26</v>
      </c>
      <c r="C113" s="4" t="s">
        <v>27</v>
      </c>
      <c r="D113" s="4" t="s">
        <v>543</v>
      </c>
      <c r="E113" s="4" t="s">
        <v>544</v>
      </c>
      <c r="F113" s="7">
        <v>45123</v>
      </c>
      <c r="G113" s="7">
        <v>45124</v>
      </c>
      <c r="H113" s="4">
        <v>1</v>
      </c>
      <c r="I113" s="4">
        <v>1</v>
      </c>
      <c r="J113" s="4">
        <v>1</v>
      </c>
      <c r="K113" s="4" t="s">
        <v>30</v>
      </c>
      <c r="L113" s="4">
        <v>517.65</v>
      </c>
      <c r="M113" s="4">
        <v>517.65</v>
      </c>
      <c r="N113" s="4" t="s">
        <v>545</v>
      </c>
      <c r="O113" s="4" t="s">
        <v>32</v>
      </c>
      <c r="P113" s="4" t="s">
        <v>33</v>
      </c>
      <c r="Q113" s="4">
        <v>0</v>
      </c>
      <c r="R113" s="10">
        <v>45118</v>
      </c>
      <c r="S113" s="7">
        <v>45127</v>
      </c>
      <c r="T113" s="4" t="s">
        <v>34</v>
      </c>
      <c r="U113" s="4">
        <v>517.65</v>
      </c>
      <c r="V113" s="4">
        <v>0</v>
      </c>
      <c r="W113" s="4">
        <v>0</v>
      </c>
      <c r="X113" s="4" t="s">
        <v>546</v>
      </c>
      <c r="Y113" s="4" t="s">
        <v>36</v>
      </c>
    </row>
    <row r="114" s="4" customFormat="1" spans="1:25">
      <c r="A114" s="4" t="s">
        <v>547</v>
      </c>
      <c r="B114" s="4" t="s">
        <v>26</v>
      </c>
      <c r="C114" s="4" t="s">
        <v>27</v>
      </c>
      <c r="D114" s="4" t="s">
        <v>548</v>
      </c>
      <c r="E114" s="4" t="s">
        <v>549</v>
      </c>
      <c r="F114" s="7">
        <v>45123</v>
      </c>
      <c r="G114" s="7">
        <v>45124</v>
      </c>
      <c r="H114" s="4">
        <v>1</v>
      </c>
      <c r="I114" s="4">
        <v>1</v>
      </c>
      <c r="J114" s="4">
        <v>1</v>
      </c>
      <c r="K114" s="4" t="s">
        <v>30</v>
      </c>
      <c r="L114" s="4">
        <v>203.29</v>
      </c>
      <c r="M114" s="4">
        <v>203.29</v>
      </c>
      <c r="N114" s="4" t="s">
        <v>550</v>
      </c>
      <c r="O114" s="4" t="s">
        <v>32</v>
      </c>
      <c r="P114" s="4" t="s">
        <v>33</v>
      </c>
      <c r="Q114" s="4">
        <v>0</v>
      </c>
      <c r="R114" s="10">
        <v>45118</v>
      </c>
      <c r="S114" s="7">
        <v>45127</v>
      </c>
      <c r="T114" s="4" t="s">
        <v>34</v>
      </c>
      <c r="U114" s="4">
        <v>203.29</v>
      </c>
      <c r="V114" s="4">
        <v>0</v>
      </c>
      <c r="W114" s="4">
        <v>0</v>
      </c>
      <c r="X114" s="4" t="s">
        <v>551</v>
      </c>
      <c r="Y114" s="4" t="s">
        <v>552</v>
      </c>
    </row>
    <row r="115" s="4" customFormat="1" spans="1:25">
      <c r="A115" s="4" t="s">
        <v>553</v>
      </c>
      <c r="B115" s="4" t="s">
        <v>26</v>
      </c>
      <c r="C115" s="4" t="s">
        <v>27</v>
      </c>
      <c r="D115" s="4" t="s">
        <v>554</v>
      </c>
      <c r="E115" s="4" t="s">
        <v>555</v>
      </c>
      <c r="F115" s="7">
        <v>45121</v>
      </c>
      <c r="G115" s="7">
        <v>45124</v>
      </c>
      <c r="H115" s="4">
        <v>4</v>
      </c>
      <c r="I115" s="4">
        <v>3</v>
      </c>
      <c r="J115" s="4">
        <v>12</v>
      </c>
      <c r="K115" s="4" t="s">
        <v>30</v>
      </c>
      <c r="L115" s="4">
        <v>8450.28</v>
      </c>
      <c r="M115" s="4">
        <v>8450.28</v>
      </c>
      <c r="N115" s="4" t="s">
        <v>556</v>
      </c>
      <c r="O115" s="4" t="s">
        <v>32</v>
      </c>
      <c r="P115" s="4" t="s">
        <v>33</v>
      </c>
      <c r="Q115" s="4">
        <v>0</v>
      </c>
      <c r="R115" s="10">
        <v>45118</v>
      </c>
      <c r="S115" s="7">
        <v>45127</v>
      </c>
      <c r="T115" s="4" t="s">
        <v>34</v>
      </c>
      <c r="U115" s="4">
        <v>8450.28</v>
      </c>
      <c r="V115" s="4">
        <v>0</v>
      </c>
      <c r="W115" s="4">
        <v>0</v>
      </c>
      <c r="X115" s="4" t="s">
        <v>557</v>
      </c>
      <c r="Y115" s="4" t="s">
        <v>558</v>
      </c>
    </row>
    <row r="116" s="4" customFormat="1" spans="1:25">
      <c r="A116" s="4" t="s">
        <v>559</v>
      </c>
      <c r="B116" s="4" t="s">
        <v>26</v>
      </c>
      <c r="C116" s="4" t="s">
        <v>27</v>
      </c>
      <c r="D116" s="4" t="s">
        <v>560</v>
      </c>
      <c r="E116" s="4" t="s">
        <v>561</v>
      </c>
      <c r="F116" s="7">
        <v>45123</v>
      </c>
      <c r="G116" s="7">
        <v>45124</v>
      </c>
      <c r="H116" s="4">
        <v>1</v>
      </c>
      <c r="I116" s="4">
        <v>1</v>
      </c>
      <c r="J116" s="4">
        <v>1</v>
      </c>
      <c r="K116" s="4" t="s">
        <v>30</v>
      </c>
      <c r="L116" s="4">
        <v>481.89</v>
      </c>
      <c r="M116" s="4">
        <v>481.89</v>
      </c>
      <c r="N116" s="4" t="s">
        <v>562</v>
      </c>
      <c r="O116" s="4" t="s">
        <v>32</v>
      </c>
      <c r="P116" s="4" t="s">
        <v>33</v>
      </c>
      <c r="Q116" s="4">
        <v>0</v>
      </c>
      <c r="R116" s="10">
        <v>45118</v>
      </c>
      <c r="S116" s="7">
        <v>45127</v>
      </c>
      <c r="T116" s="4" t="s">
        <v>34</v>
      </c>
      <c r="U116" s="4">
        <v>481.89</v>
      </c>
      <c r="V116" s="4">
        <v>0</v>
      </c>
      <c r="W116" s="4">
        <v>0</v>
      </c>
      <c r="X116" s="4" t="s">
        <v>563</v>
      </c>
      <c r="Y116" s="4" t="s">
        <v>564</v>
      </c>
    </row>
    <row r="117" s="4" customFormat="1" spans="1:25">
      <c r="A117" s="4" t="s">
        <v>565</v>
      </c>
      <c r="B117" s="4" t="s">
        <v>26</v>
      </c>
      <c r="C117" s="4" t="s">
        <v>27</v>
      </c>
      <c r="D117" s="4" t="s">
        <v>566</v>
      </c>
      <c r="E117" s="4" t="s">
        <v>567</v>
      </c>
      <c r="F117" s="7">
        <v>45121</v>
      </c>
      <c r="G117" s="7">
        <v>45124</v>
      </c>
      <c r="H117" s="4">
        <v>1</v>
      </c>
      <c r="I117" s="4">
        <v>3</v>
      </c>
      <c r="J117" s="4">
        <v>3</v>
      </c>
      <c r="K117" s="4" t="s">
        <v>30</v>
      </c>
      <c r="L117" s="4">
        <v>4583.37</v>
      </c>
      <c r="M117" s="4">
        <v>4583.37</v>
      </c>
      <c r="N117" s="4" t="s">
        <v>568</v>
      </c>
      <c r="O117" s="4" t="s">
        <v>32</v>
      </c>
      <c r="P117" s="4" t="s">
        <v>33</v>
      </c>
      <c r="Q117" s="4">
        <v>0</v>
      </c>
      <c r="R117" s="10">
        <v>45119</v>
      </c>
      <c r="S117" s="7">
        <v>45127</v>
      </c>
      <c r="T117" s="4" t="s">
        <v>34</v>
      </c>
      <c r="U117" s="4">
        <v>4583.37</v>
      </c>
      <c r="V117" s="4">
        <v>0</v>
      </c>
      <c r="W117" s="4">
        <v>0</v>
      </c>
      <c r="X117" s="4" t="s">
        <v>569</v>
      </c>
      <c r="Y117" s="4" t="s">
        <v>570</v>
      </c>
    </row>
    <row r="118" s="4" customFormat="1" spans="1:26">
      <c r="A118" s="4" t="s">
        <v>571</v>
      </c>
      <c r="B118" s="4" t="s">
        <v>26</v>
      </c>
      <c r="C118" s="4" t="s">
        <v>27</v>
      </c>
      <c r="D118" s="4" t="s">
        <v>572</v>
      </c>
      <c r="E118" s="4" t="s">
        <v>573</v>
      </c>
      <c r="F118" s="7">
        <v>45123</v>
      </c>
      <c r="G118" s="7">
        <v>45124</v>
      </c>
      <c r="H118" s="4">
        <v>2</v>
      </c>
      <c r="I118" s="4">
        <v>1</v>
      </c>
      <c r="J118" s="4">
        <v>2</v>
      </c>
      <c r="K118" s="4" t="s">
        <v>30</v>
      </c>
      <c r="L118" s="4">
        <v>994.34</v>
      </c>
      <c r="M118" s="4">
        <v>994.34</v>
      </c>
      <c r="N118" s="4" t="s">
        <v>574</v>
      </c>
      <c r="O118" s="4" t="s">
        <v>32</v>
      </c>
      <c r="P118" s="4" t="s">
        <v>33</v>
      </c>
      <c r="Q118" s="4">
        <v>0</v>
      </c>
      <c r="R118" s="10">
        <v>45119</v>
      </c>
      <c r="S118" s="7">
        <v>45127</v>
      </c>
      <c r="T118" s="4" t="s">
        <v>34</v>
      </c>
      <c r="U118" s="4">
        <v>994.34</v>
      </c>
      <c r="V118" s="4">
        <v>0</v>
      </c>
      <c r="W118" s="4">
        <v>0</v>
      </c>
      <c r="X118" s="4" t="s">
        <v>575</v>
      </c>
      <c r="Y118" s="4">
        <v>-45936295</v>
      </c>
      <c r="Z118" s="4" t="s">
        <v>576</v>
      </c>
    </row>
    <row r="119" s="4" customFormat="1" spans="1:25">
      <c r="A119" s="4" t="s">
        <v>577</v>
      </c>
      <c r="B119" s="4" t="s">
        <v>26</v>
      </c>
      <c r="C119" s="4" t="s">
        <v>27</v>
      </c>
      <c r="D119" s="4" t="s">
        <v>578</v>
      </c>
      <c r="E119" s="4" t="s">
        <v>579</v>
      </c>
      <c r="F119" s="7">
        <v>45123</v>
      </c>
      <c r="G119" s="7">
        <v>45124</v>
      </c>
      <c r="H119" s="4">
        <v>1</v>
      </c>
      <c r="I119" s="4">
        <v>1</v>
      </c>
      <c r="J119" s="4">
        <v>1</v>
      </c>
      <c r="K119" s="4" t="s">
        <v>30</v>
      </c>
      <c r="L119" s="4">
        <v>1354.79</v>
      </c>
      <c r="M119" s="4">
        <v>1354.79</v>
      </c>
      <c r="N119" s="4" t="s">
        <v>580</v>
      </c>
      <c r="O119" s="4" t="s">
        <v>32</v>
      </c>
      <c r="P119" s="4" t="s">
        <v>33</v>
      </c>
      <c r="Q119" s="4">
        <v>0</v>
      </c>
      <c r="R119" s="10">
        <v>45119</v>
      </c>
      <c r="S119" s="7">
        <v>45127</v>
      </c>
      <c r="T119" s="4" t="s">
        <v>34</v>
      </c>
      <c r="U119" s="4">
        <v>1354.79</v>
      </c>
      <c r="V119" s="4">
        <v>0</v>
      </c>
      <c r="W119" s="4">
        <v>0</v>
      </c>
      <c r="X119" s="4" t="s">
        <v>581</v>
      </c>
      <c r="Y119" s="4" t="s">
        <v>582</v>
      </c>
    </row>
    <row r="120" s="4" customFormat="1" spans="1:25">
      <c r="A120" s="4" t="s">
        <v>583</v>
      </c>
      <c r="B120" s="4" t="s">
        <v>26</v>
      </c>
      <c r="C120" s="4" t="s">
        <v>27</v>
      </c>
      <c r="D120" s="4" t="s">
        <v>584</v>
      </c>
      <c r="E120" s="4" t="s">
        <v>526</v>
      </c>
      <c r="F120" s="7">
        <v>45121</v>
      </c>
      <c r="G120" s="7">
        <v>45124</v>
      </c>
      <c r="H120" s="4">
        <v>1</v>
      </c>
      <c r="I120" s="4">
        <v>3</v>
      </c>
      <c r="J120" s="4">
        <v>3</v>
      </c>
      <c r="K120" s="4" t="s">
        <v>30</v>
      </c>
      <c r="L120" s="4">
        <v>807.93</v>
      </c>
      <c r="M120" s="4">
        <v>807.93</v>
      </c>
      <c r="N120" s="4" t="s">
        <v>585</v>
      </c>
      <c r="O120" s="4" t="s">
        <v>32</v>
      </c>
      <c r="P120" s="4" t="s">
        <v>33</v>
      </c>
      <c r="Q120" s="4">
        <v>0</v>
      </c>
      <c r="R120" s="10">
        <v>45119</v>
      </c>
      <c r="S120" s="7">
        <v>45127</v>
      </c>
      <c r="T120" s="4" t="s">
        <v>34</v>
      </c>
      <c r="U120" s="4">
        <v>807.93</v>
      </c>
      <c r="V120" s="4">
        <v>0</v>
      </c>
      <c r="W120" s="4">
        <v>0</v>
      </c>
      <c r="X120" s="4" t="s">
        <v>586</v>
      </c>
      <c r="Y120" s="4" t="s">
        <v>36</v>
      </c>
    </row>
    <row r="121" s="4" customFormat="1" spans="1:25">
      <c r="A121" s="4" t="s">
        <v>587</v>
      </c>
      <c r="B121" s="4" t="s">
        <v>26</v>
      </c>
      <c r="C121" s="4" t="s">
        <v>27</v>
      </c>
      <c r="D121" s="4" t="s">
        <v>588</v>
      </c>
      <c r="E121" s="4" t="s">
        <v>589</v>
      </c>
      <c r="F121" s="7">
        <v>45121</v>
      </c>
      <c r="G121" s="7">
        <v>45124</v>
      </c>
      <c r="H121" s="4">
        <v>1</v>
      </c>
      <c r="I121" s="4">
        <v>3</v>
      </c>
      <c r="J121" s="4">
        <v>3</v>
      </c>
      <c r="K121" s="4" t="s">
        <v>30</v>
      </c>
      <c r="L121" s="4">
        <v>2569.03</v>
      </c>
      <c r="M121" s="4">
        <v>2569.03</v>
      </c>
      <c r="N121" s="4" t="s">
        <v>590</v>
      </c>
      <c r="O121" s="4" t="s">
        <v>32</v>
      </c>
      <c r="P121" s="4" t="s">
        <v>33</v>
      </c>
      <c r="Q121" s="4">
        <v>0</v>
      </c>
      <c r="R121" s="10">
        <v>45119</v>
      </c>
      <c r="S121" s="7">
        <v>45127</v>
      </c>
      <c r="T121" s="4" t="s">
        <v>34</v>
      </c>
      <c r="U121" s="4">
        <v>2569.03</v>
      </c>
      <c r="V121" s="4">
        <v>0</v>
      </c>
      <c r="W121" s="4">
        <v>0</v>
      </c>
      <c r="X121" s="4" t="s">
        <v>591</v>
      </c>
      <c r="Y121" s="4" t="s">
        <v>36</v>
      </c>
    </row>
    <row r="122" s="4" customFormat="1" spans="1:25">
      <c r="A122" s="4" t="s">
        <v>592</v>
      </c>
      <c r="B122" s="4" t="s">
        <v>26</v>
      </c>
      <c r="C122" s="4" t="s">
        <v>27</v>
      </c>
      <c r="D122" s="4" t="s">
        <v>593</v>
      </c>
      <c r="E122" s="4" t="s">
        <v>594</v>
      </c>
      <c r="F122" s="7">
        <v>45122</v>
      </c>
      <c r="G122" s="7">
        <v>45124</v>
      </c>
      <c r="H122" s="4">
        <v>1</v>
      </c>
      <c r="I122" s="4">
        <v>2</v>
      </c>
      <c r="J122" s="4">
        <v>2</v>
      </c>
      <c r="K122" s="4" t="s">
        <v>30</v>
      </c>
      <c r="L122" s="4">
        <v>2123.9</v>
      </c>
      <c r="M122" s="4">
        <v>2123.9</v>
      </c>
      <c r="N122" s="4" t="s">
        <v>595</v>
      </c>
      <c r="O122" s="4" t="s">
        <v>32</v>
      </c>
      <c r="P122" s="4" t="s">
        <v>33</v>
      </c>
      <c r="Q122" s="4">
        <v>0</v>
      </c>
      <c r="R122" s="10">
        <v>45119.0000115741</v>
      </c>
      <c r="S122" s="7">
        <v>45127</v>
      </c>
      <c r="T122" s="4" t="s">
        <v>34</v>
      </c>
      <c r="U122" s="4">
        <v>2123.9</v>
      </c>
      <c r="V122" s="4">
        <v>0</v>
      </c>
      <c r="W122" s="4">
        <v>0</v>
      </c>
      <c r="X122" s="4" t="s">
        <v>596</v>
      </c>
      <c r="Y122" s="4" t="s">
        <v>597</v>
      </c>
    </row>
    <row r="123" s="4" customFormat="1" spans="1:25">
      <c r="A123" s="4" t="s">
        <v>598</v>
      </c>
      <c r="B123" s="4" t="s">
        <v>26</v>
      </c>
      <c r="C123" s="4" t="s">
        <v>27</v>
      </c>
      <c r="D123" s="4" t="s">
        <v>599</v>
      </c>
      <c r="E123" s="4" t="s">
        <v>600</v>
      </c>
      <c r="F123" s="7">
        <v>45123</v>
      </c>
      <c r="G123" s="7">
        <v>45124</v>
      </c>
      <c r="H123" s="4">
        <v>1</v>
      </c>
      <c r="I123" s="4">
        <v>1</v>
      </c>
      <c r="J123" s="4">
        <v>1</v>
      </c>
      <c r="K123" s="4" t="s">
        <v>30</v>
      </c>
      <c r="L123" s="4">
        <v>202.55</v>
      </c>
      <c r="M123" s="4">
        <v>202.55</v>
      </c>
      <c r="N123" s="4" t="s">
        <v>601</v>
      </c>
      <c r="O123" s="4" t="s">
        <v>32</v>
      </c>
      <c r="P123" s="4" t="s">
        <v>33</v>
      </c>
      <c r="Q123" s="4">
        <v>0</v>
      </c>
      <c r="R123" s="10">
        <v>45120.0000115741</v>
      </c>
      <c r="S123" s="7">
        <v>45127</v>
      </c>
      <c r="T123" s="4" t="s">
        <v>34</v>
      </c>
      <c r="U123" s="4">
        <v>202.55</v>
      </c>
      <c r="V123" s="4">
        <v>0</v>
      </c>
      <c r="W123" s="4">
        <v>0</v>
      </c>
      <c r="X123" s="4" t="s">
        <v>602</v>
      </c>
      <c r="Y123" s="4" t="s">
        <v>603</v>
      </c>
    </row>
    <row r="124" s="4" customFormat="1" spans="1:25">
      <c r="A124" s="4" t="s">
        <v>604</v>
      </c>
      <c r="B124" s="4" t="s">
        <v>26</v>
      </c>
      <c r="C124" s="4" t="s">
        <v>27</v>
      </c>
      <c r="D124" s="4" t="s">
        <v>605</v>
      </c>
      <c r="E124" s="4" t="s">
        <v>606</v>
      </c>
      <c r="F124" s="7">
        <v>45122</v>
      </c>
      <c r="G124" s="7">
        <v>45124</v>
      </c>
      <c r="H124" s="4">
        <v>1</v>
      </c>
      <c r="I124" s="4">
        <v>2</v>
      </c>
      <c r="J124" s="4">
        <v>2</v>
      </c>
      <c r="K124" s="4" t="s">
        <v>30</v>
      </c>
      <c r="L124" s="4">
        <v>5247.72</v>
      </c>
      <c r="M124" s="4">
        <v>5247.72</v>
      </c>
      <c r="N124" s="4" t="s">
        <v>607</v>
      </c>
      <c r="O124" s="4" t="s">
        <v>32</v>
      </c>
      <c r="P124" s="4" t="s">
        <v>33</v>
      </c>
      <c r="Q124" s="4">
        <v>0</v>
      </c>
      <c r="R124" s="10">
        <v>45120</v>
      </c>
      <c r="S124" s="7">
        <v>45127</v>
      </c>
      <c r="T124" s="4" t="s">
        <v>34</v>
      </c>
      <c r="U124" s="4">
        <v>5247.72</v>
      </c>
      <c r="V124" s="4">
        <v>0</v>
      </c>
      <c r="W124" s="4">
        <v>0</v>
      </c>
      <c r="X124" s="4" t="s">
        <v>608</v>
      </c>
      <c r="Y124" s="4" t="s">
        <v>609</v>
      </c>
    </row>
    <row r="125" s="4" customFormat="1" spans="1:25">
      <c r="A125" s="4" t="s">
        <v>610</v>
      </c>
      <c r="B125" s="4" t="s">
        <v>26</v>
      </c>
      <c r="C125" s="4" t="s">
        <v>27</v>
      </c>
      <c r="D125" s="4" t="s">
        <v>611</v>
      </c>
      <c r="E125" s="4" t="s">
        <v>612</v>
      </c>
      <c r="F125" s="7">
        <v>45121</v>
      </c>
      <c r="G125" s="7">
        <v>45124</v>
      </c>
      <c r="H125" s="4">
        <v>1</v>
      </c>
      <c r="I125" s="4">
        <v>3</v>
      </c>
      <c r="J125" s="4">
        <v>3</v>
      </c>
      <c r="K125" s="4" t="s">
        <v>30</v>
      </c>
      <c r="L125" s="4">
        <v>805.8</v>
      </c>
      <c r="M125" s="4">
        <v>805.8</v>
      </c>
      <c r="N125" s="4" t="s">
        <v>613</v>
      </c>
      <c r="O125" s="4" t="s">
        <v>32</v>
      </c>
      <c r="P125" s="4" t="s">
        <v>33</v>
      </c>
      <c r="Q125" s="4">
        <v>0</v>
      </c>
      <c r="R125" s="10">
        <v>45120.0000115741</v>
      </c>
      <c r="S125" s="7">
        <v>45127</v>
      </c>
      <c r="T125" s="4" t="s">
        <v>34</v>
      </c>
      <c r="U125" s="4">
        <v>805.8</v>
      </c>
      <c r="V125" s="4">
        <v>0</v>
      </c>
      <c r="W125" s="4">
        <v>0</v>
      </c>
      <c r="X125" s="4" t="s">
        <v>614</v>
      </c>
      <c r="Y125" s="4" t="s">
        <v>615</v>
      </c>
    </row>
    <row r="126" s="4" customFormat="1" spans="1:25">
      <c r="A126" s="4" t="s">
        <v>616</v>
      </c>
      <c r="B126" s="4" t="s">
        <v>26</v>
      </c>
      <c r="C126" s="4" t="s">
        <v>27</v>
      </c>
      <c r="D126" s="4" t="s">
        <v>617</v>
      </c>
      <c r="E126" s="4" t="s">
        <v>618</v>
      </c>
      <c r="F126" s="7">
        <v>45120</v>
      </c>
      <c r="G126" s="7">
        <v>45124</v>
      </c>
      <c r="H126" s="4">
        <v>1</v>
      </c>
      <c r="I126" s="4">
        <v>4</v>
      </c>
      <c r="J126" s="4">
        <v>4</v>
      </c>
      <c r="K126" s="4" t="s">
        <v>30</v>
      </c>
      <c r="L126" s="4">
        <v>6673.08</v>
      </c>
      <c r="M126" s="4">
        <v>6673.08</v>
      </c>
      <c r="N126" s="4" t="s">
        <v>619</v>
      </c>
      <c r="O126" s="4" t="s">
        <v>32</v>
      </c>
      <c r="P126" s="4" t="s">
        <v>33</v>
      </c>
      <c r="Q126" s="4">
        <v>0</v>
      </c>
      <c r="R126" s="10">
        <v>45120.0000115741</v>
      </c>
      <c r="S126" s="7">
        <v>45127</v>
      </c>
      <c r="T126" s="4" t="s">
        <v>34</v>
      </c>
      <c r="U126" s="4">
        <v>6673.08</v>
      </c>
      <c r="V126" s="4">
        <v>0</v>
      </c>
      <c r="W126" s="4">
        <v>0</v>
      </c>
      <c r="X126" s="4" t="s">
        <v>620</v>
      </c>
      <c r="Y126" s="4" t="s">
        <v>621</v>
      </c>
    </row>
    <row r="127" s="4" customFormat="1" spans="1:25">
      <c r="A127" s="4" t="s">
        <v>622</v>
      </c>
      <c r="B127" s="4" t="s">
        <v>26</v>
      </c>
      <c r="C127" s="4" t="s">
        <v>27</v>
      </c>
      <c r="D127" s="4" t="s">
        <v>623</v>
      </c>
      <c r="E127" s="4" t="s">
        <v>600</v>
      </c>
      <c r="F127" s="7">
        <v>45120</v>
      </c>
      <c r="G127" s="7">
        <v>45124</v>
      </c>
      <c r="H127" s="4">
        <v>1</v>
      </c>
      <c r="I127" s="4">
        <v>4</v>
      </c>
      <c r="J127" s="4">
        <v>4</v>
      </c>
      <c r="K127" s="4" t="s">
        <v>30</v>
      </c>
      <c r="L127" s="4">
        <v>2509.32</v>
      </c>
      <c r="M127" s="4">
        <v>2509.32</v>
      </c>
      <c r="N127" s="4" t="s">
        <v>624</v>
      </c>
      <c r="O127" s="4" t="s">
        <v>32</v>
      </c>
      <c r="P127" s="4" t="s">
        <v>33</v>
      </c>
      <c r="Q127" s="4">
        <v>0</v>
      </c>
      <c r="R127" s="10">
        <v>45120</v>
      </c>
      <c r="S127" s="7">
        <v>45127</v>
      </c>
      <c r="T127" s="4" t="s">
        <v>34</v>
      </c>
      <c r="U127" s="4">
        <v>2509.32</v>
      </c>
      <c r="V127" s="4">
        <v>0</v>
      </c>
      <c r="W127" s="4">
        <v>0</v>
      </c>
      <c r="X127" s="4" t="s">
        <v>625</v>
      </c>
      <c r="Y127" s="4" t="s">
        <v>626</v>
      </c>
    </row>
    <row r="128" s="4" customFormat="1" spans="1:25">
      <c r="A128" s="4" t="s">
        <v>627</v>
      </c>
      <c r="B128" s="4" t="s">
        <v>26</v>
      </c>
      <c r="C128" s="4" t="s">
        <v>27</v>
      </c>
      <c r="D128" s="4" t="s">
        <v>376</v>
      </c>
      <c r="E128" s="4" t="s">
        <v>431</v>
      </c>
      <c r="F128" s="7">
        <v>45123</v>
      </c>
      <c r="G128" s="7">
        <v>45124</v>
      </c>
      <c r="H128" s="4">
        <v>1</v>
      </c>
      <c r="I128" s="4">
        <v>1</v>
      </c>
      <c r="J128" s="4">
        <v>1</v>
      </c>
      <c r="K128" s="4" t="s">
        <v>30</v>
      </c>
      <c r="L128" s="4">
        <v>472.84</v>
      </c>
      <c r="M128" s="4">
        <v>472.84</v>
      </c>
      <c r="N128" s="4" t="s">
        <v>628</v>
      </c>
      <c r="O128" s="4" t="s">
        <v>32</v>
      </c>
      <c r="P128" s="4" t="s">
        <v>33</v>
      </c>
      <c r="Q128" s="4">
        <v>0</v>
      </c>
      <c r="R128" s="10">
        <v>45120</v>
      </c>
      <c r="S128" s="7">
        <v>45127</v>
      </c>
      <c r="T128" s="4" t="s">
        <v>34</v>
      </c>
      <c r="U128" s="4">
        <v>472.84</v>
      </c>
      <c r="V128" s="4">
        <v>0</v>
      </c>
      <c r="W128" s="4">
        <v>0</v>
      </c>
      <c r="X128" s="4" t="s">
        <v>629</v>
      </c>
      <c r="Y128" s="4" t="s">
        <v>36</v>
      </c>
    </row>
    <row r="129" s="4" customFormat="1" spans="1:25">
      <c r="A129" s="4" t="s">
        <v>630</v>
      </c>
      <c r="B129" s="4" t="s">
        <v>26</v>
      </c>
      <c r="C129" s="4" t="s">
        <v>27</v>
      </c>
      <c r="D129" s="4" t="s">
        <v>631</v>
      </c>
      <c r="E129" s="4" t="s">
        <v>632</v>
      </c>
      <c r="F129" s="7">
        <v>45122</v>
      </c>
      <c r="G129" s="7">
        <v>45124</v>
      </c>
      <c r="H129" s="4">
        <v>1</v>
      </c>
      <c r="I129" s="4">
        <v>2</v>
      </c>
      <c r="J129" s="4">
        <v>2</v>
      </c>
      <c r="K129" s="4" t="s">
        <v>30</v>
      </c>
      <c r="L129" s="4">
        <v>7921.52</v>
      </c>
      <c r="M129" s="4">
        <v>7921.52</v>
      </c>
      <c r="N129" s="4" t="s">
        <v>633</v>
      </c>
      <c r="O129" s="4" t="s">
        <v>32</v>
      </c>
      <c r="P129" s="4" t="s">
        <v>33</v>
      </c>
      <c r="Q129" s="4">
        <v>0</v>
      </c>
      <c r="R129" s="10">
        <v>45120</v>
      </c>
      <c r="S129" s="7">
        <v>45127</v>
      </c>
      <c r="T129" s="4" t="s">
        <v>34</v>
      </c>
      <c r="U129" s="4">
        <v>7921.52</v>
      </c>
      <c r="V129" s="4">
        <v>0</v>
      </c>
      <c r="W129" s="4">
        <v>0</v>
      </c>
      <c r="X129" s="4" t="s">
        <v>634</v>
      </c>
      <c r="Y129" s="4" t="s">
        <v>36</v>
      </c>
    </row>
    <row r="130" s="4" customFormat="1" spans="1:25">
      <c r="A130" s="4" t="s">
        <v>635</v>
      </c>
      <c r="B130" s="4" t="s">
        <v>26</v>
      </c>
      <c r="C130" s="4" t="s">
        <v>27</v>
      </c>
      <c r="D130" s="4" t="s">
        <v>636</v>
      </c>
      <c r="E130" s="4" t="s">
        <v>637</v>
      </c>
      <c r="F130" s="7">
        <v>45123</v>
      </c>
      <c r="G130" s="7">
        <v>45124</v>
      </c>
      <c r="H130" s="4">
        <v>1</v>
      </c>
      <c r="I130" s="4">
        <v>1</v>
      </c>
      <c r="J130" s="4">
        <v>1</v>
      </c>
      <c r="K130" s="4" t="s">
        <v>30</v>
      </c>
      <c r="L130" s="4">
        <v>1070.87</v>
      </c>
      <c r="M130" s="4">
        <v>1070.87</v>
      </c>
      <c r="N130" s="4" t="s">
        <v>638</v>
      </c>
      <c r="O130" s="4" t="s">
        <v>32</v>
      </c>
      <c r="P130" s="4" t="s">
        <v>33</v>
      </c>
      <c r="Q130" s="4">
        <v>0</v>
      </c>
      <c r="R130" s="10">
        <v>45120</v>
      </c>
      <c r="S130" s="7">
        <v>45127</v>
      </c>
      <c r="T130" s="4" t="s">
        <v>34</v>
      </c>
      <c r="U130" s="4">
        <v>1070.87</v>
      </c>
      <c r="V130" s="4">
        <v>0</v>
      </c>
      <c r="W130" s="4">
        <v>0</v>
      </c>
      <c r="X130" s="4" t="s">
        <v>639</v>
      </c>
      <c r="Y130" s="4" t="s">
        <v>640</v>
      </c>
    </row>
    <row r="131" s="4" customFormat="1" spans="1:25">
      <c r="A131" s="4" t="s">
        <v>641</v>
      </c>
      <c r="B131" s="4" t="s">
        <v>26</v>
      </c>
      <c r="C131" s="4" t="s">
        <v>27</v>
      </c>
      <c r="D131" s="4" t="s">
        <v>642</v>
      </c>
      <c r="E131" s="4" t="s">
        <v>643</v>
      </c>
      <c r="F131" s="7">
        <v>45123</v>
      </c>
      <c r="G131" s="7">
        <v>45124</v>
      </c>
      <c r="H131" s="4">
        <v>1</v>
      </c>
      <c r="I131" s="4">
        <v>1</v>
      </c>
      <c r="J131" s="4">
        <v>1</v>
      </c>
      <c r="K131" s="4" t="s">
        <v>30</v>
      </c>
      <c r="L131" s="4">
        <v>746.44</v>
      </c>
      <c r="M131" s="4">
        <v>746.44</v>
      </c>
      <c r="N131" s="4" t="s">
        <v>644</v>
      </c>
      <c r="O131" s="4" t="s">
        <v>32</v>
      </c>
      <c r="P131" s="4" t="s">
        <v>33</v>
      </c>
      <c r="Q131" s="4">
        <v>0</v>
      </c>
      <c r="R131" s="10">
        <v>45120.0000115741</v>
      </c>
      <c r="S131" s="7">
        <v>45127</v>
      </c>
      <c r="T131" s="4" t="s">
        <v>34</v>
      </c>
      <c r="U131" s="4">
        <v>746.44</v>
      </c>
      <c r="V131" s="4">
        <v>0</v>
      </c>
      <c r="W131" s="4">
        <v>0</v>
      </c>
      <c r="X131" s="4" t="s">
        <v>645</v>
      </c>
      <c r="Y131" s="4" t="s">
        <v>36</v>
      </c>
    </row>
    <row r="132" s="4" customFormat="1" spans="1:25">
      <c r="A132" s="4" t="s">
        <v>646</v>
      </c>
      <c r="B132" s="4" t="s">
        <v>26</v>
      </c>
      <c r="C132" s="4" t="s">
        <v>27</v>
      </c>
      <c r="D132" s="4" t="s">
        <v>647</v>
      </c>
      <c r="E132" s="4" t="s">
        <v>648</v>
      </c>
      <c r="F132" s="7">
        <v>45123</v>
      </c>
      <c r="G132" s="7">
        <v>45124</v>
      </c>
      <c r="H132" s="4">
        <v>1</v>
      </c>
      <c r="I132" s="4">
        <v>1</v>
      </c>
      <c r="J132" s="4">
        <v>1</v>
      </c>
      <c r="K132" s="4" t="s">
        <v>30</v>
      </c>
      <c r="L132" s="4">
        <v>2781.13</v>
      </c>
      <c r="M132" s="4">
        <v>2781.13</v>
      </c>
      <c r="N132" s="4" t="s">
        <v>649</v>
      </c>
      <c r="O132" s="4" t="s">
        <v>32</v>
      </c>
      <c r="P132" s="4" t="s">
        <v>33</v>
      </c>
      <c r="Q132" s="4">
        <v>0</v>
      </c>
      <c r="R132" s="10">
        <v>45120</v>
      </c>
      <c r="S132" s="7">
        <v>45127</v>
      </c>
      <c r="T132" s="4" t="s">
        <v>34</v>
      </c>
      <c r="U132" s="4">
        <v>2781.13</v>
      </c>
      <c r="V132" s="4">
        <v>0</v>
      </c>
      <c r="W132" s="4">
        <v>0</v>
      </c>
      <c r="X132" s="4" t="s">
        <v>650</v>
      </c>
      <c r="Y132" s="4" t="s">
        <v>36</v>
      </c>
    </row>
    <row r="133" s="4" customFormat="1" spans="1:25">
      <c r="A133" s="4" t="s">
        <v>651</v>
      </c>
      <c r="B133" s="4" t="s">
        <v>26</v>
      </c>
      <c r="C133" s="4" t="s">
        <v>27</v>
      </c>
      <c r="D133" s="4" t="s">
        <v>652</v>
      </c>
      <c r="E133" s="4" t="s">
        <v>653</v>
      </c>
      <c r="F133" s="7">
        <v>45122</v>
      </c>
      <c r="G133" s="7">
        <v>45124</v>
      </c>
      <c r="H133" s="4">
        <v>1</v>
      </c>
      <c r="I133" s="4">
        <v>2</v>
      </c>
      <c r="J133" s="4">
        <v>2</v>
      </c>
      <c r="K133" s="4" t="s">
        <v>30</v>
      </c>
      <c r="L133" s="4">
        <v>3782.8</v>
      </c>
      <c r="M133" s="4">
        <v>3782.8</v>
      </c>
      <c r="N133" s="4" t="s">
        <v>654</v>
      </c>
      <c r="O133" s="4" t="s">
        <v>32</v>
      </c>
      <c r="P133" s="4" t="s">
        <v>33</v>
      </c>
      <c r="Q133" s="4">
        <v>0</v>
      </c>
      <c r="R133" s="10">
        <v>45120.0000115741</v>
      </c>
      <c r="S133" s="7">
        <v>45127</v>
      </c>
      <c r="T133" s="4" t="s">
        <v>34</v>
      </c>
      <c r="U133" s="4">
        <v>3782.8</v>
      </c>
      <c r="V133" s="4">
        <v>0</v>
      </c>
      <c r="W133" s="4">
        <v>0</v>
      </c>
      <c r="X133" s="4" t="s">
        <v>655</v>
      </c>
      <c r="Y133" s="4" t="s">
        <v>36</v>
      </c>
    </row>
    <row r="134" s="4" customFormat="1" spans="1:25">
      <c r="A134" s="4" t="s">
        <v>656</v>
      </c>
      <c r="B134" s="4" t="s">
        <v>26</v>
      </c>
      <c r="C134" s="4" t="s">
        <v>27</v>
      </c>
      <c r="D134" s="4" t="s">
        <v>657</v>
      </c>
      <c r="E134" s="4" t="s">
        <v>511</v>
      </c>
      <c r="F134" s="7">
        <v>45123</v>
      </c>
      <c r="G134" s="7">
        <v>45124</v>
      </c>
      <c r="H134" s="4">
        <v>1</v>
      </c>
      <c r="I134" s="4">
        <v>1</v>
      </c>
      <c r="J134" s="4">
        <v>1</v>
      </c>
      <c r="K134" s="4" t="s">
        <v>30</v>
      </c>
      <c r="L134" s="4">
        <v>712.66</v>
      </c>
      <c r="M134" s="4">
        <v>712.66</v>
      </c>
      <c r="N134" s="4" t="s">
        <v>658</v>
      </c>
      <c r="O134" s="4" t="s">
        <v>32</v>
      </c>
      <c r="P134" s="4" t="s">
        <v>33</v>
      </c>
      <c r="Q134" s="4">
        <v>0</v>
      </c>
      <c r="R134" s="10">
        <v>45120.0000115741</v>
      </c>
      <c r="S134" s="7">
        <v>45127</v>
      </c>
      <c r="T134" s="4" t="s">
        <v>34</v>
      </c>
      <c r="U134" s="4">
        <v>712.66</v>
      </c>
      <c r="V134" s="4">
        <v>0</v>
      </c>
      <c r="W134" s="4">
        <v>0</v>
      </c>
      <c r="X134" s="4" t="s">
        <v>659</v>
      </c>
      <c r="Y134" s="4" t="s">
        <v>660</v>
      </c>
    </row>
    <row r="135" s="4" customFormat="1" spans="1:25">
      <c r="A135" s="4" t="s">
        <v>661</v>
      </c>
      <c r="B135" s="4" t="s">
        <v>26</v>
      </c>
      <c r="C135" s="4" t="s">
        <v>27</v>
      </c>
      <c r="D135" s="4" t="s">
        <v>662</v>
      </c>
      <c r="E135" s="4" t="s">
        <v>663</v>
      </c>
      <c r="F135" s="7">
        <v>45122</v>
      </c>
      <c r="G135" s="7">
        <v>45124</v>
      </c>
      <c r="H135" s="4">
        <v>1</v>
      </c>
      <c r="I135" s="4">
        <v>2</v>
      </c>
      <c r="J135" s="4">
        <v>2</v>
      </c>
      <c r="K135" s="4" t="s">
        <v>30</v>
      </c>
      <c r="L135" s="4">
        <v>6936.38</v>
      </c>
      <c r="M135" s="4">
        <v>6936.38</v>
      </c>
      <c r="N135" s="4" t="s">
        <v>664</v>
      </c>
      <c r="O135" s="4" t="s">
        <v>32</v>
      </c>
      <c r="P135" s="4" t="s">
        <v>33</v>
      </c>
      <c r="Q135" s="4">
        <v>0</v>
      </c>
      <c r="R135" s="10">
        <v>45120</v>
      </c>
      <c r="S135" s="7">
        <v>45127</v>
      </c>
      <c r="T135" s="4" t="s">
        <v>34</v>
      </c>
      <c r="U135" s="4">
        <v>6936.38</v>
      </c>
      <c r="V135" s="4">
        <v>0</v>
      </c>
      <c r="W135" s="4">
        <v>0</v>
      </c>
      <c r="X135" s="4" t="s">
        <v>665</v>
      </c>
      <c r="Y135" s="4" t="s">
        <v>36</v>
      </c>
    </row>
    <row r="136" s="4" customFormat="1" spans="1:26">
      <c r="A136" s="4" t="s">
        <v>406</v>
      </c>
      <c r="B136" s="4" t="s">
        <v>26</v>
      </c>
      <c r="C136" s="4" t="s">
        <v>63</v>
      </c>
      <c r="D136" s="4" t="s">
        <v>407</v>
      </c>
      <c r="E136" s="4" t="s">
        <v>408</v>
      </c>
      <c r="F136" s="7">
        <v>45123</v>
      </c>
      <c r="G136" s="7">
        <v>45124</v>
      </c>
      <c r="H136" s="4">
        <v>2</v>
      </c>
      <c r="I136" s="4">
        <v>1</v>
      </c>
      <c r="J136" s="4">
        <v>2</v>
      </c>
      <c r="K136" s="4" t="s">
        <v>30</v>
      </c>
      <c r="L136" s="4">
        <v>-962.82</v>
      </c>
      <c r="M136" s="4">
        <v>-962.82</v>
      </c>
      <c r="N136" s="4" t="s">
        <v>409</v>
      </c>
      <c r="O136" s="4" t="s">
        <v>32</v>
      </c>
      <c r="P136" s="4" t="s">
        <v>33</v>
      </c>
      <c r="Q136" s="4">
        <v>0</v>
      </c>
      <c r="R136" s="10">
        <v>45115.0000115741</v>
      </c>
      <c r="S136" s="7">
        <v>45127</v>
      </c>
      <c r="T136" s="4" t="s">
        <v>34</v>
      </c>
      <c r="U136" s="4">
        <v>-962.82</v>
      </c>
      <c r="V136" s="4">
        <v>0</v>
      </c>
      <c r="W136" s="4">
        <v>0</v>
      </c>
      <c r="X136" s="4" t="s">
        <v>410</v>
      </c>
      <c r="Y136" s="4" t="s">
        <v>411</v>
      </c>
      <c r="Z136" s="4" t="s">
        <v>412</v>
      </c>
    </row>
    <row r="137" s="4" customFormat="1" spans="1:25">
      <c r="A137" s="4" t="s">
        <v>666</v>
      </c>
      <c r="B137" s="4" t="s">
        <v>26</v>
      </c>
      <c r="C137" s="4" t="s">
        <v>27</v>
      </c>
      <c r="D137" s="4" t="s">
        <v>667</v>
      </c>
      <c r="E137" s="4" t="s">
        <v>668</v>
      </c>
      <c r="F137" s="7">
        <v>45122</v>
      </c>
      <c r="G137" s="7">
        <v>45124</v>
      </c>
      <c r="H137" s="4">
        <v>1</v>
      </c>
      <c r="I137" s="4">
        <v>2</v>
      </c>
      <c r="J137" s="4">
        <v>2</v>
      </c>
      <c r="K137" s="4" t="s">
        <v>30</v>
      </c>
      <c r="L137" s="4">
        <v>1044.5</v>
      </c>
      <c r="M137" s="4">
        <v>1044.5</v>
      </c>
      <c r="N137" s="4" t="s">
        <v>669</v>
      </c>
      <c r="O137" s="4" t="s">
        <v>32</v>
      </c>
      <c r="P137" s="4" t="s">
        <v>33</v>
      </c>
      <c r="Q137" s="4">
        <v>0</v>
      </c>
      <c r="R137" s="10">
        <v>45120.0000115741</v>
      </c>
      <c r="S137" s="7">
        <v>45127</v>
      </c>
      <c r="T137" s="4" t="s">
        <v>34</v>
      </c>
      <c r="U137" s="4">
        <v>1044.5</v>
      </c>
      <c r="V137" s="4">
        <v>0</v>
      </c>
      <c r="W137" s="4">
        <v>0</v>
      </c>
      <c r="X137" s="4" t="s">
        <v>670</v>
      </c>
      <c r="Y137" s="4" t="s">
        <v>671</v>
      </c>
    </row>
    <row r="138" s="4" customFormat="1" spans="1:25">
      <c r="A138" s="4" t="s">
        <v>672</v>
      </c>
      <c r="B138" s="4" t="s">
        <v>26</v>
      </c>
      <c r="C138" s="4" t="s">
        <v>27</v>
      </c>
      <c r="D138" s="4" t="s">
        <v>673</v>
      </c>
      <c r="E138" s="4" t="s">
        <v>674</v>
      </c>
      <c r="F138" s="7">
        <v>45121</v>
      </c>
      <c r="G138" s="7">
        <v>45124</v>
      </c>
      <c r="H138" s="4">
        <v>1</v>
      </c>
      <c r="I138" s="4">
        <v>3</v>
      </c>
      <c r="J138" s="4">
        <v>3</v>
      </c>
      <c r="K138" s="4" t="s">
        <v>30</v>
      </c>
      <c r="L138" s="4">
        <v>1192.5</v>
      </c>
      <c r="M138" s="4">
        <v>1192.5</v>
      </c>
      <c r="N138" s="4" t="s">
        <v>675</v>
      </c>
      <c r="O138" s="4" t="s">
        <v>32</v>
      </c>
      <c r="P138" s="4" t="s">
        <v>33</v>
      </c>
      <c r="Q138" s="4">
        <v>0</v>
      </c>
      <c r="R138" s="10">
        <v>45120</v>
      </c>
      <c r="S138" s="7">
        <v>45127</v>
      </c>
      <c r="T138" s="4" t="s">
        <v>34</v>
      </c>
      <c r="U138" s="4">
        <v>1192.5</v>
      </c>
      <c r="V138" s="4">
        <v>0</v>
      </c>
      <c r="W138" s="4">
        <v>0</v>
      </c>
      <c r="X138" s="4" t="s">
        <v>676</v>
      </c>
      <c r="Y138" s="4" t="s">
        <v>677</v>
      </c>
    </row>
    <row r="139" s="4" customFormat="1" spans="1:25">
      <c r="A139" s="4" t="s">
        <v>678</v>
      </c>
      <c r="B139" s="4" t="s">
        <v>26</v>
      </c>
      <c r="C139" s="4" t="s">
        <v>27</v>
      </c>
      <c r="D139" s="4" t="s">
        <v>679</v>
      </c>
      <c r="E139" s="4" t="s">
        <v>612</v>
      </c>
      <c r="F139" s="7">
        <v>45122</v>
      </c>
      <c r="G139" s="7">
        <v>45124</v>
      </c>
      <c r="H139" s="4">
        <v>1</v>
      </c>
      <c r="I139" s="4">
        <v>2</v>
      </c>
      <c r="J139" s="4">
        <v>2</v>
      </c>
      <c r="K139" s="4" t="s">
        <v>30</v>
      </c>
      <c r="L139" s="4">
        <v>598.88</v>
      </c>
      <c r="M139" s="4">
        <v>598.88</v>
      </c>
      <c r="N139" s="4" t="s">
        <v>680</v>
      </c>
      <c r="O139" s="4" t="s">
        <v>32</v>
      </c>
      <c r="P139" s="4" t="s">
        <v>33</v>
      </c>
      <c r="Q139" s="4">
        <v>0</v>
      </c>
      <c r="R139" s="10">
        <v>45120</v>
      </c>
      <c r="S139" s="7">
        <v>45127</v>
      </c>
      <c r="T139" s="4" t="s">
        <v>34</v>
      </c>
      <c r="U139" s="4">
        <v>598.88</v>
      </c>
      <c r="V139" s="4">
        <v>0</v>
      </c>
      <c r="W139" s="4">
        <v>0</v>
      </c>
      <c r="X139" s="4" t="s">
        <v>681</v>
      </c>
      <c r="Y139" s="4" t="s">
        <v>36</v>
      </c>
    </row>
    <row r="140" s="4" customFormat="1" spans="1:25">
      <c r="A140" s="4" t="s">
        <v>592</v>
      </c>
      <c r="B140" s="4" t="s">
        <v>26</v>
      </c>
      <c r="C140" s="4" t="s">
        <v>63</v>
      </c>
      <c r="D140" s="4" t="s">
        <v>593</v>
      </c>
      <c r="E140" s="4" t="s">
        <v>594</v>
      </c>
      <c r="F140" s="7">
        <v>45122</v>
      </c>
      <c r="G140" s="7">
        <v>45124</v>
      </c>
      <c r="H140" s="4">
        <v>1</v>
      </c>
      <c r="I140" s="4">
        <v>2</v>
      </c>
      <c r="J140" s="4">
        <v>2</v>
      </c>
      <c r="K140" s="4" t="s">
        <v>30</v>
      </c>
      <c r="L140" s="4">
        <v>-2123.9</v>
      </c>
      <c r="M140" s="4">
        <v>-2123.9</v>
      </c>
      <c r="N140" s="4" t="s">
        <v>595</v>
      </c>
      <c r="O140" s="4" t="s">
        <v>32</v>
      </c>
      <c r="P140" s="4" t="s">
        <v>33</v>
      </c>
      <c r="Q140" s="4">
        <v>0</v>
      </c>
      <c r="R140" s="10">
        <v>45119.0000115741</v>
      </c>
      <c r="S140" s="7">
        <v>45127</v>
      </c>
      <c r="T140" s="4" t="s">
        <v>34</v>
      </c>
      <c r="U140" s="4">
        <v>-2123.9</v>
      </c>
      <c r="V140" s="4">
        <v>0</v>
      </c>
      <c r="W140" s="4">
        <v>0</v>
      </c>
      <c r="X140" s="4" t="s">
        <v>596</v>
      </c>
      <c r="Y140" s="4" t="s">
        <v>597</v>
      </c>
    </row>
    <row r="141" s="4" customFormat="1" spans="1:25">
      <c r="A141" s="4" t="s">
        <v>682</v>
      </c>
      <c r="B141" s="4" t="s">
        <v>26</v>
      </c>
      <c r="C141" s="4" t="s">
        <v>27</v>
      </c>
      <c r="D141" s="4" t="s">
        <v>683</v>
      </c>
      <c r="E141" s="4" t="s">
        <v>684</v>
      </c>
      <c r="F141" s="7">
        <v>45121</v>
      </c>
      <c r="G141" s="7">
        <v>45124</v>
      </c>
      <c r="H141" s="4">
        <v>1</v>
      </c>
      <c r="I141" s="4">
        <v>3</v>
      </c>
      <c r="J141" s="4">
        <v>3</v>
      </c>
      <c r="K141" s="4" t="s">
        <v>30</v>
      </c>
      <c r="L141" s="4">
        <v>4442.07</v>
      </c>
      <c r="M141" s="4">
        <v>4442.07</v>
      </c>
      <c r="N141" s="4" t="s">
        <v>685</v>
      </c>
      <c r="O141" s="4" t="s">
        <v>32</v>
      </c>
      <c r="P141" s="4" t="s">
        <v>33</v>
      </c>
      <c r="Q141" s="4">
        <v>0</v>
      </c>
      <c r="R141" s="10">
        <v>45120.0000115741</v>
      </c>
      <c r="S141" s="7">
        <v>45127</v>
      </c>
      <c r="T141" s="4" t="s">
        <v>34</v>
      </c>
      <c r="U141" s="4">
        <v>4442.07</v>
      </c>
      <c r="V141" s="4">
        <v>0</v>
      </c>
      <c r="W141" s="4">
        <v>0</v>
      </c>
      <c r="X141" s="4" t="s">
        <v>686</v>
      </c>
      <c r="Y141" s="4" t="s">
        <v>687</v>
      </c>
    </row>
    <row r="142" s="4" customFormat="1" spans="1:28">
      <c r="A142" s="4" t="s">
        <v>688</v>
      </c>
      <c r="B142" s="4" t="s">
        <v>26</v>
      </c>
      <c r="C142" s="4" t="s">
        <v>27</v>
      </c>
      <c r="D142" s="4" t="s">
        <v>689</v>
      </c>
      <c r="E142" s="4" t="s">
        <v>690</v>
      </c>
      <c r="F142" s="7">
        <v>45122</v>
      </c>
      <c r="G142" s="7">
        <v>45124</v>
      </c>
      <c r="H142" s="4">
        <v>4</v>
      </c>
      <c r="I142" s="4">
        <v>2</v>
      </c>
      <c r="J142" s="4">
        <v>8</v>
      </c>
      <c r="K142" s="4" t="s">
        <v>30</v>
      </c>
      <c r="L142" s="4">
        <v>4098.88</v>
      </c>
      <c r="M142" s="4">
        <v>4098.88</v>
      </c>
      <c r="N142" s="4" t="s">
        <v>691</v>
      </c>
      <c r="O142" s="4" t="s">
        <v>32</v>
      </c>
      <c r="P142" s="4" t="s">
        <v>33</v>
      </c>
      <c r="Q142" s="4">
        <v>0</v>
      </c>
      <c r="R142" s="10">
        <v>45120</v>
      </c>
      <c r="S142" s="7">
        <v>45127</v>
      </c>
      <c r="T142" s="4" t="s">
        <v>34</v>
      </c>
      <c r="U142" s="4">
        <v>4098.88</v>
      </c>
      <c r="V142" s="4">
        <v>0</v>
      </c>
      <c r="W142" s="4">
        <v>0</v>
      </c>
      <c r="X142" s="4" t="s">
        <v>692</v>
      </c>
      <c r="Y142" s="4">
        <v>-47252385</v>
      </c>
      <c r="Z142" s="4">
        <v>-47252389</v>
      </c>
      <c r="AA142" s="4">
        <v>-47252392</v>
      </c>
      <c r="AB142" s="4" t="s">
        <v>693</v>
      </c>
    </row>
    <row r="143" s="4" customFormat="1" spans="1:25">
      <c r="A143" s="4" t="s">
        <v>694</v>
      </c>
      <c r="B143" s="4" t="s">
        <v>26</v>
      </c>
      <c r="C143" s="4" t="s">
        <v>27</v>
      </c>
      <c r="D143" s="4" t="s">
        <v>695</v>
      </c>
      <c r="E143" s="4" t="s">
        <v>696</v>
      </c>
      <c r="F143" s="7">
        <v>45122</v>
      </c>
      <c r="G143" s="7">
        <v>45124</v>
      </c>
      <c r="H143" s="4">
        <v>1</v>
      </c>
      <c r="I143" s="4">
        <v>2</v>
      </c>
      <c r="J143" s="4">
        <v>2</v>
      </c>
      <c r="K143" s="4" t="s">
        <v>30</v>
      </c>
      <c r="L143" s="4">
        <v>717.4</v>
      </c>
      <c r="M143" s="4">
        <v>717.4</v>
      </c>
      <c r="N143" s="4" t="s">
        <v>697</v>
      </c>
      <c r="O143" s="4" t="s">
        <v>32</v>
      </c>
      <c r="P143" s="4" t="s">
        <v>33</v>
      </c>
      <c r="Q143" s="4">
        <v>0</v>
      </c>
      <c r="R143" s="10">
        <v>45121</v>
      </c>
      <c r="S143" s="7">
        <v>45127</v>
      </c>
      <c r="T143" s="4" t="s">
        <v>34</v>
      </c>
      <c r="U143" s="4">
        <v>717.4</v>
      </c>
      <c r="V143" s="4">
        <v>0</v>
      </c>
      <c r="W143" s="4">
        <v>0</v>
      </c>
      <c r="X143" s="4" t="s">
        <v>698</v>
      </c>
      <c r="Y143" s="4" t="s">
        <v>699</v>
      </c>
    </row>
    <row r="144" s="4" customFormat="1" spans="1:25">
      <c r="A144" s="4" t="s">
        <v>700</v>
      </c>
      <c r="B144" s="4" t="s">
        <v>26</v>
      </c>
      <c r="C144" s="4" t="s">
        <v>27</v>
      </c>
      <c r="D144" s="4" t="s">
        <v>441</v>
      </c>
      <c r="E144" s="4" t="s">
        <v>442</v>
      </c>
      <c r="F144" s="7">
        <v>45122</v>
      </c>
      <c r="G144" s="7">
        <v>45124</v>
      </c>
      <c r="H144" s="4">
        <v>1</v>
      </c>
      <c r="I144" s="4">
        <v>2</v>
      </c>
      <c r="J144" s="4">
        <v>2</v>
      </c>
      <c r="K144" s="4" t="s">
        <v>30</v>
      </c>
      <c r="L144" s="4">
        <v>1371.02</v>
      </c>
      <c r="M144" s="4">
        <v>1371.02</v>
      </c>
      <c r="N144" s="4" t="s">
        <v>701</v>
      </c>
      <c r="O144" s="4" t="s">
        <v>32</v>
      </c>
      <c r="P144" s="4" t="s">
        <v>33</v>
      </c>
      <c r="Q144" s="4">
        <v>0</v>
      </c>
      <c r="R144" s="10">
        <v>45121.0000115741</v>
      </c>
      <c r="S144" s="7">
        <v>45127</v>
      </c>
      <c r="T144" s="4" t="s">
        <v>34</v>
      </c>
      <c r="U144" s="4">
        <v>1371.02</v>
      </c>
      <c r="V144" s="4">
        <v>0</v>
      </c>
      <c r="W144" s="4">
        <v>0</v>
      </c>
      <c r="X144" s="4" t="s">
        <v>702</v>
      </c>
      <c r="Y144" s="4" t="s">
        <v>36</v>
      </c>
    </row>
    <row r="145" s="4" customFormat="1" spans="1:25">
      <c r="A145" s="4" t="s">
        <v>703</v>
      </c>
      <c r="B145" s="4" t="s">
        <v>26</v>
      </c>
      <c r="C145" s="4" t="s">
        <v>27</v>
      </c>
      <c r="D145" s="4" t="s">
        <v>704</v>
      </c>
      <c r="E145" s="4" t="s">
        <v>705</v>
      </c>
      <c r="F145" s="7">
        <v>45122</v>
      </c>
      <c r="G145" s="7">
        <v>45124</v>
      </c>
      <c r="H145" s="4">
        <v>1</v>
      </c>
      <c r="I145" s="4">
        <v>2</v>
      </c>
      <c r="J145" s="4">
        <v>2</v>
      </c>
      <c r="K145" s="4" t="s">
        <v>30</v>
      </c>
      <c r="L145" s="4">
        <v>1310.73</v>
      </c>
      <c r="M145" s="4">
        <v>1310.73</v>
      </c>
      <c r="N145" s="4" t="s">
        <v>706</v>
      </c>
      <c r="O145" s="4" t="s">
        <v>32</v>
      </c>
      <c r="P145" s="4" t="s">
        <v>33</v>
      </c>
      <c r="Q145" s="4">
        <v>0</v>
      </c>
      <c r="R145" s="10">
        <v>45121</v>
      </c>
      <c r="S145" s="7">
        <v>45127</v>
      </c>
      <c r="T145" s="4" t="s">
        <v>34</v>
      </c>
      <c r="U145" s="4">
        <v>1310.73</v>
      </c>
      <c r="V145" s="4">
        <v>0</v>
      </c>
      <c r="W145" s="4">
        <v>0</v>
      </c>
      <c r="X145" s="4" t="s">
        <v>707</v>
      </c>
      <c r="Y145" s="4" t="s">
        <v>708</v>
      </c>
    </row>
    <row r="146" s="4" customFormat="1" spans="1:25">
      <c r="A146" s="4" t="s">
        <v>709</v>
      </c>
      <c r="B146" s="4" t="s">
        <v>26</v>
      </c>
      <c r="C146" s="4" t="s">
        <v>27</v>
      </c>
      <c r="D146" s="4" t="s">
        <v>710</v>
      </c>
      <c r="E146" s="4" t="s">
        <v>711</v>
      </c>
      <c r="F146" s="7">
        <v>45121</v>
      </c>
      <c r="G146" s="7">
        <v>45124</v>
      </c>
      <c r="H146" s="4">
        <v>1</v>
      </c>
      <c r="I146" s="4">
        <v>3</v>
      </c>
      <c r="J146" s="4">
        <v>3</v>
      </c>
      <c r="K146" s="4" t="s">
        <v>30</v>
      </c>
      <c r="L146" s="4">
        <v>2195.58</v>
      </c>
      <c r="M146" s="4">
        <v>2195.58</v>
      </c>
      <c r="N146" s="4" t="s">
        <v>712</v>
      </c>
      <c r="O146" s="4" t="s">
        <v>32</v>
      </c>
      <c r="P146" s="4" t="s">
        <v>33</v>
      </c>
      <c r="Q146" s="4">
        <v>0</v>
      </c>
      <c r="R146" s="10">
        <v>45121.0000115741</v>
      </c>
      <c r="S146" s="7">
        <v>45127</v>
      </c>
      <c r="T146" s="4" t="s">
        <v>34</v>
      </c>
      <c r="U146" s="4">
        <v>2195.58</v>
      </c>
      <c r="V146" s="4">
        <v>0</v>
      </c>
      <c r="W146" s="4">
        <v>0</v>
      </c>
      <c r="X146" s="4" t="s">
        <v>713</v>
      </c>
      <c r="Y146" s="4" t="s">
        <v>36</v>
      </c>
    </row>
    <row r="147" s="4" customFormat="1" spans="1:25">
      <c r="A147" s="4" t="s">
        <v>714</v>
      </c>
      <c r="B147" s="4" t="s">
        <v>26</v>
      </c>
      <c r="C147" s="4" t="s">
        <v>27</v>
      </c>
      <c r="D147" s="4" t="s">
        <v>715</v>
      </c>
      <c r="E147" s="4" t="s">
        <v>716</v>
      </c>
      <c r="F147" s="7">
        <v>45122</v>
      </c>
      <c r="G147" s="7">
        <v>45124</v>
      </c>
      <c r="H147" s="4">
        <v>1</v>
      </c>
      <c r="I147" s="4">
        <v>2</v>
      </c>
      <c r="J147" s="4">
        <v>2</v>
      </c>
      <c r="K147" s="4" t="s">
        <v>30</v>
      </c>
      <c r="L147" s="4">
        <v>5782.19</v>
      </c>
      <c r="M147" s="4">
        <v>5782.19</v>
      </c>
      <c r="N147" s="4" t="s">
        <v>717</v>
      </c>
      <c r="O147" s="4" t="s">
        <v>32</v>
      </c>
      <c r="P147" s="4" t="s">
        <v>33</v>
      </c>
      <c r="Q147" s="4">
        <v>0</v>
      </c>
      <c r="R147" s="10">
        <v>45121.0000115741</v>
      </c>
      <c r="S147" s="7">
        <v>45127</v>
      </c>
      <c r="T147" s="4" t="s">
        <v>34</v>
      </c>
      <c r="U147" s="4">
        <v>5782.19</v>
      </c>
      <c r="V147" s="4">
        <v>0</v>
      </c>
      <c r="W147" s="4">
        <v>0</v>
      </c>
      <c r="X147" s="4" t="s">
        <v>718</v>
      </c>
      <c r="Y147" s="4" t="s">
        <v>36</v>
      </c>
    </row>
    <row r="148" s="4" customFormat="1" spans="1:25">
      <c r="A148" s="4" t="s">
        <v>719</v>
      </c>
      <c r="B148" s="4" t="s">
        <v>26</v>
      </c>
      <c r="C148" s="4" t="s">
        <v>27</v>
      </c>
      <c r="D148" s="4" t="s">
        <v>720</v>
      </c>
      <c r="E148" s="4" t="s">
        <v>721</v>
      </c>
      <c r="F148" s="7">
        <v>45122</v>
      </c>
      <c r="G148" s="7">
        <v>45124</v>
      </c>
      <c r="H148" s="4">
        <v>2</v>
      </c>
      <c r="I148" s="4">
        <v>2</v>
      </c>
      <c r="J148" s="4">
        <v>4</v>
      </c>
      <c r="K148" s="4" t="s">
        <v>30</v>
      </c>
      <c r="L148" s="4">
        <v>3856.88</v>
      </c>
      <c r="M148" s="4">
        <v>3856.88</v>
      </c>
      <c r="N148" s="4" t="s">
        <v>722</v>
      </c>
      <c r="O148" s="4" t="s">
        <v>32</v>
      </c>
      <c r="P148" s="4" t="s">
        <v>33</v>
      </c>
      <c r="Q148" s="4">
        <v>0</v>
      </c>
      <c r="R148" s="10">
        <v>45121</v>
      </c>
      <c r="S148" s="7">
        <v>45127</v>
      </c>
      <c r="T148" s="4" t="s">
        <v>34</v>
      </c>
      <c r="U148" s="4">
        <v>3856.88</v>
      </c>
      <c r="V148" s="4">
        <v>0</v>
      </c>
      <c r="W148" s="4">
        <v>0</v>
      </c>
      <c r="X148" s="4" t="s">
        <v>723</v>
      </c>
      <c r="Y148" s="4" t="s">
        <v>724</v>
      </c>
    </row>
    <row r="149" s="4" customFormat="1" spans="1:25">
      <c r="A149" s="4" t="s">
        <v>725</v>
      </c>
      <c r="B149" s="4" t="s">
        <v>26</v>
      </c>
      <c r="C149" s="4" t="s">
        <v>27</v>
      </c>
      <c r="D149" s="4" t="s">
        <v>726</v>
      </c>
      <c r="E149" s="4" t="s">
        <v>727</v>
      </c>
      <c r="F149" s="7">
        <v>45122</v>
      </c>
      <c r="G149" s="7">
        <v>45124</v>
      </c>
      <c r="H149" s="4">
        <v>1</v>
      </c>
      <c r="I149" s="4">
        <v>2</v>
      </c>
      <c r="J149" s="4">
        <v>2</v>
      </c>
      <c r="K149" s="4" t="s">
        <v>30</v>
      </c>
      <c r="L149" s="4">
        <v>1314.42</v>
      </c>
      <c r="M149" s="4">
        <v>1314.42</v>
      </c>
      <c r="N149" s="4" t="s">
        <v>728</v>
      </c>
      <c r="O149" s="4" t="s">
        <v>32</v>
      </c>
      <c r="P149" s="4" t="s">
        <v>33</v>
      </c>
      <c r="Q149" s="4">
        <v>0</v>
      </c>
      <c r="R149" s="10">
        <v>45121</v>
      </c>
      <c r="S149" s="7">
        <v>45127</v>
      </c>
      <c r="T149" s="4" t="s">
        <v>34</v>
      </c>
      <c r="U149" s="4">
        <v>1314.42</v>
      </c>
      <c r="V149" s="4">
        <v>0</v>
      </c>
      <c r="W149" s="4">
        <v>0</v>
      </c>
      <c r="X149" s="4" t="s">
        <v>729</v>
      </c>
      <c r="Y149" s="4" t="s">
        <v>730</v>
      </c>
    </row>
    <row r="150" s="4" customFormat="1" spans="1:25">
      <c r="A150" s="4" t="s">
        <v>731</v>
      </c>
      <c r="B150" s="4" t="s">
        <v>26</v>
      </c>
      <c r="C150" s="4" t="s">
        <v>27</v>
      </c>
      <c r="D150" s="4" t="s">
        <v>726</v>
      </c>
      <c r="E150" s="4" t="s">
        <v>732</v>
      </c>
      <c r="F150" s="7">
        <v>45122</v>
      </c>
      <c r="G150" s="7">
        <v>45124</v>
      </c>
      <c r="H150" s="4">
        <v>1</v>
      </c>
      <c r="I150" s="4">
        <v>2</v>
      </c>
      <c r="J150" s="4">
        <v>2</v>
      </c>
      <c r="K150" s="4" t="s">
        <v>30</v>
      </c>
      <c r="L150" s="4">
        <v>2037.12</v>
      </c>
      <c r="M150" s="4">
        <v>2037.12</v>
      </c>
      <c r="N150" s="4" t="s">
        <v>733</v>
      </c>
      <c r="O150" s="4" t="s">
        <v>32</v>
      </c>
      <c r="P150" s="4" t="s">
        <v>33</v>
      </c>
      <c r="Q150" s="4">
        <v>0</v>
      </c>
      <c r="R150" s="10">
        <v>45121.0000115741</v>
      </c>
      <c r="S150" s="7">
        <v>45127</v>
      </c>
      <c r="T150" s="4" t="s">
        <v>34</v>
      </c>
      <c r="U150" s="4">
        <v>2037.12</v>
      </c>
      <c r="V150" s="4">
        <v>0</v>
      </c>
      <c r="W150" s="4">
        <v>0</v>
      </c>
      <c r="X150" s="4" t="s">
        <v>734</v>
      </c>
      <c r="Y150" s="4" t="s">
        <v>735</v>
      </c>
    </row>
    <row r="151" s="4" customFormat="1" spans="1:25">
      <c r="A151" s="4" t="s">
        <v>736</v>
      </c>
      <c r="B151" s="4" t="s">
        <v>26</v>
      </c>
      <c r="C151" s="4" t="s">
        <v>27</v>
      </c>
      <c r="D151" s="4" t="s">
        <v>737</v>
      </c>
      <c r="E151" s="4" t="s">
        <v>88</v>
      </c>
      <c r="F151" s="7">
        <v>45123</v>
      </c>
      <c r="G151" s="7">
        <v>45124</v>
      </c>
      <c r="H151" s="4">
        <v>2</v>
      </c>
      <c r="I151" s="4">
        <v>1</v>
      </c>
      <c r="J151" s="4">
        <v>2</v>
      </c>
      <c r="K151" s="4" t="s">
        <v>30</v>
      </c>
      <c r="L151" s="4">
        <v>886.12</v>
      </c>
      <c r="M151" s="4">
        <v>886.12</v>
      </c>
      <c r="N151" s="4" t="s">
        <v>738</v>
      </c>
      <c r="O151" s="4" t="s">
        <v>32</v>
      </c>
      <c r="P151" s="4" t="s">
        <v>33</v>
      </c>
      <c r="Q151" s="4">
        <v>0</v>
      </c>
      <c r="R151" s="10">
        <v>45121.0000115741</v>
      </c>
      <c r="S151" s="7">
        <v>45127</v>
      </c>
      <c r="T151" s="4" t="s">
        <v>34</v>
      </c>
      <c r="U151" s="4">
        <v>886.12</v>
      </c>
      <c r="V151" s="4">
        <v>0</v>
      </c>
      <c r="W151" s="4">
        <v>0</v>
      </c>
      <c r="X151" s="4" t="s">
        <v>739</v>
      </c>
      <c r="Y151" s="4" t="s">
        <v>36</v>
      </c>
    </row>
    <row r="152" s="4" customFormat="1" spans="1:25">
      <c r="A152" s="4" t="s">
        <v>740</v>
      </c>
      <c r="B152" s="4" t="s">
        <v>26</v>
      </c>
      <c r="C152" s="4" t="s">
        <v>27</v>
      </c>
      <c r="D152" s="4" t="s">
        <v>741</v>
      </c>
      <c r="E152" s="4" t="s">
        <v>742</v>
      </c>
      <c r="F152" s="7">
        <v>45122</v>
      </c>
      <c r="G152" s="7">
        <v>45124</v>
      </c>
      <c r="H152" s="4">
        <v>1</v>
      </c>
      <c r="I152" s="4">
        <v>2</v>
      </c>
      <c r="J152" s="4">
        <v>2</v>
      </c>
      <c r="K152" s="4" t="s">
        <v>30</v>
      </c>
      <c r="L152" s="4">
        <v>447.9</v>
      </c>
      <c r="M152" s="4">
        <v>447.9</v>
      </c>
      <c r="N152" s="4" t="s">
        <v>743</v>
      </c>
      <c r="O152" s="4" t="s">
        <v>32</v>
      </c>
      <c r="P152" s="4" t="s">
        <v>33</v>
      </c>
      <c r="Q152" s="4">
        <v>0</v>
      </c>
      <c r="R152" s="10">
        <v>45121.0000115741</v>
      </c>
      <c r="S152" s="7">
        <v>45127</v>
      </c>
      <c r="T152" s="4" t="s">
        <v>34</v>
      </c>
      <c r="U152" s="4">
        <v>447.9</v>
      </c>
      <c r="V152" s="4">
        <v>0</v>
      </c>
      <c r="W152" s="4">
        <v>0</v>
      </c>
      <c r="X152" s="4" t="s">
        <v>744</v>
      </c>
      <c r="Y152" s="4" t="s">
        <v>36</v>
      </c>
    </row>
    <row r="153" s="4" customFormat="1" spans="1:25">
      <c r="A153" s="4" t="s">
        <v>745</v>
      </c>
      <c r="B153" s="4" t="s">
        <v>26</v>
      </c>
      <c r="C153" s="4" t="s">
        <v>27</v>
      </c>
      <c r="D153" s="4" t="s">
        <v>746</v>
      </c>
      <c r="E153" s="4" t="s">
        <v>747</v>
      </c>
      <c r="F153" s="7">
        <v>45123</v>
      </c>
      <c r="G153" s="7">
        <v>45124</v>
      </c>
      <c r="H153" s="4">
        <v>1</v>
      </c>
      <c r="I153" s="4">
        <v>1</v>
      </c>
      <c r="J153" s="4">
        <v>1</v>
      </c>
      <c r="K153" s="4" t="s">
        <v>30</v>
      </c>
      <c r="L153" s="4">
        <v>2525.98</v>
      </c>
      <c r="M153" s="4">
        <v>2525.98</v>
      </c>
      <c r="N153" s="4" t="s">
        <v>748</v>
      </c>
      <c r="O153" s="4" t="s">
        <v>32</v>
      </c>
      <c r="P153" s="4" t="s">
        <v>33</v>
      </c>
      <c r="Q153" s="4">
        <v>0</v>
      </c>
      <c r="R153" s="10">
        <v>45121.0000115741</v>
      </c>
      <c r="S153" s="7">
        <v>45127</v>
      </c>
      <c r="T153" s="4" t="s">
        <v>34</v>
      </c>
      <c r="U153" s="4">
        <v>2525.98</v>
      </c>
      <c r="V153" s="4">
        <v>0</v>
      </c>
      <c r="W153" s="4">
        <v>0</v>
      </c>
      <c r="X153" s="4" t="s">
        <v>749</v>
      </c>
      <c r="Y153" s="4" t="s">
        <v>750</v>
      </c>
    </row>
    <row r="154" s="4" customFormat="1" spans="1:25">
      <c r="A154" s="4" t="s">
        <v>751</v>
      </c>
      <c r="B154" s="4" t="s">
        <v>26</v>
      </c>
      <c r="C154" s="4" t="s">
        <v>27</v>
      </c>
      <c r="D154" s="4" t="s">
        <v>752</v>
      </c>
      <c r="E154" s="4" t="s">
        <v>29</v>
      </c>
      <c r="F154" s="7">
        <v>45121</v>
      </c>
      <c r="G154" s="7">
        <v>45124</v>
      </c>
      <c r="H154" s="4">
        <v>1</v>
      </c>
      <c r="I154" s="4">
        <v>3</v>
      </c>
      <c r="J154" s="4">
        <v>3</v>
      </c>
      <c r="K154" s="4" t="s">
        <v>30</v>
      </c>
      <c r="L154" s="4">
        <v>1062.48</v>
      </c>
      <c r="M154" s="4">
        <v>1062.48</v>
      </c>
      <c r="N154" s="4" t="s">
        <v>753</v>
      </c>
      <c r="O154" s="4" t="s">
        <v>32</v>
      </c>
      <c r="P154" s="4" t="s">
        <v>33</v>
      </c>
      <c r="Q154" s="4">
        <v>0</v>
      </c>
      <c r="R154" s="10">
        <v>45121.0000115741</v>
      </c>
      <c r="S154" s="7">
        <v>45127</v>
      </c>
      <c r="T154" s="4" t="s">
        <v>34</v>
      </c>
      <c r="U154" s="4">
        <v>1062.48</v>
      </c>
      <c r="V154" s="4">
        <v>0</v>
      </c>
      <c r="W154" s="4">
        <v>0</v>
      </c>
      <c r="X154" s="4" t="s">
        <v>754</v>
      </c>
      <c r="Y154" s="4" t="s">
        <v>755</v>
      </c>
    </row>
    <row r="155" s="4" customFormat="1" spans="1:25">
      <c r="A155" s="4" t="s">
        <v>756</v>
      </c>
      <c r="B155" s="4" t="s">
        <v>26</v>
      </c>
      <c r="C155" s="4" t="s">
        <v>27</v>
      </c>
      <c r="D155" s="4" t="s">
        <v>757</v>
      </c>
      <c r="E155" s="4" t="s">
        <v>758</v>
      </c>
      <c r="F155" s="7">
        <v>45121</v>
      </c>
      <c r="G155" s="7">
        <v>45124</v>
      </c>
      <c r="H155" s="4">
        <v>1</v>
      </c>
      <c r="I155" s="4">
        <v>3</v>
      </c>
      <c r="J155" s="4">
        <v>3</v>
      </c>
      <c r="K155" s="4" t="s">
        <v>30</v>
      </c>
      <c r="L155" s="4">
        <v>1861.65</v>
      </c>
      <c r="M155" s="4">
        <v>1861.65</v>
      </c>
      <c r="N155" s="4" t="s">
        <v>759</v>
      </c>
      <c r="O155" s="4" t="s">
        <v>32</v>
      </c>
      <c r="P155" s="4" t="s">
        <v>33</v>
      </c>
      <c r="Q155" s="4">
        <v>0</v>
      </c>
      <c r="R155" s="10">
        <v>45121</v>
      </c>
      <c r="S155" s="7">
        <v>45127</v>
      </c>
      <c r="T155" s="4" t="s">
        <v>34</v>
      </c>
      <c r="U155" s="4">
        <v>1861.65</v>
      </c>
      <c r="V155" s="4">
        <v>0</v>
      </c>
      <c r="W155" s="4">
        <v>0</v>
      </c>
      <c r="X155" s="4" t="s">
        <v>760</v>
      </c>
      <c r="Y155" s="4" t="s">
        <v>761</v>
      </c>
    </row>
    <row r="156" s="4" customFormat="1" spans="1:25">
      <c r="A156" s="4" t="s">
        <v>762</v>
      </c>
      <c r="B156" s="4" t="s">
        <v>26</v>
      </c>
      <c r="C156" s="4" t="s">
        <v>27</v>
      </c>
      <c r="D156" s="4" t="s">
        <v>763</v>
      </c>
      <c r="E156" s="4" t="s">
        <v>758</v>
      </c>
      <c r="F156" s="7">
        <v>45121</v>
      </c>
      <c r="G156" s="7">
        <v>45124</v>
      </c>
      <c r="H156" s="4">
        <v>2</v>
      </c>
      <c r="I156" s="4">
        <v>3</v>
      </c>
      <c r="J156" s="4">
        <v>6</v>
      </c>
      <c r="K156" s="4" t="s">
        <v>30</v>
      </c>
      <c r="L156" s="4">
        <v>2092.08</v>
      </c>
      <c r="M156" s="4">
        <v>2092.08</v>
      </c>
      <c r="N156" s="4" t="s">
        <v>764</v>
      </c>
      <c r="O156" s="4" t="s">
        <v>32</v>
      </c>
      <c r="P156" s="4" t="s">
        <v>33</v>
      </c>
      <c r="Q156" s="4">
        <v>0</v>
      </c>
      <c r="R156" s="10">
        <v>45121</v>
      </c>
      <c r="S156" s="7">
        <v>45127</v>
      </c>
      <c r="T156" s="4" t="s">
        <v>34</v>
      </c>
      <c r="U156" s="4">
        <v>2092.08</v>
      </c>
      <c r="V156" s="4">
        <v>0</v>
      </c>
      <c r="W156" s="4">
        <v>0</v>
      </c>
      <c r="X156" s="4" t="s">
        <v>765</v>
      </c>
      <c r="Y156" s="4" t="s">
        <v>36</v>
      </c>
    </row>
    <row r="157" s="4" customFormat="1" spans="1:25">
      <c r="A157" s="4" t="s">
        <v>766</v>
      </c>
      <c r="B157" s="4" t="s">
        <v>26</v>
      </c>
      <c r="C157" s="4" t="s">
        <v>27</v>
      </c>
      <c r="D157" s="4" t="s">
        <v>767</v>
      </c>
      <c r="E157" s="4" t="s">
        <v>684</v>
      </c>
      <c r="F157" s="7">
        <v>45123</v>
      </c>
      <c r="G157" s="7">
        <v>45124</v>
      </c>
      <c r="H157" s="4">
        <v>1</v>
      </c>
      <c r="I157" s="4">
        <v>1</v>
      </c>
      <c r="J157" s="4">
        <v>1</v>
      </c>
      <c r="K157" s="4" t="s">
        <v>30</v>
      </c>
      <c r="L157" s="4">
        <v>929.09</v>
      </c>
      <c r="M157" s="4">
        <v>929.09</v>
      </c>
      <c r="N157" s="4" t="s">
        <v>768</v>
      </c>
      <c r="O157" s="4" t="s">
        <v>32</v>
      </c>
      <c r="P157" s="4" t="s">
        <v>33</v>
      </c>
      <c r="Q157" s="4">
        <v>0</v>
      </c>
      <c r="R157" s="10">
        <v>45121</v>
      </c>
      <c r="S157" s="7">
        <v>45127</v>
      </c>
      <c r="T157" s="4" t="s">
        <v>34</v>
      </c>
      <c r="U157" s="4">
        <v>929.09</v>
      </c>
      <c r="V157" s="4">
        <v>0</v>
      </c>
      <c r="W157" s="4">
        <v>0</v>
      </c>
      <c r="X157" s="4" t="s">
        <v>769</v>
      </c>
      <c r="Y157" s="4" t="s">
        <v>770</v>
      </c>
    </row>
    <row r="158" s="4" customFormat="1" spans="1:25">
      <c r="A158" s="4" t="s">
        <v>771</v>
      </c>
      <c r="B158" s="4" t="s">
        <v>26</v>
      </c>
      <c r="C158" s="4" t="s">
        <v>27</v>
      </c>
      <c r="D158" s="4" t="s">
        <v>306</v>
      </c>
      <c r="E158" s="4" t="s">
        <v>772</v>
      </c>
      <c r="F158" s="7">
        <v>45122</v>
      </c>
      <c r="G158" s="7">
        <v>45124</v>
      </c>
      <c r="H158" s="4">
        <v>1</v>
      </c>
      <c r="I158" s="4">
        <v>2</v>
      </c>
      <c r="J158" s="4">
        <v>2</v>
      </c>
      <c r="K158" s="4" t="s">
        <v>30</v>
      </c>
      <c r="L158" s="4">
        <v>1019.65</v>
      </c>
      <c r="M158" s="4">
        <v>1019.65</v>
      </c>
      <c r="N158" s="4" t="s">
        <v>773</v>
      </c>
      <c r="O158" s="4" t="s">
        <v>32</v>
      </c>
      <c r="P158" s="4" t="s">
        <v>33</v>
      </c>
      <c r="Q158" s="4">
        <v>0</v>
      </c>
      <c r="R158" s="10">
        <v>45121</v>
      </c>
      <c r="S158" s="7">
        <v>45127</v>
      </c>
      <c r="T158" s="4" t="s">
        <v>34</v>
      </c>
      <c r="U158" s="4">
        <v>1019.65</v>
      </c>
      <c r="V158" s="4">
        <v>0</v>
      </c>
      <c r="W158" s="4">
        <v>0</v>
      </c>
      <c r="X158" s="4" t="s">
        <v>774</v>
      </c>
      <c r="Y158" s="4" t="s">
        <v>775</v>
      </c>
    </row>
    <row r="159" s="4" customFormat="1" spans="1:25">
      <c r="A159" s="4" t="s">
        <v>776</v>
      </c>
      <c r="B159" s="4" t="s">
        <v>26</v>
      </c>
      <c r="C159" s="4" t="s">
        <v>27</v>
      </c>
      <c r="D159" s="4" t="s">
        <v>777</v>
      </c>
      <c r="E159" s="4" t="s">
        <v>88</v>
      </c>
      <c r="F159" s="7">
        <v>45123</v>
      </c>
      <c r="G159" s="7">
        <v>45124</v>
      </c>
      <c r="H159" s="4">
        <v>1</v>
      </c>
      <c r="I159" s="4">
        <v>1</v>
      </c>
      <c r="J159" s="4">
        <v>1</v>
      </c>
      <c r="K159" s="4" t="s">
        <v>30</v>
      </c>
      <c r="L159" s="4">
        <v>1692.93</v>
      </c>
      <c r="M159" s="4">
        <v>1692.93</v>
      </c>
      <c r="N159" s="4" t="s">
        <v>778</v>
      </c>
      <c r="O159" s="4" t="s">
        <v>32</v>
      </c>
      <c r="P159" s="4" t="s">
        <v>33</v>
      </c>
      <c r="Q159" s="4">
        <v>0</v>
      </c>
      <c r="R159" s="10">
        <v>45121</v>
      </c>
      <c r="S159" s="7">
        <v>45127</v>
      </c>
      <c r="T159" s="4" t="s">
        <v>34</v>
      </c>
      <c r="U159" s="4">
        <v>1692.93</v>
      </c>
      <c r="V159" s="4">
        <v>0</v>
      </c>
      <c r="W159" s="4">
        <v>0</v>
      </c>
      <c r="X159" s="4" t="s">
        <v>779</v>
      </c>
      <c r="Y159" s="4" t="s">
        <v>780</v>
      </c>
    </row>
    <row r="160" s="4" customFormat="1" spans="1:25">
      <c r="A160" s="4" t="s">
        <v>781</v>
      </c>
      <c r="B160" s="4" t="s">
        <v>26</v>
      </c>
      <c r="C160" s="4" t="s">
        <v>27</v>
      </c>
      <c r="D160" s="4" t="s">
        <v>782</v>
      </c>
      <c r="E160" s="4" t="s">
        <v>431</v>
      </c>
      <c r="F160" s="7">
        <v>45121</v>
      </c>
      <c r="G160" s="7">
        <v>45124</v>
      </c>
      <c r="H160" s="4">
        <v>1</v>
      </c>
      <c r="I160" s="4">
        <v>3</v>
      </c>
      <c r="J160" s="4">
        <v>3</v>
      </c>
      <c r="K160" s="4" t="s">
        <v>30</v>
      </c>
      <c r="L160" s="4">
        <v>1421.76</v>
      </c>
      <c r="M160" s="4">
        <v>1421.76</v>
      </c>
      <c r="N160" s="4" t="s">
        <v>783</v>
      </c>
      <c r="O160" s="4" t="s">
        <v>32</v>
      </c>
      <c r="P160" s="4" t="s">
        <v>33</v>
      </c>
      <c r="Q160" s="4">
        <v>0</v>
      </c>
      <c r="R160" s="10">
        <v>45121</v>
      </c>
      <c r="S160" s="7">
        <v>45127</v>
      </c>
      <c r="T160" s="4" t="s">
        <v>34</v>
      </c>
      <c r="U160" s="4">
        <v>1421.76</v>
      </c>
      <c r="V160" s="4">
        <v>0</v>
      </c>
      <c r="W160" s="4">
        <v>0</v>
      </c>
      <c r="X160" s="4" t="s">
        <v>784</v>
      </c>
      <c r="Y160" s="4" t="s">
        <v>36</v>
      </c>
    </row>
    <row r="161" s="4" customFormat="1" spans="1:25">
      <c r="A161" s="4" t="s">
        <v>785</v>
      </c>
      <c r="B161" s="4" t="s">
        <v>26</v>
      </c>
      <c r="C161" s="4" t="s">
        <v>27</v>
      </c>
      <c r="D161" s="4" t="s">
        <v>578</v>
      </c>
      <c r="E161" s="4" t="s">
        <v>747</v>
      </c>
      <c r="F161" s="7">
        <v>45122</v>
      </c>
      <c r="G161" s="7">
        <v>45124</v>
      </c>
      <c r="H161" s="4">
        <v>1</v>
      </c>
      <c r="I161" s="4">
        <v>2</v>
      </c>
      <c r="J161" s="4">
        <v>2</v>
      </c>
      <c r="K161" s="4" t="s">
        <v>30</v>
      </c>
      <c r="L161" s="4">
        <v>2648.54</v>
      </c>
      <c r="M161" s="4">
        <v>2648.54</v>
      </c>
      <c r="N161" s="4" t="s">
        <v>786</v>
      </c>
      <c r="O161" s="4" t="s">
        <v>32</v>
      </c>
      <c r="P161" s="4" t="s">
        <v>33</v>
      </c>
      <c r="Q161" s="4">
        <v>0</v>
      </c>
      <c r="R161" s="10">
        <v>45121</v>
      </c>
      <c r="S161" s="7">
        <v>45127</v>
      </c>
      <c r="T161" s="4" t="s">
        <v>34</v>
      </c>
      <c r="U161" s="4">
        <v>2648.54</v>
      </c>
      <c r="V161" s="4">
        <v>0</v>
      </c>
      <c r="W161" s="4">
        <v>0</v>
      </c>
      <c r="X161" s="4" t="s">
        <v>787</v>
      </c>
      <c r="Y161" s="4" t="s">
        <v>582</v>
      </c>
    </row>
    <row r="162" s="4" customFormat="1" spans="1:25">
      <c r="A162" s="4" t="s">
        <v>788</v>
      </c>
      <c r="B162" s="4" t="s">
        <v>26</v>
      </c>
      <c r="C162" s="4" t="s">
        <v>27</v>
      </c>
      <c r="D162" s="4" t="s">
        <v>789</v>
      </c>
      <c r="E162" s="4" t="s">
        <v>790</v>
      </c>
      <c r="F162" s="7">
        <v>45122</v>
      </c>
      <c r="G162" s="7">
        <v>45124</v>
      </c>
      <c r="H162" s="4">
        <v>2</v>
      </c>
      <c r="I162" s="4">
        <v>2</v>
      </c>
      <c r="J162" s="4">
        <v>4</v>
      </c>
      <c r="K162" s="4" t="s">
        <v>30</v>
      </c>
      <c r="L162" s="4">
        <v>5579.68</v>
      </c>
      <c r="M162" s="4">
        <v>5579.68</v>
      </c>
      <c r="N162" s="4" t="s">
        <v>791</v>
      </c>
      <c r="O162" s="4" t="s">
        <v>32</v>
      </c>
      <c r="P162" s="4" t="s">
        <v>33</v>
      </c>
      <c r="Q162" s="4">
        <v>0</v>
      </c>
      <c r="R162" s="10">
        <v>45121.0000115741</v>
      </c>
      <c r="S162" s="7">
        <v>45127</v>
      </c>
      <c r="T162" s="4" t="s">
        <v>34</v>
      </c>
      <c r="U162" s="4">
        <v>5579.68</v>
      </c>
      <c r="V162" s="4">
        <v>0</v>
      </c>
      <c r="W162" s="4">
        <v>0</v>
      </c>
      <c r="X162" s="4" t="s">
        <v>792</v>
      </c>
      <c r="Y162" s="4" t="s">
        <v>793</v>
      </c>
    </row>
    <row r="163" s="4" customFormat="1" spans="1:25">
      <c r="A163" s="4" t="s">
        <v>794</v>
      </c>
      <c r="B163" s="4" t="s">
        <v>26</v>
      </c>
      <c r="C163" s="4" t="s">
        <v>27</v>
      </c>
      <c r="D163" s="4" t="s">
        <v>795</v>
      </c>
      <c r="E163" s="4" t="s">
        <v>796</v>
      </c>
      <c r="F163" s="7">
        <v>45123</v>
      </c>
      <c r="G163" s="7">
        <v>45124</v>
      </c>
      <c r="H163" s="4">
        <v>1</v>
      </c>
      <c r="I163" s="4">
        <v>1</v>
      </c>
      <c r="J163" s="4">
        <v>1</v>
      </c>
      <c r="K163" s="4" t="s">
        <v>30</v>
      </c>
      <c r="L163" s="4">
        <v>2349.48</v>
      </c>
      <c r="M163" s="4">
        <v>2349.48</v>
      </c>
      <c r="N163" s="4" t="s">
        <v>797</v>
      </c>
      <c r="O163" s="4" t="s">
        <v>32</v>
      </c>
      <c r="P163" s="4" t="s">
        <v>33</v>
      </c>
      <c r="Q163" s="4">
        <v>0</v>
      </c>
      <c r="R163" s="10">
        <v>45122</v>
      </c>
      <c r="S163" s="7">
        <v>45127</v>
      </c>
      <c r="T163" s="4" t="s">
        <v>34</v>
      </c>
      <c r="U163" s="4">
        <v>2349.48</v>
      </c>
      <c r="V163" s="4">
        <v>0</v>
      </c>
      <c r="W163" s="4">
        <v>0</v>
      </c>
      <c r="X163" s="4" t="s">
        <v>798</v>
      </c>
      <c r="Y163" s="4" t="s">
        <v>799</v>
      </c>
    </row>
    <row r="164" s="4" customFormat="1" spans="1:25">
      <c r="A164" s="4" t="s">
        <v>800</v>
      </c>
      <c r="B164" s="4" t="s">
        <v>26</v>
      </c>
      <c r="C164" s="4" t="s">
        <v>27</v>
      </c>
      <c r="D164" s="4" t="s">
        <v>318</v>
      </c>
      <c r="E164" s="4" t="s">
        <v>801</v>
      </c>
      <c r="F164" s="7">
        <v>45123</v>
      </c>
      <c r="G164" s="7">
        <v>45124</v>
      </c>
      <c r="H164" s="4">
        <v>1</v>
      </c>
      <c r="I164" s="4">
        <v>1</v>
      </c>
      <c r="J164" s="4">
        <v>1</v>
      </c>
      <c r="K164" s="4" t="s">
        <v>30</v>
      </c>
      <c r="L164" s="4">
        <v>567.34</v>
      </c>
      <c r="M164" s="4">
        <v>567.34</v>
      </c>
      <c r="N164" s="4" t="s">
        <v>802</v>
      </c>
      <c r="O164" s="4" t="s">
        <v>32</v>
      </c>
      <c r="P164" s="4" t="s">
        <v>33</v>
      </c>
      <c r="Q164" s="4">
        <v>0</v>
      </c>
      <c r="R164" s="10">
        <v>45122</v>
      </c>
      <c r="S164" s="7">
        <v>45127</v>
      </c>
      <c r="T164" s="4" t="s">
        <v>34</v>
      </c>
      <c r="U164" s="4">
        <v>567.34</v>
      </c>
      <c r="V164" s="4">
        <v>0</v>
      </c>
      <c r="W164" s="4">
        <v>0</v>
      </c>
      <c r="X164" s="4" t="s">
        <v>803</v>
      </c>
      <c r="Y164" s="4" t="s">
        <v>36</v>
      </c>
    </row>
    <row r="165" s="4" customFormat="1" spans="1:25">
      <c r="A165" s="4" t="s">
        <v>804</v>
      </c>
      <c r="B165" s="4" t="s">
        <v>26</v>
      </c>
      <c r="C165" s="4" t="s">
        <v>27</v>
      </c>
      <c r="D165" s="4" t="s">
        <v>805</v>
      </c>
      <c r="E165" s="4" t="s">
        <v>806</v>
      </c>
      <c r="F165" s="7">
        <v>45123</v>
      </c>
      <c r="G165" s="7">
        <v>45124</v>
      </c>
      <c r="H165" s="4">
        <v>1</v>
      </c>
      <c r="I165" s="4">
        <v>1</v>
      </c>
      <c r="J165" s="4">
        <v>1</v>
      </c>
      <c r="K165" s="4" t="s">
        <v>30</v>
      </c>
      <c r="L165" s="4">
        <v>409.91</v>
      </c>
      <c r="M165" s="4">
        <v>409.91</v>
      </c>
      <c r="N165" s="4" t="s">
        <v>807</v>
      </c>
      <c r="O165" s="4" t="s">
        <v>32</v>
      </c>
      <c r="P165" s="4" t="s">
        <v>33</v>
      </c>
      <c r="Q165" s="4">
        <v>0</v>
      </c>
      <c r="R165" s="10">
        <v>45122</v>
      </c>
      <c r="S165" s="7">
        <v>45127</v>
      </c>
      <c r="T165" s="4" t="s">
        <v>34</v>
      </c>
      <c r="U165" s="4">
        <v>409.91</v>
      </c>
      <c r="V165" s="4">
        <v>0</v>
      </c>
      <c r="W165" s="4">
        <v>0</v>
      </c>
      <c r="X165" s="4" t="s">
        <v>808</v>
      </c>
      <c r="Y165" s="4" t="s">
        <v>36</v>
      </c>
    </row>
    <row r="166" s="4" customFormat="1" spans="1:25">
      <c r="A166" s="4" t="s">
        <v>809</v>
      </c>
      <c r="B166" s="4" t="s">
        <v>26</v>
      </c>
      <c r="C166" s="4" t="s">
        <v>27</v>
      </c>
      <c r="D166" s="4" t="s">
        <v>810</v>
      </c>
      <c r="E166" s="4" t="s">
        <v>811</v>
      </c>
      <c r="F166" s="7">
        <v>45122</v>
      </c>
      <c r="G166" s="7">
        <v>45124</v>
      </c>
      <c r="H166" s="4">
        <v>1</v>
      </c>
      <c r="I166" s="4">
        <v>2</v>
      </c>
      <c r="J166" s="4">
        <v>2</v>
      </c>
      <c r="K166" s="4" t="s">
        <v>30</v>
      </c>
      <c r="L166" s="4">
        <v>1791.26</v>
      </c>
      <c r="M166" s="4">
        <v>1791.26</v>
      </c>
      <c r="N166" s="4" t="s">
        <v>812</v>
      </c>
      <c r="O166" s="4" t="s">
        <v>32</v>
      </c>
      <c r="P166" s="4" t="s">
        <v>33</v>
      </c>
      <c r="Q166" s="4">
        <v>0</v>
      </c>
      <c r="R166" s="10">
        <v>45122.0000115741</v>
      </c>
      <c r="S166" s="7">
        <v>45127</v>
      </c>
      <c r="T166" s="4" t="s">
        <v>34</v>
      </c>
      <c r="U166" s="4">
        <v>1791.26</v>
      </c>
      <c r="V166" s="4">
        <v>0</v>
      </c>
      <c r="W166" s="4">
        <v>0</v>
      </c>
      <c r="X166" s="4" t="s">
        <v>813</v>
      </c>
      <c r="Y166" s="4" t="s">
        <v>36</v>
      </c>
    </row>
    <row r="167" s="4" customFormat="1" spans="1:25">
      <c r="A167" s="4" t="s">
        <v>814</v>
      </c>
      <c r="B167" s="4" t="s">
        <v>26</v>
      </c>
      <c r="C167" s="4" t="s">
        <v>27</v>
      </c>
      <c r="D167" s="4" t="s">
        <v>662</v>
      </c>
      <c r="E167" s="4" t="s">
        <v>815</v>
      </c>
      <c r="F167" s="7">
        <v>45122</v>
      </c>
      <c r="G167" s="7">
        <v>45124</v>
      </c>
      <c r="H167" s="4">
        <v>1</v>
      </c>
      <c r="I167" s="4">
        <v>2</v>
      </c>
      <c r="J167" s="4">
        <v>2</v>
      </c>
      <c r="K167" s="4" t="s">
        <v>30</v>
      </c>
      <c r="L167" s="4">
        <v>4847.48</v>
      </c>
      <c r="M167" s="4">
        <v>4847.48</v>
      </c>
      <c r="N167" s="4" t="s">
        <v>816</v>
      </c>
      <c r="O167" s="4" t="s">
        <v>32</v>
      </c>
      <c r="P167" s="4" t="s">
        <v>33</v>
      </c>
      <c r="Q167" s="4">
        <v>0</v>
      </c>
      <c r="R167" s="10">
        <v>45122</v>
      </c>
      <c r="S167" s="7">
        <v>45127</v>
      </c>
      <c r="T167" s="4" t="s">
        <v>34</v>
      </c>
      <c r="U167" s="4">
        <v>4847.48</v>
      </c>
      <c r="V167" s="4">
        <v>0</v>
      </c>
      <c r="W167" s="4">
        <v>0</v>
      </c>
      <c r="X167" s="4" t="s">
        <v>817</v>
      </c>
      <c r="Y167" s="4" t="s">
        <v>36</v>
      </c>
    </row>
    <row r="168" s="4" customFormat="1" spans="1:25">
      <c r="A168" s="4" t="s">
        <v>818</v>
      </c>
      <c r="B168" s="4" t="s">
        <v>26</v>
      </c>
      <c r="C168" s="4" t="s">
        <v>27</v>
      </c>
      <c r="D168" s="4" t="s">
        <v>819</v>
      </c>
      <c r="E168" s="4" t="s">
        <v>820</v>
      </c>
      <c r="F168" s="7">
        <v>45123</v>
      </c>
      <c r="G168" s="7">
        <v>45124</v>
      </c>
      <c r="H168" s="4">
        <v>1</v>
      </c>
      <c r="I168" s="4">
        <v>1</v>
      </c>
      <c r="J168" s="4">
        <v>1</v>
      </c>
      <c r="K168" s="4" t="s">
        <v>30</v>
      </c>
      <c r="L168" s="4">
        <v>606.12</v>
      </c>
      <c r="M168" s="4">
        <v>606.12</v>
      </c>
      <c r="N168" s="4" t="s">
        <v>821</v>
      </c>
      <c r="O168" s="4" t="s">
        <v>32</v>
      </c>
      <c r="P168" s="4" t="s">
        <v>33</v>
      </c>
      <c r="Q168" s="4">
        <v>0</v>
      </c>
      <c r="R168" s="10">
        <v>45122.0000115741</v>
      </c>
      <c r="S168" s="7">
        <v>45127</v>
      </c>
      <c r="T168" s="4" t="s">
        <v>34</v>
      </c>
      <c r="U168" s="4">
        <v>606.12</v>
      </c>
      <c r="V168" s="4">
        <v>0</v>
      </c>
      <c r="W168" s="4">
        <v>0</v>
      </c>
      <c r="X168" s="4" t="s">
        <v>822</v>
      </c>
      <c r="Y168" s="4" t="s">
        <v>823</v>
      </c>
    </row>
    <row r="169" s="4" customFormat="1" spans="1:25">
      <c r="A169" s="4" t="s">
        <v>824</v>
      </c>
      <c r="B169" s="4" t="s">
        <v>26</v>
      </c>
      <c r="C169" s="4" t="s">
        <v>27</v>
      </c>
      <c r="D169" s="4" t="s">
        <v>683</v>
      </c>
      <c r="E169" s="4" t="s">
        <v>684</v>
      </c>
      <c r="F169" s="7">
        <v>45122</v>
      </c>
      <c r="G169" s="7">
        <v>45124</v>
      </c>
      <c r="H169" s="4">
        <v>1</v>
      </c>
      <c r="I169" s="4">
        <v>2</v>
      </c>
      <c r="J169" s="4">
        <v>2</v>
      </c>
      <c r="K169" s="4" t="s">
        <v>30</v>
      </c>
      <c r="L169" s="4">
        <v>3005.7</v>
      </c>
      <c r="M169" s="4">
        <v>3005.7</v>
      </c>
      <c r="N169" s="4" t="s">
        <v>825</v>
      </c>
      <c r="O169" s="4" t="s">
        <v>32</v>
      </c>
      <c r="P169" s="4" t="s">
        <v>33</v>
      </c>
      <c r="Q169" s="4">
        <v>0</v>
      </c>
      <c r="R169" s="10">
        <v>45122.0000115741</v>
      </c>
      <c r="S169" s="7">
        <v>45127</v>
      </c>
      <c r="T169" s="4" t="s">
        <v>34</v>
      </c>
      <c r="U169" s="4">
        <v>3005.7</v>
      </c>
      <c r="V169" s="4">
        <v>0</v>
      </c>
      <c r="W169" s="4">
        <v>0</v>
      </c>
      <c r="X169" s="4" t="s">
        <v>826</v>
      </c>
      <c r="Y169" s="4" t="s">
        <v>36</v>
      </c>
    </row>
    <row r="170" s="4" customFormat="1" spans="1:25">
      <c r="A170" s="4" t="s">
        <v>827</v>
      </c>
      <c r="B170" s="4" t="s">
        <v>26</v>
      </c>
      <c r="C170" s="4" t="s">
        <v>27</v>
      </c>
      <c r="D170" s="4" t="s">
        <v>752</v>
      </c>
      <c r="E170" s="4" t="s">
        <v>29</v>
      </c>
      <c r="F170" s="7">
        <v>45122</v>
      </c>
      <c r="G170" s="7">
        <v>45124</v>
      </c>
      <c r="H170" s="4">
        <v>1</v>
      </c>
      <c r="I170" s="4">
        <v>2</v>
      </c>
      <c r="J170" s="4">
        <v>2</v>
      </c>
      <c r="K170" s="4" t="s">
        <v>30</v>
      </c>
      <c r="L170" s="4">
        <v>705.14</v>
      </c>
      <c r="M170" s="4">
        <v>705.14</v>
      </c>
      <c r="N170" s="4" t="s">
        <v>828</v>
      </c>
      <c r="O170" s="4" t="s">
        <v>32</v>
      </c>
      <c r="P170" s="4" t="s">
        <v>33</v>
      </c>
      <c r="Q170" s="4">
        <v>0</v>
      </c>
      <c r="R170" s="10">
        <v>45122</v>
      </c>
      <c r="S170" s="7">
        <v>45127</v>
      </c>
      <c r="T170" s="4" t="s">
        <v>34</v>
      </c>
      <c r="U170" s="4">
        <v>705.14</v>
      </c>
      <c r="V170" s="4">
        <v>0</v>
      </c>
      <c r="W170" s="4">
        <v>0</v>
      </c>
      <c r="X170" s="4" t="s">
        <v>829</v>
      </c>
      <c r="Y170" s="4" t="s">
        <v>830</v>
      </c>
    </row>
    <row r="171" s="4" customFormat="1" spans="1:25">
      <c r="A171" s="4" t="s">
        <v>831</v>
      </c>
      <c r="B171" s="4" t="s">
        <v>26</v>
      </c>
      <c r="C171" s="4" t="s">
        <v>27</v>
      </c>
      <c r="D171" s="4" t="s">
        <v>832</v>
      </c>
      <c r="E171" s="4" t="s">
        <v>833</v>
      </c>
      <c r="F171" s="7">
        <v>45122</v>
      </c>
      <c r="G171" s="7">
        <v>45124</v>
      </c>
      <c r="H171" s="4">
        <v>2</v>
      </c>
      <c r="I171" s="4">
        <v>2</v>
      </c>
      <c r="J171" s="4">
        <v>4</v>
      </c>
      <c r="K171" s="4" t="s">
        <v>30</v>
      </c>
      <c r="L171" s="4">
        <v>725.16</v>
      </c>
      <c r="M171" s="4">
        <v>725.16</v>
      </c>
      <c r="N171" s="4" t="s">
        <v>834</v>
      </c>
      <c r="O171" s="4" t="s">
        <v>32</v>
      </c>
      <c r="P171" s="4" t="s">
        <v>33</v>
      </c>
      <c r="Q171" s="4">
        <v>0</v>
      </c>
      <c r="R171" s="10">
        <v>45122</v>
      </c>
      <c r="S171" s="7">
        <v>45127</v>
      </c>
      <c r="T171" s="4" t="s">
        <v>34</v>
      </c>
      <c r="U171" s="4">
        <v>725.16</v>
      </c>
      <c r="V171" s="4">
        <v>0</v>
      </c>
      <c r="W171" s="4">
        <v>0</v>
      </c>
      <c r="X171" s="4" t="s">
        <v>835</v>
      </c>
      <c r="Y171" s="4" t="s">
        <v>836</v>
      </c>
    </row>
    <row r="172" s="4" customFormat="1" spans="1:25">
      <c r="A172" s="4" t="s">
        <v>837</v>
      </c>
      <c r="B172" s="4" t="s">
        <v>26</v>
      </c>
      <c r="C172" s="4" t="s">
        <v>27</v>
      </c>
      <c r="D172" s="4" t="s">
        <v>838</v>
      </c>
      <c r="E172" s="4" t="s">
        <v>684</v>
      </c>
      <c r="F172" s="7">
        <v>45123</v>
      </c>
      <c r="G172" s="7">
        <v>45124</v>
      </c>
      <c r="H172" s="4">
        <v>1</v>
      </c>
      <c r="I172" s="4">
        <v>1</v>
      </c>
      <c r="J172" s="4">
        <v>1</v>
      </c>
      <c r="K172" s="4" t="s">
        <v>30</v>
      </c>
      <c r="L172" s="4">
        <v>655.24</v>
      </c>
      <c r="M172" s="4">
        <v>655.24</v>
      </c>
      <c r="N172" s="4" t="s">
        <v>839</v>
      </c>
      <c r="O172" s="4" t="s">
        <v>32</v>
      </c>
      <c r="P172" s="4" t="s">
        <v>33</v>
      </c>
      <c r="Q172" s="4">
        <v>0</v>
      </c>
      <c r="R172" s="10">
        <v>45122</v>
      </c>
      <c r="S172" s="7">
        <v>45127</v>
      </c>
      <c r="T172" s="4" t="s">
        <v>34</v>
      </c>
      <c r="U172" s="4">
        <v>655.24</v>
      </c>
      <c r="V172" s="4">
        <v>0</v>
      </c>
      <c r="W172" s="4">
        <v>0</v>
      </c>
      <c r="X172" s="4" t="s">
        <v>840</v>
      </c>
      <c r="Y172" s="4" t="s">
        <v>841</v>
      </c>
    </row>
    <row r="173" s="4" customFormat="1" spans="1:25">
      <c r="A173" s="4" t="s">
        <v>842</v>
      </c>
      <c r="B173" s="4" t="s">
        <v>26</v>
      </c>
      <c r="C173" s="4" t="s">
        <v>27</v>
      </c>
      <c r="D173" s="4" t="s">
        <v>720</v>
      </c>
      <c r="E173" s="4" t="s">
        <v>721</v>
      </c>
      <c r="F173" s="7">
        <v>45123</v>
      </c>
      <c r="G173" s="7">
        <v>45124</v>
      </c>
      <c r="H173" s="4">
        <v>1</v>
      </c>
      <c r="I173" s="4">
        <v>1</v>
      </c>
      <c r="J173" s="4">
        <v>1</v>
      </c>
      <c r="K173" s="4" t="s">
        <v>30</v>
      </c>
      <c r="L173" s="4">
        <v>789.63</v>
      </c>
      <c r="M173" s="4">
        <v>789.63</v>
      </c>
      <c r="N173" s="4" t="s">
        <v>843</v>
      </c>
      <c r="O173" s="4" t="s">
        <v>32</v>
      </c>
      <c r="P173" s="4" t="s">
        <v>33</v>
      </c>
      <c r="Q173" s="4">
        <v>0</v>
      </c>
      <c r="R173" s="10">
        <v>45122</v>
      </c>
      <c r="S173" s="7">
        <v>45127</v>
      </c>
      <c r="T173" s="4" t="s">
        <v>34</v>
      </c>
      <c r="U173" s="4">
        <v>789.63</v>
      </c>
      <c r="V173" s="4">
        <v>0</v>
      </c>
      <c r="W173" s="4">
        <v>0</v>
      </c>
      <c r="X173" s="4" t="s">
        <v>844</v>
      </c>
      <c r="Y173" s="4" t="s">
        <v>845</v>
      </c>
    </row>
    <row r="174" s="4" customFormat="1" spans="1:25">
      <c r="A174" s="4" t="s">
        <v>846</v>
      </c>
      <c r="B174" s="4" t="s">
        <v>26</v>
      </c>
      <c r="C174" s="4" t="s">
        <v>27</v>
      </c>
      <c r="D174" s="4" t="s">
        <v>847</v>
      </c>
      <c r="E174" s="4" t="s">
        <v>848</v>
      </c>
      <c r="F174" s="7">
        <v>45123</v>
      </c>
      <c r="G174" s="7">
        <v>45124</v>
      </c>
      <c r="H174" s="4">
        <v>1</v>
      </c>
      <c r="I174" s="4">
        <v>1</v>
      </c>
      <c r="J174" s="4">
        <v>1</v>
      </c>
      <c r="K174" s="4" t="s">
        <v>30</v>
      </c>
      <c r="L174" s="4">
        <v>621.98</v>
      </c>
      <c r="M174" s="4">
        <v>621.98</v>
      </c>
      <c r="N174" s="4" t="s">
        <v>849</v>
      </c>
      <c r="O174" s="4" t="s">
        <v>32</v>
      </c>
      <c r="P174" s="4" t="s">
        <v>33</v>
      </c>
      <c r="Q174" s="4">
        <v>0</v>
      </c>
      <c r="R174" s="10">
        <v>45122.0000115741</v>
      </c>
      <c r="S174" s="7">
        <v>45127</v>
      </c>
      <c r="T174" s="4" t="s">
        <v>34</v>
      </c>
      <c r="U174" s="4">
        <v>621.98</v>
      </c>
      <c r="V174" s="4">
        <v>0</v>
      </c>
      <c r="W174" s="4">
        <v>0</v>
      </c>
      <c r="X174" s="4" t="s">
        <v>850</v>
      </c>
      <c r="Y174" s="4" t="s">
        <v>36</v>
      </c>
    </row>
    <row r="175" s="4" customFormat="1" spans="1:25">
      <c r="A175" s="4" t="s">
        <v>851</v>
      </c>
      <c r="B175" s="4" t="s">
        <v>26</v>
      </c>
      <c r="C175" s="4" t="s">
        <v>27</v>
      </c>
      <c r="D175" s="4" t="s">
        <v>852</v>
      </c>
      <c r="E175" s="4" t="s">
        <v>853</v>
      </c>
      <c r="F175" s="7">
        <v>45122</v>
      </c>
      <c r="G175" s="7">
        <v>45124</v>
      </c>
      <c r="H175" s="4">
        <v>1</v>
      </c>
      <c r="I175" s="4">
        <v>2</v>
      </c>
      <c r="J175" s="4">
        <v>2</v>
      </c>
      <c r="K175" s="4" t="s">
        <v>30</v>
      </c>
      <c r="L175" s="4">
        <v>1488.26</v>
      </c>
      <c r="M175" s="4">
        <v>1488.26</v>
      </c>
      <c r="N175" s="4" t="s">
        <v>854</v>
      </c>
      <c r="O175" s="4" t="s">
        <v>32</v>
      </c>
      <c r="P175" s="4" t="s">
        <v>33</v>
      </c>
      <c r="Q175" s="4">
        <v>0</v>
      </c>
      <c r="R175" s="10">
        <v>45122</v>
      </c>
      <c r="S175" s="7">
        <v>45127</v>
      </c>
      <c r="T175" s="4" t="s">
        <v>34</v>
      </c>
      <c r="U175" s="4">
        <v>1488.26</v>
      </c>
      <c r="V175" s="4">
        <v>0</v>
      </c>
      <c r="W175" s="4">
        <v>0</v>
      </c>
      <c r="X175" s="4" t="s">
        <v>855</v>
      </c>
      <c r="Y175" s="4" t="s">
        <v>36</v>
      </c>
    </row>
    <row r="176" s="4" customFormat="1" spans="1:25">
      <c r="A176" s="4" t="s">
        <v>856</v>
      </c>
      <c r="B176" s="4" t="s">
        <v>26</v>
      </c>
      <c r="C176" s="4" t="s">
        <v>27</v>
      </c>
      <c r="D176" s="4" t="s">
        <v>857</v>
      </c>
      <c r="E176" s="4" t="s">
        <v>811</v>
      </c>
      <c r="F176" s="7">
        <v>45123</v>
      </c>
      <c r="G176" s="7">
        <v>45124</v>
      </c>
      <c r="H176" s="4">
        <v>1</v>
      </c>
      <c r="I176" s="4">
        <v>1</v>
      </c>
      <c r="J176" s="4">
        <v>1</v>
      </c>
      <c r="K176" s="4" t="s">
        <v>30</v>
      </c>
      <c r="L176" s="4">
        <v>125.45</v>
      </c>
      <c r="M176" s="4">
        <v>125.45</v>
      </c>
      <c r="N176" s="4" t="s">
        <v>858</v>
      </c>
      <c r="O176" s="4" t="s">
        <v>32</v>
      </c>
      <c r="P176" s="4" t="s">
        <v>33</v>
      </c>
      <c r="Q176" s="4">
        <v>0</v>
      </c>
      <c r="R176" s="10">
        <v>45122</v>
      </c>
      <c r="S176" s="7">
        <v>45127</v>
      </c>
      <c r="T176" s="4" t="s">
        <v>34</v>
      </c>
      <c r="U176" s="4">
        <v>125.45</v>
      </c>
      <c r="V176" s="4">
        <v>0</v>
      </c>
      <c r="W176" s="4">
        <v>0</v>
      </c>
      <c r="X176" s="4" t="s">
        <v>859</v>
      </c>
      <c r="Y176" s="4" t="s">
        <v>860</v>
      </c>
    </row>
    <row r="177" s="4" customFormat="1" spans="1:25">
      <c r="A177" s="4" t="s">
        <v>861</v>
      </c>
      <c r="B177" s="4" t="s">
        <v>26</v>
      </c>
      <c r="C177" s="4" t="s">
        <v>27</v>
      </c>
      <c r="D177" s="4" t="s">
        <v>862</v>
      </c>
      <c r="E177" s="4" t="s">
        <v>863</v>
      </c>
      <c r="F177" s="7">
        <v>45122</v>
      </c>
      <c r="G177" s="7">
        <v>45124</v>
      </c>
      <c r="H177" s="4">
        <v>1</v>
      </c>
      <c r="I177" s="4">
        <v>2</v>
      </c>
      <c r="J177" s="4">
        <v>2</v>
      </c>
      <c r="K177" s="4" t="s">
        <v>30</v>
      </c>
      <c r="L177" s="4">
        <v>4157.28</v>
      </c>
      <c r="M177" s="4">
        <v>4157.28</v>
      </c>
      <c r="N177" s="4" t="s">
        <v>864</v>
      </c>
      <c r="O177" s="4" t="s">
        <v>32</v>
      </c>
      <c r="P177" s="4" t="s">
        <v>33</v>
      </c>
      <c r="Q177" s="4">
        <v>0</v>
      </c>
      <c r="R177" s="10">
        <v>45122</v>
      </c>
      <c r="S177" s="7">
        <v>45127</v>
      </c>
      <c r="T177" s="4" t="s">
        <v>34</v>
      </c>
      <c r="U177" s="4">
        <v>4157.28</v>
      </c>
      <c r="V177" s="4">
        <v>0</v>
      </c>
      <c r="W177" s="4">
        <v>0</v>
      </c>
      <c r="X177" s="4" t="s">
        <v>865</v>
      </c>
      <c r="Y177" s="4" t="s">
        <v>866</v>
      </c>
    </row>
    <row r="178" s="4" customFormat="1" spans="1:25">
      <c r="A178" s="4" t="s">
        <v>867</v>
      </c>
      <c r="B178" s="4" t="s">
        <v>26</v>
      </c>
      <c r="C178" s="4" t="s">
        <v>27</v>
      </c>
      <c r="D178" s="4" t="s">
        <v>868</v>
      </c>
      <c r="E178" s="4" t="s">
        <v>869</v>
      </c>
      <c r="F178" s="7">
        <v>45123</v>
      </c>
      <c r="G178" s="7">
        <v>45124</v>
      </c>
      <c r="H178" s="4">
        <v>1</v>
      </c>
      <c r="I178" s="4">
        <v>1</v>
      </c>
      <c r="J178" s="4">
        <v>1</v>
      </c>
      <c r="K178" s="4" t="s">
        <v>30</v>
      </c>
      <c r="L178" s="4">
        <v>1024.35</v>
      </c>
      <c r="M178" s="4">
        <v>1024.35</v>
      </c>
      <c r="N178" s="4" t="s">
        <v>870</v>
      </c>
      <c r="O178" s="4" t="s">
        <v>32</v>
      </c>
      <c r="P178" s="4" t="s">
        <v>33</v>
      </c>
      <c r="Q178" s="4">
        <v>0</v>
      </c>
      <c r="R178" s="10">
        <v>45122.0000115741</v>
      </c>
      <c r="S178" s="7">
        <v>45127</v>
      </c>
      <c r="T178" s="4" t="s">
        <v>34</v>
      </c>
      <c r="U178" s="4">
        <v>1024.35</v>
      </c>
      <c r="V178" s="4">
        <v>0</v>
      </c>
      <c r="W178" s="4">
        <v>0</v>
      </c>
      <c r="X178" s="4" t="s">
        <v>871</v>
      </c>
      <c r="Y178" s="4" t="s">
        <v>872</v>
      </c>
    </row>
    <row r="179" s="4" customFormat="1" spans="1:25">
      <c r="A179" s="4" t="s">
        <v>873</v>
      </c>
      <c r="B179" s="4" t="s">
        <v>26</v>
      </c>
      <c r="C179" s="4" t="s">
        <v>27</v>
      </c>
      <c r="D179" s="4" t="s">
        <v>874</v>
      </c>
      <c r="E179" s="4" t="s">
        <v>875</v>
      </c>
      <c r="F179" s="7">
        <v>45122</v>
      </c>
      <c r="G179" s="7">
        <v>45124</v>
      </c>
      <c r="H179" s="4">
        <v>1</v>
      </c>
      <c r="I179" s="4">
        <v>2</v>
      </c>
      <c r="J179" s="4">
        <v>2</v>
      </c>
      <c r="K179" s="4" t="s">
        <v>30</v>
      </c>
      <c r="L179" s="4">
        <v>653.06</v>
      </c>
      <c r="M179" s="4">
        <v>653.06</v>
      </c>
      <c r="N179" s="4" t="s">
        <v>876</v>
      </c>
      <c r="O179" s="4" t="s">
        <v>32</v>
      </c>
      <c r="P179" s="4" t="s">
        <v>33</v>
      </c>
      <c r="Q179" s="4">
        <v>0</v>
      </c>
      <c r="R179" s="10">
        <v>45122</v>
      </c>
      <c r="S179" s="7">
        <v>45127</v>
      </c>
      <c r="T179" s="4" t="s">
        <v>34</v>
      </c>
      <c r="U179" s="4">
        <v>653.06</v>
      </c>
      <c r="V179" s="4">
        <v>0</v>
      </c>
      <c r="W179" s="4">
        <v>0</v>
      </c>
      <c r="X179" s="4" t="s">
        <v>877</v>
      </c>
      <c r="Y179" s="4" t="s">
        <v>878</v>
      </c>
    </row>
    <row r="180" s="4" customFormat="1" spans="1:25">
      <c r="A180" s="4" t="s">
        <v>879</v>
      </c>
      <c r="B180" s="4" t="s">
        <v>26</v>
      </c>
      <c r="C180" s="4" t="s">
        <v>27</v>
      </c>
      <c r="D180" s="4" t="s">
        <v>180</v>
      </c>
      <c r="E180" s="4" t="s">
        <v>880</v>
      </c>
      <c r="F180" s="7">
        <v>45123</v>
      </c>
      <c r="G180" s="7">
        <v>45124</v>
      </c>
      <c r="H180" s="4">
        <v>2</v>
      </c>
      <c r="I180" s="4">
        <v>1</v>
      </c>
      <c r="J180" s="4">
        <v>2</v>
      </c>
      <c r="K180" s="4" t="s">
        <v>30</v>
      </c>
      <c r="L180" s="4">
        <v>724.26</v>
      </c>
      <c r="M180" s="4">
        <v>724.26</v>
      </c>
      <c r="N180" s="4" t="s">
        <v>881</v>
      </c>
      <c r="O180" s="4" t="s">
        <v>32</v>
      </c>
      <c r="P180" s="4" t="s">
        <v>33</v>
      </c>
      <c r="Q180" s="4">
        <v>0</v>
      </c>
      <c r="R180" s="10">
        <v>45122.0000115741</v>
      </c>
      <c r="S180" s="7">
        <v>45127</v>
      </c>
      <c r="T180" s="4" t="s">
        <v>34</v>
      </c>
      <c r="U180" s="4">
        <v>724.26</v>
      </c>
      <c r="V180" s="4">
        <v>0</v>
      </c>
      <c r="W180" s="4">
        <v>0</v>
      </c>
      <c r="X180" s="4" t="s">
        <v>882</v>
      </c>
      <c r="Y180" s="4" t="s">
        <v>883</v>
      </c>
    </row>
    <row r="181" s="4" customFormat="1" spans="1:25">
      <c r="A181" s="4" t="s">
        <v>884</v>
      </c>
      <c r="B181" s="4" t="s">
        <v>26</v>
      </c>
      <c r="C181" s="4" t="s">
        <v>27</v>
      </c>
      <c r="D181" s="4" t="s">
        <v>874</v>
      </c>
      <c r="E181" s="4" t="s">
        <v>875</v>
      </c>
      <c r="F181" s="7">
        <v>45122</v>
      </c>
      <c r="G181" s="7">
        <v>45124</v>
      </c>
      <c r="H181" s="4">
        <v>1</v>
      </c>
      <c r="I181" s="4">
        <v>2</v>
      </c>
      <c r="J181" s="4">
        <v>2</v>
      </c>
      <c r="K181" s="4" t="s">
        <v>30</v>
      </c>
      <c r="L181" s="4">
        <v>653.06</v>
      </c>
      <c r="M181" s="4">
        <v>653.06</v>
      </c>
      <c r="N181" s="4" t="s">
        <v>885</v>
      </c>
      <c r="O181" s="4" t="s">
        <v>32</v>
      </c>
      <c r="P181" s="4" t="s">
        <v>33</v>
      </c>
      <c r="Q181" s="4">
        <v>0</v>
      </c>
      <c r="R181" s="10">
        <v>45122</v>
      </c>
      <c r="S181" s="7">
        <v>45127</v>
      </c>
      <c r="T181" s="4" t="s">
        <v>34</v>
      </c>
      <c r="U181" s="4">
        <v>653.06</v>
      </c>
      <c r="V181" s="4">
        <v>0</v>
      </c>
      <c r="W181" s="4">
        <v>0</v>
      </c>
      <c r="X181" s="4" t="s">
        <v>886</v>
      </c>
      <c r="Y181" s="4" t="s">
        <v>887</v>
      </c>
    </row>
    <row r="182" s="4" customFormat="1" spans="1:25">
      <c r="A182" s="4" t="s">
        <v>888</v>
      </c>
      <c r="B182" s="4" t="s">
        <v>26</v>
      </c>
      <c r="C182" s="4" t="s">
        <v>27</v>
      </c>
      <c r="D182" s="4" t="s">
        <v>889</v>
      </c>
      <c r="E182" s="4" t="s">
        <v>890</v>
      </c>
      <c r="F182" s="7">
        <v>45123</v>
      </c>
      <c r="G182" s="7">
        <v>45124</v>
      </c>
      <c r="H182" s="4">
        <v>1</v>
      </c>
      <c r="I182" s="4">
        <v>1</v>
      </c>
      <c r="J182" s="4">
        <v>1</v>
      </c>
      <c r="K182" s="4" t="s">
        <v>30</v>
      </c>
      <c r="L182" s="4">
        <v>544.88</v>
      </c>
      <c r="M182" s="4">
        <v>544.88</v>
      </c>
      <c r="N182" s="4" t="s">
        <v>891</v>
      </c>
      <c r="O182" s="4" t="s">
        <v>32</v>
      </c>
      <c r="P182" s="4" t="s">
        <v>33</v>
      </c>
      <c r="Q182" s="4">
        <v>0</v>
      </c>
      <c r="R182" s="10">
        <v>45122</v>
      </c>
      <c r="S182" s="7">
        <v>45127</v>
      </c>
      <c r="T182" s="4" t="s">
        <v>34</v>
      </c>
      <c r="U182" s="4">
        <v>544.88</v>
      </c>
      <c r="V182" s="4">
        <v>0</v>
      </c>
      <c r="W182" s="4">
        <v>0</v>
      </c>
      <c r="X182" s="4" t="s">
        <v>892</v>
      </c>
      <c r="Y182" s="4" t="s">
        <v>893</v>
      </c>
    </row>
    <row r="183" s="4" customFormat="1" spans="1:25">
      <c r="A183" s="4" t="s">
        <v>824</v>
      </c>
      <c r="B183" s="4" t="s">
        <v>26</v>
      </c>
      <c r="C183" s="4" t="s">
        <v>63</v>
      </c>
      <c r="D183" s="4" t="s">
        <v>683</v>
      </c>
      <c r="E183" s="4" t="s">
        <v>684</v>
      </c>
      <c r="F183" s="7">
        <v>45122</v>
      </c>
      <c r="G183" s="7">
        <v>45124</v>
      </c>
      <c r="H183" s="4">
        <v>1</v>
      </c>
      <c r="I183" s="4">
        <v>2</v>
      </c>
      <c r="J183" s="4">
        <v>2</v>
      </c>
      <c r="K183" s="4" t="s">
        <v>30</v>
      </c>
      <c r="L183" s="4">
        <v>-3005.7</v>
      </c>
      <c r="M183" s="4">
        <v>-3005.7</v>
      </c>
      <c r="N183" s="4" t="s">
        <v>825</v>
      </c>
      <c r="O183" s="4" t="s">
        <v>32</v>
      </c>
      <c r="P183" s="4" t="s">
        <v>33</v>
      </c>
      <c r="Q183" s="4">
        <v>0</v>
      </c>
      <c r="R183" s="10">
        <v>45122.0000115741</v>
      </c>
      <c r="S183" s="7">
        <v>45127</v>
      </c>
      <c r="T183" s="4" t="s">
        <v>34</v>
      </c>
      <c r="U183" s="4">
        <v>-3005.7</v>
      </c>
      <c r="V183" s="4">
        <v>0</v>
      </c>
      <c r="W183" s="4">
        <v>0</v>
      </c>
      <c r="X183" s="4" t="s">
        <v>826</v>
      </c>
      <c r="Y183" s="4" t="s">
        <v>36</v>
      </c>
    </row>
    <row r="184" s="4" customFormat="1" spans="1:25">
      <c r="A184" s="4" t="s">
        <v>894</v>
      </c>
      <c r="B184" s="4" t="s">
        <v>26</v>
      </c>
      <c r="C184" s="4" t="s">
        <v>27</v>
      </c>
      <c r="D184" s="4" t="s">
        <v>895</v>
      </c>
      <c r="E184" s="4" t="s">
        <v>896</v>
      </c>
      <c r="F184" s="7">
        <v>45123</v>
      </c>
      <c r="G184" s="7">
        <v>45124</v>
      </c>
      <c r="H184" s="4">
        <v>1</v>
      </c>
      <c r="I184" s="4">
        <v>1</v>
      </c>
      <c r="J184" s="4">
        <v>1</v>
      </c>
      <c r="K184" s="4" t="s">
        <v>30</v>
      </c>
      <c r="L184" s="4">
        <v>831.8</v>
      </c>
      <c r="M184" s="4">
        <v>831.8</v>
      </c>
      <c r="N184" s="4" t="s">
        <v>897</v>
      </c>
      <c r="O184" s="4" t="s">
        <v>32</v>
      </c>
      <c r="P184" s="4" t="s">
        <v>33</v>
      </c>
      <c r="Q184" s="4">
        <v>0</v>
      </c>
      <c r="R184" s="10">
        <v>45122.0000115741</v>
      </c>
      <c r="S184" s="7">
        <v>45127</v>
      </c>
      <c r="T184" s="4" t="s">
        <v>34</v>
      </c>
      <c r="U184" s="4">
        <v>831.8</v>
      </c>
      <c r="V184" s="4">
        <v>0</v>
      </c>
      <c r="W184" s="4">
        <v>0</v>
      </c>
      <c r="X184" s="4" t="s">
        <v>898</v>
      </c>
      <c r="Y184" s="4" t="s">
        <v>899</v>
      </c>
    </row>
    <row r="185" s="4" customFormat="1" spans="1:25">
      <c r="A185" s="4" t="s">
        <v>900</v>
      </c>
      <c r="B185" s="4" t="s">
        <v>26</v>
      </c>
      <c r="C185" s="4" t="s">
        <v>27</v>
      </c>
      <c r="D185" s="4" t="s">
        <v>805</v>
      </c>
      <c r="E185" s="4" t="s">
        <v>901</v>
      </c>
      <c r="F185" s="7">
        <v>45123</v>
      </c>
      <c r="G185" s="7">
        <v>45124</v>
      </c>
      <c r="H185" s="4">
        <v>1</v>
      </c>
      <c r="I185" s="4">
        <v>1</v>
      </c>
      <c r="J185" s="4">
        <v>1</v>
      </c>
      <c r="K185" s="4" t="s">
        <v>30</v>
      </c>
      <c r="L185" s="4">
        <v>331.58</v>
      </c>
      <c r="M185" s="4">
        <v>331.58</v>
      </c>
      <c r="N185" s="4" t="s">
        <v>902</v>
      </c>
      <c r="O185" s="4" t="s">
        <v>32</v>
      </c>
      <c r="P185" s="4" t="s">
        <v>33</v>
      </c>
      <c r="Q185" s="4">
        <v>0</v>
      </c>
      <c r="R185" s="10">
        <v>45122.0000115741</v>
      </c>
      <c r="S185" s="7">
        <v>45127</v>
      </c>
      <c r="T185" s="4" t="s">
        <v>34</v>
      </c>
      <c r="U185" s="4">
        <v>331.58</v>
      </c>
      <c r="V185" s="4">
        <v>0</v>
      </c>
      <c r="W185" s="4">
        <v>0</v>
      </c>
      <c r="X185" s="4" t="s">
        <v>903</v>
      </c>
      <c r="Y185" s="4" t="s">
        <v>36</v>
      </c>
    </row>
    <row r="186" s="4" customFormat="1" spans="1:25">
      <c r="A186" s="4" t="s">
        <v>904</v>
      </c>
      <c r="B186" s="4" t="s">
        <v>26</v>
      </c>
      <c r="C186" s="4" t="s">
        <v>27</v>
      </c>
      <c r="D186" s="4" t="s">
        <v>720</v>
      </c>
      <c r="E186" s="4" t="s">
        <v>905</v>
      </c>
      <c r="F186" s="7">
        <v>45123</v>
      </c>
      <c r="G186" s="7">
        <v>45124</v>
      </c>
      <c r="H186" s="4">
        <v>1</v>
      </c>
      <c r="I186" s="4">
        <v>1</v>
      </c>
      <c r="J186" s="4">
        <v>1</v>
      </c>
      <c r="K186" s="4" t="s">
        <v>30</v>
      </c>
      <c r="L186" s="4">
        <v>861.61</v>
      </c>
      <c r="M186" s="4">
        <v>861.61</v>
      </c>
      <c r="N186" s="4" t="s">
        <v>906</v>
      </c>
      <c r="O186" s="4" t="s">
        <v>32</v>
      </c>
      <c r="P186" s="4" t="s">
        <v>33</v>
      </c>
      <c r="Q186" s="4">
        <v>0</v>
      </c>
      <c r="R186" s="10">
        <v>45122</v>
      </c>
      <c r="S186" s="7">
        <v>45127</v>
      </c>
      <c r="T186" s="4" t="s">
        <v>34</v>
      </c>
      <c r="U186" s="4">
        <v>861.61</v>
      </c>
      <c r="V186" s="4">
        <v>0</v>
      </c>
      <c r="W186" s="4">
        <v>0</v>
      </c>
      <c r="X186" s="4" t="s">
        <v>907</v>
      </c>
      <c r="Y186" s="4" t="s">
        <v>908</v>
      </c>
    </row>
    <row r="187" s="4" customFormat="1" spans="1:25">
      <c r="A187" s="4" t="s">
        <v>909</v>
      </c>
      <c r="B187" s="4" t="s">
        <v>26</v>
      </c>
      <c r="C187" s="4" t="s">
        <v>27</v>
      </c>
      <c r="D187" s="4" t="s">
        <v>910</v>
      </c>
      <c r="E187" s="4" t="s">
        <v>29</v>
      </c>
      <c r="F187" s="7">
        <v>45122</v>
      </c>
      <c r="G187" s="7">
        <v>45124</v>
      </c>
      <c r="H187" s="4">
        <v>1</v>
      </c>
      <c r="I187" s="4">
        <v>2</v>
      </c>
      <c r="J187" s="4">
        <v>2</v>
      </c>
      <c r="K187" s="4" t="s">
        <v>30</v>
      </c>
      <c r="L187" s="4">
        <v>452.96</v>
      </c>
      <c r="M187" s="4">
        <v>452.96</v>
      </c>
      <c r="N187" s="4" t="s">
        <v>911</v>
      </c>
      <c r="O187" s="4" t="s">
        <v>32</v>
      </c>
      <c r="P187" s="4" t="s">
        <v>33</v>
      </c>
      <c r="Q187" s="4">
        <v>0</v>
      </c>
      <c r="R187" s="10">
        <v>45122</v>
      </c>
      <c r="S187" s="7">
        <v>45127</v>
      </c>
      <c r="T187" s="4" t="s">
        <v>34</v>
      </c>
      <c r="U187" s="4">
        <v>452.96</v>
      </c>
      <c r="V187" s="4">
        <v>0</v>
      </c>
      <c r="W187" s="4">
        <v>0</v>
      </c>
      <c r="X187" s="4" t="s">
        <v>912</v>
      </c>
      <c r="Y187" s="4" t="s">
        <v>36</v>
      </c>
    </row>
    <row r="188" s="4" customFormat="1" spans="1:25">
      <c r="A188" s="4" t="s">
        <v>913</v>
      </c>
      <c r="B188" s="4" t="s">
        <v>26</v>
      </c>
      <c r="C188" s="4" t="s">
        <v>27</v>
      </c>
      <c r="D188" s="4" t="s">
        <v>914</v>
      </c>
      <c r="E188" s="4" t="s">
        <v>171</v>
      </c>
      <c r="F188" s="7">
        <v>45123</v>
      </c>
      <c r="G188" s="7">
        <v>45124</v>
      </c>
      <c r="H188" s="4">
        <v>1</v>
      </c>
      <c r="I188" s="4">
        <v>1</v>
      </c>
      <c r="J188" s="4">
        <v>1</v>
      </c>
      <c r="K188" s="4" t="s">
        <v>30</v>
      </c>
      <c r="L188" s="4">
        <v>570.67</v>
      </c>
      <c r="M188" s="4">
        <v>570.67</v>
      </c>
      <c r="N188" s="4" t="s">
        <v>915</v>
      </c>
      <c r="O188" s="4" t="s">
        <v>32</v>
      </c>
      <c r="P188" s="4" t="s">
        <v>33</v>
      </c>
      <c r="Q188" s="4">
        <v>0</v>
      </c>
      <c r="R188" s="10">
        <v>45122</v>
      </c>
      <c r="S188" s="7">
        <v>45127</v>
      </c>
      <c r="T188" s="4" t="s">
        <v>34</v>
      </c>
      <c r="U188" s="4">
        <v>570.67</v>
      </c>
      <c r="V188" s="4">
        <v>0</v>
      </c>
      <c r="W188" s="4">
        <v>0</v>
      </c>
      <c r="X188" s="4" t="s">
        <v>916</v>
      </c>
      <c r="Y188" s="4" t="s">
        <v>917</v>
      </c>
    </row>
    <row r="189" s="4" customFormat="1" spans="1:25">
      <c r="A189" s="4" t="s">
        <v>827</v>
      </c>
      <c r="B189" s="4" t="s">
        <v>26</v>
      </c>
      <c r="C189" s="4" t="s">
        <v>63</v>
      </c>
      <c r="D189" s="4" t="s">
        <v>752</v>
      </c>
      <c r="E189" s="4" t="s">
        <v>29</v>
      </c>
      <c r="F189" s="7">
        <v>45122</v>
      </c>
      <c r="G189" s="7">
        <v>45124</v>
      </c>
      <c r="H189" s="4">
        <v>1</v>
      </c>
      <c r="I189" s="4">
        <v>2</v>
      </c>
      <c r="J189" s="4">
        <v>2</v>
      </c>
      <c r="K189" s="4" t="s">
        <v>30</v>
      </c>
      <c r="L189" s="4">
        <v>-705.14</v>
      </c>
      <c r="M189" s="4">
        <v>-705.14</v>
      </c>
      <c r="N189" s="4" t="s">
        <v>828</v>
      </c>
      <c r="O189" s="4" t="s">
        <v>32</v>
      </c>
      <c r="P189" s="4" t="s">
        <v>33</v>
      </c>
      <c r="Q189" s="4">
        <v>0</v>
      </c>
      <c r="R189" s="10">
        <v>45122</v>
      </c>
      <c r="S189" s="7">
        <v>45127</v>
      </c>
      <c r="T189" s="4" t="s">
        <v>34</v>
      </c>
      <c r="U189" s="4">
        <v>-705.14</v>
      </c>
      <c r="V189" s="4">
        <v>0</v>
      </c>
      <c r="W189" s="4">
        <v>0</v>
      </c>
      <c r="X189" s="4" t="s">
        <v>829</v>
      </c>
      <c r="Y189" s="4" t="s">
        <v>830</v>
      </c>
    </row>
    <row r="190" s="4" customFormat="1" spans="1:25">
      <c r="A190" s="4" t="s">
        <v>918</v>
      </c>
      <c r="B190" s="4" t="s">
        <v>26</v>
      </c>
      <c r="C190" s="4" t="s">
        <v>27</v>
      </c>
      <c r="D190" s="4" t="s">
        <v>919</v>
      </c>
      <c r="E190" s="4" t="s">
        <v>481</v>
      </c>
      <c r="F190" s="7">
        <v>45123</v>
      </c>
      <c r="G190" s="7">
        <v>45124</v>
      </c>
      <c r="H190" s="4">
        <v>1</v>
      </c>
      <c r="I190" s="4">
        <v>1</v>
      </c>
      <c r="J190" s="4">
        <v>1</v>
      </c>
      <c r="K190" s="4" t="s">
        <v>30</v>
      </c>
      <c r="L190" s="4">
        <v>291.67</v>
      </c>
      <c r="M190" s="4">
        <v>291.67</v>
      </c>
      <c r="N190" s="4" t="s">
        <v>920</v>
      </c>
      <c r="O190" s="4" t="s">
        <v>32</v>
      </c>
      <c r="P190" s="4" t="s">
        <v>33</v>
      </c>
      <c r="Q190" s="4">
        <v>0</v>
      </c>
      <c r="R190" s="10">
        <v>45122.0000115741</v>
      </c>
      <c r="S190" s="7">
        <v>45127</v>
      </c>
      <c r="T190" s="4" t="s">
        <v>34</v>
      </c>
      <c r="U190" s="4">
        <v>291.67</v>
      </c>
      <c r="V190" s="4">
        <v>0</v>
      </c>
      <c r="W190" s="4">
        <v>0</v>
      </c>
      <c r="X190" s="4" t="s">
        <v>921</v>
      </c>
      <c r="Y190" s="4" t="s">
        <v>922</v>
      </c>
    </row>
    <row r="191" s="4" customFormat="1" spans="1:25">
      <c r="A191" s="4" t="s">
        <v>923</v>
      </c>
      <c r="B191" s="4" t="s">
        <v>26</v>
      </c>
      <c r="C191" s="4" t="s">
        <v>27</v>
      </c>
      <c r="D191" s="4" t="s">
        <v>924</v>
      </c>
      <c r="E191" s="4" t="s">
        <v>925</v>
      </c>
      <c r="F191" s="7">
        <v>45123</v>
      </c>
      <c r="G191" s="7">
        <v>45124</v>
      </c>
      <c r="H191" s="4">
        <v>1</v>
      </c>
      <c r="I191" s="4">
        <v>1</v>
      </c>
      <c r="J191" s="4">
        <v>1</v>
      </c>
      <c r="K191" s="4" t="s">
        <v>30</v>
      </c>
      <c r="L191" s="4">
        <v>889.66</v>
      </c>
      <c r="M191" s="4">
        <v>889.66</v>
      </c>
      <c r="N191" s="4" t="s">
        <v>926</v>
      </c>
      <c r="O191" s="4" t="s">
        <v>32</v>
      </c>
      <c r="P191" s="4" t="s">
        <v>33</v>
      </c>
      <c r="Q191" s="4">
        <v>0</v>
      </c>
      <c r="R191" s="10">
        <v>45122</v>
      </c>
      <c r="S191" s="7">
        <v>45127</v>
      </c>
      <c r="T191" s="4" t="s">
        <v>34</v>
      </c>
      <c r="U191" s="4">
        <v>889.66</v>
      </c>
      <c r="V191" s="4">
        <v>0</v>
      </c>
      <c r="W191" s="4">
        <v>0</v>
      </c>
      <c r="X191" s="4" t="s">
        <v>927</v>
      </c>
      <c r="Y191" s="4" t="s">
        <v>928</v>
      </c>
    </row>
    <row r="192" s="4" customFormat="1" spans="1:26">
      <c r="A192" s="4" t="s">
        <v>929</v>
      </c>
      <c r="B192" s="4" t="s">
        <v>26</v>
      </c>
      <c r="C192" s="4" t="s">
        <v>27</v>
      </c>
      <c r="D192" s="4" t="s">
        <v>930</v>
      </c>
      <c r="E192" s="4" t="s">
        <v>29</v>
      </c>
      <c r="F192" s="7">
        <v>45123</v>
      </c>
      <c r="G192" s="7">
        <v>45124</v>
      </c>
      <c r="H192" s="4">
        <v>2</v>
      </c>
      <c r="I192" s="4">
        <v>1</v>
      </c>
      <c r="J192" s="4">
        <v>2</v>
      </c>
      <c r="K192" s="4" t="s">
        <v>30</v>
      </c>
      <c r="L192" s="4">
        <v>291.5</v>
      </c>
      <c r="M192" s="4">
        <v>291.5</v>
      </c>
      <c r="N192" s="4" t="s">
        <v>931</v>
      </c>
      <c r="O192" s="4" t="s">
        <v>32</v>
      </c>
      <c r="P192" s="4" t="s">
        <v>33</v>
      </c>
      <c r="Q192" s="4">
        <v>0</v>
      </c>
      <c r="R192" s="10">
        <v>45122.0000115741</v>
      </c>
      <c r="S192" s="7">
        <v>45127</v>
      </c>
      <c r="T192" s="4" t="s">
        <v>34</v>
      </c>
      <c r="U192" s="4">
        <v>291.5</v>
      </c>
      <c r="V192" s="4">
        <v>0</v>
      </c>
      <c r="W192" s="4">
        <v>0</v>
      </c>
      <c r="X192" s="4" t="s">
        <v>932</v>
      </c>
      <c r="Y192" s="4">
        <v>134265468</v>
      </c>
      <c r="Z192" s="4" t="s">
        <v>933</v>
      </c>
    </row>
    <row r="193" s="4" customFormat="1" spans="1:25">
      <c r="A193" s="4" t="s">
        <v>934</v>
      </c>
      <c r="B193" s="4" t="s">
        <v>26</v>
      </c>
      <c r="C193" s="4" t="s">
        <v>27</v>
      </c>
      <c r="D193" s="4" t="s">
        <v>935</v>
      </c>
      <c r="E193" s="4" t="s">
        <v>936</v>
      </c>
      <c r="F193" s="7">
        <v>45123</v>
      </c>
      <c r="G193" s="7">
        <v>45124</v>
      </c>
      <c r="H193" s="4">
        <v>1</v>
      </c>
      <c r="I193" s="4">
        <v>1</v>
      </c>
      <c r="J193" s="4">
        <v>1</v>
      </c>
      <c r="K193" s="4" t="s">
        <v>30</v>
      </c>
      <c r="L193" s="4">
        <v>536.54</v>
      </c>
      <c r="M193" s="4">
        <v>536.54</v>
      </c>
      <c r="N193" s="4" t="s">
        <v>937</v>
      </c>
      <c r="O193" s="4" t="s">
        <v>32</v>
      </c>
      <c r="P193" s="4" t="s">
        <v>33</v>
      </c>
      <c r="Q193" s="4">
        <v>0</v>
      </c>
      <c r="R193" s="10">
        <v>45123</v>
      </c>
      <c r="S193" s="7">
        <v>45127</v>
      </c>
      <c r="T193" s="4" t="s">
        <v>34</v>
      </c>
      <c r="U193" s="4">
        <v>536.54</v>
      </c>
      <c r="V193" s="4">
        <v>0</v>
      </c>
      <c r="W193" s="4">
        <v>0</v>
      </c>
      <c r="X193" s="4" t="s">
        <v>938</v>
      </c>
      <c r="Y193" s="4" t="s">
        <v>939</v>
      </c>
    </row>
    <row r="194" s="4" customFormat="1" spans="1:25">
      <c r="A194" s="4" t="s">
        <v>940</v>
      </c>
      <c r="B194" s="4" t="s">
        <v>26</v>
      </c>
      <c r="C194" s="4" t="s">
        <v>27</v>
      </c>
      <c r="D194" s="4" t="s">
        <v>941</v>
      </c>
      <c r="E194" s="4" t="s">
        <v>942</v>
      </c>
      <c r="F194" s="7">
        <v>45123</v>
      </c>
      <c r="G194" s="7">
        <v>45124</v>
      </c>
      <c r="H194" s="4">
        <v>1</v>
      </c>
      <c r="I194" s="4">
        <v>1</v>
      </c>
      <c r="J194" s="4">
        <v>1</v>
      </c>
      <c r="K194" s="4" t="s">
        <v>30</v>
      </c>
      <c r="L194" s="4">
        <v>150.16</v>
      </c>
      <c r="M194" s="4">
        <v>150.16</v>
      </c>
      <c r="N194" s="4" t="s">
        <v>943</v>
      </c>
      <c r="O194" s="4" t="s">
        <v>32</v>
      </c>
      <c r="P194" s="4" t="s">
        <v>33</v>
      </c>
      <c r="Q194" s="4">
        <v>0</v>
      </c>
      <c r="R194" s="10">
        <v>45123.0000115741</v>
      </c>
      <c r="S194" s="7">
        <v>45127</v>
      </c>
      <c r="T194" s="4" t="s">
        <v>34</v>
      </c>
      <c r="U194" s="4">
        <v>150.16</v>
      </c>
      <c r="V194" s="4">
        <v>0</v>
      </c>
      <c r="W194" s="4">
        <v>0</v>
      </c>
      <c r="X194" s="4" t="s">
        <v>944</v>
      </c>
      <c r="Y194" s="4" t="s">
        <v>945</v>
      </c>
    </row>
    <row r="195" s="4" customFormat="1" spans="1:25">
      <c r="A195" s="4" t="s">
        <v>946</v>
      </c>
      <c r="B195" s="4" t="s">
        <v>26</v>
      </c>
      <c r="C195" s="4" t="s">
        <v>27</v>
      </c>
      <c r="D195" s="4" t="s">
        <v>947</v>
      </c>
      <c r="E195" s="4" t="s">
        <v>948</v>
      </c>
      <c r="F195" s="7">
        <v>45123</v>
      </c>
      <c r="G195" s="7">
        <v>45124</v>
      </c>
      <c r="H195" s="4">
        <v>1</v>
      </c>
      <c r="I195" s="4">
        <v>1</v>
      </c>
      <c r="J195" s="4">
        <v>1</v>
      </c>
      <c r="K195" s="4" t="s">
        <v>30</v>
      </c>
      <c r="L195" s="4">
        <v>1384.38</v>
      </c>
      <c r="M195" s="4">
        <v>1384.38</v>
      </c>
      <c r="N195" s="4" t="s">
        <v>949</v>
      </c>
      <c r="O195" s="4" t="s">
        <v>32</v>
      </c>
      <c r="P195" s="4" t="s">
        <v>33</v>
      </c>
      <c r="Q195" s="4">
        <v>0</v>
      </c>
      <c r="R195" s="10">
        <v>45123.0000115741</v>
      </c>
      <c r="S195" s="7">
        <v>45127</v>
      </c>
      <c r="T195" s="4" t="s">
        <v>34</v>
      </c>
      <c r="U195" s="4">
        <v>1384.38</v>
      </c>
      <c r="V195" s="4">
        <v>0</v>
      </c>
      <c r="W195" s="4">
        <v>0</v>
      </c>
      <c r="X195" s="4" t="s">
        <v>950</v>
      </c>
      <c r="Y195" s="4" t="s">
        <v>951</v>
      </c>
    </row>
    <row r="196" s="4" customFormat="1" spans="1:25">
      <c r="A196" s="4" t="s">
        <v>952</v>
      </c>
      <c r="B196" s="4" t="s">
        <v>26</v>
      </c>
      <c r="C196" s="4" t="s">
        <v>27</v>
      </c>
      <c r="D196" s="4" t="s">
        <v>720</v>
      </c>
      <c r="E196" s="4" t="s">
        <v>905</v>
      </c>
      <c r="F196" s="7">
        <v>45123</v>
      </c>
      <c r="G196" s="7">
        <v>45124</v>
      </c>
      <c r="H196" s="4">
        <v>1</v>
      </c>
      <c r="I196" s="4">
        <v>1</v>
      </c>
      <c r="J196" s="4">
        <v>1</v>
      </c>
      <c r="K196" s="4" t="s">
        <v>30</v>
      </c>
      <c r="L196" s="4">
        <v>861.24</v>
      </c>
      <c r="M196" s="4">
        <v>861.24</v>
      </c>
      <c r="N196" s="4" t="s">
        <v>953</v>
      </c>
      <c r="O196" s="4" t="s">
        <v>32</v>
      </c>
      <c r="P196" s="4" t="s">
        <v>33</v>
      </c>
      <c r="Q196" s="4">
        <v>0</v>
      </c>
      <c r="R196" s="10">
        <v>45123</v>
      </c>
      <c r="S196" s="7">
        <v>45127</v>
      </c>
      <c r="T196" s="4" t="s">
        <v>34</v>
      </c>
      <c r="U196" s="4">
        <v>861.24</v>
      </c>
      <c r="V196" s="4">
        <v>0</v>
      </c>
      <c r="W196" s="4">
        <v>0</v>
      </c>
      <c r="X196" s="4" t="s">
        <v>954</v>
      </c>
      <c r="Y196" s="4" t="s">
        <v>36</v>
      </c>
    </row>
    <row r="197" s="4" customFormat="1" spans="1:25">
      <c r="A197" s="4" t="s">
        <v>955</v>
      </c>
      <c r="B197" s="4" t="s">
        <v>26</v>
      </c>
      <c r="C197" s="4" t="s">
        <v>27</v>
      </c>
      <c r="D197" s="4" t="s">
        <v>956</v>
      </c>
      <c r="E197" s="4" t="s">
        <v>549</v>
      </c>
      <c r="F197" s="7">
        <v>45123</v>
      </c>
      <c r="G197" s="7">
        <v>45124</v>
      </c>
      <c r="H197" s="4">
        <v>1</v>
      </c>
      <c r="I197" s="4">
        <v>1</v>
      </c>
      <c r="J197" s="4">
        <v>1</v>
      </c>
      <c r="K197" s="4" t="s">
        <v>30</v>
      </c>
      <c r="L197" s="4">
        <v>566.02</v>
      </c>
      <c r="M197" s="4">
        <v>566.02</v>
      </c>
      <c r="N197" s="4" t="s">
        <v>957</v>
      </c>
      <c r="O197" s="4" t="s">
        <v>32</v>
      </c>
      <c r="P197" s="4" t="s">
        <v>33</v>
      </c>
      <c r="Q197" s="4">
        <v>0</v>
      </c>
      <c r="R197" s="10">
        <v>45123.0000115741</v>
      </c>
      <c r="S197" s="7">
        <v>45127</v>
      </c>
      <c r="T197" s="4" t="s">
        <v>34</v>
      </c>
      <c r="U197" s="4">
        <v>566.02</v>
      </c>
      <c r="V197" s="4">
        <v>0</v>
      </c>
      <c r="W197" s="4">
        <v>0</v>
      </c>
      <c r="X197" s="4" t="s">
        <v>958</v>
      </c>
      <c r="Y197" s="4" t="s">
        <v>959</v>
      </c>
    </row>
    <row r="198" s="4" customFormat="1" spans="1:25">
      <c r="A198" s="4" t="s">
        <v>960</v>
      </c>
      <c r="B198" s="4" t="s">
        <v>26</v>
      </c>
      <c r="C198" s="4" t="s">
        <v>27</v>
      </c>
      <c r="D198" s="4" t="s">
        <v>935</v>
      </c>
      <c r="E198" s="4" t="s">
        <v>936</v>
      </c>
      <c r="F198" s="7">
        <v>45123</v>
      </c>
      <c r="G198" s="7">
        <v>45124</v>
      </c>
      <c r="H198" s="4">
        <v>2</v>
      </c>
      <c r="I198" s="4">
        <v>1</v>
      </c>
      <c r="J198" s="4">
        <v>2</v>
      </c>
      <c r="K198" s="4" t="s">
        <v>30</v>
      </c>
      <c r="L198" s="4">
        <v>1072.62</v>
      </c>
      <c r="M198" s="4">
        <v>1072.62</v>
      </c>
      <c r="N198" s="4" t="s">
        <v>961</v>
      </c>
      <c r="O198" s="4" t="s">
        <v>32</v>
      </c>
      <c r="P198" s="4" t="s">
        <v>33</v>
      </c>
      <c r="Q198" s="4">
        <v>0</v>
      </c>
      <c r="R198" s="10">
        <v>45123</v>
      </c>
      <c r="S198" s="7">
        <v>45127</v>
      </c>
      <c r="T198" s="4" t="s">
        <v>34</v>
      </c>
      <c r="U198" s="4">
        <v>1072.62</v>
      </c>
      <c r="V198" s="4">
        <v>0</v>
      </c>
      <c r="W198" s="4">
        <v>0</v>
      </c>
      <c r="X198" s="4" t="s">
        <v>962</v>
      </c>
      <c r="Y198" s="4" t="s">
        <v>963</v>
      </c>
    </row>
    <row r="199" s="4" customFormat="1" spans="1:25">
      <c r="A199" s="4" t="s">
        <v>964</v>
      </c>
      <c r="B199" s="4" t="s">
        <v>26</v>
      </c>
      <c r="C199" s="4" t="s">
        <v>27</v>
      </c>
      <c r="D199" s="4" t="s">
        <v>965</v>
      </c>
      <c r="E199" s="4" t="s">
        <v>966</v>
      </c>
      <c r="F199" s="7">
        <v>45123</v>
      </c>
      <c r="G199" s="7">
        <v>45124</v>
      </c>
      <c r="H199" s="4">
        <v>1</v>
      </c>
      <c r="I199" s="4">
        <v>1</v>
      </c>
      <c r="J199" s="4">
        <v>1</v>
      </c>
      <c r="K199" s="4" t="s">
        <v>30</v>
      </c>
      <c r="L199" s="4">
        <v>503.7</v>
      </c>
      <c r="M199" s="4">
        <v>503.7</v>
      </c>
      <c r="N199" s="4" t="s">
        <v>967</v>
      </c>
      <c r="O199" s="4" t="s">
        <v>32</v>
      </c>
      <c r="P199" s="4" t="s">
        <v>33</v>
      </c>
      <c r="Q199" s="4">
        <v>0</v>
      </c>
      <c r="R199" s="10">
        <v>45123</v>
      </c>
      <c r="S199" s="7">
        <v>45127</v>
      </c>
      <c r="T199" s="4" t="s">
        <v>34</v>
      </c>
      <c r="U199" s="4">
        <v>503.7</v>
      </c>
      <c r="V199" s="4">
        <v>0</v>
      </c>
      <c r="W199" s="4">
        <v>0</v>
      </c>
      <c r="X199" s="4" t="s">
        <v>968</v>
      </c>
      <c r="Y199" s="4" t="s">
        <v>36</v>
      </c>
    </row>
    <row r="200" s="4" customFormat="1" spans="1:25">
      <c r="A200" s="4" t="s">
        <v>969</v>
      </c>
      <c r="B200" s="4" t="s">
        <v>26</v>
      </c>
      <c r="C200" s="4" t="s">
        <v>27</v>
      </c>
      <c r="D200" s="4" t="s">
        <v>965</v>
      </c>
      <c r="E200" s="4" t="s">
        <v>966</v>
      </c>
      <c r="F200" s="7">
        <v>45123</v>
      </c>
      <c r="G200" s="7">
        <v>45124</v>
      </c>
      <c r="H200" s="4">
        <v>1</v>
      </c>
      <c r="I200" s="4">
        <v>1</v>
      </c>
      <c r="J200" s="4">
        <v>1</v>
      </c>
      <c r="K200" s="4" t="s">
        <v>30</v>
      </c>
      <c r="L200" s="4">
        <v>503.7</v>
      </c>
      <c r="M200" s="4">
        <v>503.7</v>
      </c>
      <c r="N200" s="4" t="s">
        <v>970</v>
      </c>
      <c r="O200" s="4" t="s">
        <v>32</v>
      </c>
      <c r="P200" s="4" t="s">
        <v>33</v>
      </c>
      <c r="Q200" s="4">
        <v>0</v>
      </c>
      <c r="R200" s="10">
        <v>45123.0000115741</v>
      </c>
      <c r="S200" s="7">
        <v>45127</v>
      </c>
      <c r="T200" s="4" t="s">
        <v>34</v>
      </c>
      <c r="U200" s="4">
        <v>503.7</v>
      </c>
      <c r="V200" s="4">
        <v>0</v>
      </c>
      <c r="W200" s="4">
        <v>0</v>
      </c>
      <c r="X200" s="4" t="s">
        <v>971</v>
      </c>
      <c r="Y200" s="4" t="s">
        <v>36</v>
      </c>
    </row>
    <row r="201" s="4" customFormat="1" spans="1:25">
      <c r="A201" s="4" t="s">
        <v>972</v>
      </c>
      <c r="B201" s="4" t="s">
        <v>26</v>
      </c>
      <c r="C201" s="4" t="s">
        <v>27</v>
      </c>
      <c r="D201" s="4" t="s">
        <v>973</v>
      </c>
      <c r="E201" s="4" t="s">
        <v>974</v>
      </c>
      <c r="F201" s="7">
        <v>45123</v>
      </c>
      <c r="G201" s="7">
        <v>45124</v>
      </c>
      <c r="H201" s="4">
        <v>1</v>
      </c>
      <c r="I201" s="4">
        <v>1</v>
      </c>
      <c r="J201" s="4">
        <v>1</v>
      </c>
      <c r="K201" s="4" t="s">
        <v>30</v>
      </c>
      <c r="L201" s="4">
        <v>322.09</v>
      </c>
      <c r="M201" s="4">
        <v>322.09</v>
      </c>
      <c r="N201" s="4" t="s">
        <v>975</v>
      </c>
      <c r="O201" s="4" t="s">
        <v>32</v>
      </c>
      <c r="P201" s="4" t="s">
        <v>33</v>
      </c>
      <c r="Q201" s="4">
        <v>0</v>
      </c>
      <c r="R201" s="10">
        <v>45123</v>
      </c>
      <c r="S201" s="7">
        <v>45127</v>
      </c>
      <c r="T201" s="4" t="s">
        <v>34</v>
      </c>
      <c r="U201" s="4">
        <v>322.09</v>
      </c>
      <c r="V201" s="4">
        <v>0</v>
      </c>
      <c r="W201" s="4">
        <v>0</v>
      </c>
      <c r="X201" s="4" t="s">
        <v>976</v>
      </c>
      <c r="Y201" s="4" t="s">
        <v>36</v>
      </c>
    </row>
    <row r="202" s="4" customFormat="1" spans="1:25">
      <c r="A202" s="4" t="s">
        <v>977</v>
      </c>
      <c r="B202" s="4" t="s">
        <v>26</v>
      </c>
      <c r="C202" s="4" t="s">
        <v>27</v>
      </c>
      <c r="D202" s="4" t="s">
        <v>978</v>
      </c>
      <c r="E202" s="4" t="s">
        <v>979</v>
      </c>
      <c r="F202" s="7">
        <v>45123</v>
      </c>
      <c r="G202" s="7">
        <v>45124</v>
      </c>
      <c r="H202" s="4">
        <v>1</v>
      </c>
      <c r="I202" s="4">
        <v>1</v>
      </c>
      <c r="J202" s="4">
        <v>1</v>
      </c>
      <c r="K202" s="4" t="s">
        <v>30</v>
      </c>
      <c r="L202" s="4">
        <v>194.47</v>
      </c>
      <c r="M202" s="4">
        <v>194.47</v>
      </c>
      <c r="N202" s="4" t="s">
        <v>980</v>
      </c>
      <c r="O202" s="4" t="s">
        <v>32</v>
      </c>
      <c r="P202" s="4" t="s">
        <v>33</v>
      </c>
      <c r="Q202" s="4">
        <v>0</v>
      </c>
      <c r="R202" s="10">
        <v>45123</v>
      </c>
      <c r="S202" s="7">
        <v>45127</v>
      </c>
      <c r="T202" s="4" t="s">
        <v>34</v>
      </c>
      <c r="U202" s="4">
        <v>194.47</v>
      </c>
      <c r="V202" s="4">
        <v>0</v>
      </c>
      <c r="W202" s="4">
        <v>0</v>
      </c>
      <c r="X202" s="4" t="s">
        <v>981</v>
      </c>
      <c r="Y202" s="4" t="s">
        <v>982</v>
      </c>
    </row>
    <row r="203" s="4" customFormat="1" spans="1:25">
      <c r="A203" s="4" t="s">
        <v>983</v>
      </c>
      <c r="B203" s="4" t="s">
        <v>26</v>
      </c>
      <c r="C203" s="4" t="s">
        <v>27</v>
      </c>
      <c r="D203" s="4" t="s">
        <v>984</v>
      </c>
      <c r="E203" s="4" t="s">
        <v>985</v>
      </c>
      <c r="F203" s="7">
        <v>45123</v>
      </c>
      <c r="G203" s="7">
        <v>45124</v>
      </c>
      <c r="H203" s="4">
        <v>1</v>
      </c>
      <c r="I203" s="4">
        <v>1</v>
      </c>
      <c r="J203" s="4">
        <v>1</v>
      </c>
      <c r="K203" s="4" t="s">
        <v>30</v>
      </c>
      <c r="L203" s="4">
        <v>279.63</v>
      </c>
      <c r="M203" s="4">
        <v>279.63</v>
      </c>
      <c r="N203" s="4" t="s">
        <v>986</v>
      </c>
      <c r="O203" s="4" t="s">
        <v>32</v>
      </c>
      <c r="P203" s="4" t="s">
        <v>33</v>
      </c>
      <c r="Q203" s="4">
        <v>0</v>
      </c>
      <c r="R203" s="10">
        <v>45123</v>
      </c>
      <c r="S203" s="7">
        <v>45127</v>
      </c>
      <c r="T203" s="4" t="s">
        <v>34</v>
      </c>
      <c r="U203" s="4">
        <v>279.63</v>
      </c>
      <c r="V203" s="4">
        <v>0</v>
      </c>
      <c r="W203" s="4">
        <v>0</v>
      </c>
      <c r="X203" s="4" t="s">
        <v>987</v>
      </c>
      <c r="Y203" s="4" t="s">
        <v>988</v>
      </c>
    </row>
    <row r="204" s="4" customFormat="1" spans="1:25">
      <c r="A204" s="4" t="s">
        <v>989</v>
      </c>
      <c r="B204" s="4" t="s">
        <v>26</v>
      </c>
      <c r="C204" s="4" t="s">
        <v>27</v>
      </c>
      <c r="D204" s="4" t="s">
        <v>990</v>
      </c>
      <c r="E204" s="4" t="s">
        <v>991</v>
      </c>
      <c r="F204" s="7">
        <v>45123</v>
      </c>
      <c r="G204" s="7">
        <v>45124</v>
      </c>
      <c r="H204" s="4">
        <v>2</v>
      </c>
      <c r="I204" s="4">
        <v>1</v>
      </c>
      <c r="J204" s="4">
        <v>2</v>
      </c>
      <c r="K204" s="4" t="s">
        <v>30</v>
      </c>
      <c r="L204" s="4">
        <v>706.08</v>
      </c>
      <c r="M204" s="4">
        <v>706.08</v>
      </c>
      <c r="N204" s="4" t="s">
        <v>992</v>
      </c>
      <c r="O204" s="4" t="s">
        <v>32</v>
      </c>
      <c r="P204" s="4" t="s">
        <v>33</v>
      </c>
      <c r="Q204" s="4">
        <v>0</v>
      </c>
      <c r="R204" s="10">
        <v>45123</v>
      </c>
      <c r="S204" s="7">
        <v>45127</v>
      </c>
      <c r="T204" s="4" t="s">
        <v>34</v>
      </c>
      <c r="U204" s="4">
        <v>706.08</v>
      </c>
      <c r="V204" s="4">
        <v>0</v>
      </c>
      <c r="W204" s="4">
        <v>0</v>
      </c>
      <c r="X204" s="4" t="s">
        <v>993</v>
      </c>
      <c r="Y204" s="4" t="s">
        <v>994</v>
      </c>
    </row>
    <row r="205" s="4" customFormat="1" spans="1:25">
      <c r="A205" s="4" t="s">
        <v>995</v>
      </c>
      <c r="B205" s="4" t="s">
        <v>26</v>
      </c>
      <c r="C205" s="4" t="s">
        <v>27</v>
      </c>
      <c r="D205" s="4" t="s">
        <v>996</v>
      </c>
      <c r="E205" s="4" t="s">
        <v>573</v>
      </c>
      <c r="F205" s="7">
        <v>45123</v>
      </c>
      <c r="G205" s="7">
        <v>45124</v>
      </c>
      <c r="H205" s="4">
        <v>1</v>
      </c>
      <c r="I205" s="4">
        <v>1</v>
      </c>
      <c r="J205" s="4">
        <v>1</v>
      </c>
      <c r="K205" s="4" t="s">
        <v>30</v>
      </c>
      <c r="L205" s="4">
        <v>200.49</v>
      </c>
      <c r="M205" s="4">
        <v>200.49</v>
      </c>
      <c r="N205" s="4" t="s">
        <v>997</v>
      </c>
      <c r="O205" s="4" t="s">
        <v>32</v>
      </c>
      <c r="P205" s="4" t="s">
        <v>33</v>
      </c>
      <c r="Q205" s="4">
        <v>0</v>
      </c>
      <c r="R205" s="10">
        <v>45123.0000115741</v>
      </c>
      <c r="S205" s="7">
        <v>45127</v>
      </c>
      <c r="T205" s="4" t="s">
        <v>34</v>
      </c>
      <c r="U205" s="4">
        <v>200.49</v>
      </c>
      <c r="V205" s="4">
        <v>0</v>
      </c>
      <c r="W205" s="4">
        <v>0</v>
      </c>
      <c r="X205" s="4" t="s">
        <v>998</v>
      </c>
      <c r="Y205" s="4" t="s">
        <v>999</v>
      </c>
    </row>
    <row r="206" s="4" customFormat="1" spans="1:25">
      <c r="A206" s="4" t="s">
        <v>1000</v>
      </c>
      <c r="B206" s="4" t="s">
        <v>26</v>
      </c>
      <c r="C206" s="4" t="s">
        <v>27</v>
      </c>
      <c r="D206" s="4" t="s">
        <v>1001</v>
      </c>
      <c r="E206" s="4" t="s">
        <v>1002</v>
      </c>
      <c r="F206" s="7">
        <v>45123</v>
      </c>
      <c r="G206" s="7">
        <v>45124</v>
      </c>
      <c r="H206" s="4">
        <v>1</v>
      </c>
      <c r="I206" s="4">
        <v>1</v>
      </c>
      <c r="J206" s="4">
        <v>1</v>
      </c>
      <c r="K206" s="4" t="s">
        <v>30</v>
      </c>
      <c r="L206" s="4">
        <v>119.98</v>
      </c>
      <c r="M206" s="4">
        <v>119.98</v>
      </c>
      <c r="N206" s="4" t="s">
        <v>1003</v>
      </c>
      <c r="O206" s="4" t="s">
        <v>32</v>
      </c>
      <c r="P206" s="4" t="s">
        <v>33</v>
      </c>
      <c r="Q206" s="4">
        <v>0</v>
      </c>
      <c r="R206" s="10">
        <v>45123.0000115741</v>
      </c>
      <c r="S206" s="7">
        <v>45127</v>
      </c>
      <c r="T206" s="4" t="s">
        <v>34</v>
      </c>
      <c r="U206" s="4">
        <v>119.98</v>
      </c>
      <c r="V206" s="4">
        <v>0</v>
      </c>
      <c r="W206" s="4">
        <v>0</v>
      </c>
      <c r="X206" s="4" t="s">
        <v>1004</v>
      </c>
      <c r="Y206" s="4" t="s">
        <v>1005</v>
      </c>
    </row>
    <row r="207" s="4" customFormat="1" spans="1:25">
      <c r="A207" s="4" t="s">
        <v>1006</v>
      </c>
      <c r="B207" s="4" t="s">
        <v>26</v>
      </c>
      <c r="C207" s="4" t="s">
        <v>27</v>
      </c>
      <c r="D207" s="4" t="s">
        <v>1007</v>
      </c>
      <c r="E207" s="4" t="s">
        <v>758</v>
      </c>
      <c r="F207" s="7">
        <v>45123</v>
      </c>
      <c r="G207" s="7">
        <v>45124</v>
      </c>
      <c r="H207" s="4">
        <v>1</v>
      </c>
      <c r="I207" s="4">
        <v>1</v>
      </c>
      <c r="J207" s="4">
        <v>1</v>
      </c>
      <c r="K207" s="4" t="s">
        <v>30</v>
      </c>
      <c r="L207" s="4">
        <v>477.96</v>
      </c>
      <c r="M207" s="4">
        <v>477.96</v>
      </c>
      <c r="N207" s="4" t="s">
        <v>1008</v>
      </c>
      <c r="O207" s="4" t="s">
        <v>32</v>
      </c>
      <c r="P207" s="4" t="s">
        <v>33</v>
      </c>
      <c r="Q207" s="4">
        <v>0</v>
      </c>
      <c r="R207" s="10">
        <v>45123</v>
      </c>
      <c r="S207" s="7">
        <v>45127</v>
      </c>
      <c r="T207" s="4" t="s">
        <v>34</v>
      </c>
      <c r="U207" s="4">
        <v>477.96</v>
      </c>
      <c r="V207" s="4">
        <v>0</v>
      </c>
      <c r="W207" s="4">
        <v>0</v>
      </c>
      <c r="X207" s="4" t="s">
        <v>1009</v>
      </c>
      <c r="Y207" s="4" t="s">
        <v>1010</v>
      </c>
    </row>
    <row r="208" s="4" customFormat="1" spans="1:25">
      <c r="A208" s="4" t="s">
        <v>1011</v>
      </c>
      <c r="B208" s="4" t="s">
        <v>26</v>
      </c>
      <c r="C208" s="4" t="s">
        <v>27</v>
      </c>
      <c r="D208" s="4" t="s">
        <v>1012</v>
      </c>
      <c r="E208" s="4" t="s">
        <v>1013</v>
      </c>
      <c r="F208" s="7">
        <v>45123</v>
      </c>
      <c r="G208" s="7">
        <v>45124</v>
      </c>
      <c r="H208" s="4">
        <v>1</v>
      </c>
      <c r="I208" s="4">
        <v>1</v>
      </c>
      <c r="J208" s="4">
        <v>1</v>
      </c>
      <c r="K208" s="4" t="s">
        <v>30</v>
      </c>
      <c r="L208" s="4">
        <v>450.93</v>
      </c>
      <c r="M208" s="4">
        <v>450.93</v>
      </c>
      <c r="N208" s="4" t="s">
        <v>1014</v>
      </c>
      <c r="O208" s="4" t="s">
        <v>32</v>
      </c>
      <c r="P208" s="4" t="s">
        <v>33</v>
      </c>
      <c r="Q208" s="4">
        <v>0</v>
      </c>
      <c r="R208" s="10">
        <v>45123.0000115741</v>
      </c>
      <c r="S208" s="7">
        <v>45127</v>
      </c>
      <c r="T208" s="4" t="s">
        <v>34</v>
      </c>
      <c r="U208" s="4">
        <v>450.93</v>
      </c>
      <c r="V208" s="4">
        <v>0</v>
      </c>
      <c r="W208" s="4">
        <v>0</v>
      </c>
      <c r="X208" s="4" t="s">
        <v>1015</v>
      </c>
      <c r="Y208" s="4" t="s">
        <v>36</v>
      </c>
    </row>
    <row r="209" s="4" customFormat="1" spans="1:25">
      <c r="A209" s="4" t="s">
        <v>1016</v>
      </c>
      <c r="B209" s="4" t="s">
        <v>26</v>
      </c>
      <c r="C209" s="4" t="s">
        <v>27</v>
      </c>
      <c r="D209" s="4" t="s">
        <v>1017</v>
      </c>
      <c r="E209" s="4" t="s">
        <v>1018</v>
      </c>
      <c r="F209" s="7">
        <v>45123</v>
      </c>
      <c r="G209" s="7">
        <v>45124</v>
      </c>
      <c r="H209" s="4">
        <v>1</v>
      </c>
      <c r="I209" s="4">
        <v>1</v>
      </c>
      <c r="J209" s="4">
        <v>1</v>
      </c>
      <c r="K209" s="4" t="s">
        <v>30</v>
      </c>
      <c r="L209" s="4">
        <v>413.66</v>
      </c>
      <c r="M209" s="4">
        <v>413.66</v>
      </c>
      <c r="N209" s="4" t="s">
        <v>1019</v>
      </c>
      <c r="O209" s="4" t="s">
        <v>32</v>
      </c>
      <c r="P209" s="4" t="s">
        <v>33</v>
      </c>
      <c r="Q209" s="4">
        <v>0</v>
      </c>
      <c r="R209" s="10">
        <v>45123.0000115741</v>
      </c>
      <c r="S209" s="7">
        <v>45127</v>
      </c>
      <c r="T209" s="4" t="s">
        <v>34</v>
      </c>
      <c r="U209" s="4">
        <v>413.66</v>
      </c>
      <c r="V209" s="4">
        <v>0</v>
      </c>
      <c r="W209" s="4">
        <v>0</v>
      </c>
      <c r="X209" s="4" t="s">
        <v>1020</v>
      </c>
      <c r="Y209" s="4" t="s">
        <v>36</v>
      </c>
    </row>
    <row r="210" s="4" customFormat="1" spans="1:25">
      <c r="A210" s="4" t="s">
        <v>1021</v>
      </c>
      <c r="B210" s="4" t="s">
        <v>26</v>
      </c>
      <c r="C210" s="4" t="s">
        <v>27</v>
      </c>
      <c r="D210" s="4" t="s">
        <v>1022</v>
      </c>
      <c r="E210" s="4" t="s">
        <v>573</v>
      </c>
      <c r="F210" s="7">
        <v>45123</v>
      </c>
      <c r="G210" s="7">
        <v>45124</v>
      </c>
      <c r="H210" s="4">
        <v>1</v>
      </c>
      <c r="I210" s="4">
        <v>1</v>
      </c>
      <c r="J210" s="4">
        <v>1</v>
      </c>
      <c r="K210" s="4" t="s">
        <v>30</v>
      </c>
      <c r="L210" s="4">
        <v>187.76</v>
      </c>
      <c r="M210" s="4">
        <v>187.76</v>
      </c>
      <c r="N210" s="4" t="s">
        <v>1023</v>
      </c>
      <c r="O210" s="4" t="s">
        <v>32</v>
      </c>
      <c r="P210" s="4" t="s">
        <v>33</v>
      </c>
      <c r="Q210" s="4">
        <v>0</v>
      </c>
      <c r="R210" s="10">
        <v>45123.0000115741</v>
      </c>
      <c r="S210" s="7">
        <v>45127</v>
      </c>
      <c r="T210" s="4" t="s">
        <v>34</v>
      </c>
      <c r="U210" s="4">
        <v>187.76</v>
      </c>
      <c r="V210" s="4">
        <v>0</v>
      </c>
      <c r="W210" s="4">
        <v>0</v>
      </c>
      <c r="X210" s="4" t="s">
        <v>1024</v>
      </c>
      <c r="Y210" s="4" t="s">
        <v>36</v>
      </c>
    </row>
    <row r="211" s="4" customFormat="1" spans="1:25">
      <c r="A211" s="4" t="s">
        <v>1025</v>
      </c>
      <c r="B211" s="4" t="s">
        <v>26</v>
      </c>
      <c r="C211" s="4" t="s">
        <v>27</v>
      </c>
      <c r="D211" s="4" t="s">
        <v>1012</v>
      </c>
      <c r="E211" s="4" t="s">
        <v>1013</v>
      </c>
      <c r="F211" s="7">
        <v>45123</v>
      </c>
      <c r="G211" s="7">
        <v>45124</v>
      </c>
      <c r="H211" s="4">
        <v>1</v>
      </c>
      <c r="I211" s="4">
        <v>1</v>
      </c>
      <c r="J211" s="4">
        <v>1</v>
      </c>
      <c r="K211" s="4" t="s">
        <v>30</v>
      </c>
      <c r="L211" s="4">
        <v>450.93</v>
      </c>
      <c r="M211" s="4">
        <v>450.93</v>
      </c>
      <c r="N211" s="4" t="s">
        <v>1026</v>
      </c>
      <c r="O211" s="4" t="s">
        <v>32</v>
      </c>
      <c r="P211" s="4" t="s">
        <v>33</v>
      </c>
      <c r="Q211" s="4">
        <v>0</v>
      </c>
      <c r="R211" s="10">
        <v>45123</v>
      </c>
      <c r="S211" s="7">
        <v>45127</v>
      </c>
      <c r="T211" s="4" t="s">
        <v>34</v>
      </c>
      <c r="U211" s="4">
        <v>450.93</v>
      </c>
      <c r="V211" s="4">
        <v>0</v>
      </c>
      <c r="W211" s="4">
        <v>0</v>
      </c>
      <c r="X211" s="4" t="s">
        <v>1027</v>
      </c>
      <c r="Y211" s="4" t="s">
        <v>36</v>
      </c>
    </row>
    <row r="212" s="4" customFormat="1" spans="1:25">
      <c r="A212" s="4" t="s">
        <v>1028</v>
      </c>
      <c r="B212" s="4" t="s">
        <v>26</v>
      </c>
      <c r="C212" s="4" t="s">
        <v>27</v>
      </c>
      <c r="D212" s="4" t="s">
        <v>1029</v>
      </c>
      <c r="E212" s="4" t="s">
        <v>1030</v>
      </c>
      <c r="F212" s="7">
        <v>45123</v>
      </c>
      <c r="G212" s="7">
        <v>45124</v>
      </c>
      <c r="H212" s="4">
        <v>2</v>
      </c>
      <c r="I212" s="4">
        <v>1</v>
      </c>
      <c r="J212" s="4">
        <v>2</v>
      </c>
      <c r="K212" s="4" t="s">
        <v>30</v>
      </c>
      <c r="L212" s="4">
        <v>517.6</v>
      </c>
      <c r="M212" s="4">
        <v>517.6</v>
      </c>
      <c r="N212" s="4" t="s">
        <v>1031</v>
      </c>
      <c r="O212" s="4" t="s">
        <v>32</v>
      </c>
      <c r="P212" s="4" t="s">
        <v>33</v>
      </c>
      <c r="Q212" s="4">
        <v>0</v>
      </c>
      <c r="R212" s="10">
        <v>45123.0000115741</v>
      </c>
      <c r="S212" s="7">
        <v>45127</v>
      </c>
      <c r="T212" s="4" t="s">
        <v>34</v>
      </c>
      <c r="U212" s="4">
        <v>517.6</v>
      </c>
      <c r="V212" s="4">
        <v>0</v>
      </c>
      <c r="W212" s="4">
        <v>0</v>
      </c>
      <c r="X212" s="4" t="s">
        <v>1032</v>
      </c>
      <c r="Y212" s="4" t="s">
        <v>36</v>
      </c>
    </row>
    <row r="213" s="4" customFormat="1" spans="1:25">
      <c r="A213" s="4" t="s">
        <v>1033</v>
      </c>
      <c r="B213" s="4" t="s">
        <v>26</v>
      </c>
      <c r="C213" s="4" t="s">
        <v>27</v>
      </c>
      <c r="D213" s="4" t="s">
        <v>1034</v>
      </c>
      <c r="E213" s="4" t="s">
        <v>684</v>
      </c>
      <c r="F213" s="7">
        <v>45123</v>
      </c>
      <c r="G213" s="7">
        <v>45124</v>
      </c>
      <c r="H213" s="4">
        <v>1</v>
      </c>
      <c r="I213" s="4">
        <v>1</v>
      </c>
      <c r="J213" s="4">
        <v>1</v>
      </c>
      <c r="K213" s="4" t="s">
        <v>30</v>
      </c>
      <c r="L213" s="4">
        <v>2264.87</v>
      </c>
      <c r="M213" s="4">
        <v>2264.87</v>
      </c>
      <c r="N213" s="4" t="s">
        <v>1035</v>
      </c>
      <c r="O213" s="4" t="s">
        <v>32</v>
      </c>
      <c r="P213" s="4" t="s">
        <v>33</v>
      </c>
      <c r="Q213" s="4">
        <v>0</v>
      </c>
      <c r="R213" s="10">
        <v>45123.0000115741</v>
      </c>
      <c r="S213" s="7">
        <v>45127</v>
      </c>
      <c r="T213" s="4" t="s">
        <v>34</v>
      </c>
      <c r="U213" s="4">
        <v>2264.87</v>
      </c>
      <c r="V213" s="4">
        <v>0</v>
      </c>
      <c r="W213" s="4">
        <v>0</v>
      </c>
      <c r="X213" s="4" t="s">
        <v>1036</v>
      </c>
      <c r="Y213" s="4" t="s">
        <v>36</v>
      </c>
    </row>
    <row r="214" s="4" customFormat="1" spans="1:25">
      <c r="A214" s="4" t="s">
        <v>1037</v>
      </c>
      <c r="B214" s="4" t="s">
        <v>26</v>
      </c>
      <c r="C214" s="4" t="s">
        <v>27</v>
      </c>
      <c r="D214" s="4" t="s">
        <v>1038</v>
      </c>
      <c r="E214" s="4" t="s">
        <v>384</v>
      </c>
      <c r="F214" s="7">
        <v>45123</v>
      </c>
      <c r="G214" s="7">
        <v>45124</v>
      </c>
      <c r="H214" s="4">
        <v>2</v>
      </c>
      <c r="I214" s="4">
        <v>1</v>
      </c>
      <c r="J214" s="4">
        <v>2</v>
      </c>
      <c r="K214" s="4" t="s">
        <v>30</v>
      </c>
      <c r="L214" s="4">
        <v>778.82</v>
      </c>
      <c r="M214" s="4">
        <v>778.82</v>
      </c>
      <c r="N214" s="4" t="s">
        <v>1039</v>
      </c>
      <c r="O214" s="4" t="s">
        <v>32</v>
      </c>
      <c r="P214" s="4" t="s">
        <v>33</v>
      </c>
      <c r="Q214" s="4">
        <v>0</v>
      </c>
      <c r="R214" s="10">
        <v>45123.0000115741</v>
      </c>
      <c r="S214" s="7">
        <v>45127</v>
      </c>
      <c r="T214" s="4" t="s">
        <v>34</v>
      </c>
      <c r="U214" s="4">
        <v>778.82</v>
      </c>
      <c r="V214" s="4">
        <v>0</v>
      </c>
      <c r="W214" s="4">
        <v>0</v>
      </c>
      <c r="X214" s="4" t="s">
        <v>1040</v>
      </c>
      <c r="Y214" s="4" t="s">
        <v>36</v>
      </c>
    </row>
    <row r="215" s="4" customFormat="1" spans="1:25">
      <c r="A215" s="4" t="s">
        <v>1041</v>
      </c>
      <c r="B215" s="4" t="s">
        <v>26</v>
      </c>
      <c r="C215" s="4" t="s">
        <v>27</v>
      </c>
      <c r="D215" s="4" t="s">
        <v>1042</v>
      </c>
      <c r="E215" s="4" t="s">
        <v>711</v>
      </c>
      <c r="F215" s="7">
        <v>45123</v>
      </c>
      <c r="G215" s="7">
        <v>45124</v>
      </c>
      <c r="H215" s="4">
        <v>1</v>
      </c>
      <c r="I215" s="4">
        <v>1</v>
      </c>
      <c r="J215" s="4">
        <v>1</v>
      </c>
      <c r="K215" s="4" t="s">
        <v>30</v>
      </c>
      <c r="L215" s="4">
        <v>423.39</v>
      </c>
      <c r="M215" s="4">
        <v>423.39</v>
      </c>
      <c r="N215" s="4" t="s">
        <v>1043</v>
      </c>
      <c r="O215" s="4" t="s">
        <v>32</v>
      </c>
      <c r="P215" s="4" t="s">
        <v>33</v>
      </c>
      <c r="Q215" s="4">
        <v>0</v>
      </c>
      <c r="R215" s="10">
        <v>45123.0000115741</v>
      </c>
      <c r="S215" s="7">
        <v>45127</v>
      </c>
      <c r="T215" s="4" t="s">
        <v>34</v>
      </c>
      <c r="U215" s="4">
        <v>423.39</v>
      </c>
      <c r="V215" s="4">
        <v>0</v>
      </c>
      <c r="W215" s="4">
        <v>0</v>
      </c>
      <c r="X215" s="4" t="s">
        <v>1044</v>
      </c>
      <c r="Y215" s="4" t="s">
        <v>1045</v>
      </c>
    </row>
    <row r="216" s="4" customFormat="1" spans="1:25">
      <c r="A216" s="4" t="s">
        <v>1037</v>
      </c>
      <c r="B216" s="4" t="s">
        <v>26</v>
      </c>
      <c r="C216" s="4" t="s">
        <v>63</v>
      </c>
      <c r="D216" s="4" t="s">
        <v>1038</v>
      </c>
      <c r="E216" s="4" t="s">
        <v>384</v>
      </c>
      <c r="F216" s="7">
        <v>45123</v>
      </c>
      <c r="G216" s="7">
        <v>45124</v>
      </c>
      <c r="H216" s="4">
        <v>2</v>
      </c>
      <c r="I216" s="4">
        <v>1</v>
      </c>
      <c r="J216" s="4">
        <v>2</v>
      </c>
      <c r="K216" s="4" t="s">
        <v>30</v>
      </c>
      <c r="L216" s="4">
        <v>-778.82</v>
      </c>
      <c r="M216" s="4">
        <v>-778.82</v>
      </c>
      <c r="N216" s="4" t="s">
        <v>1039</v>
      </c>
      <c r="O216" s="4" t="s">
        <v>32</v>
      </c>
      <c r="P216" s="4" t="s">
        <v>33</v>
      </c>
      <c r="Q216" s="4">
        <v>0</v>
      </c>
      <c r="R216" s="10">
        <v>45123.0000115741</v>
      </c>
      <c r="S216" s="7">
        <v>45127</v>
      </c>
      <c r="T216" s="4" t="s">
        <v>34</v>
      </c>
      <c r="U216" s="4">
        <v>-778.82</v>
      </c>
      <c r="V216" s="4">
        <v>0</v>
      </c>
      <c r="W216" s="4">
        <v>0</v>
      </c>
      <c r="X216" s="4" t="s">
        <v>1040</v>
      </c>
      <c r="Y216" s="4" t="s">
        <v>36</v>
      </c>
    </row>
    <row r="217" s="4" customFormat="1" spans="1:25">
      <c r="A217" s="4" t="s">
        <v>1046</v>
      </c>
      <c r="B217" s="4" t="s">
        <v>26</v>
      </c>
      <c r="C217" s="4" t="s">
        <v>27</v>
      </c>
      <c r="D217" s="4" t="s">
        <v>1047</v>
      </c>
      <c r="E217" s="4" t="s">
        <v>1048</v>
      </c>
      <c r="F217" s="7">
        <v>45123</v>
      </c>
      <c r="G217" s="7">
        <v>45124</v>
      </c>
      <c r="H217" s="4">
        <v>1</v>
      </c>
      <c r="I217" s="4">
        <v>1</v>
      </c>
      <c r="J217" s="4">
        <v>1</v>
      </c>
      <c r="K217" s="4" t="s">
        <v>30</v>
      </c>
      <c r="L217" s="4">
        <v>174.51</v>
      </c>
      <c r="M217" s="4">
        <v>174.51</v>
      </c>
      <c r="N217" s="4" t="s">
        <v>1049</v>
      </c>
      <c r="O217" s="4" t="s">
        <v>32</v>
      </c>
      <c r="P217" s="4" t="s">
        <v>33</v>
      </c>
      <c r="Q217" s="4">
        <v>0</v>
      </c>
      <c r="R217" s="10">
        <v>45123</v>
      </c>
      <c r="S217" s="7">
        <v>45127</v>
      </c>
      <c r="T217" s="4" t="s">
        <v>34</v>
      </c>
      <c r="U217" s="4">
        <v>174.51</v>
      </c>
      <c r="V217" s="4">
        <v>0</v>
      </c>
      <c r="W217" s="4">
        <v>0</v>
      </c>
      <c r="X217" s="4" t="s">
        <v>1050</v>
      </c>
      <c r="Y217" s="4" t="s">
        <v>36</v>
      </c>
    </row>
    <row r="218" s="4" customFormat="1" spans="1:25">
      <c r="A218" s="4" t="s">
        <v>1051</v>
      </c>
      <c r="B218" s="4" t="s">
        <v>26</v>
      </c>
      <c r="C218" s="4" t="s">
        <v>27</v>
      </c>
      <c r="D218" s="4" t="s">
        <v>1052</v>
      </c>
      <c r="E218" s="4" t="s">
        <v>1053</v>
      </c>
      <c r="F218" s="7">
        <v>45123</v>
      </c>
      <c r="G218" s="7">
        <v>45124</v>
      </c>
      <c r="H218" s="4">
        <v>1</v>
      </c>
      <c r="I218" s="4">
        <v>1</v>
      </c>
      <c r="J218" s="4">
        <v>1</v>
      </c>
      <c r="K218" s="4" t="s">
        <v>30</v>
      </c>
      <c r="L218" s="4">
        <v>271.25</v>
      </c>
      <c r="M218" s="4">
        <v>271.25</v>
      </c>
      <c r="N218" s="4" t="s">
        <v>1054</v>
      </c>
      <c r="O218" s="4" t="s">
        <v>32</v>
      </c>
      <c r="P218" s="4" t="s">
        <v>33</v>
      </c>
      <c r="Q218" s="4">
        <v>0</v>
      </c>
      <c r="R218" s="10">
        <v>45123.0000115741</v>
      </c>
      <c r="S218" s="7">
        <v>45127</v>
      </c>
      <c r="T218" s="4" t="s">
        <v>34</v>
      </c>
      <c r="U218" s="4">
        <v>271.25</v>
      </c>
      <c r="V218" s="4">
        <v>0</v>
      </c>
      <c r="W218" s="4">
        <v>0</v>
      </c>
      <c r="X218" s="4" t="s">
        <v>1055</v>
      </c>
      <c r="Y218" s="4" t="s">
        <v>1056</v>
      </c>
    </row>
    <row r="219" s="4" customFormat="1" spans="1:25">
      <c r="A219" s="4" t="s">
        <v>1057</v>
      </c>
      <c r="B219" s="4" t="s">
        <v>26</v>
      </c>
      <c r="C219" s="4" t="s">
        <v>27</v>
      </c>
      <c r="D219" s="4" t="s">
        <v>1058</v>
      </c>
      <c r="E219" s="4" t="s">
        <v>1059</v>
      </c>
      <c r="F219" s="7">
        <v>45123</v>
      </c>
      <c r="G219" s="7">
        <v>45124</v>
      </c>
      <c r="H219" s="4">
        <v>1</v>
      </c>
      <c r="I219" s="4">
        <v>1</v>
      </c>
      <c r="J219" s="4">
        <v>1</v>
      </c>
      <c r="K219" s="4" t="s">
        <v>30</v>
      </c>
      <c r="L219" s="4">
        <v>411.22</v>
      </c>
      <c r="M219" s="4">
        <v>411.22</v>
      </c>
      <c r="N219" s="4" t="s">
        <v>1060</v>
      </c>
      <c r="O219" s="4" t="s">
        <v>32</v>
      </c>
      <c r="P219" s="4" t="s">
        <v>33</v>
      </c>
      <c r="Q219" s="4">
        <v>0</v>
      </c>
      <c r="R219" s="10">
        <v>45123</v>
      </c>
      <c r="S219" s="7">
        <v>45127</v>
      </c>
      <c r="T219" s="4" t="s">
        <v>34</v>
      </c>
      <c r="U219" s="4">
        <v>411.22</v>
      </c>
      <c r="V219" s="4">
        <v>0</v>
      </c>
      <c r="W219" s="4">
        <v>0</v>
      </c>
      <c r="X219" s="4" t="s">
        <v>1061</v>
      </c>
      <c r="Y219" s="4" t="s">
        <v>36</v>
      </c>
    </row>
    <row r="220" s="4" customFormat="1" spans="1:25">
      <c r="A220" s="4" t="s">
        <v>1062</v>
      </c>
      <c r="B220" s="4" t="s">
        <v>26</v>
      </c>
      <c r="C220" s="4" t="s">
        <v>27</v>
      </c>
      <c r="D220" s="4" t="s">
        <v>973</v>
      </c>
      <c r="E220" s="4" t="s">
        <v>974</v>
      </c>
      <c r="F220" s="7">
        <v>45123</v>
      </c>
      <c r="G220" s="7">
        <v>45124</v>
      </c>
      <c r="H220" s="4">
        <v>1</v>
      </c>
      <c r="I220" s="4">
        <v>1</v>
      </c>
      <c r="J220" s="4">
        <v>1</v>
      </c>
      <c r="K220" s="4" t="s">
        <v>30</v>
      </c>
      <c r="L220" s="4">
        <v>322.25</v>
      </c>
      <c r="M220" s="4">
        <v>322.25</v>
      </c>
      <c r="N220" s="4" t="s">
        <v>1063</v>
      </c>
      <c r="O220" s="4" t="s">
        <v>32</v>
      </c>
      <c r="P220" s="4" t="s">
        <v>33</v>
      </c>
      <c r="Q220" s="4">
        <v>0</v>
      </c>
      <c r="R220" s="10">
        <v>45123</v>
      </c>
      <c r="S220" s="7">
        <v>45127</v>
      </c>
      <c r="T220" s="4" t="s">
        <v>34</v>
      </c>
      <c r="U220" s="4">
        <v>322.25</v>
      </c>
      <c r="V220" s="4">
        <v>0</v>
      </c>
      <c r="W220" s="4">
        <v>0</v>
      </c>
      <c r="X220" s="4" t="s">
        <v>1064</v>
      </c>
      <c r="Y220" s="4" t="s">
        <v>36</v>
      </c>
    </row>
    <row r="221" s="4" customFormat="1" spans="1:25">
      <c r="A221" s="4" t="s">
        <v>1065</v>
      </c>
      <c r="B221" s="4" t="s">
        <v>26</v>
      </c>
      <c r="C221" s="4" t="s">
        <v>27</v>
      </c>
      <c r="D221" s="4" t="s">
        <v>1029</v>
      </c>
      <c r="E221" s="4" t="s">
        <v>1066</v>
      </c>
      <c r="F221" s="7">
        <v>45123</v>
      </c>
      <c r="G221" s="7">
        <v>45124</v>
      </c>
      <c r="H221" s="4">
        <v>1</v>
      </c>
      <c r="I221" s="4">
        <v>1</v>
      </c>
      <c r="J221" s="4">
        <v>1</v>
      </c>
      <c r="K221" s="4" t="s">
        <v>30</v>
      </c>
      <c r="L221" s="4">
        <v>247.05</v>
      </c>
      <c r="M221" s="4">
        <v>247.05</v>
      </c>
      <c r="N221" s="4" t="s">
        <v>1067</v>
      </c>
      <c r="O221" s="4" t="s">
        <v>32</v>
      </c>
      <c r="P221" s="4" t="s">
        <v>33</v>
      </c>
      <c r="Q221" s="4">
        <v>0</v>
      </c>
      <c r="R221" s="10">
        <v>45123.0000115741</v>
      </c>
      <c r="S221" s="7">
        <v>45127</v>
      </c>
      <c r="T221" s="4" t="s">
        <v>34</v>
      </c>
      <c r="U221" s="4">
        <v>247.05</v>
      </c>
      <c r="V221" s="4">
        <v>0</v>
      </c>
      <c r="W221" s="4">
        <v>0</v>
      </c>
      <c r="X221" s="4" t="s">
        <v>1068</v>
      </c>
      <c r="Y221" s="4" t="s">
        <v>36</v>
      </c>
    </row>
    <row r="222" s="4" customFormat="1" spans="1:25">
      <c r="A222" s="4" t="s">
        <v>1069</v>
      </c>
      <c r="B222" s="4" t="s">
        <v>26</v>
      </c>
      <c r="C222" s="4" t="s">
        <v>27</v>
      </c>
      <c r="D222" s="4" t="s">
        <v>1070</v>
      </c>
      <c r="E222" s="4" t="s">
        <v>29</v>
      </c>
      <c r="F222" s="7">
        <v>45123</v>
      </c>
      <c r="G222" s="7">
        <v>45124</v>
      </c>
      <c r="H222" s="4">
        <v>1</v>
      </c>
      <c r="I222" s="4">
        <v>1</v>
      </c>
      <c r="J222" s="4">
        <v>1</v>
      </c>
      <c r="K222" s="4" t="s">
        <v>30</v>
      </c>
      <c r="L222" s="4">
        <v>542.8</v>
      </c>
      <c r="M222" s="4">
        <v>542.8</v>
      </c>
      <c r="N222" s="4" t="s">
        <v>1071</v>
      </c>
      <c r="O222" s="4" t="s">
        <v>32</v>
      </c>
      <c r="P222" s="4" t="s">
        <v>33</v>
      </c>
      <c r="Q222" s="4">
        <v>0</v>
      </c>
      <c r="R222" s="10">
        <v>45123.0000115741</v>
      </c>
      <c r="S222" s="7">
        <v>45127</v>
      </c>
      <c r="T222" s="4" t="s">
        <v>34</v>
      </c>
      <c r="U222" s="4">
        <v>542.8</v>
      </c>
      <c r="V222" s="4">
        <v>0</v>
      </c>
      <c r="W222" s="4">
        <v>0</v>
      </c>
      <c r="X222" s="4" t="s">
        <v>1072</v>
      </c>
      <c r="Y222" s="4" t="s">
        <v>36</v>
      </c>
    </row>
    <row r="223" s="4" customFormat="1" spans="1:25">
      <c r="A223" s="4" t="s">
        <v>1073</v>
      </c>
      <c r="B223" s="4" t="s">
        <v>26</v>
      </c>
      <c r="C223" s="4" t="s">
        <v>27</v>
      </c>
      <c r="D223" s="4" t="s">
        <v>1074</v>
      </c>
      <c r="E223" s="4" t="s">
        <v>890</v>
      </c>
      <c r="F223" s="7">
        <v>45123</v>
      </c>
      <c r="G223" s="7">
        <v>45124</v>
      </c>
      <c r="H223" s="4">
        <v>1</v>
      </c>
      <c r="I223" s="4">
        <v>1</v>
      </c>
      <c r="J223" s="4">
        <v>1</v>
      </c>
      <c r="K223" s="4" t="s">
        <v>30</v>
      </c>
      <c r="L223" s="4">
        <v>275.71</v>
      </c>
      <c r="M223" s="4">
        <v>275.71</v>
      </c>
      <c r="N223" s="4" t="s">
        <v>1075</v>
      </c>
      <c r="O223" s="4" t="s">
        <v>32</v>
      </c>
      <c r="P223" s="4" t="s">
        <v>33</v>
      </c>
      <c r="Q223" s="4">
        <v>0</v>
      </c>
      <c r="R223" s="10">
        <v>45123</v>
      </c>
      <c r="S223" s="7">
        <v>45127</v>
      </c>
      <c r="T223" s="4" t="s">
        <v>34</v>
      </c>
      <c r="U223" s="4">
        <v>275.71</v>
      </c>
      <c r="V223" s="4">
        <v>0</v>
      </c>
      <c r="W223" s="4">
        <v>0</v>
      </c>
      <c r="X223" s="4" t="s">
        <v>1076</v>
      </c>
      <c r="Y223" s="4" t="s">
        <v>36</v>
      </c>
    </row>
    <row r="224" s="4" customFormat="1" spans="1:25">
      <c r="A224" s="4" t="s">
        <v>1077</v>
      </c>
      <c r="B224" s="4" t="s">
        <v>26</v>
      </c>
      <c r="C224" s="4" t="s">
        <v>27</v>
      </c>
      <c r="D224" s="4" t="s">
        <v>1078</v>
      </c>
      <c r="E224" s="4" t="s">
        <v>431</v>
      </c>
      <c r="F224" s="7">
        <v>45123</v>
      </c>
      <c r="G224" s="7">
        <v>45124</v>
      </c>
      <c r="H224" s="4">
        <v>1</v>
      </c>
      <c r="I224" s="4">
        <v>1</v>
      </c>
      <c r="J224" s="4">
        <v>1</v>
      </c>
      <c r="K224" s="4" t="s">
        <v>30</v>
      </c>
      <c r="L224" s="4">
        <v>395.43</v>
      </c>
      <c r="M224" s="4">
        <v>395.43</v>
      </c>
      <c r="N224" s="4" t="s">
        <v>1079</v>
      </c>
      <c r="O224" s="4" t="s">
        <v>32</v>
      </c>
      <c r="P224" s="4" t="s">
        <v>33</v>
      </c>
      <c r="Q224" s="4">
        <v>0</v>
      </c>
      <c r="R224" s="10">
        <v>45123</v>
      </c>
      <c r="S224" s="7">
        <v>45127</v>
      </c>
      <c r="T224" s="4" t="s">
        <v>34</v>
      </c>
      <c r="U224" s="4">
        <v>395.43</v>
      </c>
      <c r="V224" s="4">
        <v>0</v>
      </c>
      <c r="W224" s="4">
        <v>0</v>
      </c>
      <c r="X224" s="4" t="s">
        <v>1080</v>
      </c>
      <c r="Y224" s="4" t="s">
        <v>36</v>
      </c>
    </row>
    <row r="225" s="4" customFormat="1" spans="1:25">
      <c r="A225" s="4" t="s">
        <v>1081</v>
      </c>
      <c r="B225" s="4" t="s">
        <v>26</v>
      </c>
      <c r="C225" s="4" t="s">
        <v>27</v>
      </c>
      <c r="D225" s="4" t="s">
        <v>1082</v>
      </c>
      <c r="E225" s="4" t="s">
        <v>772</v>
      </c>
      <c r="F225" s="7">
        <v>45123</v>
      </c>
      <c r="G225" s="7">
        <v>45124</v>
      </c>
      <c r="H225" s="4">
        <v>1</v>
      </c>
      <c r="I225" s="4">
        <v>1</v>
      </c>
      <c r="J225" s="4">
        <v>1</v>
      </c>
      <c r="K225" s="4" t="s">
        <v>30</v>
      </c>
      <c r="L225" s="4">
        <v>465.41</v>
      </c>
      <c r="M225" s="4">
        <v>465.41</v>
      </c>
      <c r="N225" s="4" t="s">
        <v>1083</v>
      </c>
      <c r="O225" s="4" t="s">
        <v>32</v>
      </c>
      <c r="P225" s="4" t="s">
        <v>33</v>
      </c>
      <c r="Q225" s="4">
        <v>0</v>
      </c>
      <c r="R225" s="10">
        <v>45123.0000115741</v>
      </c>
      <c r="S225" s="7">
        <v>45127</v>
      </c>
      <c r="T225" s="4" t="s">
        <v>34</v>
      </c>
      <c r="U225" s="4">
        <v>465.41</v>
      </c>
      <c r="V225" s="4">
        <v>0</v>
      </c>
      <c r="W225" s="4">
        <v>0</v>
      </c>
      <c r="X225" s="4" t="s">
        <v>1084</v>
      </c>
      <c r="Y225" s="4" t="s">
        <v>36</v>
      </c>
    </row>
    <row r="226" s="4" customFormat="1" spans="1:25">
      <c r="A226" s="4" t="s">
        <v>1081</v>
      </c>
      <c r="B226" s="4" t="s">
        <v>26</v>
      </c>
      <c r="C226" s="4" t="s">
        <v>63</v>
      </c>
      <c r="D226" s="4" t="s">
        <v>1082</v>
      </c>
      <c r="E226" s="4" t="s">
        <v>772</v>
      </c>
      <c r="F226" s="7">
        <v>45123</v>
      </c>
      <c r="G226" s="7">
        <v>45124</v>
      </c>
      <c r="H226" s="4">
        <v>1</v>
      </c>
      <c r="I226" s="4">
        <v>1</v>
      </c>
      <c r="J226" s="4">
        <v>1</v>
      </c>
      <c r="K226" s="4" t="s">
        <v>30</v>
      </c>
      <c r="L226" s="4">
        <v>-465.41</v>
      </c>
      <c r="M226" s="4">
        <v>-465.41</v>
      </c>
      <c r="N226" s="4" t="s">
        <v>1083</v>
      </c>
      <c r="O226" s="4" t="s">
        <v>32</v>
      </c>
      <c r="P226" s="4" t="s">
        <v>33</v>
      </c>
      <c r="Q226" s="4">
        <v>0</v>
      </c>
      <c r="R226" s="10">
        <v>45123.0000115741</v>
      </c>
      <c r="S226" s="7">
        <v>45127</v>
      </c>
      <c r="T226" s="4" t="s">
        <v>34</v>
      </c>
      <c r="U226" s="4">
        <v>-465.41</v>
      </c>
      <c r="V226" s="4">
        <v>0</v>
      </c>
      <c r="W226" s="4">
        <v>0</v>
      </c>
      <c r="X226" s="4" t="s">
        <v>1084</v>
      </c>
      <c r="Y226" s="4" t="s">
        <v>36</v>
      </c>
    </row>
    <row r="227" s="4" customFormat="1" spans="1:25">
      <c r="A227" s="4" t="s">
        <v>1085</v>
      </c>
      <c r="B227" s="4" t="s">
        <v>26</v>
      </c>
      <c r="C227" s="4" t="s">
        <v>27</v>
      </c>
      <c r="D227" s="4" t="s">
        <v>1086</v>
      </c>
      <c r="E227" s="4" t="s">
        <v>1087</v>
      </c>
      <c r="F227" s="7">
        <v>45123</v>
      </c>
      <c r="G227" s="7">
        <v>45124</v>
      </c>
      <c r="H227" s="4">
        <v>1</v>
      </c>
      <c r="I227" s="4">
        <v>1</v>
      </c>
      <c r="J227" s="4">
        <v>1</v>
      </c>
      <c r="K227" s="4" t="s">
        <v>30</v>
      </c>
      <c r="L227" s="4">
        <v>2142</v>
      </c>
      <c r="M227" s="4">
        <v>2142</v>
      </c>
      <c r="N227" s="4" t="s">
        <v>1088</v>
      </c>
      <c r="O227" s="4" t="s">
        <v>32</v>
      </c>
      <c r="P227" s="4" t="s">
        <v>33</v>
      </c>
      <c r="Q227" s="4">
        <v>0</v>
      </c>
      <c r="R227" s="10">
        <v>45123.0000115741</v>
      </c>
      <c r="S227" s="7">
        <v>45127</v>
      </c>
      <c r="T227" s="4" t="s">
        <v>34</v>
      </c>
      <c r="U227" s="4">
        <v>2142</v>
      </c>
      <c r="V227" s="4">
        <v>0</v>
      </c>
      <c r="W227" s="4">
        <v>0</v>
      </c>
      <c r="X227" s="4" t="s">
        <v>1089</v>
      </c>
      <c r="Y227" s="4" t="s">
        <v>36</v>
      </c>
    </row>
    <row r="228" s="4" customFormat="1" spans="1:25">
      <c r="A228" s="4" t="s">
        <v>1090</v>
      </c>
      <c r="B228" s="4" t="s">
        <v>26</v>
      </c>
      <c r="C228" s="4" t="s">
        <v>27</v>
      </c>
      <c r="D228" s="4" t="s">
        <v>667</v>
      </c>
      <c r="E228" s="4" t="s">
        <v>1091</v>
      </c>
      <c r="F228" s="7">
        <v>45123</v>
      </c>
      <c r="G228" s="7">
        <v>45124</v>
      </c>
      <c r="H228" s="4">
        <v>1</v>
      </c>
      <c r="I228" s="4">
        <v>1</v>
      </c>
      <c r="J228" s="4">
        <v>1</v>
      </c>
      <c r="K228" s="4" t="s">
        <v>30</v>
      </c>
      <c r="L228" s="4">
        <v>667.33</v>
      </c>
      <c r="M228" s="4">
        <v>667.33</v>
      </c>
      <c r="N228" s="4" t="s">
        <v>1092</v>
      </c>
      <c r="O228" s="4" t="s">
        <v>32</v>
      </c>
      <c r="P228" s="4" t="s">
        <v>33</v>
      </c>
      <c r="Q228" s="4">
        <v>0</v>
      </c>
      <c r="R228" s="10">
        <v>45123.0000115741</v>
      </c>
      <c r="S228" s="7">
        <v>45127</v>
      </c>
      <c r="T228" s="4" t="s">
        <v>34</v>
      </c>
      <c r="U228" s="4">
        <v>667.33</v>
      </c>
      <c r="V228" s="4">
        <v>0</v>
      </c>
      <c r="W228" s="4">
        <v>0</v>
      </c>
      <c r="X228" s="4" t="s">
        <v>1093</v>
      </c>
      <c r="Y228" s="4" t="s">
        <v>36</v>
      </c>
    </row>
    <row r="229" s="4" customFormat="1" spans="1:25">
      <c r="A229" s="4" t="s">
        <v>435</v>
      </c>
      <c r="B229" s="4" t="s">
        <v>26</v>
      </c>
      <c r="C229" s="4" t="s">
        <v>63</v>
      </c>
      <c r="D229" s="4" t="s">
        <v>436</v>
      </c>
      <c r="E229" s="4" t="s">
        <v>437</v>
      </c>
      <c r="F229" s="7">
        <v>45120</v>
      </c>
      <c r="G229" s="7">
        <v>45124</v>
      </c>
      <c r="H229" s="4">
        <v>1</v>
      </c>
      <c r="I229" s="4">
        <v>4</v>
      </c>
      <c r="J229" s="4">
        <v>4</v>
      </c>
      <c r="K229" s="4" t="s">
        <v>30</v>
      </c>
      <c r="L229" s="4">
        <v>-3372.12</v>
      </c>
      <c r="M229" s="4">
        <v>-3372.12</v>
      </c>
      <c r="N229" s="4" t="s">
        <v>438</v>
      </c>
      <c r="O229" s="4" t="s">
        <v>32</v>
      </c>
      <c r="P229" s="4" t="s">
        <v>33</v>
      </c>
      <c r="Q229" s="4">
        <v>0</v>
      </c>
      <c r="R229" s="10">
        <v>45116.0000115741</v>
      </c>
      <c r="S229" s="7">
        <v>45127</v>
      </c>
      <c r="T229" s="4" t="s">
        <v>34</v>
      </c>
      <c r="U229" s="4">
        <v>-3372.12</v>
      </c>
      <c r="V229" s="4">
        <v>0</v>
      </c>
      <c r="W229" s="4">
        <v>0</v>
      </c>
      <c r="X229" s="4" t="s">
        <v>439</v>
      </c>
      <c r="Y229" s="4" t="s">
        <v>36</v>
      </c>
    </row>
    <row r="230" s="4" customFormat="1" spans="1:25">
      <c r="A230" s="4" t="s">
        <v>1094</v>
      </c>
      <c r="B230" s="4" t="s">
        <v>26</v>
      </c>
      <c r="C230" s="4" t="s">
        <v>1095</v>
      </c>
      <c r="D230" s="4" t="s">
        <v>1096</v>
      </c>
      <c r="E230" s="4" t="s">
        <v>1097</v>
      </c>
      <c r="F230" s="7">
        <v>45104</v>
      </c>
      <c r="G230" s="7">
        <v>45106</v>
      </c>
      <c r="H230" s="4">
        <v>1</v>
      </c>
      <c r="I230" s="4">
        <v>2</v>
      </c>
      <c r="J230" s="4">
        <v>2</v>
      </c>
      <c r="K230" s="4" t="s">
        <v>30</v>
      </c>
      <c r="L230" s="4">
        <v>-1297.32</v>
      </c>
      <c r="M230" s="4">
        <v>-1297.32</v>
      </c>
      <c r="N230" s="4" t="s">
        <v>1098</v>
      </c>
      <c r="O230" s="4" t="s">
        <v>32</v>
      </c>
      <c r="P230" s="4" t="s">
        <v>33</v>
      </c>
      <c r="Q230" s="4">
        <v>0</v>
      </c>
      <c r="R230" s="10">
        <v>45098.9178703704</v>
      </c>
      <c r="S230" s="7">
        <v>45127</v>
      </c>
      <c r="T230" s="4" t="s">
        <v>34</v>
      </c>
      <c r="U230" s="4">
        <v>-1297.32</v>
      </c>
      <c r="V230" s="4">
        <v>0</v>
      </c>
      <c r="W230" s="4">
        <v>0</v>
      </c>
      <c r="X230" s="4" t="s">
        <v>1099</v>
      </c>
      <c r="Y230" s="4" t="s">
        <v>1100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P215"/>
  <sheetViews>
    <sheetView tabSelected="1" workbookViewId="0">
      <selection activeCell="G217" sqref="G217"/>
    </sheetView>
  </sheetViews>
  <sheetFormatPr defaultColWidth="10" defaultRowHeight="14.4"/>
  <cols>
    <col min="1" max="1" width="12.8888888888889" style="4"/>
    <col min="2" max="2" width="10.6666666666667" style="4"/>
    <col min="3" max="4" width="10.7777777777778" style="4"/>
    <col min="5" max="5" width="10.6666666666667" style="4"/>
    <col min="6" max="16361" width="10" style="4"/>
  </cols>
  <sheetData>
    <row r="1" s="4" customFormat="1" spans="1:9">
      <c r="A1" s="4" t="s">
        <v>0</v>
      </c>
      <c r="B1" s="4" t="s">
        <v>2</v>
      </c>
      <c r="C1" s="4" t="s">
        <v>5</v>
      </c>
      <c r="D1" s="4" t="s">
        <v>6</v>
      </c>
      <c r="E1" s="4" t="s">
        <v>12</v>
      </c>
      <c r="I1" s="4" t="s">
        <v>1101</v>
      </c>
    </row>
    <row r="2" s="4" customFormat="1" hidden="1" spans="1:10">
      <c r="A2" s="6">
        <v>999223663855525</v>
      </c>
      <c r="B2" s="4" t="s">
        <v>27</v>
      </c>
      <c r="C2" s="7">
        <v>45121</v>
      </c>
      <c r="D2" s="7">
        <v>45124</v>
      </c>
      <c r="E2" s="4">
        <v>2889</v>
      </c>
      <c r="F2" s="4" t="str">
        <f>VLOOKUP(A2,HOP!A:L,12,0)</f>
        <v>2889.00</v>
      </c>
      <c r="G2" s="4" t="str">
        <f>VLOOKUP(A2,HOP!A:C,3,0)</f>
        <v>3230454</v>
      </c>
      <c r="H2" s="4">
        <f>E2-F2</f>
        <v>0</v>
      </c>
      <c r="I2" s="4" t="str">
        <f>$I$1&amp;G2</f>
        <v>,3230454</v>
      </c>
      <c r="J2" s="4" t="str">
        <f>VLOOKUP(A2,HOP!A:U,21,0)</f>
        <v>直采</v>
      </c>
    </row>
    <row r="3" s="4" customFormat="1" hidden="1" spans="1:10">
      <c r="A3" s="6">
        <v>999223758190268</v>
      </c>
      <c r="B3" s="4" t="s">
        <v>27</v>
      </c>
      <c r="C3" s="7">
        <v>45122</v>
      </c>
      <c r="D3" s="7">
        <v>45124</v>
      </c>
      <c r="E3" s="4">
        <v>943</v>
      </c>
      <c r="F3" s="4" t="str">
        <f>VLOOKUP(A3,HOP!A:L,12,0)</f>
        <v>943.00</v>
      </c>
      <c r="G3" s="4" t="str">
        <f>VLOOKUP(A3,HOP!A:C,3,0)</f>
        <v>3262186</v>
      </c>
      <c r="H3" s="4">
        <f t="shared" ref="H3:H66" si="0">E3-F3</f>
        <v>0</v>
      </c>
      <c r="I3" s="4" t="str">
        <f t="shared" ref="I3:I66" si="1">$I$1&amp;G3</f>
        <v>,3262186</v>
      </c>
      <c r="J3" s="4" t="str">
        <f>VLOOKUP(A3,HOP!A:U,21,0)</f>
        <v>直采</v>
      </c>
    </row>
    <row r="4" s="4" customFormat="1" hidden="1" spans="1:10">
      <c r="A4" s="6">
        <v>999223833958995</v>
      </c>
      <c r="B4" s="4" t="s">
        <v>27</v>
      </c>
      <c r="C4" s="7">
        <v>45123</v>
      </c>
      <c r="D4" s="7">
        <v>45124</v>
      </c>
      <c r="E4" s="4">
        <v>384</v>
      </c>
      <c r="F4" s="4" t="str">
        <f>VLOOKUP(A4,HOP!A:L,12,0)</f>
        <v>384.00</v>
      </c>
      <c r="G4" s="4" t="str">
        <f>VLOOKUP(A4,HOP!A:C,3,0)</f>
        <v>3285265</v>
      </c>
      <c r="H4" s="4">
        <f t="shared" si="0"/>
        <v>0</v>
      </c>
      <c r="I4" s="4" t="str">
        <f t="shared" si="1"/>
        <v>,3285265</v>
      </c>
      <c r="J4" s="4" t="str">
        <f>VLOOKUP(A4,HOP!A:U,21,0)</f>
        <v>直连</v>
      </c>
    </row>
    <row r="5" s="4" customFormat="1" hidden="1" spans="1:10">
      <c r="A5" s="6">
        <v>999223846999421</v>
      </c>
      <c r="B5" s="4" t="s">
        <v>27</v>
      </c>
      <c r="C5" s="7">
        <v>45121</v>
      </c>
      <c r="D5" s="7">
        <v>45124</v>
      </c>
      <c r="E5" s="4">
        <v>7758</v>
      </c>
      <c r="F5" s="4" t="str">
        <f>VLOOKUP(A5,HOP!A:L,12,0)</f>
        <v>7758.00</v>
      </c>
      <c r="G5" s="4" t="str">
        <f>VLOOKUP(A5,HOP!A:C,3,0)</f>
        <v>3289128</v>
      </c>
      <c r="H5" s="4">
        <f t="shared" si="0"/>
        <v>0</v>
      </c>
      <c r="I5" s="4" t="str">
        <f t="shared" si="1"/>
        <v>,3289128</v>
      </c>
      <c r="J5" s="4" t="str">
        <f>VLOOKUP(A5,HOP!A:U,21,0)</f>
        <v>直连</v>
      </c>
    </row>
    <row r="6" s="4" customFormat="1" hidden="1" spans="1:10">
      <c r="A6" s="6">
        <v>999223868355432</v>
      </c>
      <c r="B6" s="4" t="s">
        <v>27</v>
      </c>
      <c r="C6" s="7">
        <v>45119</v>
      </c>
      <c r="D6" s="7">
        <v>45124</v>
      </c>
      <c r="E6" s="4">
        <v>0</v>
      </c>
      <c r="F6" s="4" t="e">
        <f>VLOOKUP(A6,HOP!A:L,12,0)</f>
        <v>#N/A</v>
      </c>
      <c r="G6" s="4" t="e">
        <f>VLOOKUP(A6,HOP!A:C,3,0)</f>
        <v>#N/A</v>
      </c>
      <c r="H6" s="4" t="e">
        <f t="shared" si="0"/>
        <v>#N/A</v>
      </c>
      <c r="I6" s="4" t="e">
        <f t="shared" si="1"/>
        <v>#N/A</v>
      </c>
      <c r="J6" s="4" t="e">
        <f>VLOOKUP(A6,HOP!A:U,21,0)</f>
        <v>#N/A</v>
      </c>
    </row>
    <row r="7" s="4" customFormat="1" hidden="1" spans="1:10">
      <c r="A7" s="6">
        <v>999223902289328</v>
      </c>
      <c r="B7" s="4" t="s">
        <v>27</v>
      </c>
      <c r="C7" s="7">
        <v>45121</v>
      </c>
      <c r="D7" s="7">
        <v>45124</v>
      </c>
      <c r="E7" s="4">
        <v>3368</v>
      </c>
      <c r="F7" s="4" t="str">
        <f>VLOOKUP(A7,HOP!A:L,12,0)</f>
        <v>3368.00</v>
      </c>
      <c r="G7" s="4" t="str">
        <f>VLOOKUP(A7,HOP!A:C,3,0)</f>
        <v>3302738</v>
      </c>
      <c r="H7" s="4">
        <f t="shared" si="0"/>
        <v>0</v>
      </c>
      <c r="I7" s="4" t="str">
        <f t="shared" si="1"/>
        <v>,3302738</v>
      </c>
      <c r="J7" s="4" t="str">
        <f>VLOOKUP(A7,HOP!A:U,21,0)</f>
        <v>直采</v>
      </c>
    </row>
    <row r="8" s="4" customFormat="1" hidden="1" spans="1:10">
      <c r="A8" s="6">
        <v>999224059907458</v>
      </c>
      <c r="B8" s="4" t="s">
        <v>27</v>
      </c>
      <c r="C8" s="7">
        <v>45122</v>
      </c>
      <c r="D8" s="7">
        <v>45124</v>
      </c>
      <c r="E8" s="4">
        <v>0</v>
      </c>
      <c r="F8" s="4" t="e">
        <f>VLOOKUP(A8,HOP!A:L,12,0)</f>
        <v>#N/A</v>
      </c>
      <c r="G8" s="4" t="e">
        <f>VLOOKUP(A8,HOP!A:C,3,0)</f>
        <v>#N/A</v>
      </c>
      <c r="H8" s="4" t="e">
        <f t="shared" si="0"/>
        <v>#N/A</v>
      </c>
      <c r="I8" s="4" t="e">
        <f t="shared" si="1"/>
        <v>#N/A</v>
      </c>
      <c r="J8" s="4" t="e">
        <f>VLOOKUP(A8,HOP!A:U,21,0)</f>
        <v>#N/A</v>
      </c>
    </row>
    <row r="9" s="4" customFormat="1" hidden="1" spans="1:10">
      <c r="A9" s="6">
        <v>999224073938665</v>
      </c>
      <c r="B9" s="4" t="s">
        <v>27</v>
      </c>
      <c r="C9" s="7">
        <v>45121</v>
      </c>
      <c r="D9" s="7">
        <v>45124</v>
      </c>
      <c r="E9" s="4">
        <v>1191</v>
      </c>
      <c r="F9" s="4" t="str">
        <f>VLOOKUP(A9,HOP!A:L,12,0)</f>
        <v>1191.00</v>
      </c>
      <c r="G9" s="4" t="str">
        <f>VLOOKUP(A9,HOP!A:C,3,0)</f>
        <v>3347354</v>
      </c>
      <c r="H9" s="4">
        <f t="shared" si="0"/>
        <v>0</v>
      </c>
      <c r="I9" s="4" t="str">
        <f t="shared" si="1"/>
        <v>,3347354</v>
      </c>
      <c r="J9" s="4" t="str">
        <f>VLOOKUP(A9,HOP!A:U,21,0)</f>
        <v>直连</v>
      </c>
    </row>
    <row r="10" s="4" customFormat="1" hidden="1" spans="1:10">
      <c r="A10" s="6">
        <v>999224189361853</v>
      </c>
      <c r="B10" s="4" t="s">
        <v>27</v>
      </c>
      <c r="C10" s="7">
        <v>45122</v>
      </c>
      <c r="D10" s="7">
        <v>45124</v>
      </c>
      <c r="E10" s="4">
        <v>0</v>
      </c>
      <c r="F10" s="4" t="e">
        <f>VLOOKUP(A10,HOP!A:L,12,0)</f>
        <v>#N/A</v>
      </c>
      <c r="G10" s="4" t="e">
        <f>VLOOKUP(A10,HOP!A:C,3,0)</f>
        <v>#N/A</v>
      </c>
      <c r="H10" s="4" t="e">
        <f t="shared" si="0"/>
        <v>#N/A</v>
      </c>
      <c r="I10" s="4" t="e">
        <f t="shared" si="1"/>
        <v>#N/A</v>
      </c>
      <c r="J10" s="4" t="e">
        <f>VLOOKUP(A10,HOP!A:U,21,0)</f>
        <v>#N/A</v>
      </c>
    </row>
    <row r="11" s="4" customFormat="1" hidden="1" spans="1:10">
      <c r="A11" s="6">
        <v>999224318369621</v>
      </c>
      <c r="B11" s="4" t="s">
        <v>27</v>
      </c>
      <c r="C11" s="7">
        <v>45121</v>
      </c>
      <c r="D11" s="7">
        <v>45124</v>
      </c>
      <c r="E11" s="4">
        <v>0</v>
      </c>
      <c r="F11" s="4" t="str">
        <f>VLOOKUP(A11,HOP!A:L,12,0)</f>
        <v>-0.01</v>
      </c>
      <c r="G11" s="4" t="str">
        <f>VLOOKUP(A11,HOP!A:C,3,0)</f>
        <v>3400880</v>
      </c>
      <c r="H11" s="4">
        <f t="shared" si="0"/>
        <v>0.01</v>
      </c>
      <c r="I11" s="4" t="str">
        <f t="shared" si="1"/>
        <v>,3400880</v>
      </c>
      <c r="J11" s="4" t="str">
        <f>VLOOKUP(A11,HOP!A:U,21,0)</f>
        <v>直连</v>
      </c>
    </row>
    <row r="12" s="4" customFormat="1" hidden="1" spans="1:10">
      <c r="A12" s="6">
        <v>999224336587642</v>
      </c>
      <c r="B12" s="4" t="s">
        <v>27</v>
      </c>
      <c r="C12" s="7">
        <v>45122</v>
      </c>
      <c r="D12" s="7">
        <v>45124</v>
      </c>
      <c r="E12" s="4">
        <v>3848</v>
      </c>
      <c r="F12" s="4" t="str">
        <f>VLOOKUP(A12,HOP!A:L,12,0)</f>
        <v>3848.00</v>
      </c>
      <c r="G12" s="4" t="str">
        <f>VLOOKUP(A12,HOP!A:C,3,0)</f>
        <v>3403907</v>
      </c>
      <c r="H12" s="4">
        <f t="shared" si="0"/>
        <v>0</v>
      </c>
      <c r="I12" s="4" t="str">
        <f t="shared" si="1"/>
        <v>,3403907</v>
      </c>
      <c r="J12" s="4" t="str">
        <f>VLOOKUP(A12,HOP!A:U,21,0)</f>
        <v>直采</v>
      </c>
    </row>
    <row r="13" s="4" customFormat="1" hidden="1" spans="1:10">
      <c r="A13" s="6">
        <v>999224370962446</v>
      </c>
      <c r="B13" s="4" t="s">
        <v>27</v>
      </c>
      <c r="C13" s="7">
        <v>45120</v>
      </c>
      <c r="D13" s="7">
        <v>45124</v>
      </c>
      <c r="E13" s="4">
        <v>17192</v>
      </c>
      <c r="F13" s="4" t="str">
        <f>VLOOKUP(A13,HOP!A:L,12,0)</f>
        <v>17192.00</v>
      </c>
      <c r="G13" s="4" t="str">
        <f>VLOOKUP(A13,HOP!A:C,3,0)</f>
        <v>3412189</v>
      </c>
      <c r="H13" s="4">
        <f t="shared" si="0"/>
        <v>0</v>
      </c>
      <c r="I13" s="4" t="str">
        <f t="shared" si="1"/>
        <v>,3412189</v>
      </c>
      <c r="J13" s="4" t="str">
        <f>VLOOKUP(A13,HOP!A:U,21,0)</f>
        <v>直连</v>
      </c>
    </row>
    <row r="14" s="4" customFormat="1" hidden="1" spans="1:10">
      <c r="A14" s="6">
        <v>999224576085072</v>
      </c>
      <c r="B14" s="4" t="s">
        <v>27</v>
      </c>
      <c r="C14" s="7">
        <v>45123</v>
      </c>
      <c r="D14" s="7">
        <v>45124</v>
      </c>
      <c r="E14" s="4">
        <v>0</v>
      </c>
      <c r="F14" s="4" t="e">
        <f>VLOOKUP(A14,HOP!A:L,12,0)</f>
        <v>#N/A</v>
      </c>
      <c r="G14" s="4" t="e">
        <f>VLOOKUP(A14,HOP!A:C,3,0)</f>
        <v>#N/A</v>
      </c>
      <c r="H14" s="4" t="e">
        <f t="shared" si="0"/>
        <v>#N/A</v>
      </c>
      <c r="I14" s="4" t="e">
        <f t="shared" si="1"/>
        <v>#N/A</v>
      </c>
      <c r="J14" s="4" t="e">
        <f>VLOOKUP(A14,HOP!A:U,21,0)</f>
        <v>#N/A</v>
      </c>
    </row>
    <row r="15" s="4" customFormat="1" hidden="1" spans="1:10">
      <c r="A15" s="6">
        <v>999224596912192</v>
      </c>
      <c r="B15" s="4" t="s">
        <v>27</v>
      </c>
      <c r="C15" s="7">
        <v>45121</v>
      </c>
      <c r="D15" s="7">
        <v>45124</v>
      </c>
      <c r="E15" s="4">
        <v>0</v>
      </c>
      <c r="F15" s="4" t="e">
        <f>VLOOKUP(A15,HOP!A:L,12,0)</f>
        <v>#N/A</v>
      </c>
      <c r="G15" s="4" t="e">
        <f>VLOOKUP(A15,HOP!A:C,3,0)</f>
        <v>#N/A</v>
      </c>
      <c r="H15" s="4" t="e">
        <f t="shared" si="0"/>
        <v>#N/A</v>
      </c>
      <c r="I15" s="4" t="e">
        <f t="shared" si="1"/>
        <v>#N/A</v>
      </c>
      <c r="J15" s="4" t="e">
        <f>VLOOKUP(A15,HOP!A:U,21,0)</f>
        <v>#N/A</v>
      </c>
    </row>
    <row r="16" s="4" customFormat="1" hidden="1" spans="1:10">
      <c r="A16" s="6">
        <v>999224650036515</v>
      </c>
      <c r="B16" s="4" t="s">
        <v>27</v>
      </c>
      <c r="C16" s="7">
        <v>45121</v>
      </c>
      <c r="D16" s="7">
        <v>45124</v>
      </c>
      <c r="E16" s="4">
        <v>1362</v>
      </c>
      <c r="F16" s="4" t="str">
        <f>VLOOKUP(A16,HOP!A:L,12,0)</f>
        <v>1362.00</v>
      </c>
      <c r="G16" s="4" t="str">
        <f>VLOOKUP(A16,HOP!A:C,3,0)</f>
        <v>3474705</v>
      </c>
      <c r="H16" s="4">
        <f t="shared" si="0"/>
        <v>0</v>
      </c>
      <c r="I16" s="4" t="str">
        <f t="shared" si="1"/>
        <v>,3474705</v>
      </c>
      <c r="J16" s="4" t="str">
        <f>VLOOKUP(A16,HOP!A:U,21,0)</f>
        <v>直连</v>
      </c>
    </row>
    <row r="17" s="4" customFormat="1" hidden="1" spans="1:10">
      <c r="A17" s="6">
        <v>999224666576858</v>
      </c>
      <c r="B17" s="4" t="s">
        <v>27</v>
      </c>
      <c r="C17" s="7">
        <v>45119</v>
      </c>
      <c r="D17" s="7">
        <v>45124</v>
      </c>
      <c r="E17" s="4">
        <v>2500</v>
      </c>
      <c r="F17" s="4" t="str">
        <f>VLOOKUP(A17,HOP!A:L,12,0)</f>
        <v>2500.00</v>
      </c>
      <c r="G17" s="4" t="str">
        <f>VLOOKUP(A17,HOP!A:C,3,0)</f>
        <v>3477915</v>
      </c>
      <c r="H17" s="4">
        <f t="shared" si="0"/>
        <v>0</v>
      </c>
      <c r="I17" s="4" t="str">
        <f t="shared" si="1"/>
        <v>,3477915</v>
      </c>
      <c r="J17" s="4" t="str">
        <f>VLOOKUP(A17,HOP!A:U,21,0)</f>
        <v>直连</v>
      </c>
    </row>
    <row r="18" s="4" customFormat="1" hidden="1" spans="1:10">
      <c r="A18" s="6">
        <v>999224694541254</v>
      </c>
      <c r="B18" s="4" t="s">
        <v>27</v>
      </c>
      <c r="C18" s="7">
        <v>45120</v>
      </c>
      <c r="D18" s="7">
        <v>45124</v>
      </c>
      <c r="E18" s="4">
        <v>1016</v>
      </c>
      <c r="F18" s="4" t="str">
        <f>VLOOKUP(A18,HOP!A:L,12,0)</f>
        <v>1016.00</v>
      </c>
      <c r="G18" s="4" t="str">
        <f>VLOOKUP(A18,HOP!A:C,3,0)</f>
        <v>3483444</v>
      </c>
      <c r="H18" s="4">
        <f t="shared" si="0"/>
        <v>0</v>
      </c>
      <c r="I18" s="4" t="str">
        <f t="shared" si="1"/>
        <v>,3483444</v>
      </c>
      <c r="J18" s="4" t="str">
        <f>VLOOKUP(A18,HOP!A:U,21,0)</f>
        <v>直连</v>
      </c>
    </row>
    <row r="19" s="4" customFormat="1" hidden="1" spans="1:10">
      <c r="A19" s="6">
        <v>999224707727346</v>
      </c>
      <c r="B19" s="4" t="s">
        <v>27</v>
      </c>
      <c r="C19" s="7">
        <v>45121</v>
      </c>
      <c r="D19" s="7">
        <v>45124</v>
      </c>
      <c r="E19" s="4">
        <v>0</v>
      </c>
      <c r="F19" s="4" t="e">
        <f>VLOOKUP(A19,HOP!A:L,12,0)</f>
        <v>#N/A</v>
      </c>
      <c r="G19" s="4" t="e">
        <f>VLOOKUP(A19,HOP!A:C,3,0)</f>
        <v>#N/A</v>
      </c>
      <c r="H19" s="4" t="e">
        <f t="shared" si="0"/>
        <v>#N/A</v>
      </c>
      <c r="I19" s="4" t="e">
        <f t="shared" si="1"/>
        <v>#N/A</v>
      </c>
      <c r="J19" s="4" t="e">
        <f>VLOOKUP(A19,HOP!A:U,21,0)</f>
        <v>#N/A</v>
      </c>
    </row>
    <row r="20" s="4" customFormat="1" hidden="1" spans="1:10">
      <c r="A20" s="6">
        <v>999224740686279</v>
      </c>
      <c r="B20" s="4" t="s">
        <v>27</v>
      </c>
      <c r="C20" s="7">
        <v>45120</v>
      </c>
      <c r="D20" s="7">
        <v>45124</v>
      </c>
      <c r="E20" s="4">
        <v>1807.6</v>
      </c>
      <c r="F20" s="4" t="str">
        <f>VLOOKUP(A20,HOP!A:L,12,0)</f>
        <v>1807.64</v>
      </c>
      <c r="G20" s="4" t="str">
        <f>VLOOKUP(A20,HOP!A:C,3,0)</f>
        <v>3496385</v>
      </c>
      <c r="H20" s="4">
        <f t="shared" si="0"/>
        <v>-0.040000000000191</v>
      </c>
      <c r="I20" s="4" t="str">
        <f t="shared" si="1"/>
        <v>,3496385</v>
      </c>
      <c r="J20" s="4" t="str">
        <f>VLOOKUP(A20,HOP!A:U,21,0)</f>
        <v>直连</v>
      </c>
    </row>
    <row r="21" s="4" customFormat="1" hidden="1" spans="1:10">
      <c r="A21" s="6">
        <v>999224746439122</v>
      </c>
      <c r="B21" s="4" t="s">
        <v>27</v>
      </c>
      <c r="C21" s="7">
        <v>45123</v>
      </c>
      <c r="D21" s="7">
        <v>45124</v>
      </c>
      <c r="E21" s="4">
        <v>390.14</v>
      </c>
      <c r="F21" s="4" t="str">
        <f>VLOOKUP(A21,HOP!A:L,12,0)</f>
        <v>390.14</v>
      </c>
      <c r="G21" s="4" t="str">
        <f>VLOOKUP(A21,HOP!A:C,3,0)</f>
        <v>3499213</v>
      </c>
      <c r="H21" s="4">
        <f t="shared" si="0"/>
        <v>0</v>
      </c>
      <c r="I21" s="4" t="str">
        <f t="shared" si="1"/>
        <v>,3499213</v>
      </c>
      <c r="J21" s="4" t="str">
        <f>VLOOKUP(A21,HOP!A:U,21,0)</f>
        <v>直连</v>
      </c>
    </row>
    <row r="22" s="4" customFormat="1" hidden="1" spans="1:10">
      <c r="A22" s="6">
        <v>999224755489285</v>
      </c>
      <c r="B22" s="4" t="s">
        <v>27</v>
      </c>
      <c r="C22" s="7">
        <v>45120</v>
      </c>
      <c r="D22" s="7">
        <v>45124</v>
      </c>
      <c r="E22" s="4">
        <v>24104</v>
      </c>
      <c r="F22" s="4" t="str">
        <f>VLOOKUP(A22,HOP!A:L,12,0)</f>
        <v>24104.00</v>
      </c>
      <c r="G22" s="4" t="str">
        <f>VLOOKUP(A22,HOP!A:C,3,0)</f>
        <v>3501108</v>
      </c>
      <c r="H22" s="4">
        <f t="shared" si="0"/>
        <v>0</v>
      </c>
      <c r="I22" s="4" t="str">
        <f t="shared" si="1"/>
        <v>,3501108</v>
      </c>
      <c r="J22" s="4" t="str">
        <f>VLOOKUP(A22,HOP!A:U,21,0)</f>
        <v>直连</v>
      </c>
    </row>
    <row r="23" s="4" customFormat="1" hidden="1" spans="1:10">
      <c r="A23" s="6">
        <v>999224768972411</v>
      </c>
      <c r="B23" s="4" t="s">
        <v>27</v>
      </c>
      <c r="C23" s="7">
        <v>45121</v>
      </c>
      <c r="D23" s="7">
        <v>45124</v>
      </c>
      <c r="E23" s="4">
        <v>1353.03</v>
      </c>
      <c r="F23" s="4" t="str">
        <f>VLOOKUP(A23,HOP!A:L,12,0)</f>
        <v>1353.03</v>
      </c>
      <c r="G23" s="4" t="str">
        <f>VLOOKUP(A23,HOP!A:C,3,0)</f>
        <v>3503075</v>
      </c>
      <c r="H23" s="4">
        <f t="shared" si="0"/>
        <v>0</v>
      </c>
      <c r="I23" s="4" t="str">
        <f t="shared" si="1"/>
        <v>,3503075</v>
      </c>
      <c r="J23" s="4" t="str">
        <f>VLOOKUP(A23,HOP!A:U,21,0)</f>
        <v>直连</v>
      </c>
    </row>
    <row r="24" s="4" customFormat="1" hidden="1" spans="1:10">
      <c r="A24" s="6">
        <v>999224794910775</v>
      </c>
      <c r="B24" s="4" t="s">
        <v>27</v>
      </c>
      <c r="C24" s="7">
        <v>45122</v>
      </c>
      <c r="D24" s="7">
        <v>45124</v>
      </c>
      <c r="E24" s="4">
        <v>997.14</v>
      </c>
      <c r="F24" s="4" t="str">
        <f>VLOOKUP(A24,HOP!A:L,12,0)</f>
        <v>997.16</v>
      </c>
      <c r="G24" s="4" t="str">
        <f>VLOOKUP(A24,HOP!A:C,3,0)</f>
        <v>3509493</v>
      </c>
      <c r="H24" s="4">
        <f t="shared" si="0"/>
        <v>-0.0199999999999818</v>
      </c>
      <c r="I24" s="4" t="str">
        <f t="shared" si="1"/>
        <v>,3509493</v>
      </c>
      <c r="J24" s="4" t="str">
        <f>VLOOKUP(A24,HOP!A:U,21,0)</f>
        <v>直连</v>
      </c>
    </row>
    <row r="25" s="4" customFormat="1" hidden="1" spans="1:10">
      <c r="A25" s="6">
        <v>999224796172424</v>
      </c>
      <c r="B25" s="4" t="s">
        <v>27</v>
      </c>
      <c r="C25" s="7">
        <v>45122</v>
      </c>
      <c r="D25" s="7">
        <v>45124</v>
      </c>
      <c r="E25" s="4">
        <v>997.14</v>
      </c>
      <c r="F25" s="4" t="str">
        <f>VLOOKUP(A25,HOP!A:L,12,0)</f>
        <v>997.16</v>
      </c>
      <c r="G25" s="4" t="str">
        <f>VLOOKUP(A25,HOP!A:C,3,0)</f>
        <v>3509744</v>
      </c>
      <c r="H25" s="4">
        <f t="shared" si="0"/>
        <v>-0.0199999999999818</v>
      </c>
      <c r="I25" s="4" t="str">
        <f t="shared" si="1"/>
        <v>,3509744</v>
      </c>
      <c r="J25" s="4" t="str">
        <f>VLOOKUP(A25,HOP!A:U,21,0)</f>
        <v>直连</v>
      </c>
    </row>
    <row r="26" s="4" customFormat="1" hidden="1" spans="1:10">
      <c r="A26" s="6">
        <v>24801201226</v>
      </c>
      <c r="B26" s="4" t="s">
        <v>27</v>
      </c>
      <c r="C26" s="7">
        <v>45123</v>
      </c>
      <c r="D26" s="7">
        <v>45124</v>
      </c>
      <c r="E26" s="4">
        <v>962.7</v>
      </c>
      <c r="F26" s="4" t="str">
        <f>VLOOKUP(A26,HOP!A:L,12,0)</f>
        <v>962.70</v>
      </c>
      <c r="G26" s="4" t="str">
        <f>VLOOKUP(A26,HOP!A:C,3,0)</f>
        <v>3510973</v>
      </c>
      <c r="H26" s="4">
        <f t="shared" si="0"/>
        <v>0</v>
      </c>
      <c r="I26" s="4" t="str">
        <f t="shared" si="1"/>
        <v>,3510973</v>
      </c>
      <c r="J26" s="4" t="str">
        <f>VLOOKUP(A26,HOP!A:U,21,0)</f>
        <v>直采</v>
      </c>
    </row>
    <row r="27" s="4" customFormat="1" hidden="1" spans="1:10">
      <c r="A27" s="6">
        <v>999224817899643</v>
      </c>
      <c r="B27" s="4" t="s">
        <v>27</v>
      </c>
      <c r="C27" s="7">
        <v>45117</v>
      </c>
      <c r="D27" s="7">
        <v>45124</v>
      </c>
      <c r="E27" s="4">
        <v>3475.99</v>
      </c>
      <c r="F27" s="4" t="str">
        <f>VLOOKUP(A27,HOP!A:L,12,0)</f>
        <v>3476.13</v>
      </c>
      <c r="G27" s="4" t="str">
        <f>VLOOKUP(A27,HOP!A:C,3,0)</f>
        <v>3515888</v>
      </c>
      <c r="H27" s="4">
        <f t="shared" si="0"/>
        <v>-0.140000000000327</v>
      </c>
      <c r="I27" s="4" t="str">
        <f t="shared" si="1"/>
        <v>,3515888</v>
      </c>
      <c r="J27" s="4" t="str">
        <f>VLOOKUP(A27,HOP!A:U,21,0)</f>
        <v>直连</v>
      </c>
    </row>
    <row r="28" s="4" customFormat="1" hidden="1" spans="1:10">
      <c r="A28" s="6">
        <v>999224828503223</v>
      </c>
      <c r="B28" s="4" t="s">
        <v>27</v>
      </c>
      <c r="C28" s="7">
        <v>45119</v>
      </c>
      <c r="D28" s="7">
        <v>45124</v>
      </c>
      <c r="E28" s="4">
        <v>2497.6</v>
      </c>
      <c r="F28" s="4" t="str">
        <f>VLOOKUP(A28,HOP!A:L,12,0)</f>
        <v>2497.60</v>
      </c>
      <c r="G28" s="4" t="str">
        <f>VLOOKUP(A28,HOP!A:C,3,0)</f>
        <v>3518747</v>
      </c>
      <c r="H28" s="4">
        <f t="shared" si="0"/>
        <v>0</v>
      </c>
      <c r="I28" s="4" t="str">
        <f t="shared" si="1"/>
        <v>,3518747</v>
      </c>
      <c r="J28" s="4" t="str">
        <f>VLOOKUP(A28,HOP!A:U,21,0)</f>
        <v>直连</v>
      </c>
    </row>
    <row r="29" s="4" customFormat="1" hidden="1" spans="1:10">
      <c r="A29" s="6">
        <v>999224829474463</v>
      </c>
      <c r="B29" s="4" t="s">
        <v>27</v>
      </c>
      <c r="C29" s="7">
        <v>45121</v>
      </c>
      <c r="D29" s="7">
        <v>45124</v>
      </c>
      <c r="E29" s="4">
        <v>4502.67</v>
      </c>
      <c r="F29" s="4" t="str">
        <f>VLOOKUP(A29,HOP!A:L,12,0)</f>
        <v>4502.67</v>
      </c>
      <c r="G29" s="4" t="str">
        <f>VLOOKUP(A29,HOP!A:C,3,0)</f>
        <v>3519061</v>
      </c>
      <c r="H29" s="4">
        <f t="shared" si="0"/>
        <v>0</v>
      </c>
      <c r="I29" s="4" t="str">
        <f t="shared" si="1"/>
        <v>,3519061</v>
      </c>
      <c r="J29" s="4" t="str">
        <f>VLOOKUP(A29,HOP!A:U,21,0)</f>
        <v>直连</v>
      </c>
    </row>
    <row r="30" s="4" customFormat="1" hidden="1" spans="1:10">
      <c r="A30" s="6">
        <v>999224830179927</v>
      </c>
      <c r="B30" s="4" t="s">
        <v>27</v>
      </c>
      <c r="C30" s="7">
        <v>45122</v>
      </c>
      <c r="D30" s="7">
        <v>45124</v>
      </c>
      <c r="E30" s="4">
        <v>0</v>
      </c>
      <c r="F30" s="4" t="e">
        <f>VLOOKUP(A30,HOP!A:L,12,0)</f>
        <v>#N/A</v>
      </c>
      <c r="G30" s="4" t="e">
        <f>VLOOKUP(A30,HOP!A:C,3,0)</f>
        <v>#N/A</v>
      </c>
      <c r="H30" s="4" t="e">
        <f t="shared" si="0"/>
        <v>#N/A</v>
      </c>
      <c r="I30" s="4" t="e">
        <f t="shared" si="1"/>
        <v>#N/A</v>
      </c>
      <c r="J30" s="4" t="e">
        <f>VLOOKUP(A30,HOP!A:U,21,0)</f>
        <v>#N/A</v>
      </c>
    </row>
    <row r="31" s="4" customFormat="1" hidden="1" spans="1:10">
      <c r="A31" s="6">
        <v>999224832901677</v>
      </c>
      <c r="B31" s="4" t="s">
        <v>27</v>
      </c>
      <c r="C31" s="7">
        <v>45122</v>
      </c>
      <c r="D31" s="7">
        <v>45124</v>
      </c>
      <c r="E31" s="4">
        <v>2254.32</v>
      </c>
      <c r="F31" s="4" t="str">
        <f>VLOOKUP(A31,HOP!A:L,12,0)</f>
        <v>2254.32</v>
      </c>
      <c r="G31" s="4" t="str">
        <f>VLOOKUP(A31,HOP!A:C,3,0)</f>
        <v>3519611</v>
      </c>
      <c r="H31" s="4">
        <f t="shared" si="0"/>
        <v>0</v>
      </c>
      <c r="I31" s="4" t="str">
        <f t="shared" si="1"/>
        <v>,3519611</v>
      </c>
      <c r="J31" s="4" t="str">
        <f>VLOOKUP(A31,HOP!A:U,21,0)</f>
        <v>直连</v>
      </c>
    </row>
    <row r="32" s="4" customFormat="1" hidden="1" spans="1:10">
      <c r="A32" s="6">
        <v>999224837362710</v>
      </c>
      <c r="B32" s="4" t="s">
        <v>27</v>
      </c>
      <c r="C32" s="7">
        <v>45123</v>
      </c>
      <c r="D32" s="7">
        <v>45124</v>
      </c>
      <c r="E32" s="4">
        <v>0</v>
      </c>
      <c r="F32" s="4" t="e">
        <f>VLOOKUP(A32,HOP!A:L,12,0)</f>
        <v>#N/A</v>
      </c>
      <c r="G32" s="4" t="e">
        <f>VLOOKUP(A32,HOP!A:C,3,0)</f>
        <v>#N/A</v>
      </c>
      <c r="H32" s="4" t="e">
        <f t="shared" si="0"/>
        <v>#N/A</v>
      </c>
      <c r="I32" s="4" t="e">
        <f t="shared" si="1"/>
        <v>#N/A</v>
      </c>
      <c r="J32" s="4" t="e">
        <f>VLOOKUP(A32,HOP!A:U,21,0)</f>
        <v>#N/A</v>
      </c>
    </row>
    <row r="33" s="4" customFormat="1" hidden="1" spans="1:10">
      <c r="A33" s="6">
        <v>999224841090558</v>
      </c>
      <c r="B33" s="4" t="s">
        <v>27</v>
      </c>
      <c r="C33" s="7">
        <v>45123</v>
      </c>
      <c r="D33" s="7">
        <v>45124</v>
      </c>
      <c r="E33" s="4">
        <v>2547.76</v>
      </c>
      <c r="F33" s="4" t="str">
        <f>VLOOKUP(A33,HOP!A:L,12,0)</f>
        <v>2547.76</v>
      </c>
      <c r="G33" s="4" t="str">
        <f>VLOOKUP(A33,HOP!A:C,3,0)</f>
        <v>3522217</v>
      </c>
      <c r="H33" s="4">
        <f t="shared" si="0"/>
        <v>0</v>
      </c>
      <c r="I33" s="4" t="str">
        <f t="shared" si="1"/>
        <v>,3522217</v>
      </c>
      <c r="J33" s="4" t="str">
        <f>VLOOKUP(A33,HOP!A:U,21,0)</f>
        <v>直连</v>
      </c>
    </row>
    <row r="34" s="4" customFormat="1" hidden="1" spans="1:10">
      <c r="A34" s="6">
        <v>999224856974935</v>
      </c>
      <c r="B34" s="4" t="s">
        <v>27</v>
      </c>
      <c r="C34" s="7">
        <v>45122</v>
      </c>
      <c r="D34" s="7">
        <v>45124</v>
      </c>
      <c r="E34" s="4">
        <v>13361.34</v>
      </c>
      <c r="F34" s="4" t="str">
        <f>VLOOKUP(A34,HOP!A:L,12,0)</f>
        <v>13361.34</v>
      </c>
      <c r="G34" s="4" t="str">
        <f>VLOOKUP(A34,HOP!A:C,3,0)</f>
        <v>3526883</v>
      </c>
      <c r="H34" s="4">
        <f t="shared" si="0"/>
        <v>0</v>
      </c>
      <c r="I34" s="4" t="str">
        <f t="shared" si="1"/>
        <v>,3526883</v>
      </c>
      <c r="J34" s="4" t="str">
        <f>VLOOKUP(A34,HOP!A:U,21,0)</f>
        <v>直连</v>
      </c>
    </row>
    <row r="35" s="4" customFormat="1" hidden="1" spans="1:10">
      <c r="A35" s="6">
        <v>999224892269120</v>
      </c>
      <c r="B35" s="4" t="s">
        <v>27</v>
      </c>
      <c r="C35" s="7">
        <v>45120</v>
      </c>
      <c r="D35" s="7">
        <v>45124</v>
      </c>
      <c r="E35" s="4">
        <v>2190.84</v>
      </c>
      <c r="F35" s="4" t="str">
        <f>VLOOKUP(A35,HOP!A:L,12,0)</f>
        <v>2190.84</v>
      </c>
      <c r="G35" s="4" t="str">
        <f>VLOOKUP(A35,HOP!A:C,3,0)</f>
        <v>3535104</v>
      </c>
      <c r="H35" s="4">
        <f t="shared" si="0"/>
        <v>0</v>
      </c>
      <c r="I35" s="4" t="str">
        <f t="shared" si="1"/>
        <v>,3535104</v>
      </c>
      <c r="J35" s="4" t="str">
        <f>VLOOKUP(A35,HOP!A:U,21,0)</f>
        <v>直连</v>
      </c>
    </row>
    <row r="36" s="4" customFormat="1" hidden="1" spans="1:10">
      <c r="A36" s="6">
        <v>999224903607269</v>
      </c>
      <c r="B36" s="4" t="s">
        <v>27</v>
      </c>
      <c r="C36" s="7">
        <v>45119</v>
      </c>
      <c r="D36" s="7">
        <v>45124</v>
      </c>
      <c r="E36" s="4">
        <v>3631.09</v>
      </c>
      <c r="F36" s="4" t="str">
        <f>VLOOKUP(A36,HOP!A:L,12,0)</f>
        <v>3631.09</v>
      </c>
      <c r="G36" s="4" t="str">
        <f>VLOOKUP(A36,HOP!A:C,3,0)</f>
        <v>3537619</v>
      </c>
      <c r="H36" s="4">
        <f t="shared" si="0"/>
        <v>0</v>
      </c>
      <c r="I36" s="4" t="str">
        <f t="shared" si="1"/>
        <v>,3537619</v>
      </c>
      <c r="J36" s="4" t="str">
        <f>VLOOKUP(A36,HOP!A:U,21,0)</f>
        <v>直连</v>
      </c>
    </row>
    <row r="37" s="4" customFormat="1" hidden="1" spans="1:10">
      <c r="A37" s="6">
        <v>999224960241006</v>
      </c>
      <c r="B37" s="4" t="s">
        <v>27</v>
      </c>
      <c r="C37" s="7">
        <v>45121</v>
      </c>
      <c r="D37" s="7">
        <v>45124</v>
      </c>
      <c r="E37" s="4">
        <v>1503</v>
      </c>
      <c r="F37" s="4" t="str">
        <f>VLOOKUP(A37,HOP!A:L,12,0)</f>
        <v>1503.00</v>
      </c>
      <c r="G37" s="4" t="str">
        <f>VLOOKUP(A37,HOP!A:C,3,0)</f>
        <v>3551860</v>
      </c>
      <c r="H37" s="4">
        <f t="shared" si="0"/>
        <v>0</v>
      </c>
      <c r="I37" s="4" t="str">
        <f t="shared" si="1"/>
        <v>,3551860</v>
      </c>
      <c r="J37" s="4" t="str">
        <f>VLOOKUP(A37,HOP!A:U,21,0)</f>
        <v>直连</v>
      </c>
    </row>
    <row r="38" s="4" customFormat="1" hidden="1" spans="1:10">
      <c r="A38" s="6">
        <v>999224977544285</v>
      </c>
      <c r="B38" s="4" t="s">
        <v>27</v>
      </c>
      <c r="C38" s="7">
        <v>45123</v>
      </c>
      <c r="D38" s="7">
        <v>45124</v>
      </c>
      <c r="E38" s="4">
        <v>395.34</v>
      </c>
      <c r="F38" s="4" t="str">
        <f>VLOOKUP(A38,HOP!A:L,12,0)</f>
        <v>395.38</v>
      </c>
      <c r="G38" s="4" t="str">
        <f>VLOOKUP(A38,HOP!A:C,3,0)</f>
        <v>3556366</v>
      </c>
      <c r="H38" s="4">
        <f t="shared" si="0"/>
        <v>-0.0400000000000205</v>
      </c>
      <c r="I38" s="4" t="str">
        <f t="shared" si="1"/>
        <v>,3556366</v>
      </c>
      <c r="J38" s="4" t="str">
        <f>VLOOKUP(A38,HOP!A:U,21,0)</f>
        <v>直连</v>
      </c>
    </row>
    <row r="39" s="4" customFormat="1" hidden="1" spans="1:10">
      <c r="A39" s="6">
        <v>24985443991</v>
      </c>
      <c r="B39" s="4" t="s">
        <v>27</v>
      </c>
      <c r="C39" s="7">
        <v>45120</v>
      </c>
      <c r="D39" s="7">
        <v>45124</v>
      </c>
      <c r="E39" s="4">
        <v>10070.28</v>
      </c>
      <c r="F39" s="4" t="str">
        <f>VLOOKUP(A39,HOP!A:L,12,0)</f>
        <v>10070.28</v>
      </c>
      <c r="G39" s="4" t="str">
        <f>VLOOKUP(A39,HOP!A:C,3,0)</f>
        <v>3557707</v>
      </c>
      <c r="H39" s="4">
        <f t="shared" si="0"/>
        <v>0</v>
      </c>
      <c r="I39" s="4" t="str">
        <f t="shared" si="1"/>
        <v>,3557707</v>
      </c>
      <c r="J39" s="4" t="str">
        <f>VLOOKUP(A39,HOP!A:U,21,0)</f>
        <v>直连</v>
      </c>
    </row>
    <row r="40" s="4" customFormat="1" hidden="1" spans="1:10">
      <c r="A40" s="6">
        <v>999224993558888</v>
      </c>
      <c r="B40" s="4" t="s">
        <v>27</v>
      </c>
      <c r="C40" s="7">
        <v>45123</v>
      </c>
      <c r="D40" s="7">
        <v>45124</v>
      </c>
      <c r="E40" s="4">
        <v>0</v>
      </c>
      <c r="F40" s="4" t="e">
        <f>VLOOKUP(A40,HOP!A:L,12,0)</f>
        <v>#N/A</v>
      </c>
      <c r="G40" s="4" t="e">
        <f>VLOOKUP(A40,HOP!A:C,3,0)</f>
        <v>#N/A</v>
      </c>
      <c r="H40" s="4" t="e">
        <f t="shared" si="0"/>
        <v>#N/A</v>
      </c>
      <c r="I40" s="4" t="e">
        <f t="shared" si="1"/>
        <v>#N/A</v>
      </c>
      <c r="J40" s="4" t="e">
        <f>VLOOKUP(A40,HOP!A:U,21,0)</f>
        <v>#N/A</v>
      </c>
    </row>
    <row r="41" s="4" customFormat="1" hidden="1" spans="1:10">
      <c r="A41" s="6">
        <v>999225005334834</v>
      </c>
      <c r="B41" s="4" t="s">
        <v>27</v>
      </c>
      <c r="C41" s="7">
        <v>45121</v>
      </c>
      <c r="D41" s="7">
        <v>45124</v>
      </c>
      <c r="E41" s="4">
        <v>14160.9</v>
      </c>
      <c r="F41" s="4" t="str">
        <f>VLOOKUP(A41,HOP!A:L,12,0)</f>
        <v>14160.90</v>
      </c>
      <c r="G41" s="4" t="str">
        <f>VLOOKUP(A41,HOP!A:C,3,0)</f>
        <v>3562680</v>
      </c>
      <c r="H41" s="4">
        <f t="shared" si="0"/>
        <v>0</v>
      </c>
      <c r="I41" s="4" t="str">
        <f t="shared" si="1"/>
        <v>,3562680</v>
      </c>
      <c r="J41" s="4" t="str">
        <f>VLOOKUP(A41,HOP!A:U,21,0)</f>
        <v>直连</v>
      </c>
    </row>
    <row r="42" s="4" customFormat="1" hidden="1" spans="1:10">
      <c r="A42" s="6">
        <v>999225018469986</v>
      </c>
      <c r="B42" s="4" t="s">
        <v>27</v>
      </c>
      <c r="C42" s="7">
        <v>45122</v>
      </c>
      <c r="D42" s="7">
        <v>45124</v>
      </c>
      <c r="E42" s="4">
        <v>3043.84</v>
      </c>
      <c r="F42" s="4" t="str">
        <f>VLOOKUP(A42,HOP!A:L,12,0)</f>
        <v>3043.84</v>
      </c>
      <c r="G42" s="4" t="str">
        <f>VLOOKUP(A42,HOP!A:C,3,0)</f>
        <v>3565757</v>
      </c>
      <c r="H42" s="4">
        <f t="shared" si="0"/>
        <v>0</v>
      </c>
      <c r="I42" s="4" t="str">
        <f t="shared" si="1"/>
        <v>,3565757</v>
      </c>
      <c r="J42" s="4" t="str">
        <f>VLOOKUP(A42,HOP!A:U,21,0)</f>
        <v>直连</v>
      </c>
    </row>
    <row r="43" s="4" customFormat="1" hidden="1" spans="1:10">
      <c r="A43" s="6">
        <v>999225036351557</v>
      </c>
      <c r="B43" s="4" t="s">
        <v>27</v>
      </c>
      <c r="C43" s="7">
        <v>45122</v>
      </c>
      <c r="D43" s="7">
        <v>45124</v>
      </c>
      <c r="E43" s="4">
        <v>1516.02</v>
      </c>
      <c r="F43" s="4" t="str">
        <f>VLOOKUP(A43,HOP!A:L,12,0)</f>
        <v>1516.02</v>
      </c>
      <c r="G43" s="4" t="str">
        <f>VLOOKUP(A43,HOP!A:C,3,0)</f>
        <v>3571981</v>
      </c>
      <c r="H43" s="4">
        <f t="shared" si="0"/>
        <v>0</v>
      </c>
      <c r="I43" s="4" t="str">
        <f t="shared" si="1"/>
        <v>,3571981</v>
      </c>
      <c r="J43" s="4" t="str">
        <f>VLOOKUP(A43,HOP!A:U,21,0)</f>
        <v>直连</v>
      </c>
    </row>
    <row r="44" s="4" customFormat="1" hidden="1" spans="1:10">
      <c r="A44" s="6">
        <v>999225048017247</v>
      </c>
      <c r="B44" s="4" t="s">
        <v>27</v>
      </c>
      <c r="C44" s="7">
        <v>45122</v>
      </c>
      <c r="D44" s="7">
        <v>45124</v>
      </c>
      <c r="E44" s="4">
        <v>2929.04</v>
      </c>
      <c r="F44" s="4" t="str">
        <f>VLOOKUP(A44,HOP!A:L,12,0)</f>
        <v>2929.04</v>
      </c>
      <c r="G44" s="4" t="str">
        <f>VLOOKUP(A44,HOP!A:C,3,0)</f>
        <v>3574754</v>
      </c>
      <c r="H44" s="4">
        <f t="shared" si="0"/>
        <v>0</v>
      </c>
      <c r="I44" s="4" t="str">
        <f t="shared" si="1"/>
        <v>,3574754</v>
      </c>
      <c r="J44" s="4" t="str">
        <f>VLOOKUP(A44,HOP!A:U,21,0)</f>
        <v>直连</v>
      </c>
    </row>
    <row r="45" s="4" customFormat="1" hidden="1" spans="1:10">
      <c r="A45" s="6">
        <v>999225061627615</v>
      </c>
      <c r="B45" s="4" t="s">
        <v>27</v>
      </c>
      <c r="C45" s="7">
        <v>45122</v>
      </c>
      <c r="D45" s="7">
        <v>45124</v>
      </c>
      <c r="E45" s="4">
        <v>0</v>
      </c>
      <c r="F45" s="4" t="e">
        <f>VLOOKUP(A45,HOP!A:L,12,0)</f>
        <v>#N/A</v>
      </c>
      <c r="G45" s="4" t="e">
        <f>VLOOKUP(A45,HOP!A:C,3,0)</f>
        <v>#N/A</v>
      </c>
      <c r="H45" s="4" t="e">
        <f t="shared" si="0"/>
        <v>#N/A</v>
      </c>
      <c r="I45" s="4" t="e">
        <f t="shared" si="1"/>
        <v>#N/A</v>
      </c>
      <c r="J45" s="4" t="e">
        <f>VLOOKUP(A45,HOP!A:U,21,0)</f>
        <v>#N/A</v>
      </c>
    </row>
    <row r="46" s="4" customFormat="1" hidden="1" spans="1:10">
      <c r="A46" s="6">
        <v>999225061901755</v>
      </c>
      <c r="B46" s="4" t="s">
        <v>27</v>
      </c>
      <c r="C46" s="7">
        <v>45121</v>
      </c>
      <c r="D46" s="7">
        <v>45124</v>
      </c>
      <c r="E46" s="4">
        <v>1225.08</v>
      </c>
      <c r="F46" s="4" t="str">
        <f>VLOOKUP(A46,HOP!A:L,12,0)</f>
        <v>1225.08</v>
      </c>
      <c r="G46" s="4" t="str">
        <f>VLOOKUP(A46,HOP!A:C,3,0)</f>
        <v>3577869</v>
      </c>
      <c r="H46" s="4">
        <f t="shared" si="0"/>
        <v>0</v>
      </c>
      <c r="I46" s="4" t="str">
        <f t="shared" si="1"/>
        <v>,3577869</v>
      </c>
      <c r="J46" s="4" t="str">
        <f>VLOOKUP(A46,HOP!A:U,21,0)</f>
        <v>直采</v>
      </c>
    </row>
    <row r="47" s="4" customFormat="1" hidden="1" spans="1:10">
      <c r="A47" s="6">
        <v>999225074322431</v>
      </c>
      <c r="B47" s="4" t="s">
        <v>27</v>
      </c>
      <c r="C47" s="7">
        <v>45121</v>
      </c>
      <c r="D47" s="7">
        <v>45124</v>
      </c>
      <c r="E47" s="4">
        <v>0</v>
      </c>
      <c r="F47" s="4" t="e">
        <f>VLOOKUP(A47,HOP!A:L,12,0)</f>
        <v>#N/A</v>
      </c>
      <c r="G47" s="4" t="e">
        <f>VLOOKUP(A47,HOP!A:C,3,0)</f>
        <v>#N/A</v>
      </c>
      <c r="H47" s="4" t="e">
        <f t="shared" si="0"/>
        <v>#N/A</v>
      </c>
      <c r="I47" s="4" t="e">
        <f t="shared" si="1"/>
        <v>#N/A</v>
      </c>
      <c r="J47" s="4" t="e">
        <f>VLOOKUP(A47,HOP!A:U,21,0)</f>
        <v>#N/A</v>
      </c>
    </row>
    <row r="48" s="4" customFormat="1" hidden="1" spans="1:10">
      <c r="A48" s="6">
        <v>999225074604301</v>
      </c>
      <c r="B48" s="4" t="s">
        <v>27</v>
      </c>
      <c r="C48" s="7">
        <v>45123</v>
      </c>
      <c r="D48" s="7">
        <v>45124</v>
      </c>
      <c r="E48" s="4">
        <v>2001.73</v>
      </c>
      <c r="F48" s="4" t="str">
        <f>VLOOKUP(A48,HOP!A:L,12,0)</f>
        <v>2001.73</v>
      </c>
      <c r="G48" s="4" t="str">
        <f>VLOOKUP(A48,HOP!A:C,3,0)</f>
        <v>3580434</v>
      </c>
      <c r="H48" s="4">
        <f t="shared" si="0"/>
        <v>0</v>
      </c>
      <c r="I48" s="4" t="str">
        <f t="shared" si="1"/>
        <v>,3580434</v>
      </c>
      <c r="J48" s="4" t="str">
        <f>VLOOKUP(A48,HOP!A:U,21,0)</f>
        <v>直连</v>
      </c>
    </row>
    <row r="49" s="4" customFormat="1" hidden="1" spans="1:10">
      <c r="A49" s="6">
        <v>999225085642938</v>
      </c>
      <c r="B49" s="4" t="s">
        <v>27</v>
      </c>
      <c r="C49" s="7">
        <v>45122</v>
      </c>
      <c r="D49" s="7">
        <v>45124</v>
      </c>
      <c r="E49" s="4">
        <v>575.4</v>
      </c>
      <c r="F49" s="4" t="str">
        <f>VLOOKUP(A49,HOP!A:L,12,0)</f>
        <v>575.40</v>
      </c>
      <c r="G49" s="4" t="str">
        <f>VLOOKUP(A49,HOP!A:C,3,0)</f>
        <v>3583116</v>
      </c>
      <c r="H49" s="4">
        <f t="shared" si="0"/>
        <v>0</v>
      </c>
      <c r="I49" s="4" t="str">
        <f t="shared" si="1"/>
        <v>,3583116</v>
      </c>
      <c r="J49" s="4" t="str">
        <f>VLOOKUP(A49,HOP!A:U,21,0)</f>
        <v>直连</v>
      </c>
    </row>
    <row r="50" s="4" customFormat="1" hidden="1" spans="1:10">
      <c r="A50" s="6">
        <v>999225088152478</v>
      </c>
      <c r="B50" s="4" t="s">
        <v>27</v>
      </c>
      <c r="C50" s="7">
        <v>45123</v>
      </c>
      <c r="D50" s="7">
        <v>45124</v>
      </c>
      <c r="E50" s="4">
        <v>505.1</v>
      </c>
      <c r="F50" s="4" t="str">
        <f>VLOOKUP(A50,HOP!A:L,12,0)</f>
        <v>505.10</v>
      </c>
      <c r="G50" s="4" t="str">
        <f>VLOOKUP(A50,HOP!A:C,3,0)</f>
        <v>3583859</v>
      </c>
      <c r="H50" s="4">
        <f t="shared" si="0"/>
        <v>0</v>
      </c>
      <c r="I50" s="4" t="str">
        <f t="shared" si="1"/>
        <v>,3583859</v>
      </c>
      <c r="J50" s="4" t="str">
        <f>VLOOKUP(A50,HOP!A:U,21,0)</f>
        <v>直连</v>
      </c>
    </row>
    <row r="51" s="4" customFormat="1" hidden="1" spans="1:10">
      <c r="A51" s="6">
        <v>999225089768832</v>
      </c>
      <c r="B51" s="4" t="s">
        <v>27</v>
      </c>
      <c r="C51" s="7">
        <v>45121</v>
      </c>
      <c r="D51" s="7">
        <v>45124</v>
      </c>
      <c r="E51" s="4">
        <v>4835.13</v>
      </c>
      <c r="F51" s="4" t="str">
        <f>VLOOKUP(A51,HOP!A:L,12,0)</f>
        <v>4835.13</v>
      </c>
      <c r="G51" s="4" t="str">
        <f>VLOOKUP(A51,HOP!A:C,3,0)</f>
        <v>3584124</v>
      </c>
      <c r="H51" s="4">
        <f t="shared" si="0"/>
        <v>0</v>
      </c>
      <c r="I51" s="4" t="str">
        <f t="shared" si="1"/>
        <v>,3584124</v>
      </c>
      <c r="J51" s="4" t="str">
        <f>VLOOKUP(A51,HOP!A:U,21,0)</f>
        <v>直连</v>
      </c>
    </row>
    <row r="52" s="4" customFormat="1" hidden="1" spans="1:10">
      <c r="A52" s="6">
        <v>999225092870163</v>
      </c>
      <c r="B52" s="4" t="s">
        <v>27</v>
      </c>
      <c r="C52" s="7">
        <v>45121</v>
      </c>
      <c r="D52" s="7">
        <v>45124</v>
      </c>
      <c r="E52" s="4">
        <v>5847.51</v>
      </c>
      <c r="F52" s="4" t="str">
        <f>VLOOKUP(A52,HOP!A:L,12,0)</f>
        <v>5847.51</v>
      </c>
      <c r="G52" s="4" t="str">
        <f>VLOOKUP(A52,HOP!A:C,3,0)</f>
        <v>3585425</v>
      </c>
      <c r="H52" s="4">
        <f t="shared" si="0"/>
        <v>0</v>
      </c>
      <c r="I52" s="4" t="str">
        <f t="shared" si="1"/>
        <v>,3585425</v>
      </c>
      <c r="J52" s="4" t="str">
        <f>VLOOKUP(A52,HOP!A:U,21,0)</f>
        <v>直连</v>
      </c>
    </row>
    <row r="53" s="4" customFormat="1" hidden="1" spans="1:10">
      <c r="A53" s="6">
        <v>999225104067226</v>
      </c>
      <c r="B53" s="4" t="s">
        <v>27</v>
      </c>
      <c r="C53" s="7">
        <v>45121</v>
      </c>
      <c r="D53" s="7">
        <v>45124</v>
      </c>
      <c r="E53" s="4">
        <v>2696.06</v>
      </c>
      <c r="F53" s="4" t="str">
        <f>VLOOKUP(A53,HOP!A:L,12,0)</f>
        <v>2696.06</v>
      </c>
      <c r="G53" s="4" t="str">
        <f>VLOOKUP(A53,HOP!A:C,3,0)</f>
        <v>3587724</v>
      </c>
      <c r="H53" s="4">
        <f t="shared" si="0"/>
        <v>0</v>
      </c>
      <c r="I53" s="4" t="str">
        <f t="shared" si="1"/>
        <v>,3587724</v>
      </c>
      <c r="J53" s="4" t="str">
        <f>VLOOKUP(A53,HOP!A:U,21,0)</f>
        <v>直连</v>
      </c>
    </row>
    <row r="54" s="4" customFormat="1" hidden="1" spans="1:10">
      <c r="A54" s="6">
        <v>999225119128160</v>
      </c>
      <c r="B54" s="4" t="s">
        <v>27</v>
      </c>
      <c r="C54" s="7">
        <v>45120</v>
      </c>
      <c r="D54" s="7">
        <v>45124</v>
      </c>
      <c r="E54" s="4">
        <v>4695.72</v>
      </c>
      <c r="F54" s="4" t="str">
        <f>VLOOKUP(A54,HOP!A:L,12,0)</f>
        <v>4695.72</v>
      </c>
      <c r="G54" s="4" t="str">
        <f>VLOOKUP(A54,HOP!A:C,3,0)</f>
        <v>3591160</v>
      </c>
      <c r="H54" s="4">
        <f t="shared" si="0"/>
        <v>0</v>
      </c>
      <c r="I54" s="4" t="str">
        <f t="shared" si="1"/>
        <v>,3591160</v>
      </c>
      <c r="J54" s="4" t="str">
        <f>VLOOKUP(A54,HOP!A:U,21,0)</f>
        <v>直采</v>
      </c>
    </row>
    <row r="55" s="4" customFormat="1" hidden="1" spans="1:10">
      <c r="A55" s="6">
        <v>999225123128672</v>
      </c>
      <c r="B55" s="4" t="s">
        <v>27</v>
      </c>
      <c r="C55" s="7">
        <v>45122</v>
      </c>
      <c r="D55" s="7">
        <v>45124</v>
      </c>
      <c r="E55" s="4">
        <v>3754.84</v>
      </c>
      <c r="F55" s="4" t="str">
        <f>VLOOKUP(A55,HOP!A:L,12,0)</f>
        <v>3754.84</v>
      </c>
      <c r="G55" s="4" t="str">
        <f>VLOOKUP(A55,HOP!A:C,3,0)</f>
        <v>3592474</v>
      </c>
      <c r="H55" s="4">
        <f t="shared" si="0"/>
        <v>0</v>
      </c>
      <c r="I55" s="4" t="str">
        <f t="shared" si="1"/>
        <v>,3592474</v>
      </c>
      <c r="J55" s="4" t="str">
        <f>VLOOKUP(A55,HOP!A:U,21,0)</f>
        <v>直采</v>
      </c>
    </row>
    <row r="56" s="4" customFormat="1" hidden="1" spans="1:10">
      <c r="A56" s="6">
        <v>999225124115289</v>
      </c>
      <c r="B56" s="4" t="s">
        <v>27</v>
      </c>
      <c r="C56" s="7">
        <v>45121</v>
      </c>
      <c r="D56" s="7">
        <v>45124</v>
      </c>
      <c r="E56" s="4">
        <v>0</v>
      </c>
      <c r="F56" s="4" t="e">
        <f>VLOOKUP(A56,HOP!A:L,12,0)</f>
        <v>#N/A</v>
      </c>
      <c r="G56" s="4" t="e">
        <f>VLOOKUP(A56,HOP!A:C,3,0)</f>
        <v>#N/A</v>
      </c>
      <c r="H56" s="4" t="e">
        <f t="shared" si="0"/>
        <v>#N/A</v>
      </c>
      <c r="I56" s="4" t="e">
        <f t="shared" si="1"/>
        <v>#N/A</v>
      </c>
      <c r="J56" s="4" t="e">
        <f>VLOOKUP(A56,HOP!A:U,21,0)</f>
        <v>#N/A</v>
      </c>
    </row>
    <row r="57" s="4" customFormat="1" hidden="1" spans="1:10">
      <c r="A57" s="6">
        <v>999225130458196</v>
      </c>
      <c r="B57" s="4" t="s">
        <v>27</v>
      </c>
      <c r="C57" s="7">
        <v>45121</v>
      </c>
      <c r="D57" s="7">
        <v>45124</v>
      </c>
      <c r="E57" s="4">
        <v>2718.72</v>
      </c>
      <c r="F57" s="4" t="str">
        <f>VLOOKUP(A57,HOP!A:L,12,0)</f>
        <v>2718.72</v>
      </c>
      <c r="G57" s="4" t="str">
        <f>VLOOKUP(A57,HOP!A:C,3,0)</f>
        <v>3594382</v>
      </c>
      <c r="H57" s="4">
        <f t="shared" si="0"/>
        <v>0</v>
      </c>
      <c r="I57" s="4" t="str">
        <f t="shared" si="1"/>
        <v>,3594382</v>
      </c>
      <c r="J57" s="4" t="str">
        <f>VLOOKUP(A57,HOP!A:U,21,0)</f>
        <v>直连</v>
      </c>
    </row>
    <row r="58" s="4" customFormat="1" hidden="1" spans="1:10">
      <c r="A58" s="6">
        <v>999225146375244</v>
      </c>
      <c r="B58" s="4" t="s">
        <v>27</v>
      </c>
      <c r="C58" s="7">
        <v>45121</v>
      </c>
      <c r="D58" s="7">
        <v>45124</v>
      </c>
      <c r="E58" s="4">
        <v>1163.55</v>
      </c>
      <c r="F58" s="4" t="str">
        <f>VLOOKUP(A58,HOP!A:L,12,0)</f>
        <v>1163.55</v>
      </c>
      <c r="G58" s="4" t="str">
        <f>VLOOKUP(A58,HOP!A:C,3,0)</f>
        <v>3597827</v>
      </c>
      <c r="H58" s="4">
        <f t="shared" si="0"/>
        <v>0</v>
      </c>
      <c r="I58" s="4" t="str">
        <f t="shared" si="1"/>
        <v>,3597827</v>
      </c>
      <c r="J58" s="4" t="str">
        <f>VLOOKUP(A58,HOP!A:U,21,0)</f>
        <v>直连</v>
      </c>
    </row>
    <row r="59" s="4" customFormat="1" hidden="1" spans="1:10">
      <c r="A59" s="6">
        <v>999225146409013</v>
      </c>
      <c r="B59" s="4" t="s">
        <v>27</v>
      </c>
      <c r="C59" s="7">
        <v>45120</v>
      </c>
      <c r="D59" s="7">
        <v>45124</v>
      </c>
      <c r="E59" s="4">
        <v>2051.64</v>
      </c>
      <c r="F59" s="4">
        <v>2051.64</v>
      </c>
      <c r="G59" s="4" t="str">
        <f>VLOOKUP(A59,HOP!A:C,3,0)</f>
        <v>3597835</v>
      </c>
      <c r="H59" s="4">
        <f t="shared" si="0"/>
        <v>0</v>
      </c>
      <c r="I59" s="4" t="str">
        <f t="shared" si="1"/>
        <v>,3597835</v>
      </c>
      <c r="J59" s="4" t="str">
        <f>VLOOKUP(A59,HOP!A:U,21,0)</f>
        <v>直连</v>
      </c>
    </row>
    <row r="60" s="4" customFormat="1" hidden="1" spans="1:10">
      <c r="A60" s="6">
        <v>999225147944760</v>
      </c>
      <c r="B60" s="4" t="s">
        <v>27</v>
      </c>
      <c r="C60" s="7">
        <v>45119</v>
      </c>
      <c r="D60" s="7">
        <v>45124</v>
      </c>
      <c r="E60" s="4">
        <v>3797.52</v>
      </c>
      <c r="F60" s="4" t="str">
        <f>VLOOKUP(A60,HOP!A:L,12,0)</f>
        <v>3797.52</v>
      </c>
      <c r="G60" s="4" t="str">
        <f>VLOOKUP(A60,HOP!A:C,3,0)</f>
        <v>3598216</v>
      </c>
      <c r="H60" s="4">
        <f t="shared" si="0"/>
        <v>0</v>
      </c>
      <c r="I60" s="4" t="str">
        <f t="shared" si="1"/>
        <v>,3598216</v>
      </c>
      <c r="J60" s="4" t="str">
        <f>VLOOKUP(A60,HOP!A:U,21,0)</f>
        <v>直连</v>
      </c>
    </row>
    <row r="61" s="4" customFormat="1" hidden="1" spans="1:10">
      <c r="A61" s="6">
        <v>999225148638145</v>
      </c>
      <c r="B61" s="4" t="s">
        <v>27</v>
      </c>
      <c r="C61" s="7">
        <v>45122</v>
      </c>
      <c r="D61" s="7">
        <v>45124</v>
      </c>
      <c r="E61" s="4">
        <v>0</v>
      </c>
      <c r="F61" s="4" t="e">
        <f>VLOOKUP(A61,HOP!A:L,12,0)</f>
        <v>#N/A</v>
      </c>
      <c r="G61" s="4" t="e">
        <f>VLOOKUP(A61,HOP!A:C,3,0)</f>
        <v>#N/A</v>
      </c>
      <c r="H61" s="4" t="e">
        <f t="shared" si="0"/>
        <v>#N/A</v>
      </c>
      <c r="I61" s="4" t="e">
        <f t="shared" si="1"/>
        <v>#N/A</v>
      </c>
      <c r="J61" s="4" t="e">
        <f>VLOOKUP(A61,HOP!A:U,21,0)</f>
        <v>#N/A</v>
      </c>
    </row>
    <row r="62" s="4" customFormat="1" hidden="1" spans="1:10">
      <c r="A62" s="6">
        <v>999225149264055</v>
      </c>
      <c r="B62" s="4" t="s">
        <v>27</v>
      </c>
      <c r="C62" s="7">
        <v>45122</v>
      </c>
      <c r="D62" s="7">
        <v>45124</v>
      </c>
      <c r="E62" s="4">
        <v>190.88</v>
      </c>
      <c r="F62" s="4" t="str">
        <f>VLOOKUP(A62,HOP!A:L,12,0)</f>
        <v>190.88</v>
      </c>
      <c r="G62" s="4" t="str">
        <f>VLOOKUP(A62,HOP!A:C,3,0)</f>
        <v>3598534</v>
      </c>
      <c r="H62" s="4">
        <f t="shared" si="0"/>
        <v>0</v>
      </c>
      <c r="I62" s="4" t="str">
        <f t="shared" si="1"/>
        <v>,3598534</v>
      </c>
      <c r="J62" s="4" t="str">
        <f>VLOOKUP(A62,HOP!A:U,21,0)</f>
        <v>直连</v>
      </c>
    </row>
    <row r="63" s="4" customFormat="1" hidden="1" spans="1:10">
      <c r="A63" s="6">
        <v>999225146925555</v>
      </c>
      <c r="B63" s="4" t="s">
        <v>27</v>
      </c>
      <c r="C63" s="7">
        <v>45122</v>
      </c>
      <c r="D63" s="7">
        <v>45124</v>
      </c>
      <c r="E63" s="4">
        <v>4141.2</v>
      </c>
      <c r="F63" s="4" t="str">
        <f>VLOOKUP(A63,HOP!A:L,12,0)</f>
        <v>4141.20</v>
      </c>
      <c r="G63" s="4" t="str">
        <f>VLOOKUP(A63,HOP!A:C,3,0)</f>
        <v>3597953</v>
      </c>
      <c r="H63" s="4">
        <f t="shared" si="0"/>
        <v>0</v>
      </c>
      <c r="I63" s="4" t="str">
        <f t="shared" si="1"/>
        <v>,3597953</v>
      </c>
      <c r="J63" s="4" t="str">
        <f>VLOOKUP(A63,HOP!A:U,21,0)</f>
        <v>直采</v>
      </c>
    </row>
    <row r="64" s="4" customFormat="1" hidden="1" spans="1:10">
      <c r="A64" s="6">
        <v>999225163840390</v>
      </c>
      <c r="B64" s="4" t="s">
        <v>27</v>
      </c>
      <c r="C64" s="7">
        <v>45123</v>
      </c>
      <c r="D64" s="7">
        <v>45124</v>
      </c>
      <c r="E64" s="4">
        <v>343.01</v>
      </c>
      <c r="F64" s="4" t="str">
        <f>VLOOKUP(A64,HOP!A:L,12,0)</f>
        <v>343.01</v>
      </c>
      <c r="G64" s="4" t="str">
        <f>VLOOKUP(A64,HOP!A:C,3,0)</f>
        <v>3601384</v>
      </c>
      <c r="H64" s="4">
        <f t="shared" si="0"/>
        <v>0</v>
      </c>
      <c r="I64" s="4" t="str">
        <f t="shared" si="1"/>
        <v>,3601384</v>
      </c>
      <c r="J64" s="4" t="str">
        <f>VLOOKUP(A64,HOP!A:U,21,0)</f>
        <v>直连</v>
      </c>
    </row>
    <row r="65" s="4" customFormat="1" hidden="1" spans="1:10">
      <c r="A65" s="6">
        <v>999225165480794</v>
      </c>
      <c r="B65" s="4" t="s">
        <v>27</v>
      </c>
      <c r="C65" s="7">
        <v>45123</v>
      </c>
      <c r="D65" s="7">
        <v>45124</v>
      </c>
      <c r="E65" s="4">
        <v>179.5</v>
      </c>
      <c r="F65" s="4" t="str">
        <f>VLOOKUP(A65,HOP!A:L,12,0)</f>
        <v>179.50</v>
      </c>
      <c r="G65" s="4" t="str">
        <f>VLOOKUP(A65,HOP!A:C,3,0)</f>
        <v>3601759</v>
      </c>
      <c r="H65" s="4">
        <f t="shared" si="0"/>
        <v>0</v>
      </c>
      <c r="I65" s="4" t="str">
        <f t="shared" si="1"/>
        <v>,3601759</v>
      </c>
      <c r="J65" s="4" t="str">
        <f>VLOOKUP(A65,HOP!A:U,21,0)</f>
        <v>直连</v>
      </c>
    </row>
    <row r="66" s="4" customFormat="1" hidden="1" spans="1:10">
      <c r="A66" s="6">
        <v>999225167238855</v>
      </c>
      <c r="B66" s="4" t="s">
        <v>27</v>
      </c>
      <c r="C66" s="7">
        <v>45122</v>
      </c>
      <c r="D66" s="7">
        <v>45124</v>
      </c>
      <c r="E66" s="4">
        <v>1118.8</v>
      </c>
      <c r="F66" s="4" t="str">
        <f>VLOOKUP(A66,HOP!A:L,12,0)</f>
        <v>1118.80</v>
      </c>
      <c r="G66" s="4" t="str">
        <f>VLOOKUP(A66,HOP!A:C,3,0)</f>
        <v>3602450</v>
      </c>
      <c r="H66" s="4">
        <f t="shared" si="0"/>
        <v>0</v>
      </c>
      <c r="I66" s="4" t="str">
        <f t="shared" si="1"/>
        <v>,3602450</v>
      </c>
      <c r="J66" s="4" t="str">
        <f>VLOOKUP(A66,HOP!A:U,21,0)</f>
        <v>直连</v>
      </c>
    </row>
    <row r="67" s="4" customFormat="1" hidden="1" spans="1:10">
      <c r="A67" s="6">
        <v>999225169156720</v>
      </c>
      <c r="B67" s="4" t="s">
        <v>27</v>
      </c>
      <c r="C67" s="7">
        <v>45123</v>
      </c>
      <c r="D67" s="7">
        <v>45124</v>
      </c>
      <c r="E67" s="4">
        <v>351.95</v>
      </c>
      <c r="F67" s="4" t="str">
        <f>VLOOKUP(A67,HOP!A:L,12,0)</f>
        <v>351.95</v>
      </c>
      <c r="G67" s="4" t="str">
        <f>VLOOKUP(A67,HOP!A:C,3,0)</f>
        <v>3603276</v>
      </c>
      <c r="H67" s="4">
        <f t="shared" ref="H67:H130" si="2">E67-F67</f>
        <v>0</v>
      </c>
      <c r="I67" s="4" t="str">
        <f t="shared" ref="I67:I130" si="3">$I$1&amp;G67</f>
        <v>,3603276</v>
      </c>
      <c r="J67" s="4" t="str">
        <f>VLOOKUP(A67,HOP!A:U,21,0)</f>
        <v>直采</v>
      </c>
    </row>
    <row r="68" s="4" customFormat="1" hidden="1" spans="1:10">
      <c r="A68" s="6">
        <v>999225169354393</v>
      </c>
      <c r="B68" s="4" t="s">
        <v>27</v>
      </c>
      <c r="C68" s="7">
        <v>45123</v>
      </c>
      <c r="D68" s="7">
        <v>45124</v>
      </c>
      <c r="E68" s="4">
        <v>1566.03</v>
      </c>
      <c r="F68" s="4" t="str">
        <f>VLOOKUP(A68,HOP!A:L,12,0)</f>
        <v>1566.03</v>
      </c>
      <c r="G68" s="4" t="str">
        <f>VLOOKUP(A68,HOP!A:C,3,0)</f>
        <v>3603327</v>
      </c>
      <c r="H68" s="4">
        <f t="shared" si="2"/>
        <v>0</v>
      </c>
      <c r="I68" s="4" t="str">
        <f t="shared" si="3"/>
        <v>,3603327</v>
      </c>
      <c r="J68" s="4" t="str">
        <f>VLOOKUP(A68,HOP!A:U,21,0)</f>
        <v>直采</v>
      </c>
    </row>
    <row r="69" s="4" customFormat="1" hidden="1" spans="1:10">
      <c r="A69" s="6">
        <v>999225180413807</v>
      </c>
      <c r="B69" s="4" t="s">
        <v>27</v>
      </c>
      <c r="C69" s="7">
        <v>45121</v>
      </c>
      <c r="D69" s="7">
        <v>45124</v>
      </c>
      <c r="E69" s="4">
        <v>6891.96</v>
      </c>
      <c r="F69" s="4" t="str">
        <f>VLOOKUP(A69,HOP!A:L,12,0)</f>
        <v>6891.96</v>
      </c>
      <c r="G69" s="4" t="str">
        <f>VLOOKUP(A69,HOP!A:C,3,0)</f>
        <v>3604912</v>
      </c>
      <c r="H69" s="4">
        <f t="shared" si="2"/>
        <v>0</v>
      </c>
      <c r="I69" s="4" t="str">
        <f t="shared" si="3"/>
        <v>,3604912</v>
      </c>
      <c r="J69" s="4" t="str">
        <f>VLOOKUP(A69,HOP!A:U,21,0)</f>
        <v>直连</v>
      </c>
    </row>
    <row r="70" s="4" customFormat="1" hidden="1" spans="1:10">
      <c r="A70" s="6">
        <v>999225185038429</v>
      </c>
      <c r="B70" s="4" t="s">
        <v>27</v>
      </c>
      <c r="C70" s="7">
        <v>45120</v>
      </c>
      <c r="D70" s="7">
        <v>45124</v>
      </c>
      <c r="E70" s="4">
        <v>3508.76</v>
      </c>
      <c r="F70" s="4" t="str">
        <f>VLOOKUP(A70,HOP!A:L,12,0)</f>
        <v>3508.76</v>
      </c>
      <c r="G70" s="4" t="str">
        <f>VLOOKUP(A70,HOP!A:C,3,0)</f>
        <v>3606138</v>
      </c>
      <c r="H70" s="4">
        <f t="shared" si="2"/>
        <v>0</v>
      </c>
      <c r="I70" s="4" t="str">
        <f t="shared" si="3"/>
        <v>,3606138</v>
      </c>
      <c r="J70" s="4" t="str">
        <f>VLOOKUP(A70,HOP!A:U,21,0)</f>
        <v>直采</v>
      </c>
    </row>
    <row r="71" s="4" customFormat="1" hidden="1" spans="1:10">
      <c r="A71" s="6">
        <v>999225186582782</v>
      </c>
      <c r="B71" s="4" t="s">
        <v>27</v>
      </c>
      <c r="C71" s="7">
        <v>45123</v>
      </c>
      <c r="D71" s="7">
        <v>45124</v>
      </c>
      <c r="E71" s="4">
        <v>920.89</v>
      </c>
      <c r="F71" s="4" t="str">
        <f>VLOOKUP(A71,HOP!A:L,12,0)</f>
        <v>920.89</v>
      </c>
      <c r="G71" s="4" t="str">
        <f>VLOOKUP(A71,HOP!A:C,3,0)</f>
        <v>3606559</v>
      </c>
      <c r="H71" s="4">
        <f t="shared" si="2"/>
        <v>0</v>
      </c>
      <c r="I71" s="4" t="str">
        <f t="shared" si="3"/>
        <v>,3606559</v>
      </c>
      <c r="J71" s="4" t="str">
        <f>VLOOKUP(A71,HOP!A:U,21,0)</f>
        <v>直连</v>
      </c>
    </row>
    <row r="72" s="4" customFormat="1" hidden="1" spans="1:10">
      <c r="A72" s="6">
        <v>999225196137858</v>
      </c>
      <c r="B72" s="4" t="s">
        <v>27</v>
      </c>
      <c r="C72" s="7">
        <v>45123</v>
      </c>
      <c r="D72" s="7">
        <v>45124</v>
      </c>
      <c r="E72" s="4">
        <v>0</v>
      </c>
      <c r="F72" s="4" t="str">
        <f>VLOOKUP(A72,HOP!A:L,12,0)</f>
        <v>0.00</v>
      </c>
      <c r="G72" s="4" t="str">
        <f>VLOOKUP(A72,HOP!A:C,3,0)</f>
        <v>3607900</v>
      </c>
      <c r="H72" s="4">
        <f t="shared" si="2"/>
        <v>0</v>
      </c>
      <c r="I72" s="4" t="str">
        <f t="shared" si="3"/>
        <v>,3607900</v>
      </c>
      <c r="J72" s="4" t="str">
        <f>VLOOKUP(A72,HOP!A:U,21,0)</f>
        <v>直连</v>
      </c>
    </row>
    <row r="73" s="4" customFormat="1" hidden="1" spans="1:10">
      <c r="A73" s="6">
        <v>999225198186545</v>
      </c>
      <c r="B73" s="4" t="s">
        <v>27</v>
      </c>
      <c r="C73" s="7">
        <v>45122</v>
      </c>
      <c r="D73" s="7">
        <v>45124</v>
      </c>
      <c r="E73" s="4">
        <v>4286.25</v>
      </c>
      <c r="F73" s="4" t="str">
        <f>VLOOKUP(A73,HOP!A:L,12,0)</f>
        <v>4286.25</v>
      </c>
      <c r="G73" s="4" t="str">
        <f>VLOOKUP(A73,HOP!A:C,3,0)</f>
        <v>3608398</v>
      </c>
      <c r="H73" s="4">
        <f t="shared" si="2"/>
        <v>0</v>
      </c>
      <c r="I73" s="4" t="str">
        <f t="shared" si="3"/>
        <v>,3608398</v>
      </c>
      <c r="J73" s="4" t="str">
        <f>VLOOKUP(A73,HOP!A:U,21,0)</f>
        <v>直连</v>
      </c>
    </row>
    <row r="74" s="4" customFormat="1" hidden="1" spans="1:10">
      <c r="A74" s="6">
        <v>999225200983743</v>
      </c>
      <c r="B74" s="4" t="s">
        <v>27</v>
      </c>
      <c r="C74" s="7">
        <v>45123</v>
      </c>
      <c r="D74" s="7">
        <v>45124</v>
      </c>
      <c r="E74" s="4">
        <v>314.94</v>
      </c>
      <c r="F74" s="4" t="str">
        <f>VLOOKUP(A74,HOP!A:L,12,0)</f>
        <v>314.94</v>
      </c>
      <c r="G74" s="4" t="str">
        <f>VLOOKUP(A74,HOP!A:C,3,0)</f>
        <v>3609116</v>
      </c>
      <c r="H74" s="4">
        <f t="shared" si="2"/>
        <v>0</v>
      </c>
      <c r="I74" s="4" t="str">
        <f t="shared" si="3"/>
        <v>,3609116</v>
      </c>
      <c r="J74" s="4" t="str">
        <f>VLOOKUP(A74,HOP!A:U,21,0)</f>
        <v>直连</v>
      </c>
    </row>
    <row r="75" s="4" customFormat="1" hidden="1" spans="1:10">
      <c r="A75" s="6">
        <v>999225203703815</v>
      </c>
      <c r="B75" s="4" t="s">
        <v>27</v>
      </c>
      <c r="C75" s="7">
        <v>45122</v>
      </c>
      <c r="D75" s="7">
        <v>45124</v>
      </c>
      <c r="E75" s="4">
        <v>1149.04</v>
      </c>
      <c r="F75" s="4" t="str">
        <f>VLOOKUP(A75,HOP!A:L,12,0)</f>
        <v>1149.04</v>
      </c>
      <c r="G75" s="4" t="str">
        <f>VLOOKUP(A75,HOP!A:C,3,0)</f>
        <v>3610038</v>
      </c>
      <c r="H75" s="4">
        <f t="shared" si="2"/>
        <v>0</v>
      </c>
      <c r="I75" s="4" t="str">
        <f t="shared" si="3"/>
        <v>,3610038</v>
      </c>
      <c r="J75" s="4" t="str">
        <f>VLOOKUP(A75,HOP!A:U,21,0)</f>
        <v>直连</v>
      </c>
    </row>
    <row r="76" s="4" customFormat="1" hidden="1" spans="1:10">
      <c r="A76" s="6">
        <v>999225209177130</v>
      </c>
      <c r="B76" s="4" t="s">
        <v>27</v>
      </c>
      <c r="C76" s="7">
        <v>45122</v>
      </c>
      <c r="D76" s="7">
        <v>45124</v>
      </c>
      <c r="E76" s="4">
        <v>2057.93</v>
      </c>
      <c r="F76" s="4" t="str">
        <f>VLOOKUP(A76,HOP!A:L,12,0)</f>
        <v>2057.93</v>
      </c>
      <c r="G76" s="4" t="str">
        <f>VLOOKUP(A76,HOP!A:C,3,0)</f>
        <v>3610467</v>
      </c>
      <c r="H76" s="4">
        <f t="shared" si="2"/>
        <v>0</v>
      </c>
      <c r="I76" s="4" t="str">
        <f t="shared" si="3"/>
        <v>,3610467</v>
      </c>
      <c r="J76" s="4" t="str">
        <f>VLOOKUP(A76,HOP!A:U,21,0)</f>
        <v>直连</v>
      </c>
    </row>
    <row r="77" s="4" customFormat="1" hidden="1" spans="1:10">
      <c r="A77" s="6">
        <v>999225210794312</v>
      </c>
      <c r="B77" s="4" t="s">
        <v>27</v>
      </c>
      <c r="C77" s="7">
        <v>45120</v>
      </c>
      <c r="D77" s="7">
        <v>45124</v>
      </c>
      <c r="E77" s="4">
        <v>0</v>
      </c>
      <c r="F77" s="4" t="str">
        <f>VLOOKUP(A77,HOP!A:L,12,0)</f>
        <v>0.00</v>
      </c>
      <c r="G77" s="4" t="str">
        <f>VLOOKUP(A77,HOP!A:C,3,0)</f>
        <v>3610623</v>
      </c>
      <c r="H77" s="4">
        <f t="shared" si="2"/>
        <v>0</v>
      </c>
      <c r="I77" s="4" t="str">
        <f t="shared" si="3"/>
        <v>,3610623</v>
      </c>
      <c r="J77" s="4" t="str">
        <f>VLOOKUP(A77,HOP!A:U,21,0)</f>
        <v>直连</v>
      </c>
    </row>
    <row r="78" s="4" customFormat="1" hidden="1" spans="1:10">
      <c r="A78" s="6">
        <v>999225216432961</v>
      </c>
      <c r="B78" s="4" t="s">
        <v>27</v>
      </c>
      <c r="C78" s="7">
        <v>45122</v>
      </c>
      <c r="D78" s="7">
        <v>45124</v>
      </c>
      <c r="E78" s="4">
        <v>1358.1</v>
      </c>
      <c r="F78" s="4" t="str">
        <f>VLOOKUP(A78,HOP!A:L,12,0)</f>
        <v>1358.12</v>
      </c>
      <c r="G78" s="4" t="str">
        <f>VLOOKUP(A78,HOP!A:C,3,0)</f>
        <v>3611774</v>
      </c>
      <c r="H78" s="4">
        <f t="shared" si="2"/>
        <v>-0.0199999999999818</v>
      </c>
      <c r="I78" s="4" t="str">
        <f t="shared" si="3"/>
        <v>,3611774</v>
      </c>
      <c r="J78" s="4" t="str">
        <f>VLOOKUP(A78,HOP!A:U,21,0)</f>
        <v>直连</v>
      </c>
    </row>
    <row r="79" s="4" customFormat="1" hidden="1" spans="1:10">
      <c r="A79" s="6">
        <v>999225218339768</v>
      </c>
      <c r="B79" s="4" t="s">
        <v>27</v>
      </c>
      <c r="C79" s="7">
        <v>45122</v>
      </c>
      <c r="D79" s="7">
        <v>45124</v>
      </c>
      <c r="E79" s="4">
        <v>3025.5</v>
      </c>
      <c r="F79" s="4" t="str">
        <f>VLOOKUP(A79,HOP!A:L,12,0)</f>
        <v>3025.50</v>
      </c>
      <c r="G79" s="4" t="str">
        <f>VLOOKUP(A79,HOP!A:C,3,0)</f>
        <v>3612173</v>
      </c>
      <c r="H79" s="4">
        <f t="shared" si="2"/>
        <v>0</v>
      </c>
      <c r="I79" s="4" t="str">
        <f t="shared" si="3"/>
        <v>,3612173</v>
      </c>
      <c r="J79" s="4" t="str">
        <f>VLOOKUP(A79,HOP!A:U,21,0)</f>
        <v>直连</v>
      </c>
    </row>
    <row r="80" s="4" customFormat="1" hidden="1" spans="1:10">
      <c r="A80" s="6">
        <v>999225058448293</v>
      </c>
      <c r="B80" s="4" t="s">
        <v>27</v>
      </c>
      <c r="C80" s="7">
        <v>45123</v>
      </c>
      <c r="D80" s="7">
        <v>45124</v>
      </c>
      <c r="E80" s="4">
        <v>0</v>
      </c>
      <c r="F80" s="4" t="e">
        <f>VLOOKUP(A80,HOP!A:L,12,0)</f>
        <v>#N/A</v>
      </c>
      <c r="G80" s="4" t="e">
        <f>VLOOKUP(A80,HOP!A:C,3,0)</f>
        <v>#N/A</v>
      </c>
      <c r="H80" s="4" t="e">
        <f t="shared" si="2"/>
        <v>#N/A</v>
      </c>
      <c r="I80" s="4" t="e">
        <f t="shared" si="3"/>
        <v>#N/A</v>
      </c>
      <c r="J80" s="4" t="e">
        <f>VLOOKUP(A80,HOP!A:U,21,0)</f>
        <v>#N/A</v>
      </c>
    </row>
    <row r="81" s="4" customFormat="1" hidden="1" spans="1:10">
      <c r="A81" s="6">
        <v>999225221085387</v>
      </c>
      <c r="B81" s="4" t="s">
        <v>27</v>
      </c>
      <c r="C81" s="7">
        <v>45123</v>
      </c>
      <c r="D81" s="7">
        <v>45124</v>
      </c>
      <c r="E81" s="4">
        <v>524.15</v>
      </c>
      <c r="F81" s="4" t="str">
        <f>VLOOKUP(A81,HOP!A:L,12,0)</f>
        <v>524.15</v>
      </c>
      <c r="G81" s="4" t="str">
        <f>VLOOKUP(A81,HOP!A:C,3,0)</f>
        <v>3612915</v>
      </c>
      <c r="H81" s="4">
        <f t="shared" si="2"/>
        <v>0</v>
      </c>
      <c r="I81" s="4" t="str">
        <f t="shared" si="3"/>
        <v>,3612915</v>
      </c>
      <c r="J81" s="4" t="str">
        <f>VLOOKUP(A81,HOP!A:U,21,0)</f>
        <v>直采</v>
      </c>
    </row>
    <row r="82" s="4" customFormat="1" hidden="1" spans="1:10">
      <c r="A82" s="6">
        <v>999225221764409</v>
      </c>
      <c r="B82" s="4" t="s">
        <v>27</v>
      </c>
      <c r="C82" s="7">
        <v>45121</v>
      </c>
      <c r="D82" s="7">
        <v>45124</v>
      </c>
      <c r="E82" s="4">
        <v>894.09</v>
      </c>
      <c r="F82" s="4" t="str">
        <f>VLOOKUP(A82,HOP!A:L,12,0)</f>
        <v>894.09</v>
      </c>
      <c r="G82" s="4" t="str">
        <f>VLOOKUP(A82,HOP!A:C,3,0)</f>
        <v>3613178</v>
      </c>
      <c r="H82" s="4">
        <f t="shared" si="2"/>
        <v>0</v>
      </c>
      <c r="I82" s="4" t="str">
        <f t="shared" si="3"/>
        <v>,3613178</v>
      </c>
      <c r="J82" s="4" t="str">
        <f>VLOOKUP(A82,HOP!A:U,21,0)</f>
        <v>直连</v>
      </c>
    </row>
    <row r="83" s="4" customFormat="1" hidden="1" spans="1:10">
      <c r="A83" s="6">
        <v>999225232480974</v>
      </c>
      <c r="B83" s="4" t="s">
        <v>27</v>
      </c>
      <c r="C83" s="7">
        <v>45123</v>
      </c>
      <c r="D83" s="7">
        <v>45124</v>
      </c>
      <c r="E83" s="4">
        <v>139.03</v>
      </c>
      <c r="F83" s="4" t="str">
        <f>VLOOKUP(A83,HOP!A:L,12,0)</f>
        <v>139.03</v>
      </c>
      <c r="G83" s="4" t="str">
        <f>VLOOKUP(A83,HOP!A:C,3,0)</f>
        <v>3615117</v>
      </c>
      <c r="H83" s="4">
        <f t="shared" si="2"/>
        <v>0</v>
      </c>
      <c r="I83" s="4" t="str">
        <f t="shared" si="3"/>
        <v>,3615117</v>
      </c>
      <c r="J83" s="4" t="str">
        <f>VLOOKUP(A83,HOP!A:U,21,0)</f>
        <v>直连</v>
      </c>
    </row>
    <row r="84" s="4" customFormat="1" hidden="1" spans="1:10">
      <c r="A84" s="6">
        <v>999225232688703</v>
      </c>
      <c r="B84" s="4" t="s">
        <v>27</v>
      </c>
      <c r="C84" s="7">
        <v>45123</v>
      </c>
      <c r="D84" s="7">
        <v>45124</v>
      </c>
      <c r="E84" s="4">
        <v>746.28</v>
      </c>
      <c r="F84" s="4" t="str">
        <f>VLOOKUP(A84,HOP!A:L,12,0)</f>
        <v>746.28</v>
      </c>
      <c r="G84" s="4" t="str">
        <f>VLOOKUP(A84,HOP!A:C,3,0)</f>
        <v>3615132</v>
      </c>
      <c r="H84" s="4">
        <f t="shared" si="2"/>
        <v>0</v>
      </c>
      <c r="I84" s="4" t="str">
        <f t="shared" si="3"/>
        <v>,3615132</v>
      </c>
      <c r="J84" s="4" t="str">
        <f>VLOOKUP(A84,HOP!A:U,21,0)</f>
        <v>直连</v>
      </c>
    </row>
    <row r="85" s="4" customFormat="1" hidden="1" spans="1:10">
      <c r="A85" s="6">
        <v>999225234227200</v>
      </c>
      <c r="B85" s="4" t="s">
        <v>27</v>
      </c>
      <c r="C85" s="7">
        <v>45121</v>
      </c>
      <c r="D85" s="7">
        <v>45124</v>
      </c>
      <c r="E85" s="4">
        <v>1421.15</v>
      </c>
      <c r="F85" s="4" t="str">
        <f>VLOOKUP(A85,HOP!A:L,12,0)</f>
        <v>1421.15</v>
      </c>
      <c r="G85" s="4" t="str">
        <f>VLOOKUP(A85,HOP!A:C,3,0)</f>
        <v>3615551</v>
      </c>
      <c r="H85" s="4">
        <f t="shared" si="2"/>
        <v>0</v>
      </c>
      <c r="I85" s="4" t="str">
        <f t="shared" si="3"/>
        <v>,3615551</v>
      </c>
      <c r="J85" s="4" t="str">
        <f>VLOOKUP(A85,HOP!A:U,21,0)</f>
        <v>直采</v>
      </c>
    </row>
    <row r="86" s="4" customFormat="1" hidden="1" spans="1:10">
      <c r="A86" s="6">
        <v>999224498655364</v>
      </c>
      <c r="B86" s="4" t="s">
        <v>27</v>
      </c>
      <c r="C86" s="7">
        <v>45123</v>
      </c>
      <c r="D86" s="7">
        <v>45124</v>
      </c>
      <c r="E86" s="4">
        <v>2372</v>
      </c>
      <c r="F86" s="4" t="str">
        <f>VLOOKUP(A86,HOP!A:L,12,0)</f>
        <v>2372.00</v>
      </c>
      <c r="G86" s="4" t="str">
        <f>VLOOKUP(A86,HOP!A:C,3,0)</f>
        <v>3440278</v>
      </c>
      <c r="H86" s="4">
        <f t="shared" si="2"/>
        <v>0</v>
      </c>
      <c r="I86" s="4" t="str">
        <f t="shared" si="3"/>
        <v>,3440278</v>
      </c>
      <c r="J86" s="4" t="str">
        <f>VLOOKUP(A86,HOP!A:U,21,0)</f>
        <v>直连</v>
      </c>
    </row>
    <row r="87" s="4" customFormat="1" hidden="1" spans="1:10">
      <c r="A87" s="6">
        <v>999225241223757</v>
      </c>
      <c r="B87" s="4" t="s">
        <v>27</v>
      </c>
      <c r="C87" s="7">
        <v>45122</v>
      </c>
      <c r="D87" s="7">
        <v>45124</v>
      </c>
      <c r="E87" s="4">
        <v>0</v>
      </c>
      <c r="F87" s="4" t="e">
        <f>VLOOKUP(A87,HOP!A:L,12,0)</f>
        <v>#N/A</v>
      </c>
      <c r="G87" s="4" t="e">
        <f>VLOOKUP(A87,HOP!A:C,3,0)</f>
        <v>#N/A</v>
      </c>
      <c r="H87" s="4" t="e">
        <f t="shared" si="2"/>
        <v>#N/A</v>
      </c>
      <c r="I87" s="4" t="e">
        <f t="shared" si="3"/>
        <v>#N/A</v>
      </c>
      <c r="J87" s="4" t="e">
        <f>VLOOKUP(A87,HOP!A:U,21,0)</f>
        <v>#N/A</v>
      </c>
    </row>
    <row r="88" s="4" customFormat="1" hidden="1" spans="1:10">
      <c r="A88" s="6">
        <v>999225243615629</v>
      </c>
      <c r="B88" s="4" t="s">
        <v>27</v>
      </c>
      <c r="C88" s="7">
        <v>45121</v>
      </c>
      <c r="D88" s="7">
        <v>45124</v>
      </c>
      <c r="E88" s="4">
        <v>669.84</v>
      </c>
      <c r="F88" s="4" t="str">
        <f>VLOOKUP(A88,HOP!A:L,12,0)</f>
        <v>669.84</v>
      </c>
      <c r="G88" s="4" t="str">
        <f>VLOOKUP(A88,HOP!A:C,3,0)</f>
        <v>3618035</v>
      </c>
      <c r="H88" s="4">
        <f t="shared" si="2"/>
        <v>0</v>
      </c>
      <c r="I88" s="4" t="str">
        <f t="shared" si="3"/>
        <v>,3618035</v>
      </c>
      <c r="J88" s="4" t="str">
        <f>VLOOKUP(A88,HOP!A:U,21,0)</f>
        <v>直连</v>
      </c>
    </row>
    <row r="89" s="4" customFormat="1" hidden="1" spans="1:10">
      <c r="A89" s="6">
        <v>999225249508933</v>
      </c>
      <c r="B89" s="4" t="s">
        <v>27</v>
      </c>
      <c r="C89" s="7">
        <v>45123</v>
      </c>
      <c r="D89" s="7">
        <v>45124</v>
      </c>
      <c r="E89" s="4">
        <v>1055.76</v>
      </c>
      <c r="F89" s="4" t="str">
        <f>VLOOKUP(A89,HOP!A:L,12,0)</f>
        <v>1055.76</v>
      </c>
      <c r="G89" s="4" t="str">
        <f>VLOOKUP(A89,HOP!A:C,3,0)</f>
        <v>3619006</v>
      </c>
      <c r="H89" s="4">
        <f t="shared" si="2"/>
        <v>0</v>
      </c>
      <c r="I89" s="4" t="str">
        <f t="shared" si="3"/>
        <v>,3619006</v>
      </c>
      <c r="J89" s="4" t="str">
        <f>VLOOKUP(A89,HOP!A:U,21,0)</f>
        <v>直连</v>
      </c>
    </row>
    <row r="90" s="4" customFormat="1" hidden="1" spans="1:10">
      <c r="A90" s="6">
        <v>999225249547333</v>
      </c>
      <c r="B90" s="4" t="s">
        <v>27</v>
      </c>
      <c r="C90" s="7">
        <v>45123</v>
      </c>
      <c r="D90" s="7">
        <v>45124</v>
      </c>
      <c r="E90" s="4">
        <v>1416.63</v>
      </c>
      <c r="F90" s="4" t="str">
        <f>VLOOKUP(A90,HOP!A:L,12,0)</f>
        <v>1416.63</v>
      </c>
      <c r="G90" s="4" t="str">
        <f>VLOOKUP(A90,HOP!A:C,3,0)</f>
        <v>3619018</v>
      </c>
      <c r="H90" s="4">
        <f t="shared" si="2"/>
        <v>0</v>
      </c>
      <c r="I90" s="4" t="str">
        <f t="shared" si="3"/>
        <v>,3619018</v>
      </c>
      <c r="J90" s="4" t="str">
        <f>VLOOKUP(A90,HOP!A:U,21,0)</f>
        <v>直连</v>
      </c>
    </row>
    <row r="91" s="4" customFormat="1" hidden="1" spans="1:10">
      <c r="A91" s="6">
        <v>999225249562815</v>
      </c>
      <c r="B91" s="4" t="s">
        <v>27</v>
      </c>
      <c r="C91" s="7">
        <v>45123</v>
      </c>
      <c r="D91" s="7">
        <v>45124</v>
      </c>
      <c r="E91" s="4">
        <v>850.93</v>
      </c>
      <c r="F91" s="4" t="str">
        <f>VLOOKUP(A91,HOP!A:L,12,0)</f>
        <v>850.93</v>
      </c>
      <c r="G91" s="4" t="str">
        <f>VLOOKUP(A91,HOP!A:C,3,0)</f>
        <v>3619033</v>
      </c>
      <c r="H91" s="4">
        <f t="shared" si="2"/>
        <v>0</v>
      </c>
      <c r="I91" s="4" t="str">
        <f t="shared" si="3"/>
        <v>,3619033</v>
      </c>
      <c r="J91" s="4" t="str">
        <f>VLOOKUP(A91,HOP!A:U,21,0)</f>
        <v>直连</v>
      </c>
    </row>
    <row r="92" s="4" customFormat="1" hidden="1" spans="1:10">
      <c r="A92" s="6">
        <v>999225249580257</v>
      </c>
      <c r="B92" s="4" t="s">
        <v>27</v>
      </c>
      <c r="C92" s="7">
        <v>45123</v>
      </c>
      <c r="D92" s="7">
        <v>45124</v>
      </c>
      <c r="E92" s="4">
        <v>353.36</v>
      </c>
      <c r="F92" s="4" t="str">
        <f>VLOOKUP(A92,HOP!A:L,12,0)</f>
        <v>353.36</v>
      </c>
      <c r="G92" s="4" t="str">
        <f>VLOOKUP(A92,HOP!A:C,3,0)</f>
        <v>3619046</v>
      </c>
      <c r="H92" s="4">
        <f t="shared" si="2"/>
        <v>0</v>
      </c>
      <c r="I92" s="4" t="str">
        <f t="shared" si="3"/>
        <v>,3619046</v>
      </c>
      <c r="J92" s="4" t="str">
        <f>VLOOKUP(A92,HOP!A:U,21,0)</f>
        <v>直采</v>
      </c>
    </row>
    <row r="93" s="4" customFormat="1" hidden="1" spans="1:10">
      <c r="A93" s="6">
        <v>999225249835118</v>
      </c>
      <c r="B93" s="4" t="s">
        <v>27</v>
      </c>
      <c r="C93" s="7">
        <v>45123</v>
      </c>
      <c r="D93" s="7">
        <v>45124</v>
      </c>
      <c r="E93" s="4">
        <v>178.34</v>
      </c>
      <c r="F93" s="4" t="str">
        <f>VLOOKUP(A93,HOP!A:L,12,0)</f>
        <v>178.34</v>
      </c>
      <c r="G93" s="4" t="str">
        <f>VLOOKUP(A93,HOP!A:C,3,0)</f>
        <v>3619157</v>
      </c>
      <c r="H93" s="4">
        <f t="shared" si="2"/>
        <v>0</v>
      </c>
      <c r="I93" s="4" t="str">
        <f t="shared" si="3"/>
        <v>,3619157</v>
      </c>
      <c r="J93" s="4" t="str">
        <f>VLOOKUP(A93,HOP!A:U,21,0)</f>
        <v>直连</v>
      </c>
    </row>
    <row r="94" s="4" customFormat="1" hidden="1" spans="1:10">
      <c r="A94" s="6">
        <v>999225260317078</v>
      </c>
      <c r="B94" s="4" t="s">
        <v>27</v>
      </c>
      <c r="C94" s="7">
        <v>45123</v>
      </c>
      <c r="D94" s="7">
        <v>45124</v>
      </c>
      <c r="E94" s="4">
        <v>287.98</v>
      </c>
      <c r="F94" s="4" t="str">
        <f>VLOOKUP(A94,HOP!A:L,12,0)</f>
        <v>287.98</v>
      </c>
      <c r="G94" s="4" t="str">
        <f>VLOOKUP(A94,HOP!A:C,3,0)</f>
        <v>3621208</v>
      </c>
      <c r="H94" s="4">
        <f t="shared" si="2"/>
        <v>0</v>
      </c>
      <c r="I94" s="4" t="str">
        <f t="shared" si="3"/>
        <v>,3621208</v>
      </c>
      <c r="J94" s="4" t="str">
        <f>VLOOKUP(A94,HOP!A:U,21,0)</f>
        <v>直连</v>
      </c>
    </row>
    <row r="95" s="4" customFormat="1" hidden="1" spans="1:10">
      <c r="A95" s="6">
        <v>999225261255015</v>
      </c>
      <c r="B95" s="4" t="s">
        <v>27</v>
      </c>
      <c r="C95" s="7">
        <v>45123</v>
      </c>
      <c r="D95" s="7">
        <v>45124</v>
      </c>
      <c r="E95" s="4">
        <v>652.1</v>
      </c>
      <c r="F95" s="4" t="str">
        <f>VLOOKUP(A95,HOP!A:L,12,0)</f>
        <v>652.10</v>
      </c>
      <c r="G95" s="4" t="str">
        <f>VLOOKUP(A95,HOP!A:C,3,0)</f>
        <v>3621399</v>
      </c>
      <c r="H95" s="4">
        <f t="shared" si="2"/>
        <v>0</v>
      </c>
      <c r="I95" s="4" t="str">
        <f t="shared" si="3"/>
        <v>,3621399</v>
      </c>
      <c r="J95" s="4" t="str">
        <f>VLOOKUP(A95,HOP!A:U,21,0)</f>
        <v>直连</v>
      </c>
    </row>
    <row r="96" s="4" customFormat="1" hidden="1" spans="1:10">
      <c r="A96" s="6">
        <v>999225263177328</v>
      </c>
      <c r="B96" s="4" t="s">
        <v>27</v>
      </c>
      <c r="C96" s="7">
        <v>45121</v>
      </c>
      <c r="D96" s="7">
        <v>45124</v>
      </c>
      <c r="E96" s="4">
        <v>1348.62</v>
      </c>
      <c r="F96" s="4" t="str">
        <f>VLOOKUP(A96,HOP!A:L,12,0)</f>
        <v>1348.62</v>
      </c>
      <c r="G96" s="4" t="str">
        <f>VLOOKUP(A96,HOP!A:C,3,0)</f>
        <v>3621737</v>
      </c>
      <c r="H96" s="4">
        <f t="shared" si="2"/>
        <v>0</v>
      </c>
      <c r="I96" s="4" t="str">
        <f t="shared" si="3"/>
        <v>,3621737</v>
      </c>
      <c r="J96" s="4" t="str">
        <f>VLOOKUP(A96,HOP!A:U,21,0)</f>
        <v>直采</v>
      </c>
    </row>
    <row r="97" s="4" customFormat="1" hidden="1" spans="1:10">
      <c r="A97" s="6">
        <v>999225264912599</v>
      </c>
      <c r="B97" s="4" t="s">
        <v>27</v>
      </c>
      <c r="C97" s="7">
        <v>45123</v>
      </c>
      <c r="D97" s="7">
        <v>45124</v>
      </c>
      <c r="E97" s="4">
        <v>517.65</v>
      </c>
      <c r="F97" s="4" t="str">
        <f>VLOOKUP(A97,HOP!A:L,12,0)</f>
        <v>517.65</v>
      </c>
      <c r="G97" s="4" t="str">
        <f>VLOOKUP(A97,HOP!A:C,3,0)</f>
        <v>3622280</v>
      </c>
      <c r="H97" s="4">
        <f t="shared" si="2"/>
        <v>0</v>
      </c>
      <c r="I97" s="4" t="str">
        <f t="shared" si="3"/>
        <v>,3622280</v>
      </c>
      <c r="J97" s="4" t="str">
        <f>VLOOKUP(A97,HOP!A:U,21,0)</f>
        <v>直连</v>
      </c>
    </row>
    <row r="98" s="4" customFormat="1" hidden="1" spans="1:10">
      <c r="A98" s="6">
        <v>999225266162177</v>
      </c>
      <c r="B98" s="4" t="s">
        <v>27</v>
      </c>
      <c r="C98" s="7">
        <v>45123</v>
      </c>
      <c r="D98" s="7">
        <v>45124</v>
      </c>
      <c r="E98" s="4">
        <v>203.29</v>
      </c>
      <c r="F98" s="4" t="str">
        <f>VLOOKUP(A98,HOP!A:L,12,0)</f>
        <v>203.29</v>
      </c>
      <c r="G98" s="4" t="str">
        <f>VLOOKUP(A98,HOP!A:C,3,0)</f>
        <v>3622608</v>
      </c>
      <c r="H98" s="4">
        <f t="shared" si="2"/>
        <v>0</v>
      </c>
      <c r="I98" s="4" t="str">
        <f t="shared" si="3"/>
        <v>,3622608</v>
      </c>
      <c r="J98" s="4" t="str">
        <f>VLOOKUP(A98,HOP!A:U,21,0)</f>
        <v>直连</v>
      </c>
    </row>
    <row r="99" s="4" customFormat="1" hidden="1" spans="1:10">
      <c r="A99" s="6">
        <v>999225267567217</v>
      </c>
      <c r="B99" s="4" t="s">
        <v>27</v>
      </c>
      <c r="C99" s="7">
        <v>45121</v>
      </c>
      <c r="D99" s="7">
        <v>45124</v>
      </c>
      <c r="E99" s="4">
        <v>8450.28</v>
      </c>
      <c r="F99" s="4" t="str">
        <f>VLOOKUP(A99,HOP!A:L,12,0)</f>
        <v>8450.28</v>
      </c>
      <c r="G99" s="4" t="str">
        <f>VLOOKUP(A99,HOP!A:C,3,0)</f>
        <v>3622995</v>
      </c>
      <c r="H99" s="4">
        <f t="shared" si="2"/>
        <v>0</v>
      </c>
      <c r="I99" s="4" t="str">
        <f t="shared" si="3"/>
        <v>,3622995</v>
      </c>
      <c r="J99" s="4" t="str">
        <f>VLOOKUP(A99,HOP!A:U,21,0)</f>
        <v>直连</v>
      </c>
    </row>
    <row r="100" s="4" customFormat="1" hidden="1" spans="1:10">
      <c r="A100" s="6">
        <v>999225268775584</v>
      </c>
      <c r="B100" s="4" t="s">
        <v>27</v>
      </c>
      <c r="C100" s="7">
        <v>45123</v>
      </c>
      <c r="D100" s="7">
        <v>45124</v>
      </c>
      <c r="E100" s="4">
        <v>481.89</v>
      </c>
      <c r="F100" s="4" t="str">
        <f>VLOOKUP(A100,HOP!A:L,12,0)</f>
        <v>481.89</v>
      </c>
      <c r="G100" s="4" t="str">
        <f>VLOOKUP(A100,HOP!A:C,3,0)</f>
        <v>3623302</v>
      </c>
      <c r="H100" s="4">
        <f t="shared" si="2"/>
        <v>0</v>
      </c>
      <c r="I100" s="4" t="str">
        <f t="shared" si="3"/>
        <v>,3623302</v>
      </c>
      <c r="J100" s="4" t="str">
        <f>VLOOKUP(A100,HOP!A:U,21,0)</f>
        <v>直连</v>
      </c>
    </row>
    <row r="101" s="4" customFormat="1" hidden="1" spans="1:10">
      <c r="A101" s="6">
        <v>999225269670744</v>
      </c>
      <c r="B101" s="4" t="s">
        <v>27</v>
      </c>
      <c r="C101" s="7">
        <v>45121</v>
      </c>
      <c r="D101" s="7">
        <v>45124</v>
      </c>
      <c r="E101" s="4">
        <v>4583.37</v>
      </c>
      <c r="F101" s="4" t="str">
        <f>VLOOKUP(A101,HOP!A:L,12,0)</f>
        <v>4583.37</v>
      </c>
      <c r="G101" s="4" t="str">
        <f>VLOOKUP(A101,HOP!A:C,3,0)</f>
        <v>3623487</v>
      </c>
      <c r="H101" s="4">
        <f t="shared" si="2"/>
        <v>0</v>
      </c>
      <c r="I101" s="4" t="str">
        <f t="shared" si="3"/>
        <v>,3623487</v>
      </c>
      <c r="J101" s="4" t="str">
        <f>VLOOKUP(A101,HOP!A:U,21,0)</f>
        <v>直连</v>
      </c>
    </row>
    <row r="102" s="4" customFormat="1" hidden="1" spans="1:10">
      <c r="A102" s="6">
        <v>999225269993613</v>
      </c>
      <c r="B102" s="4" t="s">
        <v>27</v>
      </c>
      <c r="C102" s="7">
        <v>45123</v>
      </c>
      <c r="D102" s="7">
        <v>45124</v>
      </c>
      <c r="E102" s="4">
        <v>994.34</v>
      </c>
      <c r="F102" s="4" t="str">
        <f>VLOOKUP(A102,HOP!A:L,12,0)</f>
        <v>994.34</v>
      </c>
      <c r="G102" s="4" t="str">
        <f>VLOOKUP(A102,HOP!A:C,3,0)</f>
        <v>3623560</v>
      </c>
      <c r="H102" s="4">
        <f t="shared" si="2"/>
        <v>0</v>
      </c>
      <c r="I102" s="4" t="str">
        <f t="shared" si="3"/>
        <v>,3623560</v>
      </c>
      <c r="J102" s="4" t="str">
        <f>VLOOKUP(A102,HOP!A:U,21,0)</f>
        <v>直连</v>
      </c>
    </row>
    <row r="103" s="4" customFormat="1" hidden="1" spans="1:10">
      <c r="A103" s="6">
        <v>999225270338897</v>
      </c>
      <c r="B103" s="4" t="s">
        <v>27</v>
      </c>
      <c r="C103" s="7">
        <v>45123</v>
      </c>
      <c r="D103" s="7">
        <v>45124</v>
      </c>
      <c r="E103" s="4">
        <v>1354.79</v>
      </c>
      <c r="F103" s="4" t="str">
        <f>VLOOKUP(A103,HOP!A:L,12,0)</f>
        <v>1354.79</v>
      </c>
      <c r="G103" s="4" t="str">
        <f>VLOOKUP(A103,HOP!A:C,3,0)</f>
        <v>3623714</v>
      </c>
      <c r="H103" s="4">
        <f t="shared" si="2"/>
        <v>0</v>
      </c>
      <c r="I103" s="4" t="str">
        <f t="shared" si="3"/>
        <v>,3623714</v>
      </c>
      <c r="J103" s="4" t="str">
        <f>VLOOKUP(A103,HOP!A:U,21,0)</f>
        <v>直连</v>
      </c>
    </row>
    <row r="104" s="4" customFormat="1" hidden="1" spans="1:10">
      <c r="A104" s="6">
        <v>999225278786016</v>
      </c>
      <c r="B104" s="4" t="s">
        <v>27</v>
      </c>
      <c r="C104" s="7">
        <v>45121</v>
      </c>
      <c r="D104" s="7">
        <v>45124</v>
      </c>
      <c r="E104" s="4">
        <v>807.93</v>
      </c>
      <c r="F104" s="4" t="str">
        <f>VLOOKUP(A104,HOP!A:L,12,0)</f>
        <v>807.93</v>
      </c>
      <c r="G104" s="4" t="str">
        <f>VLOOKUP(A104,HOP!A:C,3,0)</f>
        <v>3625178</v>
      </c>
      <c r="H104" s="4">
        <f t="shared" si="2"/>
        <v>0</v>
      </c>
      <c r="I104" s="4" t="str">
        <f t="shared" si="3"/>
        <v>,3625178</v>
      </c>
      <c r="J104" s="4" t="str">
        <f>VLOOKUP(A104,HOP!A:U,21,0)</f>
        <v>直连</v>
      </c>
    </row>
    <row r="105" s="4" customFormat="1" hidden="1" spans="1:10">
      <c r="A105" s="6">
        <v>999225280560537</v>
      </c>
      <c r="B105" s="4" t="s">
        <v>27</v>
      </c>
      <c r="C105" s="7">
        <v>45121</v>
      </c>
      <c r="D105" s="7">
        <v>45124</v>
      </c>
      <c r="E105" s="4">
        <v>2569.03</v>
      </c>
      <c r="F105" s="4" t="str">
        <f>VLOOKUP(A105,HOP!A:L,12,0)</f>
        <v>2569.03</v>
      </c>
      <c r="G105" s="4" t="str">
        <f>VLOOKUP(A105,HOP!A:C,3,0)</f>
        <v>3625567</v>
      </c>
      <c r="H105" s="4">
        <f t="shared" si="2"/>
        <v>0</v>
      </c>
      <c r="I105" s="4" t="str">
        <f t="shared" si="3"/>
        <v>,3625567</v>
      </c>
      <c r="J105" s="4" t="str">
        <f>VLOOKUP(A105,HOP!A:U,21,0)</f>
        <v>直连</v>
      </c>
    </row>
    <row r="106" s="4" customFormat="1" hidden="1" spans="1:10">
      <c r="A106" s="6">
        <v>25289328308</v>
      </c>
      <c r="B106" s="4" t="s">
        <v>27</v>
      </c>
      <c r="C106" s="7">
        <v>45122</v>
      </c>
      <c r="D106" s="7">
        <v>45124</v>
      </c>
      <c r="E106" s="4">
        <v>0</v>
      </c>
      <c r="F106" s="4" t="e">
        <f>VLOOKUP(A106,HOP!A:L,12,0)</f>
        <v>#N/A</v>
      </c>
      <c r="G106" s="4" t="e">
        <f>VLOOKUP(A106,HOP!A:C,3,0)</f>
        <v>#N/A</v>
      </c>
      <c r="H106" s="4" t="e">
        <f t="shared" si="2"/>
        <v>#N/A</v>
      </c>
      <c r="I106" s="4" t="e">
        <f t="shared" si="3"/>
        <v>#N/A</v>
      </c>
      <c r="J106" s="4" t="e">
        <f>VLOOKUP(A106,HOP!A:U,21,0)</f>
        <v>#N/A</v>
      </c>
    </row>
    <row r="107" s="4" customFormat="1" hidden="1" spans="1:10">
      <c r="A107" s="6">
        <v>999225290190767</v>
      </c>
      <c r="B107" s="4" t="s">
        <v>27</v>
      </c>
      <c r="C107" s="7">
        <v>45123</v>
      </c>
      <c r="D107" s="7">
        <v>45124</v>
      </c>
      <c r="E107" s="4">
        <v>202.55</v>
      </c>
      <c r="F107" s="4" t="str">
        <f>VLOOKUP(A107,HOP!A:L,12,0)</f>
        <v>202.55</v>
      </c>
      <c r="G107" s="4" t="str">
        <f>VLOOKUP(A107,HOP!A:C,3,0)</f>
        <v>3627840</v>
      </c>
      <c r="H107" s="4">
        <f t="shared" si="2"/>
        <v>0</v>
      </c>
      <c r="I107" s="4" t="str">
        <f t="shared" si="3"/>
        <v>,3627840</v>
      </c>
      <c r="J107" s="4" t="str">
        <f>VLOOKUP(A107,HOP!A:U,21,0)</f>
        <v>直连</v>
      </c>
    </row>
    <row r="108" s="4" customFormat="1" spans="1:16">
      <c r="A108" s="6">
        <v>999225290457199</v>
      </c>
      <c r="B108" s="4" t="s">
        <v>27</v>
      </c>
      <c r="C108" s="7">
        <v>45122</v>
      </c>
      <c r="D108" s="7">
        <v>45124</v>
      </c>
      <c r="E108" s="4">
        <v>5247.72</v>
      </c>
      <c r="F108" s="4" t="str">
        <f>VLOOKUP(A108,HOP!A:L,12,0)</f>
        <v>0.00</v>
      </c>
      <c r="G108" s="4" t="str">
        <f>VLOOKUP(A108,HOP!A:C,3,0)</f>
        <v>3627910</v>
      </c>
      <c r="H108" s="4">
        <f t="shared" si="2"/>
        <v>5247.72</v>
      </c>
      <c r="I108" s="4" t="str">
        <f t="shared" si="3"/>
        <v>,3627910</v>
      </c>
      <c r="J108" s="4" t="str">
        <f>VLOOKUP(A108,HOP!A:U,21,0)</f>
        <v>直连</v>
      </c>
      <c r="K108" s="4" t="s">
        <v>1102</v>
      </c>
      <c r="P108" s="4" t="s">
        <v>1103</v>
      </c>
    </row>
    <row r="109" s="4" customFormat="1" hidden="1" spans="1:10">
      <c r="A109" s="6">
        <v>999225290536232</v>
      </c>
      <c r="B109" s="4" t="s">
        <v>27</v>
      </c>
      <c r="C109" s="7">
        <v>45121</v>
      </c>
      <c r="D109" s="7">
        <v>45124</v>
      </c>
      <c r="E109" s="4">
        <v>805.8</v>
      </c>
      <c r="F109" s="4" t="str">
        <f>VLOOKUP(A109,HOP!A:L,12,0)</f>
        <v>805.80</v>
      </c>
      <c r="G109" s="4" t="str">
        <f>VLOOKUP(A109,HOP!A:C,3,0)</f>
        <v>3627949</v>
      </c>
      <c r="H109" s="4">
        <f t="shared" si="2"/>
        <v>0</v>
      </c>
      <c r="I109" s="4" t="str">
        <f t="shared" si="3"/>
        <v>,3627949</v>
      </c>
      <c r="J109" s="4" t="str">
        <f>VLOOKUP(A109,HOP!A:U,21,0)</f>
        <v>直采</v>
      </c>
    </row>
    <row r="110" s="4" customFormat="1" hidden="1" spans="1:10">
      <c r="A110" s="6">
        <v>999225290703752</v>
      </c>
      <c r="B110" s="4" t="s">
        <v>27</v>
      </c>
      <c r="C110" s="7">
        <v>45120</v>
      </c>
      <c r="D110" s="7">
        <v>45124</v>
      </c>
      <c r="E110" s="4">
        <v>6673.08</v>
      </c>
      <c r="F110" s="4" t="str">
        <f>VLOOKUP(A110,HOP!A:L,12,0)</f>
        <v>6673.08</v>
      </c>
      <c r="G110" s="4" t="str">
        <f>VLOOKUP(A110,HOP!A:C,3,0)</f>
        <v>3628027</v>
      </c>
      <c r="H110" s="4">
        <f t="shared" si="2"/>
        <v>0</v>
      </c>
      <c r="I110" s="4" t="str">
        <f t="shared" si="3"/>
        <v>,3628027</v>
      </c>
      <c r="J110" s="4" t="str">
        <f>VLOOKUP(A110,HOP!A:U,21,0)</f>
        <v>直连</v>
      </c>
    </row>
    <row r="111" s="4" customFormat="1" hidden="1" spans="1:10">
      <c r="A111" s="6">
        <v>999225290903277</v>
      </c>
      <c r="B111" s="4" t="s">
        <v>27</v>
      </c>
      <c r="C111" s="7">
        <v>45120</v>
      </c>
      <c r="D111" s="7">
        <v>45124</v>
      </c>
      <c r="E111" s="4">
        <v>2509.32</v>
      </c>
      <c r="F111" s="4" t="str">
        <f>VLOOKUP(A111,HOP!A:L,12,0)</f>
        <v>2509.36</v>
      </c>
      <c r="G111" s="4" t="str">
        <f>VLOOKUP(A111,HOP!A:C,3,0)</f>
        <v>3628162</v>
      </c>
      <c r="H111" s="4">
        <f t="shared" si="2"/>
        <v>-0.0399999999999636</v>
      </c>
      <c r="I111" s="4" t="str">
        <f t="shared" si="3"/>
        <v>,3628162</v>
      </c>
      <c r="J111" s="4" t="str">
        <f>VLOOKUP(A111,HOP!A:U,21,0)</f>
        <v>直连</v>
      </c>
    </row>
    <row r="112" s="4" customFormat="1" hidden="1" spans="1:10">
      <c r="A112" s="6">
        <v>999225290917573</v>
      </c>
      <c r="B112" s="4" t="s">
        <v>27</v>
      </c>
      <c r="C112" s="7">
        <v>45123</v>
      </c>
      <c r="D112" s="7">
        <v>45124</v>
      </c>
      <c r="E112" s="4">
        <v>472.84</v>
      </c>
      <c r="F112" s="4" t="str">
        <f>VLOOKUP(A112,HOP!A:L,12,0)</f>
        <v>472.84</v>
      </c>
      <c r="G112" s="4" t="str">
        <f>VLOOKUP(A112,HOP!A:C,3,0)</f>
        <v>3628181</v>
      </c>
      <c r="H112" s="4">
        <f t="shared" si="2"/>
        <v>0</v>
      </c>
      <c r="I112" s="4" t="str">
        <f t="shared" si="3"/>
        <v>,3628181</v>
      </c>
      <c r="J112" s="4" t="str">
        <f>VLOOKUP(A112,HOP!A:U,21,0)</f>
        <v>直连</v>
      </c>
    </row>
    <row r="113" s="4" customFormat="1" hidden="1" spans="1:10">
      <c r="A113" s="6">
        <v>999225290951302</v>
      </c>
      <c r="B113" s="4" t="s">
        <v>27</v>
      </c>
      <c r="C113" s="7">
        <v>45122</v>
      </c>
      <c r="D113" s="7">
        <v>45124</v>
      </c>
      <c r="E113" s="4">
        <v>7921.52</v>
      </c>
      <c r="F113" s="4" t="str">
        <f>VLOOKUP(A113,HOP!A:L,12,0)</f>
        <v>7921.52</v>
      </c>
      <c r="G113" s="4" t="str">
        <f>VLOOKUP(A113,HOP!A:C,3,0)</f>
        <v>3628218</v>
      </c>
      <c r="H113" s="4">
        <f t="shared" si="2"/>
        <v>0</v>
      </c>
      <c r="I113" s="4" t="str">
        <f t="shared" si="3"/>
        <v>,3628218</v>
      </c>
      <c r="J113" s="4" t="str">
        <f>VLOOKUP(A113,HOP!A:U,21,0)</f>
        <v>直连</v>
      </c>
    </row>
    <row r="114" s="4" customFormat="1" hidden="1" spans="1:10">
      <c r="A114" s="6">
        <v>999225291001206</v>
      </c>
      <c r="B114" s="4" t="s">
        <v>27</v>
      </c>
      <c r="C114" s="7">
        <v>45123</v>
      </c>
      <c r="D114" s="7">
        <v>45124</v>
      </c>
      <c r="E114" s="4">
        <v>1070.87</v>
      </c>
      <c r="F114" s="4" t="str">
        <f>VLOOKUP(A114,HOP!A:L,12,0)</f>
        <v>1070.87</v>
      </c>
      <c r="G114" s="4" t="str">
        <f>VLOOKUP(A114,HOP!A:C,3,0)</f>
        <v>3628246</v>
      </c>
      <c r="H114" s="4">
        <f t="shared" si="2"/>
        <v>0</v>
      </c>
      <c r="I114" s="4" t="str">
        <f t="shared" si="3"/>
        <v>,3628246</v>
      </c>
      <c r="J114" s="4" t="str">
        <f>VLOOKUP(A114,HOP!A:U,21,0)</f>
        <v>直连</v>
      </c>
    </row>
    <row r="115" s="4" customFormat="1" hidden="1" spans="1:10">
      <c r="A115" s="6">
        <v>999225291129394</v>
      </c>
      <c r="B115" s="4" t="s">
        <v>27</v>
      </c>
      <c r="C115" s="7">
        <v>45123</v>
      </c>
      <c r="D115" s="7">
        <v>45124</v>
      </c>
      <c r="E115" s="4">
        <v>746.44</v>
      </c>
      <c r="F115" s="4" t="str">
        <f>VLOOKUP(A115,HOP!A:L,12,0)</f>
        <v>746.44</v>
      </c>
      <c r="G115" s="4" t="str">
        <f>VLOOKUP(A115,HOP!A:C,3,0)</f>
        <v>3628320</v>
      </c>
      <c r="H115" s="4">
        <f t="shared" si="2"/>
        <v>0</v>
      </c>
      <c r="I115" s="4" t="str">
        <f t="shared" si="3"/>
        <v>,3628320</v>
      </c>
      <c r="J115" s="4" t="str">
        <f>VLOOKUP(A115,HOP!A:U,21,0)</f>
        <v>直连</v>
      </c>
    </row>
    <row r="116" s="4" customFormat="1" hidden="1" spans="1:10">
      <c r="A116" s="6">
        <v>999225291422458</v>
      </c>
      <c r="B116" s="4" t="s">
        <v>27</v>
      </c>
      <c r="C116" s="7">
        <v>45123</v>
      </c>
      <c r="D116" s="7">
        <v>45124</v>
      </c>
      <c r="E116" s="4">
        <v>2781.13</v>
      </c>
      <c r="F116" s="4" t="str">
        <f>VLOOKUP(A116,HOP!A:L,12,0)</f>
        <v>2781.13</v>
      </c>
      <c r="G116" s="4" t="str">
        <f>VLOOKUP(A116,HOP!A:C,3,0)</f>
        <v>3628440</v>
      </c>
      <c r="H116" s="4">
        <f t="shared" si="2"/>
        <v>0</v>
      </c>
      <c r="I116" s="4" t="str">
        <f t="shared" si="3"/>
        <v>,3628440</v>
      </c>
      <c r="J116" s="4" t="str">
        <f>VLOOKUP(A116,HOP!A:U,21,0)</f>
        <v>直连</v>
      </c>
    </row>
    <row r="117" s="4" customFormat="1" hidden="1" spans="1:10">
      <c r="A117" s="6">
        <v>999225292067624</v>
      </c>
      <c r="B117" s="4" t="s">
        <v>27</v>
      </c>
      <c r="C117" s="7">
        <v>45122</v>
      </c>
      <c r="D117" s="7">
        <v>45124</v>
      </c>
      <c r="E117" s="4">
        <v>3782.8</v>
      </c>
      <c r="F117" s="4" t="str">
        <f>VLOOKUP(A117,HOP!A:L,12,0)</f>
        <v>3782.80</v>
      </c>
      <c r="G117" s="4" t="str">
        <f>VLOOKUP(A117,HOP!A:C,3,0)</f>
        <v>3628717</v>
      </c>
      <c r="H117" s="4">
        <f t="shared" si="2"/>
        <v>0</v>
      </c>
      <c r="I117" s="4" t="str">
        <f t="shared" si="3"/>
        <v>,3628717</v>
      </c>
      <c r="J117" s="4" t="str">
        <f>VLOOKUP(A117,HOP!A:U,21,0)</f>
        <v>直连</v>
      </c>
    </row>
    <row r="118" s="4" customFormat="1" hidden="1" spans="1:10">
      <c r="A118" s="6">
        <v>999225292099334</v>
      </c>
      <c r="B118" s="4" t="s">
        <v>27</v>
      </c>
      <c r="C118" s="7">
        <v>45123</v>
      </c>
      <c r="D118" s="7">
        <v>45124</v>
      </c>
      <c r="E118" s="4">
        <v>712.66</v>
      </c>
      <c r="F118" s="4" t="str">
        <f>VLOOKUP(A118,HOP!A:L,12,0)</f>
        <v>712.66</v>
      </c>
      <c r="G118" s="4" t="str">
        <f>VLOOKUP(A118,HOP!A:C,3,0)</f>
        <v>3628721</v>
      </c>
      <c r="H118" s="4">
        <f t="shared" si="2"/>
        <v>0</v>
      </c>
      <c r="I118" s="4" t="str">
        <f t="shared" si="3"/>
        <v>,3628721</v>
      </c>
      <c r="J118" s="4" t="str">
        <f>VLOOKUP(A118,HOP!A:U,21,0)</f>
        <v>直连</v>
      </c>
    </row>
    <row r="119" s="4" customFormat="1" hidden="1" spans="1:10">
      <c r="A119" s="6">
        <v>999225292437943</v>
      </c>
      <c r="B119" s="4" t="s">
        <v>27</v>
      </c>
      <c r="C119" s="7">
        <v>45122</v>
      </c>
      <c r="D119" s="7">
        <v>45124</v>
      </c>
      <c r="E119" s="4">
        <v>6936.38</v>
      </c>
      <c r="F119" s="4" t="str">
        <f>VLOOKUP(A119,HOP!A:L,12,0)</f>
        <v>6936.38</v>
      </c>
      <c r="G119" s="4" t="str">
        <f>VLOOKUP(A119,HOP!A:C,3,0)</f>
        <v>3628874</v>
      </c>
      <c r="H119" s="4">
        <f t="shared" si="2"/>
        <v>0</v>
      </c>
      <c r="I119" s="4" t="str">
        <f t="shared" si="3"/>
        <v>,3628874</v>
      </c>
      <c r="J119" s="4" t="str">
        <f>VLOOKUP(A119,HOP!A:U,21,0)</f>
        <v>直连</v>
      </c>
    </row>
    <row r="120" s="4" customFormat="1" hidden="1" spans="1:10">
      <c r="A120" s="6">
        <v>999225304344479</v>
      </c>
      <c r="B120" s="4" t="s">
        <v>27</v>
      </c>
      <c r="C120" s="7">
        <v>45122</v>
      </c>
      <c r="D120" s="7">
        <v>45124</v>
      </c>
      <c r="E120" s="4">
        <v>1044.5</v>
      </c>
      <c r="F120" s="4" t="str">
        <f>VLOOKUP(A120,HOP!A:L,12,0)</f>
        <v>1044.50</v>
      </c>
      <c r="G120" s="4" t="str">
        <f>VLOOKUP(A120,HOP!A:C,3,0)</f>
        <v>3630481</v>
      </c>
      <c r="H120" s="4">
        <f t="shared" si="2"/>
        <v>0</v>
      </c>
      <c r="I120" s="4" t="str">
        <f t="shared" si="3"/>
        <v>,3630481</v>
      </c>
      <c r="J120" s="4" t="str">
        <f>VLOOKUP(A120,HOP!A:U,21,0)</f>
        <v>直连</v>
      </c>
    </row>
    <row r="121" s="4" customFormat="1" hidden="1" spans="1:10">
      <c r="A121" s="6">
        <v>999225305075419</v>
      </c>
      <c r="B121" s="4" t="s">
        <v>27</v>
      </c>
      <c r="C121" s="7">
        <v>45121</v>
      </c>
      <c r="D121" s="7">
        <v>45124</v>
      </c>
      <c r="E121" s="4">
        <v>1192.5</v>
      </c>
      <c r="F121" s="4" t="str">
        <f>VLOOKUP(A121,HOP!A:L,12,0)</f>
        <v>1192.50</v>
      </c>
      <c r="G121" s="4" t="str">
        <f>VLOOKUP(A121,HOP!A:C,3,0)</f>
        <v>3630570</v>
      </c>
      <c r="H121" s="4">
        <f t="shared" si="2"/>
        <v>0</v>
      </c>
      <c r="I121" s="4" t="str">
        <f t="shared" si="3"/>
        <v>,3630570</v>
      </c>
      <c r="J121" s="4" t="str">
        <f>VLOOKUP(A121,HOP!A:U,21,0)</f>
        <v>直连</v>
      </c>
    </row>
    <row r="122" s="4" customFormat="1" hidden="1" spans="1:10">
      <c r="A122" s="6">
        <v>999225307587694</v>
      </c>
      <c r="B122" s="4" t="s">
        <v>27</v>
      </c>
      <c r="C122" s="7">
        <v>45122</v>
      </c>
      <c r="D122" s="7">
        <v>45124</v>
      </c>
      <c r="E122" s="4">
        <v>598.88</v>
      </c>
      <c r="F122" s="4" t="str">
        <f>VLOOKUP(A122,HOP!A:L,12,0)</f>
        <v>598.88</v>
      </c>
      <c r="G122" s="4" t="str">
        <f>VLOOKUP(A122,HOP!A:C,3,0)</f>
        <v>3631322</v>
      </c>
      <c r="H122" s="4">
        <f t="shared" si="2"/>
        <v>0</v>
      </c>
      <c r="I122" s="4" t="str">
        <f t="shared" si="3"/>
        <v>,3631322</v>
      </c>
      <c r="J122" s="4" t="str">
        <f>VLOOKUP(A122,HOP!A:U,21,0)</f>
        <v>直连</v>
      </c>
    </row>
    <row r="123" s="4" customFormat="1" hidden="1" spans="1:10">
      <c r="A123" s="6">
        <v>999225308870862</v>
      </c>
      <c r="B123" s="4" t="s">
        <v>27</v>
      </c>
      <c r="C123" s="7">
        <v>45121</v>
      </c>
      <c r="D123" s="7">
        <v>45124</v>
      </c>
      <c r="E123" s="4">
        <v>4442.07</v>
      </c>
      <c r="F123" s="4" t="str">
        <f>VLOOKUP(A123,HOP!A:L,12,0)</f>
        <v>4442.07</v>
      </c>
      <c r="G123" s="4" t="str">
        <f>VLOOKUP(A123,HOP!A:C,3,0)</f>
        <v>3631713</v>
      </c>
      <c r="H123" s="4">
        <f t="shared" si="2"/>
        <v>0</v>
      </c>
      <c r="I123" s="4" t="str">
        <f t="shared" si="3"/>
        <v>,3631713</v>
      </c>
      <c r="J123" s="4" t="str">
        <f>VLOOKUP(A123,HOP!A:U,21,0)</f>
        <v>直连</v>
      </c>
    </row>
    <row r="124" s="4" customFormat="1" hidden="1" spans="1:10">
      <c r="A124" s="6">
        <v>999225310155563</v>
      </c>
      <c r="B124" s="4" t="s">
        <v>27</v>
      </c>
      <c r="C124" s="7">
        <v>45122</v>
      </c>
      <c r="D124" s="7">
        <v>45124</v>
      </c>
      <c r="E124" s="4">
        <v>4098.88</v>
      </c>
      <c r="F124" s="4" t="str">
        <f>VLOOKUP(A124,HOP!A:L,12,0)</f>
        <v>4098.88</v>
      </c>
      <c r="G124" s="4" t="str">
        <f>VLOOKUP(A124,HOP!A:C,3,0)</f>
        <v>3632112</v>
      </c>
      <c r="H124" s="4">
        <f t="shared" si="2"/>
        <v>0</v>
      </c>
      <c r="I124" s="4" t="str">
        <f t="shared" si="3"/>
        <v>,3632112</v>
      </c>
      <c r="J124" s="4" t="str">
        <f>VLOOKUP(A124,HOP!A:U,21,0)</f>
        <v>直连</v>
      </c>
    </row>
    <row r="125" s="4" customFormat="1" hidden="1" spans="1:10">
      <c r="A125" s="6">
        <v>999225311133496</v>
      </c>
      <c r="B125" s="4" t="s">
        <v>27</v>
      </c>
      <c r="C125" s="7">
        <v>45122</v>
      </c>
      <c r="D125" s="7">
        <v>45124</v>
      </c>
      <c r="E125" s="4">
        <v>717.4</v>
      </c>
      <c r="F125" s="4" t="str">
        <f>VLOOKUP(A125,HOP!A:L,12,0)</f>
        <v>717.40</v>
      </c>
      <c r="G125" s="4" t="str">
        <f>VLOOKUP(A125,HOP!A:C,3,0)</f>
        <v>3632500</v>
      </c>
      <c r="H125" s="4">
        <f t="shared" si="2"/>
        <v>0</v>
      </c>
      <c r="I125" s="4" t="str">
        <f t="shared" si="3"/>
        <v>,3632500</v>
      </c>
      <c r="J125" s="4" t="str">
        <f>VLOOKUP(A125,HOP!A:U,21,0)</f>
        <v>直连</v>
      </c>
    </row>
    <row r="126" s="4" customFormat="1" hidden="1" spans="1:10">
      <c r="A126" s="6">
        <v>999225311156052</v>
      </c>
      <c r="B126" s="4" t="s">
        <v>27</v>
      </c>
      <c r="C126" s="7">
        <v>45122</v>
      </c>
      <c r="D126" s="7">
        <v>45124</v>
      </c>
      <c r="E126" s="4">
        <v>1371.02</v>
      </c>
      <c r="F126" s="4" t="str">
        <f>VLOOKUP(A126,HOP!A:L,12,0)</f>
        <v>1371.08</v>
      </c>
      <c r="G126" s="4" t="str">
        <f>VLOOKUP(A126,HOP!A:C,3,0)</f>
        <v>3632510</v>
      </c>
      <c r="H126" s="4">
        <f t="shared" si="2"/>
        <v>-0.0599999999999454</v>
      </c>
      <c r="I126" s="4" t="str">
        <f t="shared" si="3"/>
        <v>,3632510</v>
      </c>
      <c r="J126" s="4" t="str">
        <f>VLOOKUP(A126,HOP!A:U,21,0)</f>
        <v>直连</v>
      </c>
    </row>
    <row r="127" s="4" customFormat="1" hidden="1" spans="1:10">
      <c r="A127" s="6">
        <v>999225311329066</v>
      </c>
      <c r="B127" s="4" t="s">
        <v>27</v>
      </c>
      <c r="C127" s="7">
        <v>45122</v>
      </c>
      <c r="D127" s="7">
        <v>45124</v>
      </c>
      <c r="E127" s="4">
        <v>1310.73</v>
      </c>
      <c r="F127" s="4" t="str">
        <f>VLOOKUP(A127,HOP!A:L,12,0)</f>
        <v>1310.73</v>
      </c>
      <c r="G127" s="4" t="str">
        <f>VLOOKUP(A127,HOP!A:C,3,0)</f>
        <v>3632600</v>
      </c>
      <c r="H127" s="4">
        <f t="shared" si="2"/>
        <v>0</v>
      </c>
      <c r="I127" s="4" t="str">
        <f t="shared" si="3"/>
        <v>,3632600</v>
      </c>
      <c r="J127" s="4" t="str">
        <f>VLOOKUP(A127,HOP!A:U,21,0)</f>
        <v>直连</v>
      </c>
    </row>
    <row r="128" s="4" customFormat="1" hidden="1" spans="1:10">
      <c r="A128" s="6">
        <v>999225311355395</v>
      </c>
      <c r="B128" s="4" t="s">
        <v>27</v>
      </c>
      <c r="C128" s="7">
        <v>45121</v>
      </c>
      <c r="D128" s="7">
        <v>45124</v>
      </c>
      <c r="E128" s="4">
        <v>2195.58</v>
      </c>
      <c r="F128" s="4" t="str">
        <f>VLOOKUP(A128,HOP!A:L,12,0)</f>
        <v>2195.58</v>
      </c>
      <c r="G128" s="4" t="str">
        <f>VLOOKUP(A128,HOP!A:C,3,0)</f>
        <v>3632624</v>
      </c>
      <c r="H128" s="4">
        <f t="shared" si="2"/>
        <v>0</v>
      </c>
      <c r="I128" s="4" t="str">
        <f t="shared" si="3"/>
        <v>,3632624</v>
      </c>
      <c r="J128" s="4" t="str">
        <f>VLOOKUP(A128,HOP!A:U,21,0)</f>
        <v>直连</v>
      </c>
    </row>
    <row r="129" s="4" customFormat="1" hidden="1" spans="1:10">
      <c r="A129" s="6">
        <v>999225311440883</v>
      </c>
      <c r="B129" s="4" t="s">
        <v>27</v>
      </c>
      <c r="C129" s="7">
        <v>45122</v>
      </c>
      <c r="D129" s="7">
        <v>45124</v>
      </c>
      <c r="E129" s="4">
        <v>5782.19</v>
      </c>
      <c r="F129" s="4" t="str">
        <f>VLOOKUP(A129,HOP!A:L,12,0)</f>
        <v>5782.19</v>
      </c>
      <c r="G129" s="4" t="str">
        <f>VLOOKUP(A129,HOP!A:C,3,0)</f>
        <v>3632688</v>
      </c>
      <c r="H129" s="4">
        <f t="shared" si="2"/>
        <v>0</v>
      </c>
      <c r="I129" s="4" t="str">
        <f t="shared" si="3"/>
        <v>,3632688</v>
      </c>
      <c r="J129" s="4" t="str">
        <f>VLOOKUP(A129,HOP!A:U,21,0)</f>
        <v>直连</v>
      </c>
    </row>
    <row r="130" s="4" customFormat="1" hidden="1" spans="1:10">
      <c r="A130" s="6">
        <v>999225315570741</v>
      </c>
      <c r="B130" s="4" t="s">
        <v>27</v>
      </c>
      <c r="C130" s="7">
        <v>45122</v>
      </c>
      <c r="D130" s="7">
        <v>45124</v>
      </c>
      <c r="E130" s="4">
        <v>3856.88</v>
      </c>
      <c r="F130" s="4" t="str">
        <f>VLOOKUP(A130,HOP!A:L,12,0)</f>
        <v>3856.88</v>
      </c>
      <c r="G130" s="4" t="str">
        <f>VLOOKUP(A130,HOP!A:C,3,0)</f>
        <v>3632852</v>
      </c>
      <c r="H130" s="4">
        <f t="shared" si="2"/>
        <v>0</v>
      </c>
      <c r="I130" s="4" t="str">
        <f t="shared" si="3"/>
        <v>,3632852</v>
      </c>
      <c r="J130" s="4" t="str">
        <f>VLOOKUP(A130,HOP!A:U,21,0)</f>
        <v>直连</v>
      </c>
    </row>
    <row r="131" s="4" customFormat="1" hidden="1" spans="1:10">
      <c r="A131" s="6">
        <v>25316584931</v>
      </c>
      <c r="B131" s="4" t="s">
        <v>27</v>
      </c>
      <c r="C131" s="7">
        <v>45122</v>
      </c>
      <c r="D131" s="7">
        <v>45124</v>
      </c>
      <c r="E131" s="4">
        <v>1314.42</v>
      </c>
      <c r="F131" s="4" t="str">
        <f>VLOOKUP(A131,HOP!A:L,12,0)</f>
        <v>1314.42</v>
      </c>
      <c r="G131" s="4" t="str">
        <f>VLOOKUP(A131,HOP!A:C,3,0)</f>
        <v>3632931</v>
      </c>
      <c r="H131" s="4">
        <f t="shared" ref="H131:H194" si="4">E131-F131</f>
        <v>0</v>
      </c>
      <c r="I131" s="4" t="str">
        <f t="shared" ref="I131:I194" si="5">$I$1&amp;G131</f>
        <v>,3632931</v>
      </c>
      <c r="J131" s="4" t="str">
        <f>VLOOKUP(A131,HOP!A:U,21,0)</f>
        <v>直采</v>
      </c>
    </row>
    <row r="132" s="4" customFormat="1" hidden="1" spans="1:10">
      <c r="A132" s="6">
        <v>999225320044894</v>
      </c>
      <c r="B132" s="4" t="s">
        <v>27</v>
      </c>
      <c r="C132" s="7">
        <v>45122</v>
      </c>
      <c r="D132" s="7">
        <v>45124</v>
      </c>
      <c r="E132" s="4">
        <v>2037.12</v>
      </c>
      <c r="F132" s="4" t="str">
        <f>VLOOKUP(A132,HOP!A:L,12,0)</f>
        <v>2037.12</v>
      </c>
      <c r="G132" s="4" t="str">
        <f>VLOOKUP(A132,HOP!A:C,3,0)</f>
        <v>3633555</v>
      </c>
      <c r="H132" s="4">
        <f t="shared" si="4"/>
        <v>0</v>
      </c>
      <c r="I132" s="4" t="str">
        <f t="shared" si="5"/>
        <v>,3633555</v>
      </c>
      <c r="J132" s="4" t="str">
        <f>VLOOKUP(A132,HOP!A:U,21,0)</f>
        <v>直采</v>
      </c>
    </row>
    <row r="133" s="4" customFormat="1" hidden="1" spans="1:10">
      <c r="A133" s="6">
        <v>999225321021089</v>
      </c>
      <c r="B133" s="4" t="s">
        <v>27</v>
      </c>
      <c r="C133" s="7">
        <v>45123</v>
      </c>
      <c r="D133" s="7">
        <v>45124</v>
      </c>
      <c r="E133" s="4">
        <v>886.12</v>
      </c>
      <c r="F133" s="4" t="str">
        <f>VLOOKUP(A133,HOP!A:L,12,0)</f>
        <v>886.12</v>
      </c>
      <c r="G133" s="4" t="str">
        <f>VLOOKUP(A133,HOP!A:C,3,0)</f>
        <v>3633777</v>
      </c>
      <c r="H133" s="4">
        <f t="shared" si="4"/>
        <v>0</v>
      </c>
      <c r="I133" s="4" t="str">
        <f t="shared" si="5"/>
        <v>,3633777</v>
      </c>
      <c r="J133" s="4" t="str">
        <f>VLOOKUP(A133,HOP!A:U,21,0)</f>
        <v>直连</v>
      </c>
    </row>
    <row r="134" s="4" customFormat="1" hidden="1" spans="1:10">
      <c r="A134" s="6">
        <v>999225321922081</v>
      </c>
      <c r="B134" s="4" t="s">
        <v>27</v>
      </c>
      <c r="C134" s="7">
        <v>45122</v>
      </c>
      <c r="D134" s="7">
        <v>45124</v>
      </c>
      <c r="E134" s="4">
        <v>447.9</v>
      </c>
      <c r="F134" s="4" t="str">
        <f>VLOOKUP(A134,HOP!A:L,12,0)</f>
        <v>447.90</v>
      </c>
      <c r="G134" s="4" t="str">
        <f>VLOOKUP(A134,HOP!A:C,3,0)</f>
        <v>3633904</v>
      </c>
      <c r="H134" s="4">
        <f t="shared" si="4"/>
        <v>0</v>
      </c>
      <c r="I134" s="4" t="str">
        <f t="shared" si="5"/>
        <v>,3633904</v>
      </c>
      <c r="J134" s="4" t="str">
        <f>VLOOKUP(A134,HOP!A:U,21,0)</f>
        <v>直连</v>
      </c>
    </row>
    <row r="135" s="4" customFormat="1" hidden="1" spans="1:10">
      <c r="A135" s="6">
        <v>999225323598413</v>
      </c>
      <c r="B135" s="4" t="s">
        <v>27</v>
      </c>
      <c r="C135" s="7">
        <v>45123</v>
      </c>
      <c r="D135" s="7">
        <v>45124</v>
      </c>
      <c r="E135" s="4">
        <v>2525.98</v>
      </c>
      <c r="F135" s="4" t="str">
        <f>VLOOKUP(A135,HOP!A:L,12,0)</f>
        <v>2525.98</v>
      </c>
      <c r="G135" s="4" t="str">
        <f>VLOOKUP(A135,HOP!A:C,3,0)</f>
        <v>3634405</v>
      </c>
      <c r="H135" s="4">
        <f t="shared" si="4"/>
        <v>0</v>
      </c>
      <c r="I135" s="4" t="str">
        <f t="shared" si="5"/>
        <v>,3634405</v>
      </c>
      <c r="J135" s="4" t="str">
        <f>VLOOKUP(A135,HOP!A:U,21,0)</f>
        <v>直连</v>
      </c>
    </row>
    <row r="136" s="4" customFormat="1" hidden="1" spans="1:10">
      <c r="A136" s="6">
        <v>999225323690832</v>
      </c>
      <c r="B136" s="4" t="s">
        <v>27</v>
      </c>
      <c r="C136" s="7">
        <v>45121</v>
      </c>
      <c r="D136" s="7">
        <v>45124</v>
      </c>
      <c r="E136" s="4">
        <v>1062.48</v>
      </c>
      <c r="F136" s="4" t="str">
        <f>VLOOKUP(A136,HOP!A:L,12,0)</f>
        <v>1062.48</v>
      </c>
      <c r="G136" s="4" t="str">
        <f>VLOOKUP(A136,HOP!A:C,3,0)</f>
        <v>3634422</v>
      </c>
      <c r="H136" s="4">
        <f t="shared" si="4"/>
        <v>0</v>
      </c>
      <c r="I136" s="4" t="str">
        <f t="shared" si="5"/>
        <v>,3634422</v>
      </c>
      <c r="J136" s="4" t="str">
        <f>VLOOKUP(A136,HOP!A:U,21,0)</f>
        <v>直连</v>
      </c>
    </row>
    <row r="137" s="4" customFormat="1" hidden="1" spans="1:10">
      <c r="A137" s="6">
        <v>999225324046498</v>
      </c>
      <c r="B137" s="4" t="s">
        <v>27</v>
      </c>
      <c r="C137" s="7">
        <v>45121</v>
      </c>
      <c r="D137" s="7">
        <v>45124</v>
      </c>
      <c r="E137" s="4">
        <v>1861.65</v>
      </c>
      <c r="F137" s="4" t="str">
        <f>VLOOKUP(A137,HOP!A:L,12,0)</f>
        <v>1861.71</v>
      </c>
      <c r="G137" s="4" t="str">
        <f>VLOOKUP(A137,HOP!A:C,3,0)</f>
        <v>3634472</v>
      </c>
      <c r="H137" s="4">
        <f t="shared" si="4"/>
        <v>-0.0599999999999454</v>
      </c>
      <c r="I137" s="4" t="str">
        <f t="shared" si="5"/>
        <v>,3634472</v>
      </c>
      <c r="J137" s="4" t="str">
        <f>VLOOKUP(A137,HOP!A:U,21,0)</f>
        <v>直连</v>
      </c>
    </row>
    <row r="138" s="4" customFormat="1" hidden="1" spans="1:10">
      <c r="A138" s="6">
        <v>999225324805288</v>
      </c>
      <c r="B138" s="4" t="s">
        <v>27</v>
      </c>
      <c r="C138" s="7">
        <v>45121</v>
      </c>
      <c r="D138" s="7">
        <v>45124</v>
      </c>
      <c r="E138" s="4">
        <v>2092.08</v>
      </c>
      <c r="F138" s="4" t="str">
        <f>VLOOKUP(A138,HOP!A:L,12,0)</f>
        <v>2092.08</v>
      </c>
      <c r="G138" s="4" t="str">
        <f>VLOOKUP(A138,HOP!A:C,3,0)</f>
        <v>3634687</v>
      </c>
      <c r="H138" s="4">
        <f t="shared" si="4"/>
        <v>0</v>
      </c>
      <c r="I138" s="4" t="str">
        <f t="shared" si="5"/>
        <v>,3634687</v>
      </c>
      <c r="J138" s="4" t="str">
        <f>VLOOKUP(A138,HOP!A:U,21,0)</f>
        <v>直连</v>
      </c>
    </row>
    <row r="139" s="4" customFormat="1" hidden="1" spans="1:10">
      <c r="A139" s="6">
        <v>999225325045141</v>
      </c>
      <c r="B139" s="4" t="s">
        <v>27</v>
      </c>
      <c r="C139" s="7">
        <v>45123</v>
      </c>
      <c r="D139" s="7">
        <v>45124</v>
      </c>
      <c r="E139" s="4">
        <v>929.09</v>
      </c>
      <c r="F139" s="4" t="str">
        <f>VLOOKUP(A139,HOP!A:L,12,0)</f>
        <v>929.09</v>
      </c>
      <c r="G139" s="4" t="str">
        <f>VLOOKUP(A139,HOP!A:C,3,0)</f>
        <v>3634718</v>
      </c>
      <c r="H139" s="4">
        <f t="shared" si="4"/>
        <v>0</v>
      </c>
      <c r="I139" s="4" t="str">
        <f t="shared" si="5"/>
        <v>,3634718</v>
      </c>
      <c r="J139" s="4" t="str">
        <f>VLOOKUP(A139,HOP!A:U,21,0)</f>
        <v>直连</v>
      </c>
    </row>
    <row r="140" s="4" customFormat="1" hidden="1" spans="1:10">
      <c r="A140" s="6">
        <v>999225327865251</v>
      </c>
      <c r="B140" s="4" t="s">
        <v>27</v>
      </c>
      <c r="C140" s="7">
        <v>45122</v>
      </c>
      <c r="D140" s="7">
        <v>45124</v>
      </c>
      <c r="E140" s="4">
        <v>1019.65</v>
      </c>
      <c r="F140" s="4" t="str">
        <f>VLOOKUP(A140,HOP!A:L,12,0)</f>
        <v>1019.65</v>
      </c>
      <c r="G140" s="4" t="str">
        <f>VLOOKUP(A140,HOP!A:C,3,0)</f>
        <v>3635537</v>
      </c>
      <c r="H140" s="4">
        <f t="shared" si="4"/>
        <v>0</v>
      </c>
      <c r="I140" s="4" t="str">
        <f t="shared" si="5"/>
        <v>,3635537</v>
      </c>
      <c r="J140" s="4" t="str">
        <f>VLOOKUP(A140,HOP!A:U,21,0)</f>
        <v>直采</v>
      </c>
    </row>
    <row r="141" s="4" customFormat="1" hidden="1" spans="1:10">
      <c r="A141" s="6">
        <v>999225329394420</v>
      </c>
      <c r="B141" s="4" t="s">
        <v>27</v>
      </c>
      <c r="C141" s="7">
        <v>45123</v>
      </c>
      <c r="D141" s="7">
        <v>45124</v>
      </c>
      <c r="E141" s="4">
        <v>1692.93</v>
      </c>
      <c r="F141" s="4" t="str">
        <f>VLOOKUP(A141,HOP!A:L,12,0)</f>
        <v>1692.93</v>
      </c>
      <c r="G141" s="4" t="str">
        <f>VLOOKUP(A141,HOP!A:C,3,0)</f>
        <v>3636145</v>
      </c>
      <c r="H141" s="4">
        <f t="shared" si="4"/>
        <v>0</v>
      </c>
      <c r="I141" s="4" t="str">
        <f t="shared" si="5"/>
        <v>,3636145</v>
      </c>
      <c r="J141" s="4" t="str">
        <f>VLOOKUP(A141,HOP!A:U,21,0)</f>
        <v>直连</v>
      </c>
    </row>
    <row r="142" s="4" customFormat="1" hidden="1" spans="1:10">
      <c r="A142" s="6">
        <v>999225330337364</v>
      </c>
      <c r="B142" s="4" t="s">
        <v>27</v>
      </c>
      <c r="C142" s="7">
        <v>45121</v>
      </c>
      <c r="D142" s="7">
        <v>45124</v>
      </c>
      <c r="E142" s="4">
        <v>1421.76</v>
      </c>
      <c r="F142" s="4" t="str">
        <f>VLOOKUP(A142,HOP!A:L,12,0)</f>
        <v>1421.76</v>
      </c>
      <c r="G142" s="4" t="str">
        <f>VLOOKUP(A142,HOP!A:C,3,0)</f>
        <v>3636385</v>
      </c>
      <c r="H142" s="4">
        <f t="shared" si="4"/>
        <v>0</v>
      </c>
      <c r="I142" s="4" t="str">
        <f t="shared" si="5"/>
        <v>,3636385</v>
      </c>
      <c r="J142" s="4" t="str">
        <f>VLOOKUP(A142,HOP!A:U,21,0)</f>
        <v>直连</v>
      </c>
    </row>
    <row r="143" s="4" customFormat="1" hidden="1" spans="1:10">
      <c r="A143" s="6">
        <v>999225330508782</v>
      </c>
      <c r="B143" s="4" t="s">
        <v>27</v>
      </c>
      <c r="C143" s="7">
        <v>45122</v>
      </c>
      <c r="D143" s="7">
        <v>45124</v>
      </c>
      <c r="E143" s="4">
        <v>2648.54</v>
      </c>
      <c r="F143" s="4" t="str">
        <f>VLOOKUP(A143,HOP!A:L,12,0)</f>
        <v>2648.54</v>
      </c>
      <c r="G143" s="4" t="str">
        <f>VLOOKUP(A143,HOP!A:C,3,0)</f>
        <v>3636426</v>
      </c>
      <c r="H143" s="4">
        <f t="shared" si="4"/>
        <v>0</v>
      </c>
      <c r="I143" s="4" t="str">
        <f t="shared" si="5"/>
        <v>,3636426</v>
      </c>
      <c r="J143" s="4" t="str">
        <f>VLOOKUP(A143,HOP!A:U,21,0)</f>
        <v>直连</v>
      </c>
    </row>
    <row r="144" s="4" customFormat="1" hidden="1" spans="1:10">
      <c r="A144" s="6">
        <v>999225330842884</v>
      </c>
      <c r="B144" s="4" t="s">
        <v>27</v>
      </c>
      <c r="C144" s="7">
        <v>45122</v>
      </c>
      <c r="D144" s="7">
        <v>45124</v>
      </c>
      <c r="E144" s="4">
        <v>5579.68</v>
      </c>
      <c r="F144" s="4" t="str">
        <f>VLOOKUP(A144,HOP!A:L,12,0)</f>
        <v>5579.68</v>
      </c>
      <c r="G144" s="4" t="str">
        <f>VLOOKUP(A144,HOP!A:C,3,0)</f>
        <v>3636529</v>
      </c>
      <c r="H144" s="4">
        <f t="shared" si="4"/>
        <v>0</v>
      </c>
      <c r="I144" s="4" t="str">
        <f t="shared" si="5"/>
        <v>,3636529</v>
      </c>
      <c r="J144" s="4" t="str">
        <f>VLOOKUP(A144,HOP!A:U,21,0)</f>
        <v>直连</v>
      </c>
    </row>
    <row r="145" s="4" customFormat="1" hidden="1" spans="1:10">
      <c r="A145" s="6">
        <v>999225336624111</v>
      </c>
      <c r="B145" s="4" t="s">
        <v>27</v>
      </c>
      <c r="C145" s="7">
        <v>45123</v>
      </c>
      <c r="D145" s="7">
        <v>45124</v>
      </c>
      <c r="E145" s="4">
        <v>2349.48</v>
      </c>
      <c r="F145" s="4" t="str">
        <f>VLOOKUP(A145,HOP!A:L,12,0)</f>
        <v>2349.48</v>
      </c>
      <c r="G145" s="4" t="str">
        <f>VLOOKUP(A145,HOP!A:C,3,0)</f>
        <v>3636828</v>
      </c>
      <c r="H145" s="4">
        <f t="shared" si="4"/>
        <v>0</v>
      </c>
      <c r="I145" s="4" t="str">
        <f t="shared" si="5"/>
        <v>,3636828</v>
      </c>
      <c r="J145" s="4" t="str">
        <f>VLOOKUP(A145,HOP!A:U,21,0)</f>
        <v>直连</v>
      </c>
    </row>
    <row r="146" s="4" customFormat="1" hidden="1" spans="1:10">
      <c r="A146" s="6">
        <v>999225337148889</v>
      </c>
      <c r="B146" s="4" t="s">
        <v>27</v>
      </c>
      <c r="C146" s="7">
        <v>45123</v>
      </c>
      <c r="D146" s="7">
        <v>45124</v>
      </c>
      <c r="E146" s="4">
        <v>567.34</v>
      </c>
      <c r="F146" s="4" t="str">
        <f>VLOOKUP(A146,HOP!A:L,12,0)</f>
        <v>567.37</v>
      </c>
      <c r="G146" s="4" t="str">
        <f>VLOOKUP(A146,HOP!A:C,3,0)</f>
        <v>3636882</v>
      </c>
      <c r="H146" s="4">
        <f t="shared" si="4"/>
        <v>-0.0299999999999727</v>
      </c>
      <c r="I146" s="4" t="str">
        <f t="shared" si="5"/>
        <v>,3636882</v>
      </c>
      <c r="J146" s="4" t="str">
        <f>VLOOKUP(A146,HOP!A:U,21,0)</f>
        <v>直连</v>
      </c>
    </row>
    <row r="147" s="4" customFormat="1" hidden="1" spans="1:10">
      <c r="A147" s="6">
        <v>999225337277731</v>
      </c>
      <c r="B147" s="4" t="s">
        <v>27</v>
      </c>
      <c r="C147" s="7">
        <v>45123</v>
      </c>
      <c r="D147" s="7">
        <v>45124</v>
      </c>
      <c r="E147" s="4">
        <v>409.91</v>
      </c>
      <c r="F147" s="4" t="str">
        <f>VLOOKUP(A147,HOP!A:L,12,0)</f>
        <v>409.91</v>
      </c>
      <c r="G147" s="4" t="str">
        <f>VLOOKUP(A147,HOP!A:C,3,0)</f>
        <v>3636899</v>
      </c>
      <c r="H147" s="4">
        <f t="shared" si="4"/>
        <v>0</v>
      </c>
      <c r="I147" s="4" t="str">
        <f t="shared" si="5"/>
        <v>,3636899</v>
      </c>
      <c r="J147" s="4" t="str">
        <f>VLOOKUP(A147,HOP!A:U,21,0)</f>
        <v>直连</v>
      </c>
    </row>
    <row r="148" s="4" customFormat="1" hidden="1" spans="1:10">
      <c r="A148" s="6">
        <v>999225338103680</v>
      </c>
      <c r="B148" s="4" t="s">
        <v>27</v>
      </c>
      <c r="C148" s="7">
        <v>45122</v>
      </c>
      <c r="D148" s="7">
        <v>45124</v>
      </c>
      <c r="E148" s="4">
        <v>1791.26</v>
      </c>
      <c r="F148" s="4" t="str">
        <f>VLOOKUP(A148,HOP!A:L,12,0)</f>
        <v>1791.26</v>
      </c>
      <c r="G148" s="4" t="str">
        <f>VLOOKUP(A148,HOP!A:C,3,0)</f>
        <v>3637081</v>
      </c>
      <c r="H148" s="4">
        <f t="shared" si="4"/>
        <v>0</v>
      </c>
      <c r="I148" s="4" t="str">
        <f t="shared" si="5"/>
        <v>,3637081</v>
      </c>
      <c r="J148" s="4" t="str">
        <f>VLOOKUP(A148,HOP!A:U,21,0)</f>
        <v>直连</v>
      </c>
    </row>
    <row r="149" s="4" customFormat="1" hidden="1" spans="1:10">
      <c r="A149" s="6">
        <v>999225338135479</v>
      </c>
      <c r="B149" s="4" t="s">
        <v>27</v>
      </c>
      <c r="C149" s="7">
        <v>45122</v>
      </c>
      <c r="D149" s="7">
        <v>45124</v>
      </c>
      <c r="E149" s="4">
        <v>4847.48</v>
      </c>
      <c r="F149" s="4" t="str">
        <f>VLOOKUP(A149,HOP!A:L,12,0)</f>
        <v>4847.48</v>
      </c>
      <c r="G149" s="4" t="str">
        <f>VLOOKUP(A149,HOP!A:C,3,0)</f>
        <v>3637092</v>
      </c>
      <c r="H149" s="4">
        <f t="shared" si="4"/>
        <v>0</v>
      </c>
      <c r="I149" s="4" t="str">
        <f t="shared" si="5"/>
        <v>,3637092</v>
      </c>
      <c r="J149" s="4" t="str">
        <f>VLOOKUP(A149,HOP!A:U,21,0)</f>
        <v>直连</v>
      </c>
    </row>
    <row r="150" s="4" customFormat="1" hidden="1" spans="1:10">
      <c r="A150" s="6">
        <v>999225338278641</v>
      </c>
      <c r="B150" s="4" t="s">
        <v>27</v>
      </c>
      <c r="C150" s="7">
        <v>45123</v>
      </c>
      <c r="D150" s="7">
        <v>45124</v>
      </c>
      <c r="E150" s="4">
        <v>606.12</v>
      </c>
      <c r="F150" s="4" t="str">
        <f>VLOOKUP(A150,HOP!A:L,12,0)</f>
        <v>606.12</v>
      </c>
      <c r="G150" s="4" t="str">
        <f>VLOOKUP(A150,HOP!A:C,3,0)</f>
        <v>3637120</v>
      </c>
      <c r="H150" s="4">
        <f t="shared" si="4"/>
        <v>0</v>
      </c>
      <c r="I150" s="4" t="str">
        <f t="shared" si="5"/>
        <v>,3637120</v>
      </c>
      <c r="J150" s="4" t="str">
        <f>VLOOKUP(A150,HOP!A:U,21,0)</f>
        <v>直连</v>
      </c>
    </row>
    <row r="151" s="4" customFormat="1" hidden="1" spans="1:10">
      <c r="A151" s="6">
        <v>999225338753190</v>
      </c>
      <c r="B151" s="4" t="s">
        <v>27</v>
      </c>
      <c r="C151" s="7">
        <v>45122</v>
      </c>
      <c r="D151" s="7">
        <v>45124</v>
      </c>
      <c r="E151" s="4">
        <v>0</v>
      </c>
      <c r="F151" s="4" t="e">
        <f>VLOOKUP(A151,HOP!A:L,12,0)</f>
        <v>#N/A</v>
      </c>
      <c r="G151" s="4" t="e">
        <f>VLOOKUP(A151,HOP!A:C,3,0)</f>
        <v>#N/A</v>
      </c>
      <c r="H151" s="4" t="e">
        <f t="shared" si="4"/>
        <v>#N/A</v>
      </c>
      <c r="I151" s="4" t="e">
        <f t="shared" si="5"/>
        <v>#N/A</v>
      </c>
      <c r="J151" s="4" t="e">
        <f>VLOOKUP(A151,HOP!A:U,21,0)</f>
        <v>#N/A</v>
      </c>
    </row>
    <row r="152" s="4" customFormat="1" hidden="1" spans="1:10">
      <c r="A152" s="6">
        <v>999225338828207</v>
      </c>
      <c r="B152" s="4" t="s">
        <v>27</v>
      </c>
      <c r="C152" s="7">
        <v>45122</v>
      </c>
      <c r="D152" s="7">
        <v>45124</v>
      </c>
      <c r="E152" s="4">
        <v>0</v>
      </c>
      <c r="F152" s="4" t="e">
        <f>VLOOKUP(A152,HOP!A:L,12,0)</f>
        <v>#N/A</v>
      </c>
      <c r="G152" s="4" t="e">
        <f>VLOOKUP(A152,HOP!A:C,3,0)</f>
        <v>#N/A</v>
      </c>
      <c r="H152" s="4" t="e">
        <f t="shared" si="4"/>
        <v>#N/A</v>
      </c>
      <c r="I152" s="4" t="e">
        <f t="shared" si="5"/>
        <v>#N/A</v>
      </c>
      <c r="J152" s="4" t="e">
        <f>VLOOKUP(A152,HOP!A:U,21,0)</f>
        <v>#N/A</v>
      </c>
    </row>
    <row r="153" s="4" customFormat="1" hidden="1" spans="1:10">
      <c r="A153" s="6">
        <v>999225338859271</v>
      </c>
      <c r="B153" s="4" t="s">
        <v>27</v>
      </c>
      <c r="C153" s="7">
        <v>45122</v>
      </c>
      <c r="D153" s="7">
        <v>45124</v>
      </c>
      <c r="E153" s="4">
        <v>725.16</v>
      </c>
      <c r="F153" s="4" t="str">
        <f>VLOOKUP(A153,HOP!A:L,12,0)</f>
        <v>725.16</v>
      </c>
      <c r="G153" s="4" t="str">
        <f>VLOOKUP(A153,HOP!A:C,3,0)</f>
        <v>3637280</v>
      </c>
      <c r="H153" s="4">
        <f t="shared" si="4"/>
        <v>0</v>
      </c>
      <c r="I153" s="4" t="str">
        <f t="shared" si="5"/>
        <v>,3637280</v>
      </c>
      <c r="J153" s="4" t="str">
        <f>VLOOKUP(A153,HOP!A:U,21,0)</f>
        <v>直连</v>
      </c>
    </row>
    <row r="154" s="4" customFormat="1" hidden="1" spans="1:10">
      <c r="A154" s="6">
        <v>999225339034895</v>
      </c>
      <c r="B154" s="4" t="s">
        <v>27</v>
      </c>
      <c r="C154" s="7">
        <v>45123</v>
      </c>
      <c r="D154" s="7">
        <v>45124</v>
      </c>
      <c r="E154" s="4">
        <v>655.24</v>
      </c>
      <c r="F154" s="4" t="str">
        <f>VLOOKUP(A154,HOP!A:L,12,0)</f>
        <v>655.24</v>
      </c>
      <c r="G154" s="4" t="str">
        <f>VLOOKUP(A154,HOP!A:C,3,0)</f>
        <v>3637310</v>
      </c>
      <c r="H154" s="4">
        <f t="shared" si="4"/>
        <v>0</v>
      </c>
      <c r="I154" s="4" t="str">
        <f t="shared" si="5"/>
        <v>,3637310</v>
      </c>
      <c r="J154" s="4" t="str">
        <f>VLOOKUP(A154,HOP!A:U,21,0)</f>
        <v>直采</v>
      </c>
    </row>
    <row r="155" s="4" customFormat="1" hidden="1" spans="1:10">
      <c r="A155" s="6">
        <v>999225339595256</v>
      </c>
      <c r="B155" s="4" t="s">
        <v>27</v>
      </c>
      <c r="C155" s="7">
        <v>45123</v>
      </c>
      <c r="D155" s="7">
        <v>45124</v>
      </c>
      <c r="E155" s="4">
        <v>789.63</v>
      </c>
      <c r="F155" s="4" t="str">
        <f>VLOOKUP(A155,HOP!A:L,12,0)</f>
        <v>789.63</v>
      </c>
      <c r="G155" s="4" t="str">
        <f>VLOOKUP(A155,HOP!A:C,3,0)</f>
        <v>3637430</v>
      </c>
      <c r="H155" s="4">
        <f t="shared" si="4"/>
        <v>0</v>
      </c>
      <c r="I155" s="4" t="str">
        <f t="shared" si="5"/>
        <v>,3637430</v>
      </c>
      <c r="J155" s="4" t="str">
        <f>VLOOKUP(A155,HOP!A:U,21,0)</f>
        <v>直连</v>
      </c>
    </row>
    <row r="156" s="4" customFormat="1" hidden="1" spans="1:10">
      <c r="A156" s="6">
        <v>999225340210356</v>
      </c>
      <c r="B156" s="4" t="s">
        <v>27</v>
      </c>
      <c r="C156" s="7">
        <v>45123</v>
      </c>
      <c r="D156" s="7">
        <v>45124</v>
      </c>
      <c r="E156" s="4">
        <v>621.98</v>
      </c>
      <c r="F156" s="4" t="str">
        <f>VLOOKUP(A156,HOP!A:L,12,0)</f>
        <v>621.98</v>
      </c>
      <c r="G156" s="4" t="str">
        <f>VLOOKUP(A156,HOP!A:C,3,0)</f>
        <v>3637579</v>
      </c>
      <c r="H156" s="4">
        <f t="shared" si="4"/>
        <v>0</v>
      </c>
      <c r="I156" s="4" t="str">
        <f t="shared" si="5"/>
        <v>,3637579</v>
      </c>
      <c r="J156" s="4" t="str">
        <f>VLOOKUP(A156,HOP!A:U,21,0)</f>
        <v>直连</v>
      </c>
    </row>
    <row r="157" s="4" customFormat="1" hidden="1" spans="1:10">
      <c r="A157" s="6">
        <v>999225340536563</v>
      </c>
      <c r="B157" s="4" t="s">
        <v>27</v>
      </c>
      <c r="C157" s="7">
        <v>45122</v>
      </c>
      <c r="D157" s="7">
        <v>45124</v>
      </c>
      <c r="E157" s="4">
        <v>1488.26</v>
      </c>
      <c r="F157" s="4" t="str">
        <f>VLOOKUP(A157,HOP!A:L,12,0)</f>
        <v>1488.26</v>
      </c>
      <c r="G157" s="4" t="str">
        <f>VLOOKUP(A157,HOP!A:C,3,0)</f>
        <v>3637618</v>
      </c>
      <c r="H157" s="4">
        <f t="shared" si="4"/>
        <v>0</v>
      </c>
      <c r="I157" s="4" t="str">
        <f t="shared" si="5"/>
        <v>,3637618</v>
      </c>
      <c r="J157" s="4" t="str">
        <f>VLOOKUP(A157,HOP!A:U,21,0)</f>
        <v>直连</v>
      </c>
    </row>
    <row r="158" s="4" customFormat="1" hidden="1" spans="1:10">
      <c r="A158" s="6">
        <v>999225343109173</v>
      </c>
      <c r="B158" s="4" t="s">
        <v>27</v>
      </c>
      <c r="C158" s="7">
        <v>45123</v>
      </c>
      <c r="D158" s="7">
        <v>45124</v>
      </c>
      <c r="E158" s="4">
        <v>125.45</v>
      </c>
      <c r="F158" s="4" t="str">
        <f>VLOOKUP(A158,HOP!A:L,12,0)</f>
        <v>125.45</v>
      </c>
      <c r="G158" s="4" t="str">
        <f>VLOOKUP(A158,HOP!A:C,3,0)</f>
        <v>3638105</v>
      </c>
      <c r="H158" s="4">
        <f t="shared" si="4"/>
        <v>0</v>
      </c>
      <c r="I158" s="4" t="str">
        <f t="shared" si="5"/>
        <v>,3638105</v>
      </c>
      <c r="J158" s="4" t="str">
        <f>VLOOKUP(A158,HOP!A:U,21,0)</f>
        <v>直连</v>
      </c>
    </row>
    <row r="159" s="4" customFormat="1" hidden="1" spans="1:10">
      <c r="A159" s="6">
        <v>999225344050262</v>
      </c>
      <c r="B159" s="4" t="s">
        <v>27</v>
      </c>
      <c r="C159" s="7">
        <v>45122</v>
      </c>
      <c r="D159" s="7">
        <v>45124</v>
      </c>
      <c r="E159" s="4">
        <v>4157.28</v>
      </c>
      <c r="F159" s="4" t="str">
        <f>VLOOKUP(A159,HOP!A:L,12,0)</f>
        <v>4157.28</v>
      </c>
      <c r="G159" s="4" t="str">
        <f>VLOOKUP(A159,HOP!A:C,3,0)</f>
        <v>3638373</v>
      </c>
      <c r="H159" s="4">
        <f t="shared" si="4"/>
        <v>0</v>
      </c>
      <c r="I159" s="4" t="str">
        <f t="shared" si="5"/>
        <v>,3638373</v>
      </c>
      <c r="J159" s="4" t="str">
        <f>VLOOKUP(A159,HOP!A:U,21,0)</f>
        <v>直连</v>
      </c>
    </row>
    <row r="160" s="4" customFormat="1" hidden="1" spans="1:10">
      <c r="A160" s="6">
        <v>999225344940601</v>
      </c>
      <c r="B160" s="4" t="s">
        <v>27</v>
      </c>
      <c r="C160" s="7">
        <v>45123</v>
      </c>
      <c r="D160" s="7">
        <v>45124</v>
      </c>
      <c r="E160" s="4">
        <v>1024.35</v>
      </c>
      <c r="F160" s="4" t="str">
        <f>VLOOKUP(A160,HOP!A:L,12,0)</f>
        <v>1024.35</v>
      </c>
      <c r="G160" s="4" t="str">
        <f>VLOOKUP(A160,HOP!A:C,3,0)</f>
        <v>3638603</v>
      </c>
      <c r="H160" s="4">
        <f t="shared" si="4"/>
        <v>0</v>
      </c>
      <c r="I160" s="4" t="str">
        <f t="shared" si="5"/>
        <v>,3638603</v>
      </c>
      <c r="J160" s="4" t="str">
        <f>VLOOKUP(A160,HOP!A:U,21,0)</f>
        <v>直采</v>
      </c>
    </row>
    <row r="161" s="4" customFormat="1" hidden="1" spans="1:10">
      <c r="A161" s="6">
        <v>999225345049234</v>
      </c>
      <c r="B161" s="4" t="s">
        <v>27</v>
      </c>
      <c r="C161" s="7">
        <v>45122</v>
      </c>
      <c r="D161" s="7">
        <v>45124</v>
      </c>
      <c r="E161" s="4">
        <v>653.06</v>
      </c>
      <c r="F161" s="4" t="str">
        <f>VLOOKUP(A161,HOP!A:L,12,0)</f>
        <v>653.06</v>
      </c>
      <c r="G161" s="4" t="str">
        <f>VLOOKUP(A161,HOP!A:C,3,0)</f>
        <v>3638621</v>
      </c>
      <c r="H161" s="4">
        <f t="shared" si="4"/>
        <v>0</v>
      </c>
      <c r="I161" s="4" t="str">
        <f t="shared" si="5"/>
        <v>,3638621</v>
      </c>
      <c r="J161" s="4" t="str">
        <f>VLOOKUP(A161,HOP!A:U,21,0)</f>
        <v>直连</v>
      </c>
    </row>
    <row r="162" s="4" customFormat="1" hidden="1" spans="1:10">
      <c r="A162" s="6">
        <v>999225345251996</v>
      </c>
      <c r="B162" s="4" t="s">
        <v>27</v>
      </c>
      <c r="C162" s="7">
        <v>45123</v>
      </c>
      <c r="D162" s="7">
        <v>45124</v>
      </c>
      <c r="E162" s="4">
        <v>724.26</v>
      </c>
      <c r="F162" s="4" t="str">
        <f>VLOOKUP(A162,HOP!A:L,12,0)</f>
        <v>724.26</v>
      </c>
      <c r="G162" s="4" t="str">
        <f>VLOOKUP(A162,HOP!A:C,3,0)</f>
        <v>3638647</v>
      </c>
      <c r="H162" s="4">
        <f t="shared" si="4"/>
        <v>0</v>
      </c>
      <c r="I162" s="4" t="str">
        <f t="shared" si="5"/>
        <v>,3638647</v>
      </c>
      <c r="J162" s="4" t="str">
        <f>VLOOKUP(A162,HOP!A:U,21,0)</f>
        <v>直连</v>
      </c>
    </row>
    <row r="163" s="4" customFormat="1" hidden="1" spans="1:10">
      <c r="A163" s="6">
        <v>999225345353879</v>
      </c>
      <c r="B163" s="4" t="s">
        <v>27</v>
      </c>
      <c r="C163" s="7">
        <v>45122</v>
      </c>
      <c r="D163" s="7">
        <v>45124</v>
      </c>
      <c r="E163" s="4">
        <v>653.06</v>
      </c>
      <c r="F163" s="4" t="str">
        <f>VLOOKUP(A163,HOP!A:L,12,0)</f>
        <v>653.06</v>
      </c>
      <c r="G163" s="4" t="str">
        <f>VLOOKUP(A163,HOP!A:C,3,0)</f>
        <v>3638657</v>
      </c>
      <c r="H163" s="4">
        <f t="shared" si="4"/>
        <v>0</v>
      </c>
      <c r="I163" s="4" t="str">
        <f t="shared" si="5"/>
        <v>,3638657</v>
      </c>
      <c r="J163" s="4" t="str">
        <f>VLOOKUP(A163,HOP!A:U,21,0)</f>
        <v>直连</v>
      </c>
    </row>
    <row r="164" s="4" customFormat="1" hidden="1" spans="1:10">
      <c r="A164" s="6">
        <v>999225346524440</v>
      </c>
      <c r="B164" s="4" t="s">
        <v>27</v>
      </c>
      <c r="C164" s="7">
        <v>45123</v>
      </c>
      <c r="D164" s="7">
        <v>45124</v>
      </c>
      <c r="E164" s="4">
        <v>544.88</v>
      </c>
      <c r="F164" s="4" t="str">
        <f>VLOOKUP(A164,HOP!A:L,12,0)</f>
        <v>544.88</v>
      </c>
      <c r="G164" s="4" t="str">
        <f>VLOOKUP(A164,HOP!A:C,3,0)</f>
        <v>3638896</v>
      </c>
      <c r="H164" s="4">
        <f t="shared" si="4"/>
        <v>0</v>
      </c>
      <c r="I164" s="4" t="str">
        <f t="shared" si="5"/>
        <v>,3638896</v>
      </c>
      <c r="J164" s="4" t="str">
        <f>VLOOKUP(A164,HOP!A:U,21,0)</f>
        <v>直连</v>
      </c>
    </row>
    <row r="165" s="4" customFormat="1" hidden="1" spans="1:10">
      <c r="A165" s="6">
        <v>999225347700196</v>
      </c>
      <c r="B165" s="4" t="s">
        <v>27</v>
      </c>
      <c r="C165" s="7">
        <v>45123</v>
      </c>
      <c r="D165" s="7">
        <v>45124</v>
      </c>
      <c r="E165" s="4">
        <v>831.8</v>
      </c>
      <c r="F165" s="4" t="str">
        <f>VLOOKUP(A165,HOP!A:L,12,0)</f>
        <v>831.80</v>
      </c>
      <c r="G165" s="4" t="str">
        <f>VLOOKUP(A165,HOP!A:C,3,0)</f>
        <v>3639316</v>
      </c>
      <c r="H165" s="4">
        <f t="shared" si="4"/>
        <v>0</v>
      </c>
      <c r="I165" s="4" t="str">
        <f t="shared" si="5"/>
        <v>,3639316</v>
      </c>
      <c r="J165" s="4" t="str">
        <f>VLOOKUP(A165,HOP!A:U,21,0)</f>
        <v>直连</v>
      </c>
    </row>
    <row r="166" s="4" customFormat="1" hidden="1" spans="1:10">
      <c r="A166" s="6">
        <v>999225349044413</v>
      </c>
      <c r="B166" s="4" t="s">
        <v>27</v>
      </c>
      <c r="C166" s="7">
        <v>45123</v>
      </c>
      <c r="D166" s="7">
        <v>45124</v>
      </c>
      <c r="E166" s="4">
        <v>331.58</v>
      </c>
      <c r="F166" s="4" t="str">
        <f>VLOOKUP(A166,HOP!A:L,12,0)</f>
        <v>331.58</v>
      </c>
      <c r="G166" s="4" t="str">
        <f>VLOOKUP(A166,HOP!A:C,3,0)</f>
        <v>3639647</v>
      </c>
      <c r="H166" s="4">
        <f t="shared" si="4"/>
        <v>0</v>
      </c>
      <c r="I166" s="4" t="str">
        <f t="shared" si="5"/>
        <v>,3639647</v>
      </c>
      <c r="J166" s="4" t="str">
        <f>VLOOKUP(A166,HOP!A:U,21,0)</f>
        <v>直连</v>
      </c>
    </row>
    <row r="167" s="4" customFormat="1" hidden="1" spans="1:10">
      <c r="A167" s="6">
        <v>25349838664</v>
      </c>
      <c r="B167" s="4" t="s">
        <v>27</v>
      </c>
      <c r="C167" s="7">
        <v>45123</v>
      </c>
      <c r="D167" s="7">
        <v>45124</v>
      </c>
      <c r="E167" s="4">
        <v>861.61</v>
      </c>
      <c r="F167" s="4" t="str">
        <f>VLOOKUP(A167,HOP!A:L,12,0)</f>
        <v>861.61</v>
      </c>
      <c r="G167" s="4" t="str">
        <f>VLOOKUP(A167,HOP!A:C,3,0)</f>
        <v>3639907</v>
      </c>
      <c r="H167" s="4">
        <f t="shared" si="4"/>
        <v>0</v>
      </c>
      <c r="I167" s="4" t="str">
        <f t="shared" si="5"/>
        <v>,3639907</v>
      </c>
      <c r="J167" s="4" t="str">
        <f>VLOOKUP(A167,HOP!A:U,21,0)</f>
        <v>直连</v>
      </c>
    </row>
    <row r="168" s="4" customFormat="1" hidden="1" spans="1:10">
      <c r="A168" s="6">
        <v>999225349875906</v>
      </c>
      <c r="B168" s="4" t="s">
        <v>27</v>
      </c>
      <c r="C168" s="7">
        <v>45122</v>
      </c>
      <c r="D168" s="7">
        <v>45124</v>
      </c>
      <c r="E168" s="4">
        <v>452.96</v>
      </c>
      <c r="F168" s="4" t="str">
        <f>VLOOKUP(A168,HOP!A:L,12,0)</f>
        <v>452.96</v>
      </c>
      <c r="G168" s="4" t="str">
        <f>VLOOKUP(A168,HOP!A:C,3,0)</f>
        <v>3639913</v>
      </c>
      <c r="H168" s="4">
        <f t="shared" si="4"/>
        <v>0</v>
      </c>
      <c r="I168" s="4" t="str">
        <f t="shared" si="5"/>
        <v>,3639913</v>
      </c>
      <c r="J168" s="4" t="str">
        <f>VLOOKUP(A168,HOP!A:U,21,0)</f>
        <v>直连</v>
      </c>
    </row>
    <row r="169" s="4" customFormat="1" hidden="1" spans="1:10">
      <c r="A169" s="6">
        <v>999225350996611</v>
      </c>
      <c r="B169" s="4" t="s">
        <v>27</v>
      </c>
      <c r="C169" s="7">
        <v>45123</v>
      </c>
      <c r="D169" s="7">
        <v>45124</v>
      </c>
      <c r="E169" s="4">
        <v>570.67</v>
      </c>
      <c r="F169" s="4" t="str">
        <f>VLOOKUP(A169,HOP!A:L,12,0)</f>
        <v>570.67</v>
      </c>
      <c r="G169" s="4" t="str">
        <f>VLOOKUP(A169,HOP!A:C,3,0)</f>
        <v>3640437</v>
      </c>
      <c r="H169" s="4">
        <f t="shared" si="4"/>
        <v>0</v>
      </c>
      <c r="I169" s="4" t="str">
        <f t="shared" si="5"/>
        <v>,3640437</v>
      </c>
      <c r="J169" s="4" t="str">
        <f>VLOOKUP(A169,HOP!A:U,21,0)</f>
        <v>直连</v>
      </c>
    </row>
    <row r="170" s="4" customFormat="1" hidden="1" spans="1:10">
      <c r="A170" s="6">
        <v>999225357385281</v>
      </c>
      <c r="B170" s="4" t="s">
        <v>27</v>
      </c>
      <c r="C170" s="7">
        <v>45123</v>
      </c>
      <c r="D170" s="7">
        <v>45124</v>
      </c>
      <c r="E170" s="4">
        <v>291.67</v>
      </c>
      <c r="F170" s="4" t="str">
        <f>VLOOKUP(A170,HOP!A:L,12,0)</f>
        <v>291.67</v>
      </c>
      <c r="G170" s="4" t="str">
        <f>VLOOKUP(A170,HOP!A:C,3,0)</f>
        <v>3640858</v>
      </c>
      <c r="H170" s="4">
        <f t="shared" si="4"/>
        <v>0</v>
      </c>
      <c r="I170" s="4" t="str">
        <f t="shared" si="5"/>
        <v>,3640858</v>
      </c>
      <c r="J170" s="4" t="str">
        <f>VLOOKUP(A170,HOP!A:U,21,0)</f>
        <v>直连</v>
      </c>
    </row>
    <row r="171" s="4" customFormat="1" hidden="1" spans="1:10">
      <c r="A171" s="6">
        <v>999225357541570</v>
      </c>
      <c r="B171" s="4" t="s">
        <v>27</v>
      </c>
      <c r="C171" s="7">
        <v>45123</v>
      </c>
      <c r="D171" s="7">
        <v>45124</v>
      </c>
      <c r="E171" s="4">
        <v>889.66</v>
      </c>
      <c r="F171" s="4" t="str">
        <f>VLOOKUP(A171,HOP!A:L,12,0)</f>
        <v>889.66</v>
      </c>
      <c r="G171" s="4" t="str">
        <f>VLOOKUP(A171,HOP!A:C,3,0)</f>
        <v>3640893</v>
      </c>
      <c r="H171" s="4">
        <f t="shared" si="4"/>
        <v>0</v>
      </c>
      <c r="I171" s="4" t="str">
        <f t="shared" si="5"/>
        <v>,3640893</v>
      </c>
      <c r="J171" s="4" t="str">
        <f>VLOOKUP(A171,HOP!A:U,21,0)</f>
        <v>直连</v>
      </c>
    </row>
    <row r="172" s="4" customFormat="1" hidden="1" spans="1:10">
      <c r="A172" s="6">
        <v>999225357795471</v>
      </c>
      <c r="B172" s="4" t="s">
        <v>27</v>
      </c>
      <c r="C172" s="7">
        <v>45123</v>
      </c>
      <c r="D172" s="7">
        <v>45124</v>
      </c>
      <c r="E172" s="4">
        <v>291.5</v>
      </c>
      <c r="F172" s="4" t="str">
        <f>VLOOKUP(A172,HOP!A:L,12,0)</f>
        <v>291.50</v>
      </c>
      <c r="G172" s="4" t="str">
        <f>VLOOKUP(A172,HOP!A:C,3,0)</f>
        <v>3640922</v>
      </c>
      <c r="H172" s="4">
        <f t="shared" si="4"/>
        <v>0</v>
      </c>
      <c r="I172" s="4" t="str">
        <f t="shared" si="5"/>
        <v>,3640922</v>
      </c>
      <c r="J172" s="4" t="str">
        <f>VLOOKUP(A172,HOP!A:U,21,0)</f>
        <v>直连</v>
      </c>
    </row>
    <row r="173" s="4" customFormat="1" hidden="1" spans="1:10">
      <c r="A173" s="6">
        <v>999225358902788</v>
      </c>
      <c r="B173" s="4" t="s">
        <v>27</v>
      </c>
      <c r="C173" s="7">
        <v>45123</v>
      </c>
      <c r="D173" s="7">
        <v>45124</v>
      </c>
      <c r="E173" s="4">
        <v>536.54</v>
      </c>
      <c r="F173" s="4" t="str">
        <f>VLOOKUP(A173,HOP!A:L,12,0)</f>
        <v>536.54</v>
      </c>
      <c r="G173" s="4" t="str">
        <f>VLOOKUP(A173,HOP!A:C,3,0)</f>
        <v>3641065</v>
      </c>
      <c r="H173" s="4">
        <f t="shared" si="4"/>
        <v>0</v>
      </c>
      <c r="I173" s="4" t="str">
        <f t="shared" si="5"/>
        <v>,3641065</v>
      </c>
      <c r="J173" s="4" t="str">
        <f>VLOOKUP(A173,HOP!A:U,21,0)</f>
        <v>直连</v>
      </c>
    </row>
    <row r="174" s="4" customFormat="1" hidden="1" spans="1:10">
      <c r="A174" s="6">
        <v>999225359489042</v>
      </c>
      <c r="B174" s="4" t="s">
        <v>27</v>
      </c>
      <c r="C174" s="7">
        <v>45123</v>
      </c>
      <c r="D174" s="7">
        <v>45124</v>
      </c>
      <c r="E174" s="4">
        <v>150.16</v>
      </c>
      <c r="F174" s="4" t="str">
        <f>VLOOKUP(A174,HOP!A:L,12,0)</f>
        <v>150.16</v>
      </c>
      <c r="G174" s="4" t="str">
        <f>VLOOKUP(A174,HOP!A:C,3,0)</f>
        <v>3641172</v>
      </c>
      <c r="H174" s="4">
        <f t="shared" si="4"/>
        <v>0</v>
      </c>
      <c r="I174" s="4" t="str">
        <f t="shared" si="5"/>
        <v>,3641172</v>
      </c>
      <c r="J174" s="4" t="str">
        <f>VLOOKUP(A174,HOP!A:U,21,0)</f>
        <v>直连</v>
      </c>
    </row>
    <row r="175" s="4" customFormat="1" hidden="1" spans="1:10">
      <c r="A175" s="6">
        <v>999225360150725</v>
      </c>
      <c r="B175" s="4" t="s">
        <v>27</v>
      </c>
      <c r="C175" s="7">
        <v>45123</v>
      </c>
      <c r="D175" s="7">
        <v>45124</v>
      </c>
      <c r="E175" s="4">
        <v>1384.38</v>
      </c>
      <c r="F175" s="4" t="str">
        <f>VLOOKUP(A175,HOP!A:L,12,0)</f>
        <v>1384.38</v>
      </c>
      <c r="G175" s="4" t="str">
        <f>VLOOKUP(A175,HOP!A:C,3,0)</f>
        <v>3641319</v>
      </c>
      <c r="H175" s="4">
        <f t="shared" si="4"/>
        <v>0</v>
      </c>
      <c r="I175" s="4" t="str">
        <f t="shared" si="5"/>
        <v>,3641319</v>
      </c>
      <c r="J175" s="4" t="str">
        <f>VLOOKUP(A175,HOP!A:U,21,0)</f>
        <v>直连</v>
      </c>
    </row>
    <row r="176" s="4" customFormat="1" hidden="1" spans="1:10">
      <c r="A176" s="6">
        <v>999225360475310</v>
      </c>
      <c r="B176" s="4" t="s">
        <v>27</v>
      </c>
      <c r="C176" s="7">
        <v>45123</v>
      </c>
      <c r="D176" s="7">
        <v>45124</v>
      </c>
      <c r="E176" s="4">
        <v>861.24</v>
      </c>
      <c r="F176" s="4" t="str">
        <f>VLOOKUP(A176,HOP!A:L,12,0)</f>
        <v>861.24</v>
      </c>
      <c r="G176" s="4" t="str">
        <f>VLOOKUP(A176,HOP!A:C,3,0)</f>
        <v>3641409</v>
      </c>
      <c r="H176" s="4">
        <f t="shared" si="4"/>
        <v>0</v>
      </c>
      <c r="I176" s="4" t="str">
        <f t="shared" si="5"/>
        <v>,3641409</v>
      </c>
      <c r="J176" s="4" t="str">
        <f>VLOOKUP(A176,HOP!A:U,21,0)</f>
        <v>直连</v>
      </c>
    </row>
    <row r="177" s="4" customFormat="1" hidden="1" spans="1:10">
      <c r="A177" s="6">
        <v>999225361641712</v>
      </c>
      <c r="B177" s="4" t="s">
        <v>27</v>
      </c>
      <c r="C177" s="7">
        <v>45123</v>
      </c>
      <c r="D177" s="7">
        <v>45124</v>
      </c>
      <c r="E177" s="4">
        <v>566.02</v>
      </c>
      <c r="F177" s="4" t="str">
        <f>VLOOKUP(A177,HOP!A:L,12,0)</f>
        <v>566.02</v>
      </c>
      <c r="G177" s="4" t="str">
        <f>VLOOKUP(A177,HOP!A:C,3,0)</f>
        <v>3641721</v>
      </c>
      <c r="H177" s="4">
        <f t="shared" si="4"/>
        <v>0</v>
      </c>
      <c r="I177" s="4" t="str">
        <f t="shared" si="5"/>
        <v>,3641721</v>
      </c>
      <c r="J177" s="4" t="str">
        <f>VLOOKUP(A177,HOP!A:U,21,0)</f>
        <v>直连</v>
      </c>
    </row>
    <row r="178" s="4" customFormat="1" hidden="1" spans="1:10">
      <c r="A178" s="6">
        <v>999225362652936</v>
      </c>
      <c r="B178" s="4" t="s">
        <v>27</v>
      </c>
      <c r="C178" s="7">
        <v>45123</v>
      </c>
      <c r="D178" s="7">
        <v>45124</v>
      </c>
      <c r="E178" s="4">
        <v>1072.62</v>
      </c>
      <c r="F178" s="4" t="str">
        <f>VLOOKUP(A178,HOP!A:L,12,0)</f>
        <v>1072.62</v>
      </c>
      <c r="G178" s="4" t="str">
        <f>VLOOKUP(A178,HOP!A:C,3,0)</f>
        <v>3641930</v>
      </c>
      <c r="H178" s="4">
        <f t="shared" si="4"/>
        <v>0</v>
      </c>
      <c r="I178" s="4" t="str">
        <f t="shared" si="5"/>
        <v>,3641930</v>
      </c>
      <c r="J178" s="4" t="str">
        <f>VLOOKUP(A178,HOP!A:U,21,0)</f>
        <v>直连</v>
      </c>
    </row>
    <row r="179" s="4" customFormat="1" hidden="1" spans="1:10">
      <c r="A179" s="6">
        <v>999225363760411</v>
      </c>
      <c r="B179" s="4" t="s">
        <v>27</v>
      </c>
      <c r="C179" s="7">
        <v>45123</v>
      </c>
      <c r="D179" s="7">
        <v>45124</v>
      </c>
      <c r="E179" s="4">
        <v>503.7</v>
      </c>
      <c r="F179" s="4" t="str">
        <f>VLOOKUP(A179,HOP!A:L,12,0)</f>
        <v>503.70</v>
      </c>
      <c r="G179" s="4" t="str">
        <f>VLOOKUP(A179,HOP!A:C,3,0)</f>
        <v>3642155</v>
      </c>
      <c r="H179" s="4">
        <f t="shared" si="4"/>
        <v>0</v>
      </c>
      <c r="I179" s="4" t="str">
        <f t="shared" si="5"/>
        <v>,3642155</v>
      </c>
      <c r="J179" s="4" t="str">
        <f>VLOOKUP(A179,HOP!A:U,21,0)</f>
        <v>直连</v>
      </c>
    </row>
    <row r="180" s="4" customFormat="1" hidden="1" spans="1:10">
      <c r="A180" s="6">
        <v>999225363863125</v>
      </c>
      <c r="B180" s="4" t="s">
        <v>27</v>
      </c>
      <c r="C180" s="7">
        <v>45123</v>
      </c>
      <c r="D180" s="7">
        <v>45124</v>
      </c>
      <c r="E180" s="4">
        <v>503.7</v>
      </c>
      <c r="F180" s="4" t="str">
        <f>VLOOKUP(A180,HOP!A:L,12,0)</f>
        <v>503.70</v>
      </c>
      <c r="G180" s="4" t="str">
        <f>VLOOKUP(A180,HOP!A:C,3,0)</f>
        <v>3642171</v>
      </c>
      <c r="H180" s="4">
        <f t="shared" si="4"/>
        <v>0</v>
      </c>
      <c r="I180" s="4" t="str">
        <f t="shared" si="5"/>
        <v>,3642171</v>
      </c>
      <c r="J180" s="4" t="str">
        <f>VLOOKUP(A180,HOP!A:U,21,0)</f>
        <v>直连</v>
      </c>
    </row>
    <row r="181" s="4" customFormat="1" hidden="1" spans="1:10">
      <c r="A181" s="6">
        <v>999225365064578</v>
      </c>
      <c r="B181" s="4" t="s">
        <v>27</v>
      </c>
      <c r="C181" s="7">
        <v>45123</v>
      </c>
      <c r="D181" s="7">
        <v>45124</v>
      </c>
      <c r="E181" s="4">
        <v>322.09</v>
      </c>
      <c r="F181" s="4" t="str">
        <f>VLOOKUP(A181,HOP!A:L,12,0)</f>
        <v>322.09</v>
      </c>
      <c r="G181" s="4" t="str">
        <f>VLOOKUP(A181,HOP!A:C,3,0)</f>
        <v>3642448</v>
      </c>
      <c r="H181" s="4">
        <f t="shared" si="4"/>
        <v>0</v>
      </c>
      <c r="I181" s="4" t="str">
        <f t="shared" si="5"/>
        <v>,3642448</v>
      </c>
      <c r="J181" s="4" t="str">
        <f>VLOOKUP(A181,HOP!A:U,21,0)</f>
        <v>直连</v>
      </c>
    </row>
    <row r="182" s="4" customFormat="1" hidden="1" spans="1:10">
      <c r="A182" s="6">
        <v>999225365900042</v>
      </c>
      <c r="B182" s="4" t="s">
        <v>27</v>
      </c>
      <c r="C182" s="7">
        <v>45123</v>
      </c>
      <c r="D182" s="7">
        <v>45124</v>
      </c>
      <c r="E182" s="4">
        <v>194.47</v>
      </c>
      <c r="F182" s="4" t="str">
        <f>VLOOKUP(A182,HOP!A:L,12,0)</f>
        <v>194.47</v>
      </c>
      <c r="G182" s="4" t="str">
        <f>VLOOKUP(A182,HOP!A:C,3,0)</f>
        <v>3642698</v>
      </c>
      <c r="H182" s="4">
        <f t="shared" si="4"/>
        <v>0</v>
      </c>
      <c r="I182" s="4" t="str">
        <f t="shared" si="5"/>
        <v>,3642698</v>
      </c>
      <c r="J182" s="4" t="str">
        <f>VLOOKUP(A182,HOP!A:U,21,0)</f>
        <v>直连</v>
      </c>
    </row>
    <row r="183" s="4" customFormat="1" hidden="1" spans="1:10">
      <c r="A183" s="6">
        <v>999225366073263</v>
      </c>
      <c r="B183" s="4" t="s">
        <v>27</v>
      </c>
      <c r="C183" s="7">
        <v>45123</v>
      </c>
      <c r="D183" s="7">
        <v>45124</v>
      </c>
      <c r="E183" s="4">
        <v>279.63</v>
      </c>
      <c r="F183" s="4" t="str">
        <f>VLOOKUP(A183,HOP!A:L,12,0)</f>
        <v>279.65</v>
      </c>
      <c r="G183" s="4" t="str">
        <f>VLOOKUP(A183,HOP!A:C,3,0)</f>
        <v>3642844</v>
      </c>
      <c r="H183" s="4">
        <f t="shared" si="4"/>
        <v>-0.0199999999999818</v>
      </c>
      <c r="I183" s="4" t="str">
        <f t="shared" si="5"/>
        <v>,3642844</v>
      </c>
      <c r="J183" s="4" t="str">
        <f>VLOOKUP(A183,HOP!A:U,21,0)</f>
        <v>直连</v>
      </c>
    </row>
    <row r="184" s="4" customFormat="1" hidden="1" spans="1:10">
      <c r="A184" s="6">
        <v>999225366279113</v>
      </c>
      <c r="B184" s="4" t="s">
        <v>27</v>
      </c>
      <c r="C184" s="7">
        <v>45123</v>
      </c>
      <c r="D184" s="7">
        <v>45124</v>
      </c>
      <c r="E184" s="4">
        <v>706.08</v>
      </c>
      <c r="F184" s="4" t="str">
        <f>VLOOKUP(A184,HOP!A:L,12,0)</f>
        <v>706.08</v>
      </c>
      <c r="G184" s="4" t="str">
        <f>VLOOKUP(A184,HOP!A:C,3,0)</f>
        <v>3642880</v>
      </c>
      <c r="H184" s="4">
        <f t="shared" si="4"/>
        <v>0</v>
      </c>
      <c r="I184" s="4" t="str">
        <f t="shared" si="5"/>
        <v>,3642880</v>
      </c>
      <c r="J184" s="4" t="str">
        <f>VLOOKUP(A184,HOP!A:U,21,0)</f>
        <v>直连</v>
      </c>
    </row>
    <row r="185" s="4" customFormat="1" hidden="1" spans="1:10">
      <c r="A185" s="6">
        <v>999225367028478</v>
      </c>
      <c r="B185" s="4" t="s">
        <v>27</v>
      </c>
      <c r="C185" s="7">
        <v>45123</v>
      </c>
      <c r="D185" s="7">
        <v>45124</v>
      </c>
      <c r="E185" s="4">
        <v>200.49</v>
      </c>
      <c r="F185" s="4" t="str">
        <f>VLOOKUP(A185,HOP!A:L,12,0)</f>
        <v>200.49</v>
      </c>
      <c r="G185" s="4" t="str">
        <f>VLOOKUP(A185,HOP!A:C,3,0)</f>
        <v>3643111</v>
      </c>
      <c r="H185" s="4">
        <f t="shared" si="4"/>
        <v>0</v>
      </c>
      <c r="I185" s="4" t="str">
        <f t="shared" si="5"/>
        <v>,3643111</v>
      </c>
      <c r="J185" s="4" t="str">
        <f>VLOOKUP(A185,HOP!A:U,21,0)</f>
        <v>直连</v>
      </c>
    </row>
    <row r="186" s="4" customFormat="1" hidden="1" spans="1:10">
      <c r="A186" s="6">
        <v>999225367168099</v>
      </c>
      <c r="B186" s="4" t="s">
        <v>27</v>
      </c>
      <c r="C186" s="7">
        <v>45123</v>
      </c>
      <c r="D186" s="7">
        <v>45124</v>
      </c>
      <c r="E186" s="4">
        <v>119.98</v>
      </c>
      <c r="F186" s="4" t="str">
        <f>VLOOKUP(A186,HOP!A:L,12,0)</f>
        <v>119.98</v>
      </c>
      <c r="G186" s="4" t="str">
        <f>VLOOKUP(A186,HOP!A:C,3,0)</f>
        <v>3643145</v>
      </c>
      <c r="H186" s="4">
        <f t="shared" si="4"/>
        <v>0</v>
      </c>
      <c r="I186" s="4" t="str">
        <f t="shared" si="5"/>
        <v>,3643145</v>
      </c>
      <c r="J186" s="4" t="str">
        <f>VLOOKUP(A186,HOP!A:U,21,0)</f>
        <v>直连</v>
      </c>
    </row>
    <row r="187" s="4" customFormat="1" hidden="1" spans="1:10">
      <c r="A187" s="6">
        <v>999225367453055</v>
      </c>
      <c r="B187" s="4" t="s">
        <v>27</v>
      </c>
      <c r="C187" s="7">
        <v>45123</v>
      </c>
      <c r="D187" s="7">
        <v>45124</v>
      </c>
      <c r="E187" s="4">
        <v>477.96</v>
      </c>
      <c r="F187" s="4" t="str">
        <f>VLOOKUP(A187,HOP!A:L,12,0)</f>
        <v>477.98</v>
      </c>
      <c r="G187" s="4" t="str">
        <f>VLOOKUP(A187,HOP!A:C,3,0)</f>
        <v>3643297</v>
      </c>
      <c r="H187" s="4">
        <f t="shared" si="4"/>
        <v>-0.0200000000000387</v>
      </c>
      <c r="I187" s="4" t="str">
        <f t="shared" si="5"/>
        <v>,3643297</v>
      </c>
      <c r="J187" s="4" t="str">
        <f>VLOOKUP(A187,HOP!A:U,21,0)</f>
        <v>直连</v>
      </c>
    </row>
    <row r="188" s="4" customFormat="1" hidden="1" spans="1:10">
      <c r="A188" s="6">
        <v>999225367509622</v>
      </c>
      <c r="B188" s="4" t="s">
        <v>27</v>
      </c>
      <c r="C188" s="7">
        <v>45123</v>
      </c>
      <c r="D188" s="7">
        <v>45124</v>
      </c>
      <c r="E188" s="4">
        <v>450.93</v>
      </c>
      <c r="F188" s="4" t="str">
        <f>VLOOKUP(A188,HOP!A:L,12,0)</f>
        <v>450.93</v>
      </c>
      <c r="G188" s="4" t="str">
        <f>VLOOKUP(A188,HOP!A:C,3,0)</f>
        <v>3643307</v>
      </c>
      <c r="H188" s="4">
        <f t="shared" si="4"/>
        <v>0</v>
      </c>
      <c r="I188" s="4" t="str">
        <f t="shared" si="5"/>
        <v>,3643307</v>
      </c>
      <c r="J188" s="4" t="str">
        <f>VLOOKUP(A188,HOP!A:U,21,0)</f>
        <v>直连</v>
      </c>
    </row>
    <row r="189" s="4" customFormat="1" hidden="1" spans="1:10">
      <c r="A189" s="6">
        <v>999225367517910</v>
      </c>
      <c r="B189" s="4" t="s">
        <v>27</v>
      </c>
      <c r="C189" s="7">
        <v>45123</v>
      </c>
      <c r="D189" s="7">
        <v>45124</v>
      </c>
      <c r="E189" s="4">
        <v>413.66</v>
      </c>
      <c r="F189" s="4" t="str">
        <f>VLOOKUP(A189,HOP!A:L,12,0)</f>
        <v>413.66</v>
      </c>
      <c r="G189" s="4" t="str">
        <f>VLOOKUP(A189,HOP!A:C,3,0)</f>
        <v>3643312</v>
      </c>
      <c r="H189" s="4">
        <f t="shared" si="4"/>
        <v>0</v>
      </c>
      <c r="I189" s="4" t="str">
        <f t="shared" si="5"/>
        <v>,3643312</v>
      </c>
      <c r="J189" s="4" t="str">
        <f>VLOOKUP(A189,HOP!A:U,21,0)</f>
        <v>直连</v>
      </c>
    </row>
    <row r="190" s="4" customFormat="1" hidden="1" spans="1:10">
      <c r="A190" s="6">
        <v>999225367538603</v>
      </c>
      <c r="B190" s="4" t="s">
        <v>27</v>
      </c>
      <c r="C190" s="7">
        <v>45123</v>
      </c>
      <c r="D190" s="7">
        <v>45124</v>
      </c>
      <c r="E190" s="4">
        <v>187.76</v>
      </c>
      <c r="F190" s="4" t="str">
        <f>VLOOKUP(A190,HOP!A:L,12,0)</f>
        <v>187.76</v>
      </c>
      <c r="G190" s="4" t="str">
        <f>VLOOKUP(A190,HOP!A:C,3,0)</f>
        <v>3643316</v>
      </c>
      <c r="H190" s="4">
        <f t="shared" si="4"/>
        <v>0</v>
      </c>
      <c r="I190" s="4" t="str">
        <f t="shared" si="5"/>
        <v>,3643316</v>
      </c>
      <c r="J190" s="4" t="str">
        <f>VLOOKUP(A190,HOP!A:U,21,0)</f>
        <v>直连</v>
      </c>
    </row>
    <row r="191" s="4" customFormat="1" hidden="1" spans="1:10">
      <c r="A191" s="6">
        <v>999225367730224</v>
      </c>
      <c r="B191" s="4" t="s">
        <v>27</v>
      </c>
      <c r="C191" s="7">
        <v>45123</v>
      </c>
      <c r="D191" s="7">
        <v>45124</v>
      </c>
      <c r="E191" s="4">
        <v>450.93</v>
      </c>
      <c r="F191" s="4" t="str">
        <f>VLOOKUP(A191,HOP!A:L,12,0)</f>
        <v>450.93</v>
      </c>
      <c r="G191" s="4" t="str">
        <f>VLOOKUP(A191,HOP!A:C,3,0)</f>
        <v>3643360</v>
      </c>
      <c r="H191" s="4">
        <f t="shared" si="4"/>
        <v>0</v>
      </c>
      <c r="I191" s="4" t="str">
        <f t="shared" si="5"/>
        <v>,3643360</v>
      </c>
      <c r="J191" s="4" t="str">
        <f>VLOOKUP(A191,HOP!A:U,21,0)</f>
        <v>直连</v>
      </c>
    </row>
    <row r="192" s="4" customFormat="1" hidden="1" spans="1:10">
      <c r="A192" s="6">
        <v>999225368086648</v>
      </c>
      <c r="B192" s="4" t="s">
        <v>27</v>
      </c>
      <c r="C192" s="7">
        <v>45123</v>
      </c>
      <c r="D192" s="7">
        <v>45124</v>
      </c>
      <c r="E192" s="4">
        <v>517.6</v>
      </c>
      <c r="F192" s="4" t="str">
        <f>VLOOKUP(A192,HOP!A:L,12,0)</f>
        <v>517.60</v>
      </c>
      <c r="G192" s="4" t="str">
        <f>VLOOKUP(A192,HOP!A:C,3,0)</f>
        <v>3643438</v>
      </c>
      <c r="H192" s="4">
        <f t="shared" si="4"/>
        <v>0</v>
      </c>
      <c r="I192" s="4" t="str">
        <f t="shared" si="5"/>
        <v>,3643438</v>
      </c>
      <c r="J192" s="4" t="str">
        <f>VLOOKUP(A192,HOP!A:U,21,0)</f>
        <v>直连</v>
      </c>
    </row>
    <row r="193" s="4" customFormat="1" hidden="1" spans="1:10">
      <c r="A193" s="6">
        <v>999225368547519</v>
      </c>
      <c r="B193" s="4" t="s">
        <v>27</v>
      </c>
      <c r="C193" s="7">
        <v>45123</v>
      </c>
      <c r="D193" s="7">
        <v>45124</v>
      </c>
      <c r="E193" s="4">
        <v>2264.87</v>
      </c>
      <c r="F193" s="4" t="str">
        <f>VLOOKUP(A193,HOP!A:L,12,0)</f>
        <v>2264.87</v>
      </c>
      <c r="G193" s="4" t="str">
        <f>VLOOKUP(A193,HOP!A:C,3,0)</f>
        <v>3643627</v>
      </c>
      <c r="H193" s="4">
        <f t="shared" si="4"/>
        <v>0</v>
      </c>
      <c r="I193" s="4" t="str">
        <f t="shared" si="5"/>
        <v>,3643627</v>
      </c>
      <c r="J193" s="4" t="str">
        <f>VLOOKUP(A193,HOP!A:U,21,0)</f>
        <v>直连</v>
      </c>
    </row>
    <row r="194" s="4" customFormat="1" hidden="1" spans="1:10">
      <c r="A194" s="6">
        <v>999225370050546</v>
      </c>
      <c r="B194" s="4" t="s">
        <v>27</v>
      </c>
      <c r="C194" s="7">
        <v>45123</v>
      </c>
      <c r="D194" s="7">
        <v>45124</v>
      </c>
      <c r="E194" s="4">
        <v>0</v>
      </c>
      <c r="F194" s="4" t="e">
        <f>VLOOKUP(A194,HOP!A:L,12,0)</f>
        <v>#N/A</v>
      </c>
      <c r="G194" s="4" t="e">
        <f>VLOOKUP(A194,HOP!A:C,3,0)</f>
        <v>#N/A</v>
      </c>
      <c r="H194" s="4" t="e">
        <f t="shared" si="4"/>
        <v>#N/A</v>
      </c>
      <c r="I194" s="4" t="e">
        <f t="shared" si="5"/>
        <v>#N/A</v>
      </c>
      <c r="J194" s="4" t="e">
        <f>VLOOKUP(A194,HOP!A:U,21,0)</f>
        <v>#N/A</v>
      </c>
    </row>
    <row r="195" s="4" customFormat="1" hidden="1" spans="1:10">
      <c r="A195" s="6">
        <v>999225370242037</v>
      </c>
      <c r="B195" s="4" t="s">
        <v>27</v>
      </c>
      <c r="C195" s="7">
        <v>45123</v>
      </c>
      <c r="D195" s="7">
        <v>45124</v>
      </c>
      <c r="E195" s="4">
        <v>423.39</v>
      </c>
      <c r="F195" s="4" t="str">
        <f>VLOOKUP(A195,HOP!A:L,12,0)</f>
        <v>423.39</v>
      </c>
      <c r="G195" s="4" t="str">
        <f>VLOOKUP(A195,HOP!A:C,3,0)</f>
        <v>3644378</v>
      </c>
      <c r="H195" s="4">
        <f t="shared" ref="H195:H207" si="6">E195-F195</f>
        <v>0</v>
      </c>
      <c r="I195" s="4" t="str">
        <f>$I$1&amp;G195</f>
        <v>,3644378</v>
      </c>
      <c r="J195" s="4" t="str">
        <f>VLOOKUP(A195,HOP!A:U,21,0)</f>
        <v>直连</v>
      </c>
    </row>
    <row r="196" s="4" customFormat="1" hidden="1" spans="1:10">
      <c r="A196" s="6">
        <v>999225372972435</v>
      </c>
      <c r="B196" s="4" t="s">
        <v>27</v>
      </c>
      <c r="C196" s="7">
        <v>45123</v>
      </c>
      <c r="D196" s="7">
        <v>45124</v>
      </c>
      <c r="E196" s="4">
        <v>174.51</v>
      </c>
      <c r="F196" s="4" t="str">
        <f>VLOOKUP(A196,HOP!A:L,12,0)</f>
        <v>174.51</v>
      </c>
      <c r="G196" s="4" t="str">
        <f>VLOOKUP(A196,HOP!A:C,3,0)</f>
        <v>3644443</v>
      </c>
      <c r="H196" s="4">
        <f t="shared" si="6"/>
        <v>0</v>
      </c>
      <c r="I196" s="4" t="str">
        <f>$I$1&amp;G196</f>
        <v>,3644443</v>
      </c>
      <c r="J196" s="4" t="str">
        <f>VLOOKUP(A196,HOP!A:U,21,0)</f>
        <v>直连</v>
      </c>
    </row>
    <row r="197" s="4" customFormat="1" hidden="1" spans="1:10">
      <c r="A197" s="6">
        <v>999225374433847</v>
      </c>
      <c r="B197" s="4" t="s">
        <v>27</v>
      </c>
      <c r="C197" s="7">
        <v>45123</v>
      </c>
      <c r="D197" s="7">
        <v>45124</v>
      </c>
      <c r="E197" s="4">
        <v>271.25</v>
      </c>
      <c r="F197" s="4" t="str">
        <f>VLOOKUP(A197,HOP!A:L,12,0)</f>
        <v>271.25</v>
      </c>
      <c r="G197" s="4" t="str">
        <f>VLOOKUP(A197,HOP!A:C,3,0)</f>
        <v>3644687</v>
      </c>
      <c r="H197" s="4">
        <f t="shared" si="6"/>
        <v>0</v>
      </c>
      <c r="I197" s="4" t="str">
        <f>$I$1&amp;G197</f>
        <v>,3644687</v>
      </c>
      <c r="J197" s="4" t="str">
        <f>VLOOKUP(A197,HOP!A:U,21,0)</f>
        <v>直连</v>
      </c>
    </row>
    <row r="198" s="4" customFormat="1" hidden="1" spans="1:10">
      <c r="A198" s="6">
        <v>999225374580995</v>
      </c>
      <c r="B198" s="4" t="s">
        <v>27</v>
      </c>
      <c r="C198" s="7">
        <v>45123</v>
      </c>
      <c r="D198" s="7">
        <v>45124</v>
      </c>
      <c r="E198" s="4">
        <v>411.22</v>
      </c>
      <c r="F198" s="4" t="str">
        <f>VLOOKUP(A198,HOP!A:L,12,0)</f>
        <v>411.22</v>
      </c>
      <c r="G198" s="4" t="str">
        <f>VLOOKUP(A198,HOP!A:C,3,0)</f>
        <v>3644693</v>
      </c>
      <c r="H198" s="4">
        <f t="shared" si="6"/>
        <v>0</v>
      </c>
      <c r="I198" s="4" t="str">
        <f>$I$1&amp;G198</f>
        <v>,3644693</v>
      </c>
      <c r="J198" s="4" t="str">
        <f>VLOOKUP(A198,HOP!A:U,21,0)</f>
        <v>直连</v>
      </c>
    </row>
    <row r="199" s="4" customFormat="1" hidden="1" spans="1:10">
      <c r="A199" s="6">
        <v>999225374910147</v>
      </c>
      <c r="B199" s="4" t="s">
        <v>27</v>
      </c>
      <c r="C199" s="7">
        <v>45123</v>
      </c>
      <c r="D199" s="7">
        <v>45124</v>
      </c>
      <c r="E199" s="4">
        <v>322.25</v>
      </c>
      <c r="F199" s="4" t="str">
        <f>VLOOKUP(A199,HOP!A:L,12,0)</f>
        <v>322.25</v>
      </c>
      <c r="G199" s="4" t="str">
        <f>VLOOKUP(A199,HOP!A:C,3,0)</f>
        <v>3644739</v>
      </c>
      <c r="H199" s="4">
        <f t="shared" si="6"/>
        <v>0</v>
      </c>
      <c r="I199" s="4" t="str">
        <f>$I$1&amp;G199</f>
        <v>,3644739</v>
      </c>
      <c r="J199" s="4" t="str">
        <f>VLOOKUP(A199,HOP!A:U,21,0)</f>
        <v>直连</v>
      </c>
    </row>
    <row r="200" s="4" customFormat="1" hidden="1" spans="1:10">
      <c r="A200" s="6">
        <v>999225375218684</v>
      </c>
      <c r="B200" s="4" t="s">
        <v>27</v>
      </c>
      <c r="C200" s="7">
        <v>45123</v>
      </c>
      <c r="D200" s="7">
        <v>45124</v>
      </c>
      <c r="E200" s="4">
        <v>247.05</v>
      </c>
      <c r="F200" s="4" t="str">
        <f>VLOOKUP(A200,HOP!A:L,12,0)</f>
        <v>247.05</v>
      </c>
      <c r="G200" s="4" t="str">
        <f>VLOOKUP(A200,HOP!A:C,3,0)</f>
        <v>3644789</v>
      </c>
      <c r="H200" s="4">
        <f t="shared" si="6"/>
        <v>0</v>
      </c>
      <c r="I200" s="4" t="str">
        <f>$I$1&amp;G200</f>
        <v>,3644789</v>
      </c>
      <c r="J200" s="4" t="str">
        <f>VLOOKUP(A200,HOP!A:U,21,0)</f>
        <v>直连</v>
      </c>
    </row>
    <row r="201" s="4" customFormat="1" hidden="1" spans="1:10">
      <c r="A201" s="6">
        <v>999225375616983</v>
      </c>
      <c r="B201" s="4" t="s">
        <v>27</v>
      </c>
      <c r="C201" s="7">
        <v>45123</v>
      </c>
      <c r="D201" s="7">
        <v>45124</v>
      </c>
      <c r="E201" s="4">
        <v>542.8</v>
      </c>
      <c r="F201" s="4" t="str">
        <f>VLOOKUP(A201,HOP!A:L,12,0)</f>
        <v>542.80</v>
      </c>
      <c r="G201" s="4" t="str">
        <f>VLOOKUP(A201,HOP!A:C,3,0)</f>
        <v>3645006</v>
      </c>
      <c r="H201" s="4">
        <f t="shared" si="6"/>
        <v>0</v>
      </c>
      <c r="I201" s="4" t="str">
        <f>$I$1&amp;G201</f>
        <v>,3645006</v>
      </c>
      <c r="J201" s="4" t="str">
        <f>VLOOKUP(A201,HOP!A:U,21,0)</f>
        <v>直连</v>
      </c>
    </row>
    <row r="202" s="4" customFormat="1" hidden="1" spans="1:10">
      <c r="A202" s="6">
        <v>999225376047562</v>
      </c>
      <c r="B202" s="4" t="s">
        <v>27</v>
      </c>
      <c r="C202" s="7">
        <v>45123</v>
      </c>
      <c r="D202" s="7">
        <v>45124</v>
      </c>
      <c r="E202" s="4">
        <v>275.71</v>
      </c>
      <c r="F202" s="4" t="str">
        <f>VLOOKUP(A202,HOP!A:L,12,0)</f>
        <v>275.71</v>
      </c>
      <c r="G202" s="4" t="str">
        <f>VLOOKUP(A202,HOP!A:C,3,0)</f>
        <v>3645080</v>
      </c>
      <c r="H202" s="4">
        <f t="shared" si="6"/>
        <v>0</v>
      </c>
      <c r="I202" s="4" t="str">
        <f>$I$1&amp;G202</f>
        <v>,3645080</v>
      </c>
      <c r="J202" s="4" t="str">
        <f>VLOOKUP(A202,HOP!A:U,21,0)</f>
        <v>直连</v>
      </c>
    </row>
    <row r="203" s="4" customFormat="1" hidden="1" spans="1:10">
      <c r="A203" s="6">
        <v>999225376171853</v>
      </c>
      <c r="B203" s="4" t="s">
        <v>27</v>
      </c>
      <c r="C203" s="7">
        <v>45123</v>
      </c>
      <c r="D203" s="7">
        <v>45124</v>
      </c>
      <c r="E203" s="4">
        <v>395.43</v>
      </c>
      <c r="F203" s="4" t="str">
        <f>VLOOKUP(A203,HOP!A:L,12,0)</f>
        <v>395.43</v>
      </c>
      <c r="G203" s="4" t="str">
        <f>VLOOKUP(A203,HOP!A:C,3,0)</f>
        <v>3645102</v>
      </c>
      <c r="H203" s="4">
        <f t="shared" si="6"/>
        <v>0</v>
      </c>
      <c r="I203" s="4" t="str">
        <f>$I$1&amp;G203</f>
        <v>,3645102</v>
      </c>
      <c r="J203" s="4" t="str">
        <f>VLOOKUP(A203,HOP!A:U,21,0)</f>
        <v>直连</v>
      </c>
    </row>
    <row r="204" s="4" customFormat="1" hidden="1" spans="1:10">
      <c r="A204" s="6">
        <v>999225376200932</v>
      </c>
      <c r="B204" s="4" t="s">
        <v>27</v>
      </c>
      <c r="C204" s="7">
        <v>45123</v>
      </c>
      <c r="D204" s="7">
        <v>45124</v>
      </c>
      <c r="E204" s="4">
        <v>0</v>
      </c>
      <c r="F204" s="4" t="e">
        <f>VLOOKUP(A204,HOP!A:L,12,0)</f>
        <v>#N/A</v>
      </c>
      <c r="G204" s="4" t="e">
        <f>VLOOKUP(A204,HOP!A:C,3,0)</f>
        <v>#N/A</v>
      </c>
      <c r="H204" s="4" t="e">
        <f t="shared" si="6"/>
        <v>#N/A</v>
      </c>
      <c r="I204" s="4" t="e">
        <f>$I$1&amp;G204</f>
        <v>#N/A</v>
      </c>
      <c r="J204" s="4" t="e">
        <f>VLOOKUP(A204,HOP!A:U,21,0)</f>
        <v>#N/A</v>
      </c>
    </row>
    <row r="205" s="4" customFormat="1" hidden="1" spans="1:10">
      <c r="A205" s="6">
        <v>999225376378018</v>
      </c>
      <c r="B205" s="4" t="s">
        <v>27</v>
      </c>
      <c r="C205" s="7">
        <v>45123</v>
      </c>
      <c r="D205" s="7">
        <v>45124</v>
      </c>
      <c r="E205" s="4">
        <v>2142</v>
      </c>
      <c r="F205" s="4" t="str">
        <f>VLOOKUP(A205,HOP!A:L,12,0)</f>
        <v>2142.00</v>
      </c>
      <c r="G205" s="4" t="str">
        <f>VLOOKUP(A205,HOP!A:C,3,0)</f>
        <v>3645209</v>
      </c>
      <c r="H205" s="4">
        <f t="shared" si="6"/>
        <v>0</v>
      </c>
      <c r="I205" s="4" t="str">
        <f>$I$1&amp;G205</f>
        <v>,3645209</v>
      </c>
      <c r="J205" s="4" t="str">
        <f>VLOOKUP(A205,HOP!A:U,21,0)</f>
        <v>直连</v>
      </c>
    </row>
    <row r="206" s="4" customFormat="1" hidden="1" spans="1:10">
      <c r="A206" s="6">
        <v>999225376536909</v>
      </c>
      <c r="B206" s="4" t="s">
        <v>27</v>
      </c>
      <c r="C206" s="7">
        <v>45123</v>
      </c>
      <c r="D206" s="7">
        <v>45124</v>
      </c>
      <c r="E206" s="4">
        <v>667.33</v>
      </c>
      <c r="F206" s="4" t="str">
        <f>VLOOKUP(A206,HOP!A:L,12,0)</f>
        <v>667.33</v>
      </c>
      <c r="G206" s="4" t="str">
        <f>VLOOKUP(A206,HOP!A:C,3,0)</f>
        <v>3645237</v>
      </c>
      <c r="H206" s="4">
        <f t="shared" si="6"/>
        <v>0</v>
      </c>
      <c r="I206" s="4" t="str">
        <f>$I$1&amp;G206</f>
        <v>,3645237</v>
      </c>
      <c r="J206" s="4" t="str">
        <f>VLOOKUP(A206,HOP!A:U,21,0)</f>
        <v>直连</v>
      </c>
    </row>
    <row r="207" s="5" customFormat="1" spans="1:11">
      <c r="A207" s="8">
        <v>999224892634119</v>
      </c>
      <c r="B207" s="5" t="s">
        <v>1095</v>
      </c>
      <c r="C207" s="9">
        <v>45104</v>
      </c>
      <c r="D207" s="9">
        <v>45106</v>
      </c>
      <c r="E207" s="5">
        <v>-1297.32</v>
      </c>
      <c r="F207" s="5" t="e">
        <f>VLOOKUP(A207,HOP!A:L,12,0)</f>
        <v>#N/A</v>
      </c>
      <c r="G207" s="5">
        <v>3535270</v>
      </c>
      <c r="H207" s="5" t="e">
        <f t="shared" si="6"/>
        <v>#N/A</v>
      </c>
      <c r="I207" s="5" t="str">
        <f>$I$1&amp;G207</f>
        <v>,3535270</v>
      </c>
      <c r="J207" s="5" t="e">
        <f>VLOOKUP(A207,HOP!A:U,21,0)</f>
        <v>#N/A</v>
      </c>
      <c r="K207" s="5" t="s">
        <v>1104</v>
      </c>
    </row>
    <row r="209" spans="5:5">
      <c r="E209" s="4">
        <f>SUM(E2:E208)</f>
        <v>377277.57</v>
      </c>
    </row>
    <row r="210" spans="5:5">
      <c r="E210" s="4" t="s">
        <v>1105</v>
      </c>
    </row>
    <row r="212" spans="1:3">
      <c r="A212" s="4" t="s">
        <v>1106</v>
      </c>
      <c r="C212" s="4">
        <v>41758.14</v>
      </c>
    </row>
    <row r="213" spans="1:3">
      <c r="A213" s="4" t="s">
        <v>1107</v>
      </c>
      <c r="C213" s="4">
        <v>330271.71</v>
      </c>
    </row>
    <row r="214" spans="1:4">
      <c r="A214" s="4" t="s">
        <v>1108</v>
      </c>
      <c r="C214" s="4">
        <v>5247.72</v>
      </c>
      <c r="D214" s="4" t="s">
        <v>1109</v>
      </c>
    </row>
    <row r="215" spans="1:3">
      <c r="A215" s="4" t="s">
        <v>1110</v>
      </c>
      <c r="C215" s="4">
        <f>SUBTOTAL(9,C212:C214)</f>
        <v>377277.57</v>
      </c>
    </row>
  </sheetData>
  <autoFilter ref="A1:X207">
    <filterColumn colId="4">
      <filters>
        <filter val="1371.02"/>
        <filter val="1516.02"/>
        <filter val="1353.03"/>
        <filter val="1566.03"/>
        <filter val="2569.03"/>
        <filter val="1149.04"/>
        <filter val="2929.04"/>
        <filter val="2696.06"/>
        <filter val="4442.07"/>
        <filter val="1225.08"/>
        <filter val="2092.08"/>
        <filter val="6673.08"/>
        <filter val="3631.09"/>
        <filter val="505.1"/>
        <filter val="652.1"/>
        <filter val="1358.1"/>
        <filter val="4141.2"/>
        <filter val="575.4"/>
        <filter val="717.4"/>
        <filter val="179.5"/>
        <filter val="291.5"/>
        <filter val="1044.5"/>
        <filter val="1192.5"/>
        <filter val="3025.5"/>
        <filter val="517.6"/>
        <filter val="1807.6"/>
        <filter val="2497.6"/>
        <filter val="503.7"/>
        <filter val="962.7"/>
        <filter val="542.8"/>
        <filter val="805.8"/>
        <filter val="831.8"/>
        <filter val="10070.28"/>
        <filter val="1118.8"/>
        <filter val="3782.8"/>
        <filter val="447.9"/>
        <filter val="13361.34"/>
        <filter val="14160.9"/>
        <filter val="2500"/>
        <filter val="343.01"/>
        <filter val="566.02"/>
        <filter val="1503"/>
        <filter val="139.03"/>
        <filter val="24104"/>
        <filter val="247.05"/>
        <filter val="653.06"/>
        <filter val="706.08"/>
        <filter val="322.09"/>
        <filter val="894.09"/>
        <filter val="929.09"/>
        <filter val="606.12"/>
        <filter val="886.12"/>
        <filter val="1314.42"/>
        <filter val="390.14"/>
        <filter val="997.14"/>
        <filter val="524.15"/>
        <filter val="1016"/>
        <filter val="150.16"/>
        <filter val="725.16"/>
        <filter val="1062.48"/>
        <filter val="2349.48"/>
        <filter val="4847.48"/>
        <filter val="411.22"/>
        <filter val="2254.32"/>
        <filter val="2509.32"/>
        <filter val="655.24"/>
        <filter val="861.24"/>
        <filter val="271.25"/>
        <filter val="322.25"/>
        <filter val="1024.35"/>
        <filter val="724.26"/>
        <filter val="4583.37"/>
        <filter val="746.28"/>
        <filter val="1384.38"/>
        <filter val="6936.38"/>
        <filter val="203.29"/>
        <filter val="-1297.32"/>
        <filter val="667.33"/>
        <filter val="178.34"/>
        <filter val="395.34"/>
        <filter val="567.34"/>
        <filter val="994.34"/>
        <filter val="4286.25"/>
        <filter val="353.36"/>
        <filter val="1488.26"/>
        <filter val="1791.26"/>
        <filter val="4157.28"/>
        <filter val="8450.28"/>
        <filter val="423.39"/>
        <filter val="2142"/>
        <filter val="2037.12"/>
        <filter val="943"/>
        <filter val="395.43"/>
        <filter val="2781.13"/>
        <filter val="4835.13"/>
        <filter val="746.44"/>
        <filter val="125.45"/>
        <filter val="1421.15"/>
        <filter val="194.47"/>
        <filter val="3848"/>
        <filter val="200.49"/>
        <filter val="5782.19"/>
        <filter val="174.51"/>
        <filter val="536.54"/>
        <filter val="2190.84"/>
        <filter val="3043.84"/>
        <filter val="3754.84"/>
        <filter val="202.55"/>
        <filter val="1070.87"/>
        <filter val="2264.87"/>
        <filter val="7758"/>
        <filter val="331.58"/>
        <filter val="3856.88"/>
        <filter val="4098.88"/>
        <filter val="861.61"/>
        <filter val="1362"/>
        <filter val="2718.72"/>
        <filter val="4695.72"/>
        <filter val="5247.72"/>
        <filter val="279.63"/>
        <filter val="789.63"/>
        <filter val="1310.73"/>
        <filter val="2001.73"/>
        <filter val="517.65"/>
        <filter val="413.66"/>
        <filter val="712.66"/>
        <filter val="889.66"/>
        <filter val="1055.76"/>
        <filter val="1421.76"/>
        <filter val="2547.76"/>
        <filter val="3508.76"/>
        <filter val="291.67"/>
        <filter val="570.67"/>
        <filter val="3368"/>
        <filter val="1354.79"/>
        <filter val="275.71"/>
        <filter val="2372"/>
        <filter val="1072.62"/>
        <filter val="1348.62"/>
        <filter val="1416.63"/>
        <filter val="2051.64"/>
        <filter val="1019.65"/>
        <filter val="1861.65"/>
        <filter val="187.76"/>
        <filter val="4502.67"/>
        <filter val="5579.68"/>
        <filter val="5847.51"/>
        <filter val="3797.52"/>
        <filter val="7921.52"/>
        <filter val="384"/>
        <filter val="472.84"/>
        <filter val="669.84"/>
        <filter val="2648.54"/>
        <filter val="1163.55"/>
        <filter val="190.88"/>
        <filter val="544.88"/>
        <filter val="598.88"/>
        <filter val="2195.58"/>
        <filter val="2889"/>
        <filter val="481.89"/>
        <filter val="920.89"/>
        <filter val="1191"/>
        <filter val="409.91"/>
        <filter val="17192"/>
        <filter val="450.93"/>
        <filter val="807.93"/>
        <filter val="850.93"/>
        <filter val="314.94"/>
        <filter val="351.95"/>
        <filter val="452.96"/>
        <filter val="477.96"/>
        <filter val="119.98"/>
        <filter val="287.98"/>
        <filter val="621.98"/>
        <filter val="1692.93"/>
        <filter val="2057.93"/>
        <filter val="6891.96"/>
        <filter val="2525.98"/>
        <filter val="3475.99"/>
      </filters>
    </filterColumn>
    <filterColumn colId="7">
      <filters>
        <filter val="#N/A"/>
        <filter val="5247.72"/>
      </filters>
    </filterColumn>
    <filterColumn colId="9">
      <filters>
        <filter val="#N/A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6"/>
  <sheetViews>
    <sheetView workbookViewId="0">
      <selection activeCell="D1" sqref="D$1:D$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1111</v>
      </c>
      <c r="B1" s="2" t="s">
        <v>1112</v>
      </c>
      <c r="C1" s="2" t="s">
        <v>1113</v>
      </c>
      <c r="D1" s="2" t="s">
        <v>1114</v>
      </c>
      <c r="E1" s="2" t="s">
        <v>13</v>
      </c>
      <c r="F1" s="2" t="s">
        <v>5</v>
      </c>
      <c r="G1" s="2" t="s">
        <v>6</v>
      </c>
      <c r="H1" s="2" t="s">
        <v>1115</v>
      </c>
      <c r="I1" s="2" t="s">
        <v>1116</v>
      </c>
      <c r="J1" s="2" t="s">
        <v>1117</v>
      </c>
      <c r="K1" s="2" t="s">
        <v>1118</v>
      </c>
      <c r="L1" s="2" t="s">
        <v>1119</v>
      </c>
      <c r="M1" s="2" t="s">
        <v>1120</v>
      </c>
      <c r="N1" s="2" t="s">
        <v>1121</v>
      </c>
      <c r="O1" s="2" t="s">
        <v>1122</v>
      </c>
      <c r="P1" s="2" t="s">
        <v>1123</v>
      </c>
      <c r="Q1" s="2" t="s">
        <v>1124</v>
      </c>
      <c r="R1" s="2" t="s">
        <v>1125</v>
      </c>
      <c r="S1" s="2" t="s">
        <v>1126</v>
      </c>
      <c r="T1" s="2" t="s">
        <v>1127</v>
      </c>
      <c r="U1" s="2" t="s">
        <v>1128</v>
      </c>
      <c r="V1" s="2" t="s">
        <v>1129</v>
      </c>
    </row>
    <row r="2" s="1" customFormat="1" spans="1:22">
      <c r="A2" s="3">
        <v>999225376536909</v>
      </c>
      <c r="B2" s="1" t="s">
        <v>1130</v>
      </c>
      <c r="C2" s="1" t="s">
        <v>1131</v>
      </c>
      <c r="D2" s="1" t="s">
        <v>1132</v>
      </c>
      <c r="E2" s="1" t="s">
        <v>1133</v>
      </c>
      <c r="F2" s="1" t="s">
        <v>1130</v>
      </c>
      <c r="G2" s="1" t="s">
        <v>1134</v>
      </c>
      <c r="H2" s="1" t="s">
        <v>1135</v>
      </c>
      <c r="I2" s="1" t="s">
        <v>1136</v>
      </c>
      <c r="J2" s="1" t="s">
        <v>30</v>
      </c>
      <c r="K2" s="1" t="s">
        <v>1137</v>
      </c>
      <c r="L2" s="1" t="s">
        <v>1137</v>
      </c>
      <c r="M2" s="1" t="s">
        <v>1138</v>
      </c>
      <c r="N2" s="1" t="s">
        <v>1138</v>
      </c>
      <c r="O2" s="1" t="s">
        <v>1139</v>
      </c>
      <c r="P2" s="1" t="s">
        <v>1140</v>
      </c>
      <c r="Q2" s="1" t="s">
        <v>1141</v>
      </c>
      <c r="R2" s="1" t="s">
        <v>1142</v>
      </c>
      <c r="S2" s="1" t="s">
        <v>1143</v>
      </c>
      <c r="T2" s="1" t="s">
        <v>1144</v>
      </c>
      <c r="U2" s="1" t="s">
        <v>1145</v>
      </c>
      <c r="V2" s="1" t="s">
        <v>1146</v>
      </c>
    </row>
    <row r="3" s="1" customFormat="1" spans="1:22">
      <c r="A3" s="3">
        <v>999225376378018</v>
      </c>
      <c r="B3" s="1" t="s">
        <v>1130</v>
      </c>
      <c r="C3" s="1" t="s">
        <v>1147</v>
      </c>
      <c r="D3" s="1" t="s">
        <v>1148</v>
      </c>
      <c r="E3" s="1" t="s">
        <v>1149</v>
      </c>
      <c r="F3" s="1" t="s">
        <v>1130</v>
      </c>
      <c r="G3" s="1" t="s">
        <v>1134</v>
      </c>
      <c r="H3" s="1" t="s">
        <v>1135</v>
      </c>
      <c r="I3" s="1" t="s">
        <v>1150</v>
      </c>
      <c r="J3" s="1" t="s">
        <v>30</v>
      </c>
      <c r="K3" s="1" t="s">
        <v>1151</v>
      </c>
      <c r="L3" s="1" t="s">
        <v>1151</v>
      </c>
      <c r="M3" s="1" t="s">
        <v>1138</v>
      </c>
      <c r="N3" s="1" t="s">
        <v>1138</v>
      </c>
      <c r="O3" s="1" t="s">
        <v>1139</v>
      </c>
      <c r="P3" s="1" t="s">
        <v>1140</v>
      </c>
      <c r="Q3" s="1" t="s">
        <v>1141</v>
      </c>
      <c r="R3" s="1" t="s">
        <v>1152</v>
      </c>
      <c r="S3" s="1" t="s">
        <v>1143</v>
      </c>
      <c r="T3" s="1" t="s">
        <v>1144</v>
      </c>
      <c r="U3" s="1" t="s">
        <v>1145</v>
      </c>
      <c r="V3" s="1" t="s">
        <v>1153</v>
      </c>
    </row>
    <row r="4" s="1" customFormat="1" spans="1:22">
      <c r="A4" s="3">
        <v>999225376171853</v>
      </c>
      <c r="B4" s="1" t="s">
        <v>1130</v>
      </c>
      <c r="C4" s="1" t="s">
        <v>1154</v>
      </c>
      <c r="D4" s="1" t="s">
        <v>1155</v>
      </c>
      <c r="E4" s="1" t="s">
        <v>1156</v>
      </c>
      <c r="F4" s="1" t="s">
        <v>1130</v>
      </c>
      <c r="G4" s="1" t="s">
        <v>1134</v>
      </c>
      <c r="H4" s="1" t="s">
        <v>1135</v>
      </c>
      <c r="I4" s="1" t="s">
        <v>1157</v>
      </c>
      <c r="J4" s="1" t="s">
        <v>30</v>
      </c>
      <c r="K4" s="1" t="s">
        <v>1158</v>
      </c>
      <c r="L4" s="1" t="s">
        <v>1158</v>
      </c>
      <c r="M4" s="1" t="s">
        <v>1138</v>
      </c>
      <c r="N4" s="1" t="s">
        <v>1138</v>
      </c>
      <c r="O4" s="1" t="s">
        <v>1139</v>
      </c>
      <c r="P4" s="1" t="s">
        <v>1140</v>
      </c>
      <c r="Q4" s="1" t="s">
        <v>1141</v>
      </c>
      <c r="R4" s="1" t="s">
        <v>1159</v>
      </c>
      <c r="S4" s="1" t="s">
        <v>1143</v>
      </c>
      <c r="T4" s="1" t="s">
        <v>1144</v>
      </c>
      <c r="U4" s="1" t="s">
        <v>1145</v>
      </c>
      <c r="V4" s="1" t="s">
        <v>1160</v>
      </c>
    </row>
    <row r="5" s="1" customFormat="1" spans="1:22">
      <c r="A5" s="3">
        <v>999225376047562</v>
      </c>
      <c r="B5" s="1" t="s">
        <v>1130</v>
      </c>
      <c r="C5" s="1" t="s">
        <v>1161</v>
      </c>
      <c r="D5" s="1" t="s">
        <v>1162</v>
      </c>
      <c r="E5" s="1" t="s">
        <v>1163</v>
      </c>
      <c r="F5" s="1" t="s">
        <v>1130</v>
      </c>
      <c r="G5" s="1" t="s">
        <v>1134</v>
      </c>
      <c r="H5" s="1" t="s">
        <v>1135</v>
      </c>
      <c r="I5" s="1" t="s">
        <v>1164</v>
      </c>
      <c r="J5" s="1" t="s">
        <v>30</v>
      </c>
      <c r="K5" s="1" t="s">
        <v>1165</v>
      </c>
      <c r="L5" s="1" t="s">
        <v>1165</v>
      </c>
      <c r="M5" s="1" t="s">
        <v>1138</v>
      </c>
      <c r="N5" s="1" t="s">
        <v>1138</v>
      </c>
      <c r="O5" s="1" t="s">
        <v>1139</v>
      </c>
      <c r="P5" s="1" t="s">
        <v>1140</v>
      </c>
      <c r="Q5" s="1" t="s">
        <v>1141</v>
      </c>
      <c r="R5" s="1" t="s">
        <v>1166</v>
      </c>
      <c r="S5" s="1" t="s">
        <v>1143</v>
      </c>
      <c r="T5" s="1" t="s">
        <v>1144</v>
      </c>
      <c r="U5" s="1" t="s">
        <v>1145</v>
      </c>
      <c r="V5" s="1" t="s">
        <v>1167</v>
      </c>
    </row>
    <row r="6" s="1" customFormat="1" spans="1:22">
      <c r="A6" s="3">
        <v>999225375616983</v>
      </c>
      <c r="B6" s="1" t="s">
        <v>1130</v>
      </c>
      <c r="C6" s="1" t="s">
        <v>1168</v>
      </c>
      <c r="D6" s="1" t="s">
        <v>1169</v>
      </c>
      <c r="E6" s="1" t="s">
        <v>1170</v>
      </c>
      <c r="F6" s="1" t="s">
        <v>1130</v>
      </c>
      <c r="G6" s="1" t="s">
        <v>1134</v>
      </c>
      <c r="H6" s="1" t="s">
        <v>1135</v>
      </c>
      <c r="I6" s="1" t="s">
        <v>1171</v>
      </c>
      <c r="J6" s="1" t="s">
        <v>30</v>
      </c>
      <c r="K6" s="1" t="s">
        <v>1172</v>
      </c>
      <c r="L6" s="1" t="s">
        <v>1172</v>
      </c>
      <c r="M6" s="1" t="s">
        <v>1138</v>
      </c>
      <c r="N6" s="1" t="s">
        <v>1138</v>
      </c>
      <c r="O6" s="1" t="s">
        <v>1139</v>
      </c>
      <c r="P6" s="1" t="s">
        <v>1140</v>
      </c>
      <c r="Q6" s="1" t="s">
        <v>1141</v>
      </c>
      <c r="R6" s="1" t="s">
        <v>1173</v>
      </c>
      <c r="S6" s="1" t="s">
        <v>1143</v>
      </c>
      <c r="T6" s="1" t="s">
        <v>1144</v>
      </c>
      <c r="U6" s="1" t="s">
        <v>1145</v>
      </c>
      <c r="V6" s="1" t="s">
        <v>1174</v>
      </c>
    </row>
    <row r="7" s="1" customFormat="1" spans="1:22">
      <c r="A7" s="3">
        <v>999225375218684</v>
      </c>
      <c r="B7" s="1" t="s">
        <v>1130</v>
      </c>
      <c r="C7" s="1" t="s">
        <v>1175</v>
      </c>
      <c r="D7" s="1" t="s">
        <v>1176</v>
      </c>
      <c r="E7" s="1" t="s">
        <v>1177</v>
      </c>
      <c r="F7" s="1" t="s">
        <v>1130</v>
      </c>
      <c r="G7" s="1" t="s">
        <v>1134</v>
      </c>
      <c r="H7" s="1" t="s">
        <v>1135</v>
      </c>
      <c r="I7" s="1" t="s">
        <v>1178</v>
      </c>
      <c r="J7" s="1" t="s">
        <v>30</v>
      </c>
      <c r="K7" s="1" t="s">
        <v>1179</v>
      </c>
      <c r="L7" s="1" t="s">
        <v>1179</v>
      </c>
      <c r="M7" s="1" t="s">
        <v>1138</v>
      </c>
      <c r="N7" s="1" t="s">
        <v>1138</v>
      </c>
      <c r="O7" s="1" t="s">
        <v>1139</v>
      </c>
      <c r="P7" s="1" t="s">
        <v>1140</v>
      </c>
      <c r="Q7" s="1" t="s">
        <v>1141</v>
      </c>
      <c r="R7" s="1" t="s">
        <v>1180</v>
      </c>
      <c r="S7" s="1" t="s">
        <v>1143</v>
      </c>
      <c r="T7" s="1" t="s">
        <v>1144</v>
      </c>
      <c r="U7" s="1" t="s">
        <v>1145</v>
      </c>
      <c r="V7" s="1" t="s">
        <v>1181</v>
      </c>
    </row>
    <row r="8" s="1" customFormat="1" spans="1:22">
      <c r="A8" s="3">
        <v>999225374910147</v>
      </c>
      <c r="B8" s="1" t="s">
        <v>1130</v>
      </c>
      <c r="C8" s="1" t="s">
        <v>1182</v>
      </c>
      <c r="D8" s="1" t="s">
        <v>1183</v>
      </c>
      <c r="E8" s="1" t="s">
        <v>1184</v>
      </c>
      <c r="F8" s="1" t="s">
        <v>1130</v>
      </c>
      <c r="G8" s="1" t="s">
        <v>1134</v>
      </c>
      <c r="H8" s="1" t="s">
        <v>1135</v>
      </c>
      <c r="I8" s="1" t="s">
        <v>1185</v>
      </c>
      <c r="J8" s="1" t="s">
        <v>30</v>
      </c>
      <c r="K8" s="1" t="s">
        <v>1186</v>
      </c>
      <c r="L8" s="1" t="s">
        <v>1186</v>
      </c>
      <c r="M8" s="1" t="s">
        <v>1138</v>
      </c>
      <c r="N8" s="1" t="s">
        <v>1138</v>
      </c>
      <c r="O8" s="1" t="s">
        <v>1139</v>
      </c>
      <c r="P8" s="1" t="s">
        <v>1140</v>
      </c>
      <c r="Q8" s="1" t="s">
        <v>1141</v>
      </c>
      <c r="R8" s="1" t="s">
        <v>1187</v>
      </c>
      <c r="S8" s="1" t="s">
        <v>1143</v>
      </c>
      <c r="T8" s="1" t="s">
        <v>1144</v>
      </c>
      <c r="U8" s="1" t="s">
        <v>1145</v>
      </c>
      <c r="V8" s="1" t="s">
        <v>1181</v>
      </c>
    </row>
    <row r="9" s="1" customFormat="1" spans="1:22">
      <c r="A9" s="3">
        <v>999225372972435</v>
      </c>
      <c r="B9" s="1" t="s">
        <v>1130</v>
      </c>
      <c r="C9" s="1" t="s">
        <v>1188</v>
      </c>
      <c r="D9" s="1" t="s">
        <v>1189</v>
      </c>
      <c r="E9" s="1" t="s">
        <v>1190</v>
      </c>
      <c r="F9" s="1" t="s">
        <v>1130</v>
      </c>
      <c r="G9" s="1" t="s">
        <v>1134</v>
      </c>
      <c r="H9" s="1" t="s">
        <v>1135</v>
      </c>
      <c r="I9" s="1" t="s">
        <v>1191</v>
      </c>
      <c r="J9" s="1" t="s">
        <v>30</v>
      </c>
      <c r="K9" s="1" t="s">
        <v>1192</v>
      </c>
      <c r="L9" s="1" t="s">
        <v>1192</v>
      </c>
      <c r="M9" s="1" t="s">
        <v>1138</v>
      </c>
      <c r="N9" s="1" t="s">
        <v>1138</v>
      </c>
      <c r="O9" s="1" t="s">
        <v>1139</v>
      </c>
      <c r="P9" s="1" t="s">
        <v>1140</v>
      </c>
      <c r="Q9" s="1" t="s">
        <v>1141</v>
      </c>
      <c r="R9" s="1" t="s">
        <v>1193</v>
      </c>
      <c r="S9" s="1" t="s">
        <v>1143</v>
      </c>
      <c r="T9" s="1" t="s">
        <v>1144</v>
      </c>
      <c r="U9" s="1" t="s">
        <v>1145</v>
      </c>
      <c r="V9" s="1" t="s">
        <v>1181</v>
      </c>
    </row>
    <row r="10" s="1" customFormat="1" spans="1:22">
      <c r="A10" s="3">
        <v>999225370242037</v>
      </c>
      <c r="B10" s="1" t="s">
        <v>1130</v>
      </c>
      <c r="C10" s="1" t="s">
        <v>1194</v>
      </c>
      <c r="D10" s="1" t="s">
        <v>1195</v>
      </c>
      <c r="E10" s="1" t="s">
        <v>1196</v>
      </c>
      <c r="F10" s="1" t="s">
        <v>1130</v>
      </c>
      <c r="G10" s="1" t="s">
        <v>1134</v>
      </c>
      <c r="H10" s="1" t="s">
        <v>1135</v>
      </c>
      <c r="I10" s="1" t="s">
        <v>1197</v>
      </c>
      <c r="J10" s="1" t="s">
        <v>30</v>
      </c>
      <c r="K10" s="1" t="s">
        <v>1198</v>
      </c>
      <c r="L10" s="1" t="s">
        <v>1198</v>
      </c>
      <c r="M10" s="1" t="s">
        <v>1138</v>
      </c>
      <c r="N10" s="1" t="s">
        <v>1138</v>
      </c>
      <c r="O10" s="1" t="s">
        <v>1139</v>
      </c>
      <c r="P10" s="1" t="s">
        <v>1140</v>
      </c>
      <c r="Q10" s="1" t="s">
        <v>1141</v>
      </c>
      <c r="R10" s="1" t="s">
        <v>1199</v>
      </c>
      <c r="S10" s="1" t="s">
        <v>1143</v>
      </c>
      <c r="T10" s="1" t="s">
        <v>1144</v>
      </c>
      <c r="U10" s="1" t="s">
        <v>1145</v>
      </c>
      <c r="V10" s="1" t="s">
        <v>1200</v>
      </c>
    </row>
    <row r="11" s="1" customFormat="1" spans="1:22">
      <c r="A11" s="3">
        <v>999225374580995</v>
      </c>
      <c r="B11" s="1" t="s">
        <v>1130</v>
      </c>
      <c r="C11" s="1" t="s">
        <v>1201</v>
      </c>
      <c r="D11" s="1" t="s">
        <v>1202</v>
      </c>
      <c r="E11" s="1" t="s">
        <v>1203</v>
      </c>
      <c r="F11" s="1" t="s">
        <v>1130</v>
      </c>
      <c r="G11" s="1" t="s">
        <v>1134</v>
      </c>
      <c r="H11" s="1" t="s">
        <v>1135</v>
      </c>
      <c r="I11" s="1" t="s">
        <v>1204</v>
      </c>
      <c r="J11" s="1" t="s">
        <v>30</v>
      </c>
      <c r="K11" s="1" t="s">
        <v>1205</v>
      </c>
      <c r="L11" s="1" t="s">
        <v>1205</v>
      </c>
      <c r="M11" s="1" t="s">
        <v>1138</v>
      </c>
      <c r="N11" s="1" t="s">
        <v>1138</v>
      </c>
      <c r="O11" s="1" t="s">
        <v>1139</v>
      </c>
      <c r="P11" s="1" t="s">
        <v>1140</v>
      </c>
      <c r="Q11" s="1" t="s">
        <v>1141</v>
      </c>
      <c r="R11" s="1" t="s">
        <v>1206</v>
      </c>
      <c r="S11" s="1" t="s">
        <v>1143</v>
      </c>
      <c r="T11" s="1" t="s">
        <v>1144</v>
      </c>
      <c r="U11" s="1" t="s">
        <v>1145</v>
      </c>
      <c r="V11" s="1" t="s">
        <v>1181</v>
      </c>
    </row>
    <row r="12" s="1" customFormat="1" spans="1:22">
      <c r="A12" s="3">
        <v>999225374433847</v>
      </c>
      <c r="B12" s="1" t="s">
        <v>1130</v>
      </c>
      <c r="C12" s="1" t="s">
        <v>1207</v>
      </c>
      <c r="D12" s="1" t="s">
        <v>1208</v>
      </c>
      <c r="E12" s="1" t="s">
        <v>1209</v>
      </c>
      <c r="F12" s="1" t="s">
        <v>1130</v>
      </c>
      <c r="G12" s="1" t="s">
        <v>1134</v>
      </c>
      <c r="H12" s="1" t="s">
        <v>1135</v>
      </c>
      <c r="I12" s="1" t="s">
        <v>1210</v>
      </c>
      <c r="J12" s="1" t="s">
        <v>30</v>
      </c>
      <c r="K12" s="1" t="s">
        <v>1211</v>
      </c>
      <c r="L12" s="1" t="s">
        <v>1211</v>
      </c>
      <c r="M12" s="1" t="s">
        <v>1138</v>
      </c>
      <c r="N12" s="1" t="s">
        <v>1138</v>
      </c>
      <c r="O12" s="1" t="s">
        <v>1139</v>
      </c>
      <c r="P12" s="1" t="s">
        <v>1140</v>
      </c>
      <c r="Q12" s="1" t="s">
        <v>1141</v>
      </c>
      <c r="R12" s="1" t="s">
        <v>1212</v>
      </c>
      <c r="S12" s="1" t="s">
        <v>1143</v>
      </c>
      <c r="T12" s="1" t="s">
        <v>1144</v>
      </c>
      <c r="U12" s="1" t="s">
        <v>1145</v>
      </c>
      <c r="V12" s="1" t="s">
        <v>1174</v>
      </c>
    </row>
    <row r="13" s="1" customFormat="1" spans="1:22">
      <c r="A13" s="3">
        <v>999225368547519</v>
      </c>
      <c r="B13" s="1" t="s">
        <v>1130</v>
      </c>
      <c r="C13" s="1" t="s">
        <v>1213</v>
      </c>
      <c r="D13" s="1" t="s">
        <v>1214</v>
      </c>
      <c r="E13" s="1" t="s">
        <v>1215</v>
      </c>
      <c r="F13" s="1" t="s">
        <v>1130</v>
      </c>
      <c r="G13" s="1" t="s">
        <v>1134</v>
      </c>
      <c r="H13" s="1" t="s">
        <v>1135</v>
      </c>
      <c r="I13" s="1" t="s">
        <v>1216</v>
      </c>
      <c r="J13" s="1" t="s">
        <v>30</v>
      </c>
      <c r="K13" s="1" t="s">
        <v>1217</v>
      </c>
      <c r="L13" s="1" t="s">
        <v>1217</v>
      </c>
      <c r="M13" s="1" t="s">
        <v>1138</v>
      </c>
      <c r="N13" s="1" t="s">
        <v>1138</v>
      </c>
      <c r="O13" s="1" t="s">
        <v>1139</v>
      </c>
      <c r="P13" s="1" t="s">
        <v>1140</v>
      </c>
      <c r="Q13" s="1" t="s">
        <v>1141</v>
      </c>
      <c r="R13" s="1" t="s">
        <v>1218</v>
      </c>
      <c r="S13" s="1" t="s">
        <v>1143</v>
      </c>
      <c r="T13" s="1" t="s">
        <v>1144</v>
      </c>
      <c r="U13" s="1" t="s">
        <v>1145</v>
      </c>
      <c r="V13" s="1" t="s">
        <v>1153</v>
      </c>
    </row>
    <row r="14" s="1" customFormat="1" spans="1:22">
      <c r="A14" s="3">
        <v>999225368086648</v>
      </c>
      <c r="B14" s="1" t="s">
        <v>1130</v>
      </c>
      <c r="C14" s="1" t="s">
        <v>1219</v>
      </c>
      <c r="D14" s="1" t="s">
        <v>1176</v>
      </c>
      <c r="E14" s="1" t="s">
        <v>1220</v>
      </c>
      <c r="F14" s="1" t="s">
        <v>1130</v>
      </c>
      <c r="G14" s="1" t="s">
        <v>1134</v>
      </c>
      <c r="H14" s="1" t="s">
        <v>1135</v>
      </c>
      <c r="I14" s="1" t="s">
        <v>1221</v>
      </c>
      <c r="J14" s="1" t="s">
        <v>30</v>
      </c>
      <c r="K14" s="1" t="s">
        <v>1222</v>
      </c>
      <c r="L14" s="1" t="s">
        <v>1222</v>
      </c>
      <c r="M14" s="1" t="s">
        <v>1138</v>
      </c>
      <c r="N14" s="1" t="s">
        <v>1138</v>
      </c>
      <c r="O14" s="1" t="s">
        <v>1139</v>
      </c>
      <c r="P14" s="1" t="s">
        <v>1140</v>
      </c>
      <c r="Q14" s="1" t="s">
        <v>1141</v>
      </c>
      <c r="R14" s="1" t="s">
        <v>1223</v>
      </c>
      <c r="S14" s="1" t="s">
        <v>1143</v>
      </c>
      <c r="T14" s="1" t="s">
        <v>1144</v>
      </c>
      <c r="U14" s="1" t="s">
        <v>1145</v>
      </c>
      <c r="V14" s="1" t="s">
        <v>1181</v>
      </c>
    </row>
    <row r="15" s="1" customFormat="1" spans="1:22">
      <c r="A15" s="3">
        <v>999225367517910</v>
      </c>
      <c r="B15" s="1" t="s">
        <v>1130</v>
      </c>
      <c r="C15" s="1" t="s">
        <v>1224</v>
      </c>
      <c r="D15" s="1" t="s">
        <v>1225</v>
      </c>
      <c r="E15" s="1" t="s">
        <v>1226</v>
      </c>
      <c r="F15" s="1" t="s">
        <v>1130</v>
      </c>
      <c r="G15" s="1" t="s">
        <v>1134</v>
      </c>
      <c r="H15" s="1" t="s">
        <v>1135</v>
      </c>
      <c r="I15" s="1" t="s">
        <v>1227</v>
      </c>
      <c r="J15" s="1" t="s">
        <v>30</v>
      </c>
      <c r="K15" s="1" t="s">
        <v>1228</v>
      </c>
      <c r="L15" s="1" t="s">
        <v>1228</v>
      </c>
      <c r="M15" s="1" t="s">
        <v>1138</v>
      </c>
      <c r="N15" s="1" t="s">
        <v>1138</v>
      </c>
      <c r="O15" s="1" t="s">
        <v>1139</v>
      </c>
      <c r="P15" s="1" t="s">
        <v>1140</v>
      </c>
      <c r="Q15" s="1" t="s">
        <v>1141</v>
      </c>
      <c r="R15" s="1" t="s">
        <v>1229</v>
      </c>
      <c r="S15" s="1" t="s">
        <v>1143</v>
      </c>
      <c r="T15" s="1" t="s">
        <v>1144</v>
      </c>
      <c r="U15" s="1" t="s">
        <v>1145</v>
      </c>
      <c r="V15" s="1" t="s">
        <v>1230</v>
      </c>
    </row>
    <row r="16" s="1" customFormat="1" spans="1:22">
      <c r="A16" s="3">
        <v>999225367509622</v>
      </c>
      <c r="B16" s="1" t="s">
        <v>1130</v>
      </c>
      <c r="C16" s="1" t="s">
        <v>1231</v>
      </c>
      <c r="D16" s="1" t="s">
        <v>1232</v>
      </c>
      <c r="E16" s="1" t="s">
        <v>1233</v>
      </c>
      <c r="F16" s="1" t="s">
        <v>1130</v>
      </c>
      <c r="G16" s="1" t="s">
        <v>1134</v>
      </c>
      <c r="H16" s="1" t="s">
        <v>1135</v>
      </c>
      <c r="I16" s="1" t="s">
        <v>1234</v>
      </c>
      <c r="J16" s="1" t="s">
        <v>30</v>
      </c>
      <c r="K16" s="1" t="s">
        <v>1235</v>
      </c>
      <c r="L16" s="1" t="s">
        <v>1235</v>
      </c>
      <c r="M16" s="1" t="s">
        <v>1138</v>
      </c>
      <c r="N16" s="1" t="s">
        <v>1138</v>
      </c>
      <c r="O16" s="1" t="s">
        <v>1139</v>
      </c>
      <c r="P16" s="1" t="s">
        <v>1140</v>
      </c>
      <c r="Q16" s="1" t="s">
        <v>1141</v>
      </c>
      <c r="R16" s="1" t="s">
        <v>1236</v>
      </c>
      <c r="S16" s="1" t="s">
        <v>1143</v>
      </c>
      <c r="T16" s="1" t="s">
        <v>1144</v>
      </c>
      <c r="U16" s="1" t="s">
        <v>1145</v>
      </c>
      <c r="V16" s="1" t="s">
        <v>1237</v>
      </c>
    </row>
    <row r="17" s="1" customFormat="1" spans="1:22">
      <c r="A17" s="3">
        <v>999225367453055</v>
      </c>
      <c r="B17" s="1" t="s">
        <v>1130</v>
      </c>
      <c r="C17" s="1" t="s">
        <v>1238</v>
      </c>
      <c r="D17" s="1" t="s">
        <v>1239</v>
      </c>
      <c r="E17" s="1" t="s">
        <v>1240</v>
      </c>
      <c r="F17" s="1" t="s">
        <v>1130</v>
      </c>
      <c r="G17" s="1" t="s">
        <v>1134</v>
      </c>
      <c r="H17" s="1" t="s">
        <v>1135</v>
      </c>
      <c r="I17" s="1" t="s">
        <v>1241</v>
      </c>
      <c r="J17" s="1" t="s">
        <v>30</v>
      </c>
      <c r="K17" s="1" t="s">
        <v>1242</v>
      </c>
      <c r="L17" s="1" t="s">
        <v>1242</v>
      </c>
      <c r="M17" s="1" t="s">
        <v>1138</v>
      </c>
      <c r="N17" s="1" t="s">
        <v>1138</v>
      </c>
      <c r="O17" s="1" t="s">
        <v>1139</v>
      </c>
      <c r="P17" s="1" t="s">
        <v>1140</v>
      </c>
      <c r="Q17" s="1" t="s">
        <v>1141</v>
      </c>
      <c r="R17" s="1" t="s">
        <v>1243</v>
      </c>
      <c r="S17" s="1" t="s">
        <v>1143</v>
      </c>
      <c r="T17" s="1" t="s">
        <v>1144</v>
      </c>
      <c r="U17" s="1" t="s">
        <v>1145</v>
      </c>
      <c r="V17" s="1" t="s">
        <v>1181</v>
      </c>
    </row>
    <row r="18" s="1" customFormat="1" spans="1:22">
      <c r="A18" s="3">
        <v>999225367168099</v>
      </c>
      <c r="B18" s="1" t="s">
        <v>1130</v>
      </c>
      <c r="C18" s="1" t="s">
        <v>1244</v>
      </c>
      <c r="D18" s="1" t="s">
        <v>1245</v>
      </c>
      <c r="E18" s="1" t="s">
        <v>1246</v>
      </c>
      <c r="F18" s="1" t="s">
        <v>1130</v>
      </c>
      <c r="G18" s="1" t="s">
        <v>1134</v>
      </c>
      <c r="H18" s="1" t="s">
        <v>1135</v>
      </c>
      <c r="I18" s="1" t="s">
        <v>1247</v>
      </c>
      <c r="J18" s="1" t="s">
        <v>30</v>
      </c>
      <c r="K18" s="1" t="s">
        <v>1248</v>
      </c>
      <c r="L18" s="1" t="s">
        <v>1248</v>
      </c>
      <c r="M18" s="1" t="s">
        <v>1138</v>
      </c>
      <c r="N18" s="1" t="s">
        <v>1138</v>
      </c>
      <c r="O18" s="1" t="s">
        <v>1139</v>
      </c>
      <c r="P18" s="1" t="s">
        <v>1140</v>
      </c>
      <c r="Q18" s="1" t="s">
        <v>1141</v>
      </c>
      <c r="R18" s="1" t="s">
        <v>1249</v>
      </c>
      <c r="S18" s="1" t="s">
        <v>1143</v>
      </c>
      <c r="T18" s="1" t="s">
        <v>1144</v>
      </c>
      <c r="U18" s="1" t="s">
        <v>1145</v>
      </c>
      <c r="V18" s="1" t="s">
        <v>1181</v>
      </c>
    </row>
    <row r="19" s="1" customFormat="1" spans="1:22">
      <c r="A19" s="3">
        <v>999225367028478</v>
      </c>
      <c r="B19" s="1" t="s">
        <v>1130</v>
      </c>
      <c r="C19" s="1" t="s">
        <v>1250</v>
      </c>
      <c r="D19" s="1" t="s">
        <v>1251</v>
      </c>
      <c r="E19" s="1" t="s">
        <v>1252</v>
      </c>
      <c r="F19" s="1" t="s">
        <v>1130</v>
      </c>
      <c r="G19" s="1" t="s">
        <v>1134</v>
      </c>
      <c r="H19" s="1" t="s">
        <v>1135</v>
      </c>
      <c r="I19" s="1" t="s">
        <v>1253</v>
      </c>
      <c r="J19" s="1" t="s">
        <v>30</v>
      </c>
      <c r="K19" s="1" t="s">
        <v>1254</v>
      </c>
      <c r="L19" s="1" t="s">
        <v>1254</v>
      </c>
      <c r="M19" s="1" t="s">
        <v>1138</v>
      </c>
      <c r="N19" s="1" t="s">
        <v>1138</v>
      </c>
      <c r="O19" s="1" t="s">
        <v>1139</v>
      </c>
      <c r="P19" s="1" t="s">
        <v>1140</v>
      </c>
      <c r="Q19" s="1" t="s">
        <v>1141</v>
      </c>
      <c r="R19" s="1" t="s">
        <v>1255</v>
      </c>
      <c r="S19" s="1" t="s">
        <v>1143</v>
      </c>
      <c r="T19" s="1" t="s">
        <v>1144</v>
      </c>
      <c r="U19" s="1" t="s">
        <v>1145</v>
      </c>
      <c r="V19" s="1" t="s">
        <v>1174</v>
      </c>
    </row>
    <row r="20" s="1" customFormat="1" spans="1:22">
      <c r="A20" s="3">
        <v>999225366279113</v>
      </c>
      <c r="B20" s="1" t="s">
        <v>1130</v>
      </c>
      <c r="C20" s="1" t="s">
        <v>1256</v>
      </c>
      <c r="D20" s="1" t="s">
        <v>1257</v>
      </c>
      <c r="E20" s="1" t="s">
        <v>1258</v>
      </c>
      <c r="F20" s="1" t="s">
        <v>1130</v>
      </c>
      <c r="G20" s="1" t="s">
        <v>1134</v>
      </c>
      <c r="H20" s="1" t="s">
        <v>1135</v>
      </c>
      <c r="I20" s="1" t="s">
        <v>1259</v>
      </c>
      <c r="J20" s="1" t="s">
        <v>30</v>
      </c>
      <c r="K20" s="1" t="s">
        <v>1260</v>
      </c>
      <c r="L20" s="1" t="s">
        <v>1260</v>
      </c>
      <c r="M20" s="1" t="s">
        <v>1138</v>
      </c>
      <c r="N20" s="1" t="s">
        <v>1138</v>
      </c>
      <c r="O20" s="1" t="s">
        <v>1139</v>
      </c>
      <c r="P20" s="1" t="s">
        <v>1140</v>
      </c>
      <c r="Q20" s="1" t="s">
        <v>1141</v>
      </c>
      <c r="R20" s="1" t="s">
        <v>1261</v>
      </c>
      <c r="S20" s="1" t="s">
        <v>1143</v>
      </c>
      <c r="T20" s="1" t="s">
        <v>1144</v>
      </c>
      <c r="U20" s="1" t="s">
        <v>1145</v>
      </c>
      <c r="V20" s="1" t="s">
        <v>1237</v>
      </c>
    </row>
    <row r="21" s="1" customFormat="1" spans="1:22">
      <c r="A21" s="3">
        <v>999225367730224</v>
      </c>
      <c r="B21" s="1" t="s">
        <v>1130</v>
      </c>
      <c r="C21" s="1" t="s">
        <v>1262</v>
      </c>
      <c r="D21" s="1" t="s">
        <v>1232</v>
      </c>
      <c r="E21" s="1" t="s">
        <v>1263</v>
      </c>
      <c r="F21" s="1" t="s">
        <v>1130</v>
      </c>
      <c r="G21" s="1" t="s">
        <v>1134</v>
      </c>
      <c r="H21" s="1" t="s">
        <v>1135</v>
      </c>
      <c r="I21" s="1" t="s">
        <v>1234</v>
      </c>
      <c r="J21" s="1" t="s">
        <v>30</v>
      </c>
      <c r="K21" s="1" t="s">
        <v>1235</v>
      </c>
      <c r="L21" s="1" t="s">
        <v>1235</v>
      </c>
      <c r="M21" s="1" t="s">
        <v>1138</v>
      </c>
      <c r="N21" s="1" t="s">
        <v>1138</v>
      </c>
      <c r="O21" s="1" t="s">
        <v>1139</v>
      </c>
      <c r="P21" s="1" t="s">
        <v>1140</v>
      </c>
      <c r="Q21" s="1" t="s">
        <v>1141</v>
      </c>
      <c r="R21" s="1" t="s">
        <v>1264</v>
      </c>
      <c r="S21" s="1" t="s">
        <v>1143</v>
      </c>
      <c r="T21" s="1" t="s">
        <v>1144</v>
      </c>
      <c r="U21" s="1" t="s">
        <v>1145</v>
      </c>
      <c r="V21" s="1" t="s">
        <v>1237</v>
      </c>
    </row>
    <row r="22" s="1" customFormat="1" spans="1:22">
      <c r="A22" s="3">
        <v>999225366073263</v>
      </c>
      <c r="B22" s="1" t="s">
        <v>1130</v>
      </c>
      <c r="C22" s="1" t="s">
        <v>1265</v>
      </c>
      <c r="D22" s="1" t="s">
        <v>1266</v>
      </c>
      <c r="E22" s="1" t="s">
        <v>1267</v>
      </c>
      <c r="F22" s="1" t="s">
        <v>1130</v>
      </c>
      <c r="G22" s="1" t="s">
        <v>1134</v>
      </c>
      <c r="H22" s="1" t="s">
        <v>1135</v>
      </c>
      <c r="I22" s="1" t="s">
        <v>1268</v>
      </c>
      <c r="J22" s="1" t="s">
        <v>30</v>
      </c>
      <c r="K22" s="1" t="s">
        <v>1269</v>
      </c>
      <c r="L22" s="1" t="s">
        <v>1269</v>
      </c>
      <c r="M22" s="1" t="s">
        <v>1138</v>
      </c>
      <c r="N22" s="1" t="s">
        <v>1138</v>
      </c>
      <c r="O22" s="1" t="s">
        <v>1139</v>
      </c>
      <c r="P22" s="1" t="s">
        <v>1140</v>
      </c>
      <c r="Q22" s="1" t="s">
        <v>1141</v>
      </c>
      <c r="R22" s="1" t="s">
        <v>1270</v>
      </c>
      <c r="S22" s="1" t="s">
        <v>1143</v>
      </c>
      <c r="T22" s="1" t="s">
        <v>1144</v>
      </c>
      <c r="U22" s="1" t="s">
        <v>1145</v>
      </c>
      <c r="V22" s="1" t="s">
        <v>1271</v>
      </c>
    </row>
    <row r="23" s="1" customFormat="1" spans="1:22">
      <c r="A23" s="3">
        <v>999225365900042</v>
      </c>
      <c r="B23" s="1" t="s">
        <v>1130</v>
      </c>
      <c r="C23" s="1" t="s">
        <v>1272</v>
      </c>
      <c r="D23" s="1" t="s">
        <v>1273</v>
      </c>
      <c r="E23" s="1" t="s">
        <v>1274</v>
      </c>
      <c r="F23" s="1" t="s">
        <v>1130</v>
      </c>
      <c r="G23" s="1" t="s">
        <v>1134</v>
      </c>
      <c r="H23" s="1" t="s">
        <v>1135</v>
      </c>
      <c r="I23" s="1" t="s">
        <v>1275</v>
      </c>
      <c r="J23" s="1" t="s">
        <v>30</v>
      </c>
      <c r="K23" s="1" t="s">
        <v>1276</v>
      </c>
      <c r="L23" s="1" t="s">
        <v>1276</v>
      </c>
      <c r="M23" s="1" t="s">
        <v>1138</v>
      </c>
      <c r="N23" s="1" t="s">
        <v>1138</v>
      </c>
      <c r="O23" s="1" t="s">
        <v>1139</v>
      </c>
      <c r="P23" s="1" t="s">
        <v>1140</v>
      </c>
      <c r="Q23" s="1" t="s">
        <v>1141</v>
      </c>
      <c r="R23" s="1" t="s">
        <v>1277</v>
      </c>
      <c r="S23" s="1" t="s">
        <v>1143</v>
      </c>
      <c r="T23" s="1" t="s">
        <v>1144</v>
      </c>
      <c r="U23" s="1" t="s">
        <v>1145</v>
      </c>
      <c r="V23" s="1" t="s">
        <v>1230</v>
      </c>
    </row>
    <row r="24" s="1" customFormat="1" spans="1:22">
      <c r="A24" s="3">
        <v>999225367538603</v>
      </c>
      <c r="B24" s="1" t="s">
        <v>1130</v>
      </c>
      <c r="C24" s="1" t="s">
        <v>1278</v>
      </c>
      <c r="D24" s="1" t="s">
        <v>1279</v>
      </c>
      <c r="E24" s="1" t="s">
        <v>1280</v>
      </c>
      <c r="F24" s="1" t="s">
        <v>1130</v>
      </c>
      <c r="G24" s="1" t="s">
        <v>1134</v>
      </c>
      <c r="H24" s="1" t="s">
        <v>1135</v>
      </c>
      <c r="I24" s="1" t="s">
        <v>1281</v>
      </c>
      <c r="J24" s="1" t="s">
        <v>30</v>
      </c>
      <c r="K24" s="1" t="s">
        <v>1282</v>
      </c>
      <c r="L24" s="1" t="s">
        <v>1282</v>
      </c>
      <c r="M24" s="1" t="s">
        <v>1138</v>
      </c>
      <c r="N24" s="1" t="s">
        <v>1138</v>
      </c>
      <c r="O24" s="1" t="s">
        <v>1139</v>
      </c>
      <c r="P24" s="1" t="s">
        <v>1140</v>
      </c>
      <c r="Q24" s="1" t="s">
        <v>1141</v>
      </c>
      <c r="R24" s="1" t="s">
        <v>1283</v>
      </c>
      <c r="S24" s="1" t="s">
        <v>1143</v>
      </c>
      <c r="T24" s="1" t="s">
        <v>1144</v>
      </c>
      <c r="U24" s="1" t="s">
        <v>1145</v>
      </c>
      <c r="V24" s="1" t="s">
        <v>1237</v>
      </c>
    </row>
    <row r="25" s="1" customFormat="1" spans="1:22">
      <c r="A25" s="3">
        <v>999225365064578</v>
      </c>
      <c r="B25" s="1" t="s">
        <v>1130</v>
      </c>
      <c r="C25" s="1" t="s">
        <v>1284</v>
      </c>
      <c r="D25" s="1" t="s">
        <v>1183</v>
      </c>
      <c r="E25" s="1" t="s">
        <v>1285</v>
      </c>
      <c r="F25" s="1" t="s">
        <v>1130</v>
      </c>
      <c r="G25" s="1" t="s">
        <v>1134</v>
      </c>
      <c r="H25" s="1" t="s">
        <v>1135</v>
      </c>
      <c r="I25" s="1" t="s">
        <v>1286</v>
      </c>
      <c r="J25" s="1" t="s">
        <v>30</v>
      </c>
      <c r="K25" s="1" t="s">
        <v>1287</v>
      </c>
      <c r="L25" s="1" t="s">
        <v>1287</v>
      </c>
      <c r="M25" s="1" t="s">
        <v>1138</v>
      </c>
      <c r="N25" s="1" t="s">
        <v>1138</v>
      </c>
      <c r="O25" s="1" t="s">
        <v>1139</v>
      </c>
      <c r="P25" s="1" t="s">
        <v>1140</v>
      </c>
      <c r="Q25" s="1" t="s">
        <v>1141</v>
      </c>
      <c r="R25" s="1" t="s">
        <v>1288</v>
      </c>
      <c r="S25" s="1" t="s">
        <v>1143</v>
      </c>
      <c r="T25" s="1" t="s">
        <v>1144</v>
      </c>
      <c r="U25" s="1" t="s">
        <v>1145</v>
      </c>
      <c r="V25" s="1" t="s">
        <v>1181</v>
      </c>
    </row>
    <row r="26" s="1" customFormat="1" spans="1:22">
      <c r="A26" s="3">
        <v>999225363863125</v>
      </c>
      <c r="B26" s="1" t="s">
        <v>1130</v>
      </c>
      <c r="C26" s="1" t="s">
        <v>1289</v>
      </c>
      <c r="D26" s="1" t="s">
        <v>1290</v>
      </c>
      <c r="E26" s="1" t="s">
        <v>1291</v>
      </c>
      <c r="F26" s="1" t="s">
        <v>1130</v>
      </c>
      <c r="G26" s="1" t="s">
        <v>1134</v>
      </c>
      <c r="H26" s="1" t="s">
        <v>1135</v>
      </c>
      <c r="I26" s="1" t="s">
        <v>1292</v>
      </c>
      <c r="J26" s="1" t="s">
        <v>30</v>
      </c>
      <c r="K26" s="1" t="s">
        <v>1293</v>
      </c>
      <c r="L26" s="1" t="s">
        <v>1293</v>
      </c>
      <c r="M26" s="1" t="s">
        <v>1138</v>
      </c>
      <c r="N26" s="1" t="s">
        <v>1138</v>
      </c>
      <c r="O26" s="1" t="s">
        <v>1139</v>
      </c>
      <c r="P26" s="1" t="s">
        <v>1140</v>
      </c>
      <c r="Q26" s="1" t="s">
        <v>1141</v>
      </c>
      <c r="R26" s="1" t="s">
        <v>1294</v>
      </c>
      <c r="S26" s="1" t="s">
        <v>1143</v>
      </c>
      <c r="T26" s="1" t="s">
        <v>1144</v>
      </c>
      <c r="U26" s="1" t="s">
        <v>1145</v>
      </c>
      <c r="V26" s="1" t="s">
        <v>1295</v>
      </c>
    </row>
    <row r="27" s="1" customFormat="1" spans="1:22">
      <c r="A27" s="3">
        <v>999225362652936</v>
      </c>
      <c r="B27" s="1" t="s">
        <v>1130</v>
      </c>
      <c r="C27" s="1" t="s">
        <v>1296</v>
      </c>
      <c r="D27" s="1" t="s">
        <v>1297</v>
      </c>
      <c r="E27" s="1" t="s">
        <v>1298</v>
      </c>
      <c r="F27" s="1" t="s">
        <v>1130</v>
      </c>
      <c r="G27" s="1" t="s">
        <v>1134</v>
      </c>
      <c r="H27" s="1" t="s">
        <v>1135</v>
      </c>
      <c r="I27" s="1" t="s">
        <v>1299</v>
      </c>
      <c r="J27" s="1" t="s">
        <v>30</v>
      </c>
      <c r="K27" s="1" t="s">
        <v>1300</v>
      </c>
      <c r="L27" s="1" t="s">
        <v>1300</v>
      </c>
      <c r="M27" s="1" t="s">
        <v>1138</v>
      </c>
      <c r="N27" s="1" t="s">
        <v>1138</v>
      </c>
      <c r="O27" s="1" t="s">
        <v>1139</v>
      </c>
      <c r="P27" s="1" t="s">
        <v>1140</v>
      </c>
      <c r="Q27" s="1" t="s">
        <v>1141</v>
      </c>
      <c r="R27" s="1" t="s">
        <v>1301</v>
      </c>
      <c r="S27" s="1" t="s">
        <v>1143</v>
      </c>
      <c r="T27" s="1" t="s">
        <v>1144</v>
      </c>
      <c r="U27" s="1" t="s">
        <v>1145</v>
      </c>
      <c r="V27" s="1" t="s">
        <v>1181</v>
      </c>
    </row>
    <row r="28" s="1" customFormat="1" spans="1:22">
      <c r="A28" s="3">
        <v>999225361641712</v>
      </c>
      <c r="B28" s="1" t="s">
        <v>1130</v>
      </c>
      <c r="C28" s="1" t="s">
        <v>1302</v>
      </c>
      <c r="D28" s="1" t="s">
        <v>1303</v>
      </c>
      <c r="E28" s="1" t="s">
        <v>1304</v>
      </c>
      <c r="F28" s="1" t="s">
        <v>1130</v>
      </c>
      <c r="G28" s="1" t="s">
        <v>1134</v>
      </c>
      <c r="H28" s="1" t="s">
        <v>1135</v>
      </c>
      <c r="I28" s="1" t="s">
        <v>1305</v>
      </c>
      <c r="J28" s="1" t="s">
        <v>30</v>
      </c>
      <c r="K28" s="1" t="s">
        <v>1306</v>
      </c>
      <c r="L28" s="1" t="s">
        <v>1306</v>
      </c>
      <c r="M28" s="1" t="s">
        <v>1138</v>
      </c>
      <c r="N28" s="1" t="s">
        <v>1138</v>
      </c>
      <c r="O28" s="1" t="s">
        <v>1139</v>
      </c>
      <c r="P28" s="1" t="s">
        <v>1140</v>
      </c>
      <c r="Q28" s="1" t="s">
        <v>1141</v>
      </c>
      <c r="R28" s="1" t="s">
        <v>1307</v>
      </c>
      <c r="S28" s="1" t="s">
        <v>1143</v>
      </c>
      <c r="T28" s="1" t="s">
        <v>1144</v>
      </c>
      <c r="U28" s="1" t="s">
        <v>1145</v>
      </c>
      <c r="V28" s="1" t="s">
        <v>1146</v>
      </c>
    </row>
    <row r="29" s="1" customFormat="1" spans="1:22">
      <c r="A29" s="3">
        <v>999225363760411</v>
      </c>
      <c r="B29" s="1" t="s">
        <v>1130</v>
      </c>
      <c r="C29" s="1" t="s">
        <v>1308</v>
      </c>
      <c r="D29" s="1" t="s">
        <v>1290</v>
      </c>
      <c r="E29" s="1" t="s">
        <v>1309</v>
      </c>
      <c r="F29" s="1" t="s">
        <v>1130</v>
      </c>
      <c r="G29" s="1" t="s">
        <v>1134</v>
      </c>
      <c r="H29" s="1" t="s">
        <v>1135</v>
      </c>
      <c r="I29" s="1" t="s">
        <v>1292</v>
      </c>
      <c r="J29" s="1" t="s">
        <v>30</v>
      </c>
      <c r="K29" s="1" t="s">
        <v>1293</v>
      </c>
      <c r="L29" s="1" t="s">
        <v>1293</v>
      </c>
      <c r="M29" s="1" t="s">
        <v>1138</v>
      </c>
      <c r="N29" s="1" t="s">
        <v>1138</v>
      </c>
      <c r="O29" s="1" t="s">
        <v>1139</v>
      </c>
      <c r="P29" s="1" t="s">
        <v>1140</v>
      </c>
      <c r="Q29" s="1" t="s">
        <v>1141</v>
      </c>
      <c r="R29" s="1" t="s">
        <v>1310</v>
      </c>
      <c r="S29" s="1" t="s">
        <v>1143</v>
      </c>
      <c r="T29" s="1" t="s">
        <v>1144</v>
      </c>
      <c r="U29" s="1" t="s">
        <v>1145</v>
      </c>
      <c r="V29" s="1" t="s">
        <v>1295</v>
      </c>
    </row>
    <row r="30" s="1" customFormat="1" spans="1:22">
      <c r="A30" s="3">
        <v>999225360475310</v>
      </c>
      <c r="B30" s="1" t="s">
        <v>1130</v>
      </c>
      <c r="C30" s="1" t="s">
        <v>1311</v>
      </c>
      <c r="D30" s="1" t="s">
        <v>1312</v>
      </c>
      <c r="E30" s="1" t="s">
        <v>1313</v>
      </c>
      <c r="F30" s="1" t="s">
        <v>1130</v>
      </c>
      <c r="G30" s="1" t="s">
        <v>1134</v>
      </c>
      <c r="H30" s="1" t="s">
        <v>1135</v>
      </c>
      <c r="I30" s="1" t="s">
        <v>1314</v>
      </c>
      <c r="J30" s="1" t="s">
        <v>30</v>
      </c>
      <c r="K30" s="1" t="s">
        <v>1315</v>
      </c>
      <c r="L30" s="1" t="s">
        <v>1315</v>
      </c>
      <c r="M30" s="1" t="s">
        <v>1138</v>
      </c>
      <c r="N30" s="1" t="s">
        <v>1138</v>
      </c>
      <c r="O30" s="1" t="s">
        <v>1139</v>
      </c>
      <c r="P30" s="1" t="s">
        <v>1140</v>
      </c>
      <c r="Q30" s="1" t="s">
        <v>1141</v>
      </c>
      <c r="R30" s="1" t="s">
        <v>1316</v>
      </c>
      <c r="S30" s="1" t="s">
        <v>1143</v>
      </c>
      <c r="T30" s="1" t="s">
        <v>1144</v>
      </c>
      <c r="U30" s="1" t="s">
        <v>1145</v>
      </c>
      <c r="V30" s="1" t="s">
        <v>1317</v>
      </c>
    </row>
    <row r="31" s="1" customFormat="1" spans="1:22">
      <c r="A31" s="3">
        <v>999225360150725</v>
      </c>
      <c r="B31" s="1" t="s">
        <v>1130</v>
      </c>
      <c r="C31" s="1" t="s">
        <v>1318</v>
      </c>
      <c r="D31" s="1" t="s">
        <v>1319</v>
      </c>
      <c r="E31" s="1" t="s">
        <v>1320</v>
      </c>
      <c r="F31" s="1" t="s">
        <v>1130</v>
      </c>
      <c r="G31" s="1" t="s">
        <v>1134</v>
      </c>
      <c r="H31" s="1" t="s">
        <v>1135</v>
      </c>
      <c r="I31" s="1" t="s">
        <v>1321</v>
      </c>
      <c r="J31" s="1" t="s">
        <v>30</v>
      </c>
      <c r="K31" s="1" t="s">
        <v>1322</v>
      </c>
      <c r="L31" s="1" t="s">
        <v>1322</v>
      </c>
      <c r="M31" s="1" t="s">
        <v>1138</v>
      </c>
      <c r="N31" s="1" t="s">
        <v>1138</v>
      </c>
      <c r="O31" s="1" t="s">
        <v>1139</v>
      </c>
      <c r="P31" s="1" t="s">
        <v>1140</v>
      </c>
      <c r="Q31" s="1" t="s">
        <v>1141</v>
      </c>
      <c r="R31" s="1" t="s">
        <v>1323</v>
      </c>
      <c r="S31" s="1" t="s">
        <v>1143</v>
      </c>
      <c r="T31" s="1" t="s">
        <v>1144</v>
      </c>
      <c r="U31" s="1" t="s">
        <v>1145</v>
      </c>
      <c r="V31" s="1" t="s">
        <v>1324</v>
      </c>
    </row>
    <row r="32" s="1" customFormat="1" spans="1:22">
      <c r="A32" s="3">
        <v>999225358902788</v>
      </c>
      <c r="B32" s="1" t="s">
        <v>1130</v>
      </c>
      <c r="C32" s="1" t="s">
        <v>1325</v>
      </c>
      <c r="D32" s="1" t="s">
        <v>1297</v>
      </c>
      <c r="E32" s="1" t="s">
        <v>1326</v>
      </c>
      <c r="F32" s="1" t="s">
        <v>1130</v>
      </c>
      <c r="G32" s="1" t="s">
        <v>1134</v>
      </c>
      <c r="H32" s="1" t="s">
        <v>1135</v>
      </c>
      <c r="I32" s="1" t="s">
        <v>1327</v>
      </c>
      <c r="J32" s="1" t="s">
        <v>30</v>
      </c>
      <c r="K32" s="1" t="s">
        <v>1328</v>
      </c>
      <c r="L32" s="1" t="s">
        <v>1328</v>
      </c>
      <c r="M32" s="1" t="s">
        <v>1138</v>
      </c>
      <c r="N32" s="1" t="s">
        <v>1138</v>
      </c>
      <c r="O32" s="1" t="s">
        <v>1139</v>
      </c>
      <c r="P32" s="1" t="s">
        <v>1140</v>
      </c>
      <c r="Q32" s="1" t="s">
        <v>1141</v>
      </c>
      <c r="R32" s="1" t="s">
        <v>1329</v>
      </c>
      <c r="S32" s="1" t="s">
        <v>1143</v>
      </c>
      <c r="T32" s="1" t="s">
        <v>1144</v>
      </c>
      <c r="U32" s="1" t="s">
        <v>1145</v>
      </c>
      <c r="V32" s="1" t="s">
        <v>1181</v>
      </c>
    </row>
    <row r="33" s="1" customFormat="1" spans="1:22">
      <c r="A33" s="3">
        <v>999225357795471</v>
      </c>
      <c r="B33" s="1" t="s">
        <v>1330</v>
      </c>
      <c r="C33" s="1" t="s">
        <v>1331</v>
      </c>
      <c r="D33" s="1" t="s">
        <v>1332</v>
      </c>
      <c r="E33" s="1" t="s">
        <v>1333</v>
      </c>
      <c r="F33" s="1" t="s">
        <v>1130</v>
      </c>
      <c r="G33" s="1" t="s">
        <v>1134</v>
      </c>
      <c r="H33" s="1" t="s">
        <v>1135</v>
      </c>
      <c r="I33" s="1" t="s">
        <v>1334</v>
      </c>
      <c r="J33" s="1" t="s">
        <v>30</v>
      </c>
      <c r="K33" s="1" t="s">
        <v>1335</v>
      </c>
      <c r="L33" s="1" t="s">
        <v>1335</v>
      </c>
      <c r="M33" s="1" t="s">
        <v>1138</v>
      </c>
      <c r="N33" s="1" t="s">
        <v>1138</v>
      </c>
      <c r="O33" s="1" t="s">
        <v>1139</v>
      </c>
      <c r="P33" s="1" t="s">
        <v>1140</v>
      </c>
      <c r="Q33" s="1" t="s">
        <v>1141</v>
      </c>
      <c r="R33" s="1" t="s">
        <v>1336</v>
      </c>
      <c r="S33" s="1" t="s">
        <v>1143</v>
      </c>
      <c r="T33" s="1" t="s">
        <v>1144</v>
      </c>
      <c r="U33" s="1" t="s">
        <v>1145</v>
      </c>
      <c r="V33" s="1" t="s">
        <v>1181</v>
      </c>
    </row>
    <row r="34" s="1" customFormat="1" spans="1:22">
      <c r="A34" s="3">
        <v>999225357541570</v>
      </c>
      <c r="B34" s="1" t="s">
        <v>1330</v>
      </c>
      <c r="C34" s="1" t="s">
        <v>1337</v>
      </c>
      <c r="D34" s="1" t="s">
        <v>1338</v>
      </c>
      <c r="E34" s="1" t="s">
        <v>1339</v>
      </c>
      <c r="F34" s="1" t="s">
        <v>1130</v>
      </c>
      <c r="G34" s="1" t="s">
        <v>1134</v>
      </c>
      <c r="H34" s="1" t="s">
        <v>1135</v>
      </c>
      <c r="I34" s="1" t="s">
        <v>1340</v>
      </c>
      <c r="J34" s="1" t="s">
        <v>30</v>
      </c>
      <c r="K34" s="1" t="s">
        <v>1341</v>
      </c>
      <c r="L34" s="1" t="s">
        <v>1341</v>
      </c>
      <c r="M34" s="1" t="s">
        <v>1138</v>
      </c>
      <c r="N34" s="1" t="s">
        <v>1138</v>
      </c>
      <c r="O34" s="1" t="s">
        <v>1139</v>
      </c>
      <c r="P34" s="1" t="s">
        <v>1140</v>
      </c>
      <c r="Q34" s="1" t="s">
        <v>1141</v>
      </c>
      <c r="R34" s="1" t="s">
        <v>1342</v>
      </c>
      <c r="S34" s="1" t="s">
        <v>1143</v>
      </c>
      <c r="T34" s="1" t="s">
        <v>1144</v>
      </c>
      <c r="U34" s="1" t="s">
        <v>1145</v>
      </c>
      <c r="V34" s="1" t="s">
        <v>1343</v>
      </c>
    </row>
    <row r="35" s="1" customFormat="1" spans="1:22">
      <c r="A35" s="3">
        <v>999225357385281</v>
      </c>
      <c r="B35" s="1" t="s">
        <v>1330</v>
      </c>
      <c r="C35" s="1" t="s">
        <v>1344</v>
      </c>
      <c r="D35" s="1" t="s">
        <v>1345</v>
      </c>
      <c r="E35" s="1" t="s">
        <v>1346</v>
      </c>
      <c r="F35" s="1" t="s">
        <v>1130</v>
      </c>
      <c r="G35" s="1" t="s">
        <v>1134</v>
      </c>
      <c r="H35" s="1" t="s">
        <v>1135</v>
      </c>
      <c r="I35" s="1" t="s">
        <v>1347</v>
      </c>
      <c r="J35" s="1" t="s">
        <v>30</v>
      </c>
      <c r="K35" s="1" t="s">
        <v>1348</v>
      </c>
      <c r="L35" s="1" t="s">
        <v>1348</v>
      </c>
      <c r="M35" s="1" t="s">
        <v>1138</v>
      </c>
      <c r="N35" s="1" t="s">
        <v>1138</v>
      </c>
      <c r="O35" s="1" t="s">
        <v>1139</v>
      </c>
      <c r="P35" s="1" t="s">
        <v>1140</v>
      </c>
      <c r="Q35" s="1" t="s">
        <v>1141</v>
      </c>
      <c r="R35" s="1" t="s">
        <v>1349</v>
      </c>
      <c r="S35" s="1" t="s">
        <v>1143</v>
      </c>
      <c r="T35" s="1" t="s">
        <v>1144</v>
      </c>
      <c r="U35" s="1" t="s">
        <v>1145</v>
      </c>
      <c r="V35" s="1" t="s">
        <v>1237</v>
      </c>
    </row>
    <row r="36" s="1" customFormat="1" spans="1:22">
      <c r="A36" s="3">
        <v>999225359489042</v>
      </c>
      <c r="B36" s="1" t="s">
        <v>1130</v>
      </c>
      <c r="C36" s="1" t="s">
        <v>1350</v>
      </c>
      <c r="D36" s="1" t="s">
        <v>1351</v>
      </c>
      <c r="E36" s="1" t="s">
        <v>1352</v>
      </c>
      <c r="F36" s="1" t="s">
        <v>1130</v>
      </c>
      <c r="G36" s="1" t="s">
        <v>1134</v>
      </c>
      <c r="H36" s="1" t="s">
        <v>1135</v>
      </c>
      <c r="I36" s="1" t="s">
        <v>1353</v>
      </c>
      <c r="J36" s="1" t="s">
        <v>30</v>
      </c>
      <c r="K36" s="1" t="s">
        <v>1354</v>
      </c>
      <c r="L36" s="1" t="s">
        <v>1354</v>
      </c>
      <c r="M36" s="1" t="s">
        <v>1138</v>
      </c>
      <c r="N36" s="1" t="s">
        <v>1138</v>
      </c>
      <c r="O36" s="1" t="s">
        <v>1139</v>
      </c>
      <c r="P36" s="1" t="s">
        <v>1140</v>
      </c>
      <c r="Q36" s="1" t="s">
        <v>1141</v>
      </c>
      <c r="R36" s="1" t="s">
        <v>1355</v>
      </c>
      <c r="S36" s="1" t="s">
        <v>1143</v>
      </c>
      <c r="T36" s="1" t="s">
        <v>1144</v>
      </c>
      <c r="U36" s="1" t="s">
        <v>1145</v>
      </c>
      <c r="V36" s="1" t="s">
        <v>1181</v>
      </c>
    </row>
    <row r="37" s="1" customFormat="1" spans="1:22">
      <c r="A37" s="3">
        <v>999225350996611</v>
      </c>
      <c r="B37" s="1" t="s">
        <v>1330</v>
      </c>
      <c r="C37" s="1" t="s">
        <v>1356</v>
      </c>
      <c r="D37" s="1" t="s">
        <v>1357</v>
      </c>
      <c r="E37" s="1" t="s">
        <v>1358</v>
      </c>
      <c r="F37" s="1" t="s">
        <v>1130</v>
      </c>
      <c r="G37" s="1" t="s">
        <v>1134</v>
      </c>
      <c r="H37" s="1" t="s">
        <v>1135</v>
      </c>
      <c r="I37" s="1" t="s">
        <v>1359</v>
      </c>
      <c r="J37" s="1" t="s">
        <v>30</v>
      </c>
      <c r="K37" s="1" t="s">
        <v>1360</v>
      </c>
      <c r="L37" s="1" t="s">
        <v>1360</v>
      </c>
      <c r="M37" s="1" t="s">
        <v>1138</v>
      </c>
      <c r="N37" s="1" t="s">
        <v>1138</v>
      </c>
      <c r="O37" s="1" t="s">
        <v>1139</v>
      </c>
      <c r="P37" s="1" t="s">
        <v>1140</v>
      </c>
      <c r="Q37" s="1" t="s">
        <v>1141</v>
      </c>
      <c r="R37" s="1" t="s">
        <v>1361</v>
      </c>
      <c r="S37" s="1" t="s">
        <v>1143</v>
      </c>
      <c r="T37" s="1" t="s">
        <v>1144</v>
      </c>
      <c r="U37" s="1" t="s">
        <v>1145</v>
      </c>
      <c r="V37" s="1" t="s">
        <v>1271</v>
      </c>
    </row>
    <row r="38" s="1" customFormat="1" spans="1:22">
      <c r="A38" s="3">
        <v>999225349875906</v>
      </c>
      <c r="B38" s="1" t="s">
        <v>1330</v>
      </c>
      <c r="C38" s="1" t="s">
        <v>1362</v>
      </c>
      <c r="D38" s="1" t="s">
        <v>1363</v>
      </c>
      <c r="E38" s="1" t="s">
        <v>1364</v>
      </c>
      <c r="F38" s="1" t="s">
        <v>1330</v>
      </c>
      <c r="G38" s="1" t="s">
        <v>1134</v>
      </c>
      <c r="H38" s="1" t="s">
        <v>1135</v>
      </c>
      <c r="I38" s="1" t="s">
        <v>1365</v>
      </c>
      <c r="J38" s="1" t="s">
        <v>30</v>
      </c>
      <c r="K38" s="1" t="s">
        <v>1366</v>
      </c>
      <c r="L38" s="1" t="s">
        <v>1366</v>
      </c>
      <c r="M38" s="1" t="s">
        <v>1138</v>
      </c>
      <c r="N38" s="1" t="s">
        <v>1138</v>
      </c>
      <c r="O38" s="1" t="s">
        <v>1139</v>
      </c>
      <c r="P38" s="1" t="s">
        <v>1140</v>
      </c>
      <c r="Q38" s="1" t="s">
        <v>1141</v>
      </c>
      <c r="R38" s="1" t="s">
        <v>1367</v>
      </c>
      <c r="S38" s="1" t="s">
        <v>1143</v>
      </c>
      <c r="T38" s="1" t="s">
        <v>1144</v>
      </c>
      <c r="U38" s="1" t="s">
        <v>1145</v>
      </c>
      <c r="V38" s="1" t="s">
        <v>1181</v>
      </c>
    </row>
    <row r="39" s="1" customFormat="1" spans="1:22">
      <c r="A39" s="3">
        <v>999225349044413</v>
      </c>
      <c r="B39" s="1" t="s">
        <v>1330</v>
      </c>
      <c r="C39" s="1" t="s">
        <v>1368</v>
      </c>
      <c r="D39" s="1" t="s">
        <v>1369</v>
      </c>
      <c r="E39" s="1" t="s">
        <v>1370</v>
      </c>
      <c r="F39" s="1" t="s">
        <v>1130</v>
      </c>
      <c r="G39" s="1" t="s">
        <v>1134</v>
      </c>
      <c r="H39" s="1" t="s">
        <v>1135</v>
      </c>
      <c r="I39" s="1" t="s">
        <v>1371</v>
      </c>
      <c r="J39" s="1" t="s">
        <v>30</v>
      </c>
      <c r="K39" s="1" t="s">
        <v>1372</v>
      </c>
      <c r="L39" s="1" t="s">
        <v>1372</v>
      </c>
      <c r="M39" s="1" t="s">
        <v>1138</v>
      </c>
      <c r="N39" s="1" t="s">
        <v>1138</v>
      </c>
      <c r="O39" s="1" t="s">
        <v>1139</v>
      </c>
      <c r="P39" s="1" t="s">
        <v>1140</v>
      </c>
      <c r="Q39" s="1" t="s">
        <v>1141</v>
      </c>
      <c r="R39" s="1" t="s">
        <v>1373</v>
      </c>
      <c r="S39" s="1" t="s">
        <v>1143</v>
      </c>
      <c r="T39" s="1" t="s">
        <v>1144</v>
      </c>
      <c r="U39" s="1" t="s">
        <v>1145</v>
      </c>
      <c r="V39" s="1" t="s">
        <v>1237</v>
      </c>
    </row>
    <row r="40" s="1" customFormat="1" spans="1:22">
      <c r="A40" s="3">
        <v>25349838664</v>
      </c>
      <c r="B40" s="1" t="s">
        <v>1330</v>
      </c>
      <c r="C40" s="1" t="s">
        <v>1374</v>
      </c>
      <c r="D40" s="1" t="s">
        <v>1312</v>
      </c>
      <c r="E40" s="1" t="s">
        <v>1375</v>
      </c>
      <c r="F40" s="1" t="s">
        <v>1130</v>
      </c>
      <c r="G40" s="1" t="s">
        <v>1134</v>
      </c>
      <c r="H40" s="1" t="s">
        <v>1135</v>
      </c>
      <c r="I40" s="1" t="s">
        <v>1314</v>
      </c>
      <c r="J40" s="1" t="s">
        <v>30</v>
      </c>
      <c r="K40" s="1" t="s">
        <v>1376</v>
      </c>
      <c r="L40" s="1" t="s">
        <v>1376</v>
      </c>
      <c r="M40" s="1" t="s">
        <v>1138</v>
      </c>
      <c r="N40" s="1" t="s">
        <v>1138</v>
      </c>
      <c r="O40" s="1" t="s">
        <v>1139</v>
      </c>
      <c r="P40" s="1" t="s">
        <v>1140</v>
      </c>
      <c r="Q40" s="1" t="s">
        <v>1141</v>
      </c>
      <c r="R40" s="1" t="s">
        <v>1377</v>
      </c>
      <c r="S40" s="1" t="s">
        <v>1143</v>
      </c>
      <c r="T40" s="1" t="s">
        <v>1144</v>
      </c>
      <c r="U40" s="1" t="s">
        <v>1145</v>
      </c>
      <c r="V40" s="1" t="s">
        <v>1317</v>
      </c>
    </row>
    <row r="41" s="1" customFormat="1" spans="1:22">
      <c r="A41" s="3">
        <v>999225347700196</v>
      </c>
      <c r="B41" s="1" t="s">
        <v>1330</v>
      </c>
      <c r="C41" s="1" t="s">
        <v>1378</v>
      </c>
      <c r="D41" s="1" t="s">
        <v>1379</v>
      </c>
      <c r="E41" s="1" t="s">
        <v>1380</v>
      </c>
      <c r="F41" s="1" t="s">
        <v>1130</v>
      </c>
      <c r="G41" s="1" t="s">
        <v>1134</v>
      </c>
      <c r="H41" s="1" t="s">
        <v>1135</v>
      </c>
      <c r="I41" s="1" t="s">
        <v>1381</v>
      </c>
      <c r="J41" s="1" t="s">
        <v>30</v>
      </c>
      <c r="K41" s="1" t="s">
        <v>1382</v>
      </c>
      <c r="L41" s="1" t="s">
        <v>1382</v>
      </c>
      <c r="M41" s="1" t="s">
        <v>1138</v>
      </c>
      <c r="N41" s="1" t="s">
        <v>1138</v>
      </c>
      <c r="O41" s="1" t="s">
        <v>1139</v>
      </c>
      <c r="P41" s="1" t="s">
        <v>1140</v>
      </c>
      <c r="Q41" s="1" t="s">
        <v>1141</v>
      </c>
      <c r="R41" s="1" t="s">
        <v>1383</v>
      </c>
      <c r="S41" s="1" t="s">
        <v>1143</v>
      </c>
      <c r="T41" s="1" t="s">
        <v>1144</v>
      </c>
      <c r="U41" s="1" t="s">
        <v>1145</v>
      </c>
      <c r="V41" s="1" t="s">
        <v>1384</v>
      </c>
    </row>
    <row r="42" s="1" customFormat="1" spans="1:22">
      <c r="A42" s="3">
        <v>999225346524440</v>
      </c>
      <c r="B42" s="1" t="s">
        <v>1330</v>
      </c>
      <c r="C42" s="1" t="s">
        <v>1385</v>
      </c>
      <c r="D42" s="1" t="s">
        <v>1386</v>
      </c>
      <c r="E42" s="1" t="s">
        <v>1387</v>
      </c>
      <c r="F42" s="1" t="s">
        <v>1130</v>
      </c>
      <c r="G42" s="1" t="s">
        <v>1134</v>
      </c>
      <c r="H42" s="1" t="s">
        <v>1135</v>
      </c>
      <c r="I42" s="1" t="s">
        <v>1388</v>
      </c>
      <c r="J42" s="1" t="s">
        <v>30</v>
      </c>
      <c r="K42" s="1" t="s">
        <v>1389</v>
      </c>
      <c r="L42" s="1" t="s">
        <v>1389</v>
      </c>
      <c r="M42" s="1" t="s">
        <v>1138</v>
      </c>
      <c r="N42" s="1" t="s">
        <v>1138</v>
      </c>
      <c r="O42" s="1" t="s">
        <v>1139</v>
      </c>
      <c r="P42" s="1" t="s">
        <v>1140</v>
      </c>
      <c r="Q42" s="1" t="s">
        <v>1141</v>
      </c>
      <c r="R42" s="1" t="s">
        <v>1390</v>
      </c>
      <c r="S42" s="1" t="s">
        <v>1143</v>
      </c>
      <c r="T42" s="1" t="s">
        <v>1144</v>
      </c>
      <c r="U42" s="1" t="s">
        <v>1145</v>
      </c>
      <c r="V42" s="1" t="s">
        <v>1343</v>
      </c>
    </row>
    <row r="43" s="1" customFormat="1" spans="1:22">
      <c r="A43" s="3">
        <v>999225345251996</v>
      </c>
      <c r="B43" s="1" t="s">
        <v>1330</v>
      </c>
      <c r="C43" s="1" t="s">
        <v>1391</v>
      </c>
      <c r="D43" s="1" t="s">
        <v>1392</v>
      </c>
      <c r="E43" s="1" t="s">
        <v>1393</v>
      </c>
      <c r="F43" s="1" t="s">
        <v>1130</v>
      </c>
      <c r="G43" s="1" t="s">
        <v>1134</v>
      </c>
      <c r="H43" s="1" t="s">
        <v>1135</v>
      </c>
      <c r="I43" s="1" t="s">
        <v>1394</v>
      </c>
      <c r="J43" s="1" t="s">
        <v>30</v>
      </c>
      <c r="K43" s="1" t="s">
        <v>1395</v>
      </c>
      <c r="L43" s="1" t="s">
        <v>1395</v>
      </c>
      <c r="M43" s="1" t="s">
        <v>1138</v>
      </c>
      <c r="N43" s="1" t="s">
        <v>1138</v>
      </c>
      <c r="O43" s="1" t="s">
        <v>1139</v>
      </c>
      <c r="P43" s="1" t="s">
        <v>1140</v>
      </c>
      <c r="Q43" s="1" t="s">
        <v>1141</v>
      </c>
      <c r="R43" s="1" t="s">
        <v>1396</v>
      </c>
      <c r="S43" s="1" t="s">
        <v>1143</v>
      </c>
      <c r="T43" s="1" t="s">
        <v>1144</v>
      </c>
      <c r="U43" s="1" t="s">
        <v>1145</v>
      </c>
      <c r="V43" s="1" t="s">
        <v>1181</v>
      </c>
    </row>
    <row r="44" s="1" customFormat="1" spans="1:22">
      <c r="A44" s="3">
        <v>999225345353879</v>
      </c>
      <c r="B44" s="1" t="s">
        <v>1330</v>
      </c>
      <c r="C44" s="1" t="s">
        <v>1397</v>
      </c>
      <c r="D44" s="1" t="s">
        <v>1398</v>
      </c>
      <c r="E44" s="1" t="s">
        <v>1399</v>
      </c>
      <c r="F44" s="1" t="s">
        <v>1330</v>
      </c>
      <c r="G44" s="1" t="s">
        <v>1134</v>
      </c>
      <c r="H44" s="1" t="s">
        <v>1135</v>
      </c>
      <c r="I44" s="1" t="s">
        <v>1400</v>
      </c>
      <c r="J44" s="1" t="s">
        <v>30</v>
      </c>
      <c r="K44" s="1" t="s">
        <v>1401</v>
      </c>
      <c r="L44" s="1" t="s">
        <v>1401</v>
      </c>
      <c r="M44" s="1" t="s">
        <v>1138</v>
      </c>
      <c r="N44" s="1" t="s">
        <v>1138</v>
      </c>
      <c r="O44" s="1" t="s">
        <v>1139</v>
      </c>
      <c r="P44" s="1" t="s">
        <v>1140</v>
      </c>
      <c r="Q44" s="1" t="s">
        <v>1141</v>
      </c>
      <c r="R44" s="1" t="s">
        <v>1402</v>
      </c>
      <c r="S44" s="1" t="s">
        <v>1143</v>
      </c>
      <c r="T44" s="1" t="s">
        <v>1144</v>
      </c>
      <c r="U44" s="1" t="s">
        <v>1145</v>
      </c>
      <c r="V44" s="1" t="s">
        <v>1237</v>
      </c>
    </row>
    <row r="45" s="1" customFormat="1" spans="1:22">
      <c r="A45" s="3">
        <v>999225344940601</v>
      </c>
      <c r="B45" s="1" t="s">
        <v>1330</v>
      </c>
      <c r="C45" s="1" t="s">
        <v>1403</v>
      </c>
      <c r="D45" s="1" t="s">
        <v>1404</v>
      </c>
      <c r="E45" s="1" t="s">
        <v>1405</v>
      </c>
      <c r="F45" s="1" t="s">
        <v>1130</v>
      </c>
      <c r="G45" s="1" t="s">
        <v>1134</v>
      </c>
      <c r="H45" s="1" t="s">
        <v>1135</v>
      </c>
      <c r="I45" s="1" t="s">
        <v>1406</v>
      </c>
      <c r="J45" s="1" t="s">
        <v>30</v>
      </c>
      <c r="K45" s="1" t="s">
        <v>1407</v>
      </c>
      <c r="L45" s="1" t="s">
        <v>1407</v>
      </c>
      <c r="M45" s="1" t="s">
        <v>1138</v>
      </c>
      <c r="N45" s="1" t="s">
        <v>1138</v>
      </c>
      <c r="O45" s="1" t="s">
        <v>1139</v>
      </c>
      <c r="P45" s="1" t="s">
        <v>1140</v>
      </c>
      <c r="Q45" s="1" t="s">
        <v>1141</v>
      </c>
      <c r="R45" s="1" t="s">
        <v>1408</v>
      </c>
      <c r="S45" s="1" t="s">
        <v>1143</v>
      </c>
      <c r="T45" s="1" t="s">
        <v>1144</v>
      </c>
      <c r="U45" s="1" t="s">
        <v>1409</v>
      </c>
      <c r="V45" s="1" t="s">
        <v>1181</v>
      </c>
    </row>
    <row r="46" s="1" customFormat="1" spans="1:22">
      <c r="A46" s="3">
        <v>999225345049234</v>
      </c>
      <c r="B46" s="1" t="s">
        <v>1330</v>
      </c>
      <c r="C46" s="1" t="s">
        <v>1410</v>
      </c>
      <c r="D46" s="1" t="s">
        <v>1398</v>
      </c>
      <c r="E46" s="1" t="s">
        <v>1411</v>
      </c>
      <c r="F46" s="1" t="s">
        <v>1330</v>
      </c>
      <c r="G46" s="1" t="s">
        <v>1134</v>
      </c>
      <c r="H46" s="1" t="s">
        <v>1135</v>
      </c>
      <c r="I46" s="1" t="s">
        <v>1400</v>
      </c>
      <c r="J46" s="1" t="s">
        <v>30</v>
      </c>
      <c r="K46" s="1" t="s">
        <v>1401</v>
      </c>
      <c r="L46" s="1" t="s">
        <v>1401</v>
      </c>
      <c r="M46" s="1" t="s">
        <v>1138</v>
      </c>
      <c r="N46" s="1" t="s">
        <v>1138</v>
      </c>
      <c r="O46" s="1" t="s">
        <v>1139</v>
      </c>
      <c r="P46" s="1" t="s">
        <v>1140</v>
      </c>
      <c r="Q46" s="1" t="s">
        <v>1141</v>
      </c>
      <c r="R46" s="1" t="s">
        <v>1412</v>
      </c>
      <c r="S46" s="1" t="s">
        <v>1143</v>
      </c>
      <c r="T46" s="1" t="s">
        <v>1144</v>
      </c>
      <c r="U46" s="1" t="s">
        <v>1145</v>
      </c>
      <c r="V46" s="1" t="s">
        <v>1237</v>
      </c>
    </row>
    <row r="47" s="1" customFormat="1" spans="1:22">
      <c r="A47" s="3">
        <v>999225343109173</v>
      </c>
      <c r="B47" s="1" t="s">
        <v>1330</v>
      </c>
      <c r="C47" s="1" t="s">
        <v>1413</v>
      </c>
      <c r="D47" s="1" t="s">
        <v>1414</v>
      </c>
      <c r="E47" s="1" t="s">
        <v>1415</v>
      </c>
      <c r="F47" s="1" t="s">
        <v>1130</v>
      </c>
      <c r="G47" s="1" t="s">
        <v>1134</v>
      </c>
      <c r="H47" s="1" t="s">
        <v>1135</v>
      </c>
      <c r="I47" s="1" t="s">
        <v>1416</v>
      </c>
      <c r="J47" s="1" t="s">
        <v>30</v>
      </c>
      <c r="K47" s="1" t="s">
        <v>1417</v>
      </c>
      <c r="L47" s="1" t="s">
        <v>1417</v>
      </c>
      <c r="M47" s="1" t="s">
        <v>1138</v>
      </c>
      <c r="N47" s="1" t="s">
        <v>1138</v>
      </c>
      <c r="O47" s="1" t="s">
        <v>1139</v>
      </c>
      <c r="P47" s="1" t="s">
        <v>1140</v>
      </c>
      <c r="Q47" s="1" t="s">
        <v>1141</v>
      </c>
      <c r="R47" s="1" t="s">
        <v>1418</v>
      </c>
      <c r="S47" s="1" t="s">
        <v>1143</v>
      </c>
      <c r="T47" s="1" t="s">
        <v>1144</v>
      </c>
      <c r="U47" s="1" t="s">
        <v>1145</v>
      </c>
      <c r="V47" s="1" t="s">
        <v>1181</v>
      </c>
    </row>
    <row r="48" s="1" customFormat="1" spans="1:22">
      <c r="A48" s="3">
        <v>999225344050262</v>
      </c>
      <c r="B48" s="1" t="s">
        <v>1330</v>
      </c>
      <c r="C48" s="1" t="s">
        <v>1419</v>
      </c>
      <c r="D48" s="1" t="s">
        <v>1420</v>
      </c>
      <c r="E48" s="1" t="s">
        <v>1421</v>
      </c>
      <c r="F48" s="1" t="s">
        <v>1330</v>
      </c>
      <c r="G48" s="1" t="s">
        <v>1134</v>
      </c>
      <c r="H48" s="1" t="s">
        <v>1135</v>
      </c>
      <c r="I48" s="1" t="s">
        <v>1422</v>
      </c>
      <c r="J48" s="1" t="s">
        <v>30</v>
      </c>
      <c r="K48" s="1" t="s">
        <v>1423</v>
      </c>
      <c r="L48" s="1" t="s">
        <v>1423</v>
      </c>
      <c r="M48" s="1" t="s">
        <v>1138</v>
      </c>
      <c r="N48" s="1" t="s">
        <v>1138</v>
      </c>
      <c r="O48" s="1" t="s">
        <v>1139</v>
      </c>
      <c r="P48" s="1" t="s">
        <v>1140</v>
      </c>
      <c r="Q48" s="1" t="s">
        <v>1141</v>
      </c>
      <c r="R48" s="1" t="s">
        <v>1424</v>
      </c>
      <c r="S48" s="1" t="s">
        <v>1143</v>
      </c>
      <c r="T48" s="1" t="s">
        <v>1144</v>
      </c>
      <c r="U48" s="1" t="s">
        <v>1145</v>
      </c>
      <c r="V48" s="1" t="s">
        <v>1237</v>
      </c>
    </row>
    <row r="49" s="1" customFormat="1" spans="1:22">
      <c r="A49" s="3">
        <v>999225340210356</v>
      </c>
      <c r="B49" s="1" t="s">
        <v>1330</v>
      </c>
      <c r="C49" s="1" t="s">
        <v>1425</v>
      </c>
      <c r="D49" s="1" t="s">
        <v>1426</v>
      </c>
      <c r="E49" s="1" t="s">
        <v>1427</v>
      </c>
      <c r="F49" s="1" t="s">
        <v>1130</v>
      </c>
      <c r="G49" s="1" t="s">
        <v>1134</v>
      </c>
      <c r="H49" s="1" t="s">
        <v>1135</v>
      </c>
      <c r="I49" s="1" t="s">
        <v>1428</v>
      </c>
      <c r="J49" s="1" t="s">
        <v>30</v>
      </c>
      <c r="K49" s="1" t="s">
        <v>1429</v>
      </c>
      <c r="L49" s="1" t="s">
        <v>1429</v>
      </c>
      <c r="M49" s="1" t="s">
        <v>1138</v>
      </c>
      <c r="N49" s="1" t="s">
        <v>1138</v>
      </c>
      <c r="O49" s="1" t="s">
        <v>1139</v>
      </c>
      <c r="P49" s="1" t="s">
        <v>1140</v>
      </c>
      <c r="Q49" s="1" t="s">
        <v>1141</v>
      </c>
      <c r="R49" s="1" t="s">
        <v>1430</v>
      </c>
      <c r="S49" s="1" t="s">
        <v>1143</v>
      </c>
      <c r="T49" s="1" t="s">
        <v>1144</v>
      </c>
      <c r="U49" s="1" t="s">
        <v>1145</v>
      </c>
      <c r="V49" s="1" t="s">
        <v>1343</v>
      </c>
    </row>
    <row r="50" s="1" customFormat="1" spans="1:22">
      <c r="A50" s="3">
        <v>999225339595256</v>
      </c>
      <c r="B50" s="1" t="s">
        <v>1330</v>
      </c>
      <c r="C50" s="1" t="s">
        <v>1431</v>
      </c>
      <c r="D50" s="1" t="s">
        <v>1312</v>
      </c>
      <c r="E50" s="1" t="s">
        <v>1432</v>
      </c>
      <c r="F50" s="1" t="s">
        <v>1130</v>
      </c>
      <c r="G50" s="1" t="s">
        <v>1134</v>
      </c>
      <c r="H50" s="1" t="s">
        <v>1135</v>
      </c>
      <c r="I50" s="1" t="s">
        <v>1433</v>
      </c>
      <c r="J50" s="1" t="s">
        <v>30</v>
      </c>
      <c r="K50" s="1" t="s">
        <v>1434</v>
      </c>
      <c r="L50" s="1" t="s">
        <v>1434</v>
      </c>
      <c r="M50" s="1" t="s">
        <v>1138</v>
      </c>
      <c r="N50" s="1" t="s">
        <v>1138</v>
      </c>
      <c r="O50" s="1" t="s">
        <v>1139</v>
      </c>
      <c r="P50" s="1" t="s">
        <v>1140</v>
      </c>
      <c r="Q50" s="1" t="s">
        <v>1141</v>
      </c>
      <c r="R50" s="1" t="s">
        <v>1435</v>
      </c>
      <c r="S50" s="1" t="s">
        <v>1143</v>
      </c>
      <c r="T50" s="1" t="s">
        <v>1144</v>
      </c>
      <c r="U50" s="1" t="s">
        <v>1145</v>
      </c>
      <c r="V50" s="1" t="s">
        <v>1317</v>
      </c>
    </row>
    <row r="51" s="1" customFormat="1" spans="1:22">
      <c r="A51" s="3">
        <v>999225339034895</v>
      </c>
      <c r="B51" s="1" t="s">
        <v>1330</v>
      </c>
      <c r="C51" s="1" t="s">
        <v>1436</v>
      </c>
      <c r="D51" s="1" t="s">
        <v>1437</v>
      </c>
      <c r="E51" s="1" t="s">
        <v>1438</v>
      </c>
      <c r="F51" s="1" t="s">
        <v>1130</v>
      </c>
      <c r="G51" s="1" t="s">
        <v>1134</v>
      </c>
      <c r="H51" s="1" t="s">
        <v>1135</v>
      </c>
      <c r="I51" s="1" t="s">
        <v>1439</v>
      </c>
      <c r="J51" s="1" t="s">
        <v>30</v>
      </c>
      <c r="K51" s="1" t="s">
        <v>1440</v>
      </c>
      <c r="L51" s="1" t="s">
        <v>1440</v>
      </c>
      <c r="M51" s="1" t="s">
        <v>1138</v>
      </c>
      <c r="N51" s="1" t="s">
        <v>1138</v>
      </c>
      <c r="O51" s="1" t="s">
        <v>1139</v>
      </c>
      <c r="P51" s="1" t="s">
        <v>1140</v>
      </c>
      <c r="Q51" s="1" t="s">
        <v>1141</v>
      </c>
      <c r="R51" s="1" t="s">
        <v>1441</v>
      </c>
      <c r="S51" s="1" t="s">
        <v>1143</v>
      </c>
      <c r="T51" s="1" t="s">
        <v>1144</v>
      </c>
      <c r="U51" s="1" t="s">
        <v>1409</v>
      </c>
      <c r="V51" s="1" t="s">
        <v>1174</v>
      </c>
    </row>
    <row r="52" s="1" customFormat="1" spans="1:22">
      <c r="A52" s="3">
        <v>999225340536563</v>
      </c>
      <c r="B52" s="1" t="s">
        <v>1330</v>
      </c>
      <c r="C52" s="1" t="s">
        <v>1442</v>
      </c>
      <c r="D52" s="1" t="s">
        <v>1443</v>
      </c>
      <c r="E52" s="1" t="s">
        <v>1444</v>
      </c>
      <c r="F52" s="1" t="s">
        <v>1330</v>
      </c>
      <c r="G52" s="1" t="s">
        <v>1134</v>
      </c>
      <c r="H52" s="1" t="s">
        <v>1135</v>
      </c>
      <c r="I52" s="1" t="s">
        <v>1445</v>
      </c>
      <c r="J52" s="1" t="s">
        <v>30</v>
      </c>
      <c r="K52" s="1" t="s">
        <v>1446</v>
      </c>
      <c r="L52" s="1" t="s">
        <v>1446</v>
      </c>
      <c r="M52" s="1" t="s">
        <v>1138</v>
      </c>
      <c r="N52" s="1" t="s">
        <v>1138</v>
      </c>
      <c r="O52" s="1" t="s">
        <v>1139</v>
      </c>
      <c r="P52" s="1" t="s">
        <v>1140</v>
      </c>
      <c r="Q52" s="1" t="s">
        <v>1141</v>
      </c>
      <c r="R52" s="1" t="s">
        <v>1447</v>
      </c>
      <c r="S52" s="1" t="s">
        <v>1143</v>
      </c>
      <c r="T52" s="1" t="s">
        <v>1144</v>
      </c>
      <c r="U52" s="1" t="s">
        <v>1145</v>
      </c>
      <c r="V52" s="1" t="s">
        <v>1343</v>
      </c>
    </row>
    <row r="53" s="1" customFormat="1" spans="1:22">
      <c r="A53" s="3">
        <v>999225338859271</v>
      </c>
      <c r="B53" s="1" t="s">
        <v>1330</v>
      </c>
      <c r="C53" s="1" t="s">
        <v>1448</v>
      </c>
      <c r="D53" s="1" t="s">
        <v>1449</v>
      </c>
      <c r="E53" s="1" t="s">
        <v>1450</v>
      </c>
      <c r="F53" s="1" t="s">
        <v>1330</v>
      </c>
      <c r="G53" s="1" t="s">
        <v>1134</v>
      </c>
      <c r="H53" s="1" t="s">
        <v>1135</v>
      </c>
      <c r="I53" s="1" t="s">
        <v>1451</v>
      </c>
      <c r="J53" s="1" t="s">
        <v>30</v>
      </c>
      <c r="K53" s="1" t="s">
        <v>1452</v>
      </c>
      <c r="L53" s="1" t="s">
        <v>1452</v>
      </c>
      <c r="M53" s="1" t="s">
        <v>1138</v>
      </c>
      <c r="N53" s="1" t="s">
        <v>1138</v>
      </c>
      <c r="O53" s="1" t="s">
        <v>1139</v>
      </c>
      <c r="P53" s="1" t="s">
        <v>1140</v>
      </c>
      <c r="Q53" s="1" t="s">
        <v>1141</v>
      </c>
      <c r="R53" s="1" t="s">
        <v>1453</v>
      </c>
      <c r="S53" s="1" t="s">
        <v>1143</v>
      </c>
      <c r="T53" s="1" t="s">
        <v>1144</v>
      </c>
      <c r="U53" s="1" t="s">
        <v>1145</v>
      </c>
      <c r="V53" s="1" t="s">
        <v>1181</v>
      </c>
    </row>
    <row r="54" s="1" customFormat="1" spans="1:22">
      <c r="A54" s="3">
        <v>999225338278641</v>
      </c>
      <c r="B54" s="1" t="s">
        <v>1330</v>
      </c>
      <c r="C54" s="1" t="s">
        <v>1454</v>
      </c>
      <c r="D54" s="1" t="s">
        <v>1455</v>
      </c>
      <c r="E54" s="1" t="s">
        <v>1456</v>
      </c>
      <c r="F54" s="1" t="s">
        <v>1130</v>
      </c>
      <c r="G54" s="1" t="s">
        <v>1134</v>
      </c>
      <c r="H54" s="1" t="s">
        <v>1135</v>
      </c>
      <c r="I54" s="1" t="s">
        <v>1457</v>
      </c>
      <c r="J54" s="1" t="s">
        <v>30</v>
      </c>
      <c r="K54" s="1" t="s">
        <v>1458</v>
      </c>
      <c r="L54" s="1" t="s">
        <v>1458</v>
      </c>
      <c r="M54" s="1" t="s">
        <v>1138</v>
      </c>
      <c r="N54" s="1" t="s">
        <v>1138</v>
      </c>
      <c r="O54" s="1" t="s">
        <v>1139</v>
      </c>
      <c r="P54" s="1" t="s">
        <v>1140</v>
      </c>
      <c r="Q54" s="1" t="s">
        <v>1141</v>
      </c>
      <c r="R54" s="1" t="s">
        <v>1459</v>
      </c>
      <c r="S54" s="1" t="s">
        <v>1143</v>
      </c>
      <c r="T54" s="1" t="s">
        <v>1144</v>
      </c>
      <c r="U54" s="1" t="s">
        <v>1145</v>
      </c>
      <c r="V54" s="1" t="s">
        <v>1343</v>
      </c>
    </row>
    <row r="55" s="1" customFormat="1" spans="1:22">
      <c r="A55" s="3">
        <v>999225338135479</v>
      </c>
      <c r="B55" s="1" t="s">
        <v>1330</v>
      </c>
      <c r="C55" s="1" t="s">
        <v>1460</v>
      </c>
      <c r="D55" s="1" t="s">
        <v>1461</v>
      </c>
      <c r="E55" s="1" t="s">
        <v>1462</v>
      </c>
      <c r="F55" s="1" t="s">
        <v>1330</v>
      </c>
      <c r="G55" s="1" t="s">
        <v>1134</v>
      </c>
      <c r="H55" s="1" t="s">
        <v>1135</v>
      </c>
      <c r="I55" s="1" t="s">
        <v>1463</v>
      </c>
      <c r="J55" s="1" t="s">
        <v>30</v>
      </c>
      <c r="K55" s="1" t="s">
        <v>1464</v>
      </c>
      <c r="L55" s="1" t="s">
        <v>1464</v>
      </c>
      <c r="M55" s="1" t="s">
        <v>1138</v>
      </c>
      <c r="N55" s="1" t="s">
        <v>1138</v>
      </c>
      <c r="O55" s="1" t="s">
        <v>1139</v>
      </c>
      <c r="P55" s="1" t="s">
        <v>1140</v>
      </c>
      <c r="Q55" s="1" t="s">
        <v>1141</v>
      </c>
      <c r="R55" s="1" t="s">
        <v>1465</v>
      </c>
      <c r="S55" s="1" t="s">
        <v>1143</v>
      </c>
      <c r="T55" s="1" t="s">
        <v>1144</v>
      </c>
      <c r="U55" s="1" t="s">
        <v>1145</v>
      </c>
      <c r="V55" s="1" t="s">
        <v>1343</v>
      </c>
    </row>
    <row r="56" s="1" customFormat="1" spans="1:22">
      <c r="A56" s="3">
        <v>999225338103680</v>
      </c>
      <c r="B56" s="1" t="s">
        <v>1330</v>
      </c>
      <c r="C56" s="1" t="s">
        <v>1466</v>
      </c>
      <c r="D56" s="1" t="s">
        <v>1467</v>
      </c>
      <c r="E56" s="1" t="s">
        <v>1468</v>
      </c>
      <c r="F56" s="1" t="s">
        <v>1330</v>
      </c>
      <c r="G56" s="1" t="s">
        <v>1134</v>
      </c>
      <c r="H56" s="1" t="s">
        <v>1135</v>
      </c>
      <c r="I56" s="1" t="s">
        <v>1469</v>
      </c>
      <c r="J56" s="1" t="s">
        <v>30</v>
      </c>
      <c r="K56" s="1" t="s">
        <v>1470</v>
      </c>
      <c r="L56" s="1" t="s">
        <v>1470</v>
      </c>
      <c r="M56" s="1" t="s">
        <v>1138</v>
      </c>
      <c r="N56" s="1" t="s">
        <v>1138</v>
      </c>
      <c r="O56" s="1" t="s">
        <v>1139</v>
      </c>
      <c r="P56" s="1" t="s">
        <v>1140</v>
      </c>
      <c r="Q56" s="1" t="s">
        <v>1141</v>
      </c>
      <c r="R56" s="1" t="s">
        <v>1471</v>
      </c>
      <c r="S56" s="1" t="s">
        <v>1143</v>
      </c>
      <c r="T56" s="1" t="s">
        <v>1144</v>
      </c>
      <c r="U56" s="1" t="s">
        <v>1145</v>
      </c>
      <c r="V56" s="1" t="s">
        <v>1153</v>
      </c>
    </row>
    <row r="57" s="1" customFormat="1" spans="1:22">
      <c r="A57" s="3">
        <v>999225337277731</v>
      </c>
      <c r="B57" s="1" t="s">
        <v>1330</v>
      </c>
      <c r="C57" s="1" t="s">
        <v>1472</v>
      </c>
      <c r="D57" s="1" t="s">
        <v>1369</v>
      </c>
      <c r="E57" s="1" t="s">
        <v>1473</v>
      </c>
      <c r="F57" s="1" t="s">
        <v>1130</v>
      </c>
      <c r="G57" s="1" t="s">
        <v>1134</v>
      </c>
      <c r="H57" s="1" t="s">
        <v>1135</v>
      </c>
      <c r="I57" s="1" t="s">
        <v>1474</v>
      </c>
      <c r="J57" s="1" t="s">
        <v>30</v>
      </c>
      <c r="K57" s="1" t="s">
        <v>1475</v>
      </c>
      <c r="L57" s="1" t="s">
        <v>1475</v>
      </c>
      <c r="M57" s="1" t="s">
        <v>1138</v>
      </c>
      <c r="N57" s="1" t="s">
        <v>1138</v>
      </c>
      <c r="O57" s="1" t="s">
        <v>1139</v>
      </c>
      <c r="P57" s="1" t="s">
        <v>1140</v>
      </c>
      <c r="Q57" s="1" t="s">
        <v>1141</v>
      </c>
      <c r="R57" s="1" t="s">
        <v>1476</v>
      </c>
      <c r="S57" s="1" t="s">
        <v>1143</v>
      </c>
      <c r="T57" s="1" t="s">
        <v>1144</v>
      </c>
      <c r="U57" s="1" t="s">
        <v>1145</v>
      </c>
      <c r="V57" s="1" t="s">
        <v>1237</v>
      </c>
    </row>
    <row r="58" s="1" customFormat="1" spans="1:22">
      <c r="A58" s="3">
        <v>999225337148889</v>
      </c>
      <c r="B58" s="1" t="s">
        <v>1330</v>
      </c>
      <c r="C58" s="1" t="s">
        <v>1477</v>
      </c>
      <c r="D58" s="1" t="s">
        <v>1478</v>
      </c>
      <c r="E58" s="1" t="s">
        <v>1479</v>
      </c>
      <c r="F58" s="1" t="s">
        <v>1130</v>
      </c>
      <c r="G58" s="1" t="s">
        <v>1134</v>
      </c>
      <c r="H58" s="1" t="s">
        <v>1135</v>
      </c>
      <c r="I58" s="1" t="s">
        <v>1480</v>
      </c>
      <c r="J58" s="1" t="s">
        <v>30</v>
      </c>
      <c r="K58" s="1" t="s">
        <v>1481</v>
      </c>
      <c r="L58" s="1" t="s">
        <v>1481</v>
      </c>
      <c r="M58" s="1" t="s">
        <v>1138</v>
      </c>
      <c r="N58" s="1" t="s">
        <v>1138</v>
      </c>
      <c r="O58" s="1" t="s">
        <v>1139</v>
      </c>
      <c r="P58" s="1" t="s">
        <v>1140</v>
      </c>
      <c r="Q58" s="1" t="s">
        <v>1141</v>
      </c>
      <c r="R58" s="1" t="s">
        <v>1482</v>
      </c>
      <c r="S58" s="1" t="s">
        <v>1143</v>
      </c>
      <c r="T58" s="1" t="s">
        <v>1144</v>
      </c>
      <c r="U58" s="1" t="s">
        <v>1145</v>
      </c>
      <c r="V58" s="1" t="s">
        <v>1483</v>
      </c>
    </row>
    <row r="59" s="1" customFormat="1" spans="1:22">
      <c r="A59" s="3">
        <v>999225336624111</v>
      </c>
      <c r="B59" s="1" t="s">
        <v>1330</v>
      </c>
      <c r="C59" s="1" t="s">
        <v>1484</v>
      </c>
      <c r="D59" s="1" t="s">
        <v>1485</v>
      </c>
      <c r="E59" s="1" t="s">
        <v>1486</v>
      </c>
      <c r="F59" s="1" t="s">
        <v>1130</v>
      </c>
      <c r="G59" s="1" t="s">
        <v>1134</v>
      </c>
      <c r="H59" s="1" t="s">
        <v>1135</v>
      </c>
      <c r="I59" s="1" t="s">
        <v>1487</v>
      </c>
      <c r="J59" s="1" t="s">
        <v>30</v>
      </c>
      <c r="K59" s="1" t="s">
        <v>1488</v>
      </c>
      <c r="L59" s="1" t="s">
        <v>1488</v>
      </c>
      <c r="M59" s="1" t="s">
        <v>1138</v>
      </c>
      <c r="N59" s="1" t="s">
        <v>1138</v>
      </c>
      <c r="O59" s="1" t="s">
        <v>1139</v>
      </c>
      <c r="P59" s="1" t="s">
        <v>1140</v>
      </c>
      <c r="Q59" s="1" t="s">
        <v>1141</v>
      </c>
      <c r="R59" s="1" t="s">
        <v>1489</v>
      </c>
      <c r="S59" s="1" t="s">
        <v>1143</v>
      </c>
      <c r="T59" s="1" t="s">
        <v>1144</v>
      </c>
      <c r="U59" s="1" t="s">
        <v>1145</v>
      </c>
      <c r="V59" s="1" t="s">
        <v>1490</v>
      </c>
    </row>
    <row r="60" s="1" customFormat="1" spans="1:22">
      <c r="A60" s="3">
        <v>999225330842884</v>
      </c>
      <c r="B60" s="1" t="s">
        <v>1491</v>
      </c>
      <c r="C60" s="1" t="s">
        <v>1492</v>
      </c>
      <c r="D60" s="1" t="s">
        <v>1493</v>
      </c>
      <c r="E60" s="1" t="s">
        <v>1494</v>
      </c>
      <c r="F60" s="1" t="s">
        <v>1330</v>
      </c>
      <c r="G60" s="1" t="s">
        <v>1134</v>
      </c>
      <c r="H60" s="1" t="s">
        <v>1135</v>
      </c>
      <c r="I60" s="1" t="s">
        <v>1495</v>
      </c>
      <c r="J60" s="1" t="s">
        <v>30</v>
      </c>
      <c r="K60" s="1" t="s">
        <v>1496</v>
      </c>
      <c r="L60" s="1" t="s">
        <v>1496</v>
      </c>
      <c r="M60" s="1" t="s">
        <v>1138</v>
      </c>
      <c r="N60" s="1" t="s">
        <v>1138</v>
      </c>
      <c r="O60" s="1" t="s">
        <v>1139</v>
      </c>
      <c r="P60" s="1" t="s">
        <v>1140</v>
      </c>
      <c r="Q60" s="1" t="s">
        <v>1141</v>
      </c>
      <c r="R60" s="1" t="s">
        <v>1497</v>
      </c>
      <c r="S60" s="1" t="s">
        <v>1143</v>
      </c>
      <c r="T60" s="1" t="s">
        <v>1144</v>
      </c>
      <c r="U60" s="1" t="s">
        <v>1145</v>
      </c>
      <c r="V60" s="1" t="s">
        <v>1498</v>
      </c>
    </row>
    <row r="61" s="1" customFormat="1" spans="1:22">
      <c r="A61" s="3">
        <v>999225330508782</v>
      </c>
      <c r="B61" s="1" t="s">
        <v>1491</v>
      </c>
      <c r="C61" s="1" t="s">
        <v>1499</v>
      </c>
      <c r="D61" s="1" t="s">
        <v>1500</v>
      </c>
      <c r="E61" s="1" t="s">
        <v>1501</v>
      </c>
      <c r="F61" s="1" t="s">
        <v>1330</v>
      </c>
      <c r="G61" s="1" t="s">
        <v>1134</v>
      </c>
      <c r="H61" s="1" t="s">
        <v>1135</v>
      </c>
      <c r="I61" s="1" t="s">
        <v>1502</v>
      </c>
      <c r="J61" s="1" t="s">
        <v>30</v>
      </c>
      <c r="K61" s="1" t="s">
        <v>1503</v>
      </c>
      <c r="L61" s="1" t="s">
        <v>1503</v>
      </c>
      <c r="M61" s="1" t="s">
        <v>1138</v>
      </c>
      <c r="N61" s="1" t="s">
        <v>1138</v>
      </c>
      <c r="O61" s="1" t="s">
        <v>1139</v>
      </c>
      <c r="P61" s="1" t="s">
        <v>1140</v>
      </c>
      <c r="Q61" s="1" t="s">
        <v>1141</v>
      </c>
      <c r="R61" s="1" t="s">
        <v>1504</v>
      </c>
      <c r="S61" s="1" t="s">
        <v>1143</v>
      </c>
      <c r="T61" s="1" t="s">
        <v>1144</v>
      </c>
      <c r="U61" s="1" t="s">
        <v>1145</v>
      </c>
      <c r="V61" s="1" t="s">
        <v>1343</v>
      </c>
    </row>
    <row r="62" s="1" customFormat="1" spans="1:22">
      <c r="A62" s="3">
        <v>999225330337364</v>
      </c>
      <c r="B62" s="1" t="s">
        <v>1491</v>
      </c>
      <c r="C62" s="1" t="s">
        <v>1505</v>
      </c>
      <c r="D62" s="1" t="s">
        <v>1506</v>
      </c>
      <c r="E62" s="1" t="s">
        <v>1507</v>
      </c>
      <c r="F62" s="1" t="s">
        <v>1491</v>
      </c>
      <c r="G62" s="1" t="s">
        <v>1134</v>
      </c>
      <c r="H62" s="1" t="s">
        <v>1135</v>
      </c>
      <c r="I62" s="1" t="s">
        <v>1508</v>
      </c>
      <c r="J62" s="1" t="s">
        <v>30</v>
      </c>
      <c r="K62" s="1" t="s">
        <v>1509</v>
      </c>
      <c r="L62" s="1" t="s">
        <v>1509</v>
      </c>
      <c r="M62" s="1" t="s">
        <v>1138</v>
      </c>
      <c r="N62" s="1" t="s">
        <v>1138</v>
      </c>
      <c r="O62" s="1" t="s">
        <v>1139</v>
      </c>
      <c r="P62" s="1" t="s">
        <v>1140</v>
      </c>
      <c r="Q62" s="1" t="s">
        <v>1141</v>
      </c>
      <c r="R62" s="1" t="s">
        <v>1510</v>
      </c>
      <c r="S62" s="1" t="s">
        <v>1143</v>
      </c>
      <c r="T62" s="1" t="s">
        <v>1144</v>
      </c>
      <c r="U62" s="1" t="s">
        <v>1145</v>
      </c>
      <c r="V62" s="1" t="s">
        <v>1511</v>
      </c>
    </row>
    <row r="63" s="1" customFormat="1" spans="1:22">
      <c r="A63" s="3">
        <v>999225329394420</v>
      </c>
      <c r="B63" s="1" t="s">
        <v>1491</v>
      </c>
      <c r="C63" s="1" t="s">
        <v>1512</v>
      </c>
      <c r="D63" s="1" t="s">
        <v>1513</v>
      </c>
      <c r="E63" s="1" t="s">
        <v>1514</v>
      </c>
      <c r="F63" s="1" t="s">
        <v>1130</v>
      </c>
      <c r="G63" s="1" t="s">
        <v>1134</v>
      </c>
      <c r="H63" s="1" t="s">
        <v>1135</v>
      </c>
      <c r="I63" s="1" t="s">
        <v>1515</v>
      </c>
      <c r="J63" s="1" t="s">
        <v>30</v>
      </c>
      <c r="K63" s="1" t="s">
        <v>1516</v>
      </c>
      <c r="L63" s="1" t="s">
        <v>1516</v>
      </c>
      <c r="M63" s="1" t="s">
        <v>1138</v>
      </c>
      <c r="N63" s="1" t="s">
        <v>1138</v>
      </c>
      <c r="O63" s="1" t="s">
        <v>1139</v>
      </c>
      <c r="P63" s="1" t="s">
        <v>1140</v>
      </c>
      <c r="Q63" s="1" t="s">
        <v>1141</v>
      </c>
      <c r="R63" s="1" t="s">
        <v>1517</v>
      </c>
      <c r="S63" s="1" t="s">
        <v>1143</v>
      </c>
      <c r="T63" s="1" t="s">
        <v>1144</v>
      </c>
      <c r="U63" s="1" t="s">
        <v>1145</v>
      </c>
      <c r="V63" s="1" t="s">
        <v>1317</v>
      </c>
    </row>
    <row r="64" s="1" customFormat="1" spans="1:22">
      <c r="A64" s="3">
        <v>999225327865251</v>
      </c>
      <c r="B64" s="1" t="s">
        <v>1491</v>
      </c>
      <c r="C64" s="1" t="s">
        <v>1518</v>
      </c>
      <c r="D64" s="1" t="s">
        <v>1519</v>
      </c>
      <c r="E64" s="1" t="s">
        <v>1520</v>
      </c>
      <c r="F64" s="1" t="s">
        <v>1330</v>
      </c>
      <c r="G64" s="1" t="s">
        <v>1134</v>
      </c>
      <c r="H64" s="1" t="s">
        <v>1135</v>
      </c>
      <c r="I64" s="1" t="s">
        <v>1521</v>
      </c>
      <c r="J64" s="1" t="s">
        <v>30</v>
      </c>
      <c r="K64" s="1" t="s">
        <v>1522</v>
      </c>
      <c r="L64" s="1" t="s">
        <v>1522</v>
      </c>
      <c r="M64" s="1" t="s">
        <v>1138</v>
      </c>
      <c r="N64" s="1" t="s">
        <v>1138</v>
      </c>
      <c r="O64" s="1" t="s">
        <v>1139</v>
      </c>
      <c r="P64" s="1" t="s">
        <v>1140</v>
      </c>
      <c r="Q64" s="1" t="s">
        <v>1141</v>
      </c>
      <c r="R64" s="1" t="s">
        <v>1523</v>
      </c>
      <c r="S64" s="1" t="s">
        <v>1143</v>
      </c>
      <c r="T64" s="1" t="s">
        <v>1144</v>
      </c>
      <c r="U64" s="1" t="s">
        <v>1409</v>
      </c>
      <c r="V64" s="1" t="s">
        <v>1237</v>
      </c>
    </row>
    <row r="65" s="1" customFormat="1" spans="1:22">
      <c r="A65" s="3">
        <v>999225325045141</v>
      </c>
      <c r="B65" s="1" t="s">
        <v>1491</v>
      </c>
      <c r="C65" s="1" t="s">
        <v>1524</v>
      </c>
      <c r="D65" s="1" t="s">
        <v>1525</v>
      </c>
      <c r="E65" s="1" t="s">
        <v>1526</v>
      </c>
      <c r="F65" s="1" t="s">
        <v>1130</v>
      </c>
      <c r="G65" s="1" t="s">
        <v>1134</v>
      </c>
      <c r="H65" s="1" t="s">
        <v>1135</v>
      </c>
      <c r="I65" s="1" t="s">
        <v>1527</v>
      </c>
      <c r="J65" s="1" t="s">
        <v>30</v>
      </c>
      <c r="K65" s="1" t="s">
        <v>1528</v>
      </c>
      <c r="L65" s="1" t="s">
        <v>1528</v>
      </c>
      <c r="M65" s="1" t="s">
        <v>1138</v>
      </c>
      <c r="N65" s="1" t="s">
        <v>1138</v>
      </c>
      <c r="O65" s="1" t="s">
        <v>1139</v>
      </c>
      <c r="P65" s="1" t="s">
        <v>1140</v>
      </c>
      <c r="Q65" s="1" t="s">
        <v>1141</v>
      </c>
      <c r="R65" s="1" t="s">
        <v>1529</v>
      </c>
      <c r="S65" s="1" t="s">
        <v>1143</v>
      </c>
      <c r="T65" s="1" t="s">
        <v>1144</v>
      </c>
      <c r="U65" s="1" t="s">
        <v>1145</v>
      </c>
      <c r="V65" s="1" t="s">
        <v>1530</v>
      </c>
    </row>
    <row r="66" s="1" customFormat="1" spans="1:22">
      <c r="A66" s="3">
        <v>999225324805288</v>
      </c>
      <c r="B66" s="1" t="s">
        <v>1491</v>
      </c>
      <c r="C66" s="1" t="s">
        <v>1531</v>
      </c>
      <c r="D66" s="1" t="s">
        <v>1532</v>
      </c>
      <c r="E66" s="1" t="s">
        <v>1533</v>
      </c>
      <c r="F66" s="1" t="s">
        <v>1491</v>
      </c>
      <c r="G66" s="1" t="s">
        <v>1134</v>
      </c>
      <c r="H66" s="1" t="s">
        <v>1135</v>
      </c>
      <c r="I66" s="1" t="s">
        <v>1534</v>
      </c>
      <c r="J66" s="1" t="s">
        <v>30</v>
      </c>
      <c r="K66" s="1" t="s">
        <v>1535</v>
      </c>
      <c r="L66" s="1" t="s">
        <v>1535</v>
      </c>
      <c r="M66" s="1" t="s">
        <v>1138</v>
      </c>
      <c r="N66" s="1" t="s">
        <v>1138</v>
      </c>
      <c r="O66" s="1" t="s">
        <v>1139</v>
      </c>
      <c r="P66" s="1" t="s">
        <v>1140</v>
      </c>
      <c r="Q66" s="1" t="s">
        <v>1141</v>
      </c>
      <c r="R66" s="1" t="s">
        <v>1536</v>
      </c>
      <c r="S66" s="1" t="s">
        <v>1143</v>
      </c>
      <c r="T66" s="1" t="s">
        <v>1144</v>
      </c>
      <c r="U66" s="1" t="s">
        <v>1145</v>
      </c>
      <c r="V66" s="1" t="s">
        <v>1181</v>
      </c>
    </row>
    <row r="67" s="1" customFormat="1" spans="1:22">
      <c r="A67" s="3">
        <v>999225324046498</v>
      </c>
      <c r="B67" s="1" t="s">
        <v>1491</v>
      </c>
      <c r="C67" s="1" t="s">
        <v>1537</v>
      </c>
      <c r="D67" s="1" t="s">
        <v>1538</v>
      </c>
      <c r="E67" s="1" t="s">
        <v>1539</v>
      </c>
      <c r="F67" s="1" t="s">
        <v>1491</v>
      </c>
      <c r="G67" s="1" t="s">
        <v>1134</v>
      </c>
      <c r="H67" s="1" t="s">
        <v>1135</v>
      </c>
      <c r="I67" s="1" t="s">
        <v>1540</v>
      </c>
      <c r="J67" s="1" t="s">
        <v>30</v>
      </c>
      <c r="K67" s="1" t="s">
        <v>1541</v>
      </c>
      <c r="L67" s="1" t="s">
        <v>1541</v>
      </c>
      <c r="M67" s="1" t="s">
        <v>1138</v>
      </c>
      <c r="N67" s="1" t="s">
        <v>1138</v>
      </c>
      <c r="O67" s="1" t="s">
        <v>1139</v>
      </c>
      <c r="P67" s="1" t="s">
        <v>1140</v>
      </c>
      <c r="Q67" s="1" t="s">
        <v>1141</v>
      </c>
      <c r="R67" s="1" t="s">
        <v>1542</v>
      </c>
      <c r="S67" s="1" t="s">
        <v>1143</v>
      </c>
      <c r="T67" s="1" t="s">
        <v>1144</v>
      </c>
      <c r="U67" s="1" t="s">
        <v>1145</v>
      </c>
      <c r="V67" s="1" t="s">
        <v>1181</v>
      </c>
    </row>
    <row r="68" s="1" customFormat="1" spans="1:22">
      <c r="A68" s="3">
        <v>999225323690832</v>
      </c>
      <c r="B68" s="1" t="s">
        <v>1491</v>
      </c>
      <c r="C68" s="1" t="s">
        <v>1543</v>
      </c>
      <c r="D68" s="1" t="s">
        <v>1544</v>
      </c>
      <c r="E68" s="1" t="s">
        <v>1545</v>
      </c>
      <c r="F68" s="1" t="s">
        <v>1491</v>
      </c>
      <c r="G68" s="1" t="s">
        <v>1134</v>
      </c>
      <c r="H68" s="1" t="s">
        <v>1135</v>
      </c>
      <c r="I68" s="1" t="s">
        <v>1546</v>
      </c>
      <c r="J68" s="1" t="s">
        <v>30</v>
      </c>
      <c r="K68" s="1" t="s">
        <v>1547</v>
      </c>
      <c r="L68" s="1" t="s">
        <v>1547</v>
      </c>
      <c r="M68" s="1" t="s">
        <v>1138</v>
      </c>
      <c r="N68" s="1" t="s">
        <v>1138</v>
      </c>
      <c r="O68" s="1" t="s">
        <v>1139</v>
      </c>
      <c r="P68" s="1" t="s">
        <v>1140</v>
      </c>
      <c r="Q68" s="1" t="s">
        <v>1141</v>
      </c>
      <c r="R68" s="1" t="s">
        <v>1548</v>
      </c>
      <c r="S68" s="1" t="s">
        <v>1143</v>
      </c>
      <c r="T68" s="1" t="s">
        <v>1144</v>
      </c>
      <c r="U68" s="1" t="s">
        <v>1145</v>
      </c>
      <c r="V68" s="1" t="s">
        <v>1181</v>
      </c>
    </row>
    <row r="69" s="1" customFormat="1" spans="1:22">
      <c r="A69" s="3">
        <v>999225323598413</v>
      </c>
      <c r="B69" s="1" t="s">
        <v>1491</v>
      </c>
      <c r="C69" s="1" t="s">
        <v>1549</v>
      </c>
      <c r="D69" s="1" t="s">
        <v>1550</v>
      </c>
      <c r="E69" s="1" t="s">
        <v>1551</v>
      </c>
      <c r="F69" s="1" t="s">
        <v>1130</v>
      </c>
      <c r="G69" s="1" t="s">
        <v>1134</v>
      </c>
      <c r="H69" s="1" t="s">
        <v>1135</v>
      </c>
      <c r="I69" s="1" t="s">
        <v>1552</v>
      </c>
      <c r="J69" s="1" t="s">
        <v>30</v>
      </c>
      <c r="K69" s="1" t="s">
        <v>1553</v>
      </c>
      <c r="L69" s="1" t="s">
        <v>1553</v>
      </c>
      <c r="M69" s="1" t="s">
        <v>1138</v>
      </c>
      <c r="N69" s="1" t="s">
        <v>1138</v>
      </c>
      <c r="O69" s="1" t="s">
        <v>1139</v>
      </c>
      <c r="P69" s="1" t="s">
        <v>1140</v>
      </c>
      <c r="Q69" s="1" t="s">
        <v>1141</v>
      </c>
      <c r="R69" s="1" t="s">
        <v>1554</v>
      </c>
      <c r="S69" s="1" t="s">
        <v>1143</v>
      </c>
      <c r="T69" s="1" t="s">
        <v>1144</v>
      </c>
      <c r="U69" s="1" t="s">
        <v>1145</v>
      </c>
      <c r="V69" s="1" t="s">
        <v>1317</v>
      </c>
    </row>
    <row r="70" s="1" customFormat="1" spans="1:22">
      <c r="A70" s="3">
        <v>999225321922081</v>
      </c>
      <c r="B70" s="1" t="s">
        <v>1491</v>
      </c>
      <c r="C70" s="1" t="s">
        <v>1555</v>
      </c>
      <c r="D70" s="1" t="s">
        <v>1556</v>
      </c>
      <c r="E70" s="1" t="s">
        <v>1557</v>
      </c>
      <c r="F70" s="1" t="s">
        <v>1330</v>
      </c>
      <c r="G70" s="1" t="s">
        <v>1134</v>
      </c>
      <c r="H70" s="1" t="s">
        <v>1135</v>
      </c>
      <c r="I70" s="1" t="s">
        <v>1558</v>
      </c>
      <c r="J70" s="1" t="s">
        <v>30</v>
      </c>
      <c r="K70" s="1" t="s">
        <v>1559</v>
      </c>
      <c r="L70" s="1" t="s">
        <v>1559</v>
      </c>
      <c r="M70" s="1" t="s">
        <v>1138</v>
      </c>
      <c r="N70" s="1" t="s">
        <v>1138</v>
      </c>
      <c r="O70" s="1" t="s">
        <v>1139</v>
      </c>
      <c r="P70" s="1" t="s">
        <v>1140</v>
      </c>
      <c r="Q70" s="1" t="s">
        <v>1141</v>
      </c>
      <c r="R70" s="1" t="s">
        <v>1560</v>
      </c>
      <c r="S70" s="1" t="s">
        <v>1143</v>
      </c>
      <c r="T70" s="1" t="s">
        <v>1144</v>
      </c>
      <c r="U70" s="1" t="s">
        <v>1145</v>
      </c>
      <c r="V70" s="1" t="s">
        <v>1230</v>
      </c>
    </row>
    <row r="71" s="1" customFormat="1" spans="1:22">
      <c r="A71" s="3">
        <v>999225321021089</v>
      </c>
      <c r="B71" s="1" t="s">
        <v>1491</v>
      </c>
      <c r="C71" s="1" t="s">
        <v>1561</v>
      </c>
      <c r="D71" s="1" t="s">
        <v>1562</v>
      </c>
      <c r="E71" s="1" t="s">
        <v>1563</v>
      </c>
      <c r="F71" s="1" t="s">
        <v>1130</v>
      </c>
      <c r="G71" s="1" t="s">
        <v>1134</v>
      </c>
      <c r="H71" s="1" t="s">
        <v>1135</v>
      </c>
      <c r="I71" s="1" t="s">
        <v>1564</v>
      </c>
      <c r="J71" s="1" t="s">
        <v>30</v>
      </c>
      <c r="K71" s="1" t="s">
        <v>1565</v>
      </c>
      <c r="L71" s="1" t="s">
        <v>1565</v>
      </c>
      <c r="M71" s="1" t="s">
        <v>1138</v>
      </c>
      <c r="N71" s="1" t="s">
        <v>1138</v>
      </c>
      <c r="O71" s="1" t="s">
        <v>1139</v>
      </c>
      <c r="P71" s="1" t="s">
        <v>1140</v>
      </c>
      <c r="Q71" s="1" t="s">
        <v>1141</v>
      </c>
      <c r="R71" s="1" t="s">
        <v>1566</v>
      </c>
      <c r="S71" s="1" t="s">
        <v>1143</v>
      </c>
      <c r="T71" s="1" t="s">
        <v>1144</v>
      </c>
      <c r="U71" s="1" t="s">
        <v>1145</v>
      </c>
      <c r="V71" s="1" t="s">
        <v>1230</v>
      </c>
    </row>
    <row r="72" s="1" customFormat="1" spans="1:22">
      <c r="A72" s="3">
        <v>999225320044894</v>
      </c>
      <c r="B72" s="1" t="s">
        <v>1491</v>
      </c>
      <c r="C72" s="1" t="s">
        <v>1567</v>
      </c>
      <c r="D72" s="1" t="s">
        <v>1568</v>
      </c>
      <c r="E72" s="1" t="s">
        <v>1569</v>
      </c>
      <c r="F72" s="1" t="s">
        <v>1330</v>
      </c>
      <c r="G72" s="1" t="s">
        <v>1134</v>
      </c>
      <c r="H72" s="1" t="s">
        <v>1135</v>
      </c>
      <c r="I72" s="1" t="s">
        <v>1570</v>
      </c>
      <c r="J72" s="1" t="s">
        <v>30</v>
      </c>
      <c r="K72" s="1" t="s">
        <v>1571</v>
      </c>
      <c r="L72" s="1" t="s">
        <v>1571</v>
      </c>
      <c r="M72" s="1" t="s">
        <v>1138</v>
      </c>
      <c r="N72" s="1" t="s">
        <v>1138</v>
      </c>
      <c r="O72" s="1" t="s">
        <v>1139</v>
      </c>
      <c r="P72" s="1" t="s">
        <v>1140</v>
      </c>
      <c r="Q72" s="1" t="s">
        <v>1141</v>
      </c>
      <c r="R72" s="1" t="s">
        <v>1572</v>
      </c>
      <c r="S72" s="1" t="s">
        <v>1143</v>
      </c>
      <c r="T72" s="1" t="s">
        <v>1144</v>
      </c>
      <c r="U72" s="1" t="s">
        <v>1409</v>
      </c>
      <c r="V72" s="1" t="s">
        <v>1181</v>
      </c>
    </row>
    <row r="73" s="1" customFormat="1" spans="1:22">
      <c r="A73" s="3">
        <v>25316584931</v>
      </c>
      <c r="B73" s="1" t="s">
        <v>1491</v>
      </c>
      <c r="C73" s="1" t="s">
        <v>1573</v>
      </c>
      <c r="D73" s="1" t="s">
        <v>1568</v>
      </c>
      <c r="E73" s="1" t="s">
        <v>1574</v>
      </c>
      <c r="F73" s="1" t="s">
        <v>1330</v>
      </c>
      <c r="G73" s="1" t="s">
        <v>1134</v>
      </c>
      <c r="H73" s="1" t="s">
        <v>1135</v>
      </c>
      <c r="I73" s="1" t="s">
        <v>1575</v>
      </c>
      <c r="J73" s="1" t="s">
        <v>30</v>
      </c>
      <c r="K73" s="1" t="s">
        <v>1576</v>
      </c>
      <c r="L73" s="1" t="s">
        <v>1576</v>
      </c>
      <c r="M73" s="1" t="s">
        <v>1138</v>
      </c>
      <c r="N73" s="1" t="s">
        <v>1138</v>
      </c>
      <c r="O73" s="1" t="s">
        <v>1139</v>
      </c>
      <c r="P73" s="1" t="s">
        <v>1140</v>
      </c>
      <c r="Q73" s="1" t="s">
        <v>1141</v>
      </c>
      <c r="R73" s="1" t="s">
        <v>1577</v>
      </c>
      <c r="S73" s="1" t="s">
        <v>1143</v>
      </c>
      <c r="T73" s="1" t="s">
        <v>1144</v>
      </c>
      <c r="U73" s="1" t="s">
        <v>1409</v>
      </c>
      <c r="V73" s="1" t="s">
        <v>1181</v>
      </c>
    </row>
    <row r="74" s="1" customFormat="1" spans="1:22">
      <c r="A74" s="3">
        <v>999225315570741</v>
      </c>
      <c r="B74" s="1" t="s">
        <v>1491</v>
      </c>
      <c r="C74" s="1" t="s">
        <v>1578</v>
      </c>
      <c r="D74" s="1" t="s">
        <v>1312</v>
      </c>
      <c r="E74" s="1" t="s">
        <v>1579</v>
      </c>
      <c r="F74" s="1" t="s">
        <v>1330</v>
      </c>
      <c r="G74" s="1" t="s">
        <v>1134</v>
      </c>
      <c r="H74" s="1" t="s">
        <v>1135</v>
      </c>
      <c r="I74" s="1" t="s">
        <v>1580</v>
      </c>
      <c r="J74" s="1" t="s">
        <v>30</v>
      </c>
      <c r="K74" s="1" t="s">
        <v>1581</v>
      </c>
      <c r="L74" s="1" t="s">
        <v>1581</v>
      </c>
      <c r="M74" s="1" t="s">
        <v>1138</v>
      </c>
      <c r="N74" s="1" t="s">
        <v>1138</v>
      </c>
      <c r="O74" s="1" t="s">
        <v>1139</v>
      </c>
      <c r="P74" s="1" t="s">
        <v>1140</v>
      </c>
      <c r="Q74" s="1" t="s">
        <v>1141</v>
      </c>
      <c r="R74" s="1" t="s">
        <v>1582</v>
      </c>
      <c r="S74" s="1" t="s">
        <v>1143</v>
      </c>
      <c r="T74" s="1" t="s">
        <v>1144</v>
      </c>
      <c r="U74" s="1" t="s">
        <v>1145</v>
      </c>
      <c r="V74" s="1" t="s">
        <v>1317</v>
      </c>
    </row>
    <row r="75" s="1" customFormat="1" spans="1:22">
      <c r="A75" s="3">
        <v>999225311440883</v>
      </c>
      <c r="B75" s="1" t="s">
        <v>1491</v>
      </c>
      <c r="C75" s="1" t="s">
        <v>1583</v>
      </c>
      <c r="D75" s="1" t="s">
        <v>1584</v>
      </c>
      <c r="E75" s="1" t="s">
        <v>1585</v>
      </c>
      <c r="F75" s="1" t="s">
        <v>1330</v>
      </c>
      <c r="G75" s="1" t="s">
        <v>1134</v>
      </c>
      <c r="H75" s="1" t="s">
        <v>1135</v>
      </c>
      <c r="I75" s="1" t="s">
        <v>1586</v>
      </c>
      <c r="J75" s="1" t="s">
        <v>30</v>
      </c>
      <c r="K75" s="1" t="s">
        <v>1587</v>
      </c>
      <c r="L75" s="1" t="s">
        <v>1587</v>
      </c>
      <c r="M75" s="1" t="s">
        <v>1138</v>
      </c>
      <c r="N75" s="1" t="s">
        <v>1138</v>
      </c>
      <c r="O75" s="1" t="s">
        <v>1139</v>
      </c>
      <c r="P75" s="1" t="s">
        <v>1140</v>
      </c>
      <c r="Q75" s="1" t="s">
        <v>1141</v>
      </c>
      <c r="R75" s="1" t="s">
        <v>1588</v>
      </c>
      <c r="S75" s="1" t="s">
        <v>1143</v>
      </c>
      <c r="T75" s="1" t="s">
        <v>1144</v>
      </c>
      <c r="U75" s="1" t="s">
        <v>1145</v>
      </c>
      <c r="V75" s="1" t="s">
        <v>1181</v>
      </c>
    </row>
    <row r="76" s="1" customFormat="1" spans="1:22">
      <c r="A76" s="3">
        <v>999225311355395</v>
      </c>
      <c r="B76" s="1" t="s">
        <v>1491</v>
      </c>
      <c r="C76" s="1" t="s">
        <v>1589</v>
      </c>
      <c r="D76" s="1" t="s">
        <v>1590</v>
      </c>
      <c r="E76" s="1" t="s">
        <v>1591</v>
      </c>
      <c r="F76" s="1" t="s">
        <v>1491</v>
      </c>
      <c r="G76" s="1" t="s">
        <v>1134</v>
      </c>
      <c r="H76" s="1" t="s">
        <v>1135</v>
      </c>
      <c r="I76" s="1" t="s">
        <v>1592</v>
      </c>
      <c r="J76" s="1" t="s">
        <v>30</v>
      </c>
      <c r="K76" s="1" t="s">
        <v>1593</v>
      </c>
      <c r="L76" s="1" t="s">
        <v>1593</v>
      </c>
      <c r="M76" s="1" t="s">
        <v>1138</v>
      </c>
      <c r="N76" s="1" t="s">
        <v>1138</v>
      </c>
      <c r="O76" s="1" t="s">
        <v>1139</v>
      </c>
      <c r="P76" s="1" t="s">
        <v>1140</v>
      </c>
      <c r="Q76" s="1" t="s">
        <v>1141</v>
      </c>
      <c r="R76" s="1" t="s">
        <v>1594</v>
      </c>
      <c r="S76" s="1" t="s">
        <v>1143</v>
      </c>
      <c r="T76" s="1" t="s">
        <v>1144</v>
      </c>
      <c r="U76" s="1" t="s">
        <v>1145</v>
      </c>
      <c r="V76" s="1" t="s">
        <v>1595</v>
      </c>
    </row>
    <row r="77" s="1" customFormat="1" spans="1:22">
      <c r="A77" s="3">
        <v>999225311329066</v>
      </c>
      <c r="B77" s="1" t="s">
        <v>1491</v>
      </c>
      <c r="C77" s="1" t="s">
        <v>1596</v>
      </c>
      <c r="D77" s="1" t="s">
        <v>1597</v>
      </c>
      <c r="E77" s="1" t="s">
        <v>1598</v>
      </c>
      <c r="F77" s="1" t="s">
        <v>1330</v>
      </c>
      <c r="G77" s="1" t="s">
        <v>1134</v>
      </c>
      <c r="H77" s="1" t="s">
        <v>1135</v>
      </c>
      <c r="I77" s="1" t="s">
        <v>1599</v>
      </c>
      <c r="J77" s="1" t="s">
        <v>30</v>
      </c>
      <c r="K77" s="1" t="s">
        <v>1600</v>
      </c>
      <c r="L77" s="1" t="s">
        <v>1600</v>
      </c>
      <c r="M77" s="1" t="s">
        <v>1138</v>
      </c>
      <c r="N77" s="1" t="s">
        <v>1138</v>
      </c>
      <c r="O77" s="1" t="s">
        <v>1139</v>
      </c>
      <c r="P77" s="1" t="s">
        <v>1140</v>
      </c>
      <c r="Q77" s="1" t="s">
        <v>1141</v>
      </c>
      <c r="R77" s="1" t="s">
        <v>1601</v>
      </c>
      <c r="S77" s="1" t="s">
        <v>1143</v>
      </c>
      <c r="T77" s="1" t="s">
        <v>1144</v>
      </c>
      <c r="U77" s="1" t="s">
        <v>1145</v>
      </c>
      <c r="V77" s="1" t="s">
        <v>1602</v>
      </c>
    </row>
    <row r="78" s="1" customFormat="1" spans="1:22">
      <c r="A78" s="3">
        <v>999225311156052</v>
      </c>
      <c r="B78" s="1" t="s">
        <v>1491</v>
      </c>
      <c r="C78" s="1" t="s">
        <v>1603</v>
      </c>
      <c r="D78" s="1" t="s">
        <v>1604</v>
      </c>
      <c r="E78" s="1" t="s">
        <v>1605</v>
      </c>
      <c r="F78" s="1" t="s">
        <v>1330</v>
      </c>
      <c r="G78" s="1" t="s">
        <v>1134</v>
      </c>
      <c r="H78" s="1" t="s">
        <v>1135</v>
      </c>
      <c r="I78" s="1" t="s">
        <v>1606</v>
      </c>
      <c r="J78" s="1" t="s">
        <v>30</v>
      </c>
      <c r="K78" s="1" t="s">
        <v>1607</v>
      </c>
      <c r="L78" s="1" t="s">
        <v>1607</v>
      </c>
      <c r="M78" s="1" t="s">
        <v>1138</v>
      </c>
      <c r="N78" s="1" t="s">
        <v>1138</v>
      </c>
      <c r="O78" s="1" t="s">
        <v>1139</v>
      </c>
      <c r="P78" s="1" t="s">
        <v>1140</v>
      </c>
      <c r="Q78" s="1" t="s">
        <v>1141</v>
      </c>
      <c r="R78" s="1" t="s">
        <v>1608</v>
      </c>
      <c r="S78" s="1" t="s">
        <v>1143</v>
      </c>
      <c r="T78" s="1" t="s">
        <v>1144</v>
      </c>
      <c r="U78" s="1" t="s">
        <v>1145</v>
      </c>
      <c r="V78" s="1" t="s">
        <v>1237</v>
      </c>
    </row>
    <row r="79" s="1" customFormat="1" spans="1:22">
      <c r="A79" s="3">
        <v>999225311133496</v>
      </c>
      <c r="B79" s="1" t="s">
        <v>1491</v>
      </c>
      <c r="C79" s="1" t="s">
        <v>1609</v>
      </c>
      <c r="D79" s="1" t="s">
        <v>1610</v>
      </c>
      <c r="E79" s="1" t="s">
        <v>1611</v>
      </c>
      <c r="F79" s="1" t="s">
        <v>1330</v>
      </c>
      <c r="G79" s="1" t="s">
        <v>1134</v>
      </c>
      <c r="H79" s="1" t="s">
        <v>1135</v>
      </c>
      <c r="I79" s="1" t="s">
        <v>1612</v>
      </c>
      <c r="J79" s="1" t="s">
        <v>30</v>
      </c>
      <c r="K79" s="1" t="s">
        <v>1613</v>
      </c>
      <c r="L79" s="1" t="s">
        <v>1613</v>
      </c>
      <c r="M79" s="1" t="s">
        <v>1138</v>
      </c>
      <c r="N79" s="1" t="s">
        <v>1138</v>
      </c>
      <c r="O79" s="1" t="s">
        <v>1139</v>
      </c>
      <c r="P79" s="1" t="s">
        <v>1140</v>
      </c>
      <c r="Q79" s="1" t="s">
        <v>1141</v>
      </c>
      <c r="R79" s="1" t="s">
        <v>1614</v>
      </c>
      <c r="S79" s="1" t="s">
        <v>1143</v>
      </c>
      <c r="T79" s="1" t="s">
        <v>1144</v>
      </c>
      <c r="U79" s="1" t="s">
        <v>1145</v>
      </c>
      <c r="V79" s="1" t="s">
        <v>1230</v>
      </c>
    </row>
    <row r="80" s="1" customFormat="1" spans="1:22">
      <c r="A80" s="3">
        <v>999225310155563</v>
      </c>
      <c r="B80" s="1" t="s">
        <v>1615</v>
      </c>
      <c r="C80" s="1" t="s">
        <v>1616</v>
      </c>
      <c r="D80" s="1" t="s">
        <v>1617</v>
      </c>
      <c r="E80" s="1" t="s">
        <v>1618</v>
      </c>
      <c r="F80" s="1" t="s">
        <v>1330</v>
      </c>
      <c r="G80" s="1" t="s">
        <v>1134</v>
      </c>
      <c r="H80" s="1" t="s">
        <v>1135</v>
      </c>
      <c r="I80" s="1" t="s">
        <v>1619</v>
      </c>
      <c r="J80" s="1" t="s">
        <v>30</v>
      </c>
      <c r="K80" s="1" t="s">
        <v>1620</v>
      </c>
      <c r="L80" s="1" t="s">
        <v>1620</v>
      </c>
      <c r="M80" s="1" t="s">
        <v>1138</v>
      </c>
      <c r="N80" s="1" t="s">
        <v>1138</v>
      </c>
      <c r="O80" s="1" t="s">
        <v>1139</v>
      </c>
      <c r="P80" s="1" t="s">
        <v>1140</v>
      </c>
      <c r="Q80" s="1" t="s">
        <v>1141</v>
      </c>
      <c r="R80" s="1" t="s">
        <v>1621</v>
      </c>
      <c r="S80" s="1" t="s">
        <v>1143</v>
      </c>
      <c r="T80" s="1" t="s">
        <v>1144</v>
      </c>
      <c r="U80" s="1" t="s">
        <v>1145</v>
      </c>
      <c r="V80" s="1" t="s">
        <v>1237</v>
      </c>
    </row>
    <row r="81" s="1" customFormat="1" spans="1:22">
      <c r="A81" s="3">
        <v>999225308870862</v>
      </c>
      <c r="B81" s="1" t="s">
        <v>1615</v>
      </c>
      <c r="C81" s="1" t="s">
        <v>1622</v>
      </c>
      <c r="D81" s="1" t="s">
        <v>1623</v>
      </c>
      <c r="E81" s="1" t="s">
        <v>1624</v>
      </c>
      <c r="F81" s="1" t="s">
        <v>1491</v>
      </c>
      <c r="G81" s="1" t="s">
        <v>1134</v>
      </c>
      <c r="H81" s="1" t="s">
        <v>1135</v>
      </c>
      <c r="I81" s="1" t="s">
        <v>1625</v>
      </c>
      <c r="J81" s="1" t="s">
        <v>30</v>
      </c>
      <c r="K81" s="1" t="s">
        <v>1626</v>
      </c>
      <c r="L81" s="1" t="s">
        <v>1626</v>
      </c>
      <c r="M81" s="1" t="s">
        <v>1138</v>
      </c>
      <c r="N81" s="1" t="s">
        <v>1138</v>
      </c>
      <c r="O81" s="1" t="s">
        <v>1139</v>
      </c>
      <c r="P81" s="1" t="s">
        <v>1140</v>
      </c>
      <c r="Q81" s="1" t="s">
        <v>1141</v>
      </c>
      <c r="R81" s="1" t="s">
        <v>1627</v>
      </c>
      <c r="S81" s="1" t="s">
        <v>1143</v>
      </c>
      <c r="T81" s="1" t="s">
        <v>1144</v>
      </c>
      <c r="U81" s="1" t="s">
        <v>1145</v>
      </c>
      <c r="V81" s="1" t="s">
        <v>1181</v>
      </c>
    </row>
    <row r="82" s="1" customFormat="1" spans="1:22">
      <c r="A82" s="3">
        <v>999225307587694</v>
      </c>
      <c r="B82" s="1" t="s">
        <v>1615</v>
      </c>
      <c r="C82" s="1" t="s">
        <v>1628</v>
      </c>
      <c r="D82" s="1" t="s">
        <v>1629</v>
      </c>
      <c r="E82" s="1" t="s">
        <v>1630</v>
      </c>
      <c r="F82" s="1" t="s">
        <v>1330</v>
      </c>
      <c r="G82" s="1" t="s">
        <v>1134</v>
      </c>
      <c r="H82" s="1" t="s">
        <v>1135</v>
      </c>
      <c r="I82" s="1" t="s">
        <v>1631</v>
      </c>
      <c r="J82" s="1" t="s">
        <v>30</v>
      </c>
      <c r="K82" s="1" t="s">
        <v>1632</v>
      </c>
      <c r="L82" s="1" t="s">
        <v>1632</v>
      </c>
      <c r="M82" s="1" t="s">
        <v>1138</v>
      </c>
      <c r="N82" s="1" t="s">
        <v>1138</v>
      </c>
      <c r="O82" s="1" t="s">
        <v>1139</v>
      </c>
      <c r="P82" s="1" t="s">
        <v>1140</v>
      </c>
      <c r="Q82" s="1" t="s">
        <v>1141</v>
      </c>
      <c r="R82" s="1" t="s">
        <v>1633</v>
      </c>
      <c r="S82" s="1" t="s">
        <v>1143</v>
      </c>
      <c r="T82" s="1" t="s">
        <v>1144</v>
      </c>
      <c r="U82" s="1" t="s">
        <v>1145</v>
      </c>
      <c r="V82" s="1" t="s">
        <v>1317</v>
      </c>
    </row>
    <row r="83" s="1" customFormat="1" spans="1:22">
      <c r="A83" s="3">
        <v>999225305075419</v>
      </c>
      <c r="B83" s="1" t="s">
        <v>1615</v>
      </c>
      <c r="C83" s="1" t="s">
        <v>1634</v>
      </c>
      <c r="D83" s="1" t="s">
        <v>1635</v>
      </c>
      <c r="E83" s="1" t="s">
        <v>1636</v>
      </c>
      <c r="F83" s="1" t="s">
        <v>1491</v>
      </c>
      <c r="G83" s="1" t="s">
        <v>1134</v>
      </c>
      <c r="H83" s="1" t="s">
        <v>1135</v>
      </c>
      <c r="I83" s="1" t="s">
        <v>1637</v>
      </c>
      <c r="J83" s="1" t="s">
        <v>30</v>
      </c>
      <c r="K83" s="1" t="s">
        <v>1638</v>
      </c>
      <c r="L83" s="1" t="s">
        <v>1638</v>
      </c>
      <c r="M83" s="1" t="s">
        <v>1138</v>
      </c>
      <c r="N83" s="1" t="s">
        <v>1138</v>
      </c>
      <c r="O83" s="1" t="s">
        <v>1139</v>
      </c>
      <c r="P83" s="1" t="s">
        <v>1140</v>
      </c>
      <c r="Q83" s="1" t="s">
        <v>1141</v>
      </c>
      <c r="R83" s="1" t="s">
        <v>1639</v>
      </c>
      <c r="S83" s="1" t="s">
        <v>1143</v>
      </c>
      <c r="T83" s="1" t="s">
        <v>1144</v>
      </c>
      <c r="U83" s="1" t="s">
        <v>1145</v>
      </c>
      <c r="V83" s="1" t="s">
        <v>1181</v>
      </c>
    </row>
    <row r="84" s="1" customFormat="1" spans="1:22">
      <c r="A84" s="3">
        <v>999225304344479</v>
      </c>
      <c r="B84" s="1" t="s">
        <v>1615</v>
      </c>
      <c r="C84" s="1" t="s">
        <v>1640</v>
      </c>
      <c r="D84" s="1" t="s">
        <v>1132</v>
      </c>
      <c r="E84" s="1" t="s">
        <v>1641</v>
      </c>
      <c r="F84" s="1" t="s">
        <v>1330</v>
      </c>
      <c r="G84" s="1" t="s">
        <v>1134</v>
      </c>
      <c r="H84" s="1" t="s">
        <v>1135</v>
      </c>
      <c r="I84" s="1" t="s">
        <v>1642</v>
      </c>
      <c r="J84" s="1" t="s">
        <v>30</v>
      </c>
      <c r="K84" s="1" t="s">
        <v>1643</v>
      </c>
      <c r="L84" s="1" t="s">
        <v>1643</v>
      </c>
      <c r="M84" s="1" t="s">
        <v>1138</v>
      </c>
      <c r="N84" s="1" t="s">
        <v>1138</v>
      </c>
      <c r="O84" s="1" t="s">
        <v>1139</v>
      </c>
      <c r="P84" s="1" t="s">
        <v>1140</v>
      </c>
      <c r="Q84" s="1" t="s">
        <v>1141</v>
      </c>
      <c r="R84" s="1" t="s">
        <v>1644</v>
      </c>
      <c r="S84" s="1" t="s">
        <v>1143</v>
      </c>
      <c r="T84" s="1" t="s">
        <v>1144</v>
      </c>
      <c r="U84" s="1" t="s">
        <v>1145</v>
      </c>
      <c r="V84" s="1" t="s">
        <v>1146</v>
      </c>
    </row>
    <row r="85" s="1" customFormat="1" spans="1:22">
      <c r="A85" s="3">
        <v>999225292437943</v>
      </c>
      <c r="B85" s="1" t="s">
        <v>1615</v>
      </c>
      <c r="C85" s="1" t="s">
        <v>1645</v>
      </c>
      <c r="D85" s="1" t="s">
        <v>1461</v>
      </c>
      <c r="E85" s="1" t="s">
        <v>1646</v>
      </c>
      <c r="F85" s="1" t="s">
        <v>1330</v>
      </c>
      <c r="G85" s="1" t="s">
        <v>1134</v>
      </c>
      <c r="H85" s="1" t="s">
        <v>1135</v>
      </c>
      <c r="I85" s="1" t="s">
        <v>1647</v>
      </c>
      <c r="J85" s="1" t="s">
        <v>30</v>
      </c>
      <c r="K85" s="1" t="s">
        <v>1648</v>
      </c>
      <c r="L85" s="1" t="s">
        <v>1648</v>
      </c>
      <c r="M85" s="1" t="s">
        <v>1138</v>
      </c>
      <c r="N85" s="1" t="s">
        <v>1138</v>
      </c>
      <c r="O85" s="1" t="s">
        <v>1139</v>
      </c>
      <c r="P85" s="1" t="s">
        <v>1140</v>
      </c>
      <c r="Q85" s="1" t="s">
        <v>1141</v>
      </c>
      <c r="R85" s="1" t="s">
        <v>1649</v>
      </c>
      <c r="S85" s="1" t="s">
        <v>1143</v>
      </c>
      <c r="T85" s="1" t="s">
        <v>1144</v>
      </c>
      <c r="U85" s="1" t="s">
        <v>1145</v>
      </c>
      <c r="V85" s="1" t="s">
        <v>1343</v>
      </c>
    </row>
    <row r="86" s="1" customFormat="1" spans="1:22">
      <c r="A86" s="3">
        <v>999225292067624</v>
      </c>
      <c r="B86" s="1" t="s">
        <v>1615</v>
      </c>
      <c r="C86" s="1" t="s">
        <v>1650</v>
      </c>
      <c r="D86" s="1" t="s">
        <v>1651</v>
      </c>
      <c r="E86" s="1" t="s">
        <v>1652</v>
      </c>
      <c r="F86" s="1" t="s">
        <v>1330</v>
      </c>
      <c r="G86" s="1" t="s">
        <v>1134</v>
      </c>
      <c r="H86" s="1" t="s">
        <v>1135</v>
      </c>
      <c r="I86" s="1" t="s">
        <v>1653</v>
      </c>
      <c r="J86" s="1" t="s">
        <v>30</v>
      </c>
      <c r="K86" s="1" t="s">
        <v>1654</v>
      </c>
      <c r="L86" s="1" t="s">
        <v>1654</v>
      </c>
      <c r="M86" s="1" t="s">
        <v>1138</v>
      </c>
      <c r="N86" s="1" t="s">
        <v>1138</v>
      </c>
      <c r="O86" s="1" t="s">
        <v>1139</v>
      </c>
      <c r="P86" s="1" t="s">
        <v>1140</v>
      </c>
      <c r="Q86" s="1" t="s">
        <v>1141</v>
      </c>
      <c r="R86" s="1" t="s">
        <v>1655</v>
      </c>
      <c r="S86" s="1" t="s">
        <v>1143</v>
      </c>
      <c r="T86" s="1" t="s">
        <v>1144</v>
      </c>
      <c r="U86" s="1" t="s">
        <v>1145</v>
      </c>
      <c r="V86" s="1" t="s">
        <v>1200</v>
      </c>
    </row>
    <row r="87" s="1" customFormat="1" spans="1:22">
      <c r="A87" s="3">
        <v>999225292099334</v>
      </c>
      <c r="B87" s="1" t="s">
        <v>1615</v>
      </c>
      <c r="C87" s="1" t="s">
        <v>1656</v>
      </c>
      <c r="D87" s="1" t="s">
        <v>1657</v>
      </c>
      <c r="E87" s="1" t="s">
        <v>1658</v>
      </c>
      <c r="F87" s="1" t="s">
        <v>1130</v>
      </c>
      <c r="G87" s="1" t="s">
        <v>1134</v>
      </c>
      <c r="H87" s="1" t="s">
        <v>1135</v>
      </c>
      <c r="I87" s="1" t="s">
        <v>1659</v>
      </c>
      <c r="J87" s="1" t="s">
        <v>30</v>
      </c>
      <c r="K87" s="1" t="s">
        <v>1660</v>
      </c>
      <c r="L87" s="1" t="s">
        <v>1660</v>
      </c>
      <c r="M87" s="1" t="s">
        <v>1138</v>
      </c>
      <c r="N87" s="1" t="s">
        <v>1138</v>
      </c>
      <c r="O87" s="1" t="s">
        <v>1139</v>
      </c>
      <c r="P87" s="1" t="s">
        <v>1140</v>
      </c>
      <c r="Q87" s="1" t="s">
        <v>1141</v>
      </c>
      <c r="R87" s="1" t="s">
        <v>1661</v>
      </c>
      <c r="S87" s="1" t="s">
        <v>1143</v>
      </c>
      <c r="T87" s="1" t="s">
        <v>1144</v>
      </c>
      <c r="U87" s="1" t="s">
        <v>1145</v>
      </c>
      <c r="V87" s="1" t="s">
        <v>1343</v>
      </c>
    </row>
    <row r="88" s="1" customFormat="1" spans="1:22">
      <c r="A88" s="3">
        <v>999225291422458</v>
      </c>
      <c r="B88" s="1" t="s">
        <v>1615</v>
      </c>
      <c r="C88" s="1" t="s">
        <v>1662</v>
      </c>
      <c r="D88" s="1" t="s">
        <v>1663</v>
      </c>
      <c r="E88" s="1" t="s">
        <v>1664</v>
      </c>
      <c r="F88" s="1" t="s">
        <v>1130</v>
      </c>
      <c r="G88" s="1" t="s">
        <v>1134</v>
      </c>
      <c r="H88" s="1" t="s">
        <v>1135</v>
      </c>
      <c r="I88" s="1" t="s">
        <v>1665</v>
      </c>
      <c r="J88" s="1" t="s">
        <v>30</v>
      </c>
      <c r="K88" s="1" t="s">
        <v>1666</v>
      </c>
      <c r="L88" s="1" t="s">
        <v>1666</v>
      </c>
      <c r="M88" s="1" t="s">
        <v>1138</v>
      </c>
      <c r="N88" s="1" t="s">
        <v>1138</v>
      </c>
      <c r="O88" s="1" t="s">
        <v>1139</v>
      </c>
      <c r="P88" s="1" t="s">
        <v>1140</v>
      </c>
      <c r="Q88" s="1" t="s">
        <v>1141</v>
      </c>
      <c r="R88" s="1" t="s">
        <v>1667</v>
      </c>
      <c r="S88" s="1" t="s">
        <v>1143</v>
      </c>
      <c r="T88" s="1" t="s">
        <v>1144</v>
      </c>
      <c r="U88" s="1" t="s">
        <v>1145</v>
      </c>
      <c r="V88" s="1" t="s">
        <v>1343</v>
      </c>
    </row>
    <row r="89" s="1" customFormat="1" spans="1:22">
      <c r="A89" s="3">
        <v>999225291129394</v>
      </c>
      <c r="B89" s="1" t="s">
        <v>1615</v>
      </c>
      <c r="C89" s="1" t="s">
        <v>1668</v>
      </c>
      <c r="D89" s="1" t="s">
        <v>1669</v>
      </c>
      <c r="E89" s="1" t="s">
        <v>1670</v>
      </c>
      <c r="F89" s="1" t="s">
        <v>1130</v>
      </c>
      <c r="G89" s="1" t="s">
        <v>1134</v>
      </c>
      <c r="H89" s="1" t="s">
        <v>1135</v>
      </c>
      <c r="I89" s="1" t="s">
        <v>1671</v>
      </c>
      <c r="J89" s="1" t="s">
        <v>30</v>
      </c>
      <c r="K89" s="1" t="s">
        <v>1672</v>
      </c>
      <c r="L89" s="1" t="s">
        <v>1672</v>
      </c>
      <c r="M89" s="1" t="s">
        <v>1138</v>
      </c>
      <c r="N89" s="1" t="s">
        <v>1138</v>
      </c>
      <c r="O89" s="1" t="s">
        <v>1139</v>
      </c>
      <c r="P89" s="1" t="s">
        <v>1140</v>
      </c>
      <c r="Q89" s="1" t="s">
        <v>1141</v>
      </c>
      <c r="R89" s="1" t="s">
        <v>1673</v>
      </c>
      <c r="S89" s="1" t="s">
        <v>1143</v>
      </c>
      <c r="T89" s="1" t="s">
        <v>1144</v>
      </c>
      <c r="U89" s="1" t="s">
        <v>1145</v>
      </c>
      <c r="V89" s="1" t="s">
        <v>1343</v>
      </c>
    </row>
    <row r="90" s="1" customFormat="1" spans="1:22">
      <c r="A90" s="3">
        <v>999225290951302</v>
      </c>
      <c r="B90" s="1" t="s">
        <v>1615</v>
      </c>
      <c r="C90" s="1" t="s">
        <v>1674</v>
      </c>
      <c r="D90" s="1" t="s">
        <v>1675</v>
      </c>
      <c r="E90" s="1" t="s">
        <v>1676</v>
      </c>
      <c r="F90" s="1" t="s">
        <v>1330</v>
      </c>
      <c r="G90" s="1" t="s">
        <v>1134</v>
      </c>
      <c r="H90" s="1" t="s">
        <v>1135</v>
      </c>
      <c r="I90" s="1" t="s">
        <v>1677</v>
      </c>
      <c r="J90" s="1" t="s">
        <v>30</v>
      </c>
      <c r="K90" s="1" t="s">
        <v>1678</v>
      </c>
      <c r="L90" s="1" t="s">
        <v>1678</v>
      </c>
      <c r="M90" s="1" t="s">
        <v>1138</v>
      </c>
      <c r="N90" s="1" t="s">
        <v>1138</v>
      </c>
      <c r="O90" s="1" t="s">
        <v>1139</v>
      </c>
      <c r="P90" s="1" t="s">
        <v>1140</v>
      </c>
      <c r="Q90" s="1" t="s">
        <v>1141</v>
      </c>
      <c r="R90" s="1" t="s">
        <v>1679</v>
      </c>
      <c r="S90" s="1" t="s">
        <v>1143</v>
      </c>
      <c r="T90" s="1" t="s">
        <v>1144</v>
      </c>
      <c r="U90" s="1" t="s">
        <v>1145</v>
      </c>
      <c r="V90" s="1" t="s">
        <v>1680</v>
      </c>
    </row>
    <row r="91" s="1" customFormat="1" spans="1:22">
      <c r="A91" s="3">
        <v>999225291001206</v>
      </c>
      <c r="B91" s="1" t="s">
        <v>1615</v>
      </c>
      <c r="C91" s="1" t="s">
        <v>1681</v>
      </c>
      <c r="D91" s="1" t="s">
        <v>1682</v>
      </c>
      <c r="E91" s="1" t="s">
        <v>1683</v>
      </c>
      <c r="F91" s="1" t="s">
        <v>1130</v>
      </c>
      <c r="G91" s="1" t="s">
        <v>1134</v>
      </c>
      <c r="H91" s="1" t="s">
        <v>1135</v>
      </c>
      <c r="I91" s="1" t="s">
        <v>1684</v>
      </c>
      <c r="J91" s="1" t="s">
        <v>30</v>
      </c>
      <c r="K91" s="1" t="s">
        <v>1685</v>
      </c>
      <c r="L91" s="1" t="s">
        <v>1685</v>
      </c>
      <c r="M91" s="1" t="s">
        <v>1138</v>
      </c>
      <c r="N91" s="1" t="s">
        <v>1138</v>
      </c>
      <c r="O91" s="1" t="s">
        <v>1139</v>
      </c>
      <c r="P91" s="1" t="s">
        <v>1140</v>
      </c>
      <c r="Q91" s="1" t="s">
        <v>1141</v>
      </c>
      <c r="R91" s="1" t="s">
        <v>1686</v>
      </c>
      <c r="S91" s="1" t="s">
        <v>1143</v>
      </c>
      <c r="T91" s="1" t="s">
        <v>1144</v>
      </c>
      <c r="U91" s="1" t="s">
        <v>1145</v>
      </c>
      <c r="V91" s="1" t="s">
        <v>1511</v>
      </c>
    </row>
    <row r="92" s="1" customFormat="1" spans="1:22">
      <c r="A92" s="3">
        <v>999225290917573</v>
      </c>
      <c r="B92" s="1" t="s">
        <v>1615</v>
      </c>
      <c r="C92" s="1" t="s">
        <v>1687</v>
      </c>
      <c r="D92" s="1" t="s">
        <v>1688</v>
      </c>
      <c r="E92" s="1" t="s">
        <v>1689</v>
      </c>
      <c r="F92" s="1" t="s">
        <v>1130</v>
      </c>
      <c r="G92" s="1" t="s">
        <v>1134</v>
      </c>
      <c r="H92" s="1" t="s">
        <v>1135</v>
      </c>
      <c r="I92" s="1" t="s">
        <v>1690</v>
      </c>
      <c r="J92" s="1" t="s">
        <v>30</v>
      </c>
      <c r="K92" s="1" t="s">
        <v>1691</v>
      </c>
      <c r="L92" s="1" t="s">
        <v>1691</v>
      </c>
      <c r="M92" s="1" t="s">
        <v>1138</v>
      </c>
      <c r="N92" s="1" t="s">
        <v>1138</v>
      </c>
      <c r="O92" s="1" t="s">
        <v>1139</v>
      </c>
      <c r="P92" s="1" t="s">
        <v>1140</v>
      </c>
      <c r="Q92" s="1" t="s">
        <v>1141</v>
      </c>
      <c r="R92" s="1" t="s">
        <v>1692</v>
      </c>
      <c r="S92" s="1" t="s">
        <v>1143</v>
      </c>
      <c r="T92" s="1" t="s">
        <v>1144</v>
      </c>
      <c r="U92" s="1" t="s">
        <v>1145</v>
      </c>
      <c r="V92" s="1" t="s">
        <v>1153</v>
      </c>
    </row>
    <row r="93" s="1" customFormat="1" spans="1:22">
      <c r="A93" s="3">
        <v>999225290903277</v>
      </c>
      <c r="B93" s="1" t="s">
        <v>1615</v>
      </c>
      <c r="C93" s="1" t="s">
        <v>1693</v>
      </c>
      <c r="D93" s="1" t="s">
        <v>1694</v>
      </c>
      <c r="E93" s="1" t="s">
        <v>1695</v>
      </c>
      <c r="F93" s="1" t="s">
        <v>1615</v>
      </c>
      <c r="G93" s="1" t="s">
        <v>1134</v>
      </c>
      <c r="H93" s="1" t="s">
        <v>1135</v>
      </c>
      <c r="I93" s="1" t="s">
        <v>1696</v>
      </c>
      <c r="J93" s="1" t="s">
        <v>30</v>
      </c>
      <c r="K93" s="1" t="s">
        <v>1697</v>
      </c>
      <c r="L93" s="1" t="s">
        <v>1697</v>
      </c>
      <c r="M93" s="1" t="s">
        <v>1138</v>
      </c>
      <c r="N93" s="1" t="s">
        <v>1138</v>
      </c>
      <c r="O93" s="1" t="s">
        <v>1139</v>
      </c>
      <c r="P93" s="1" t="s">
        <v>1140</v>
      </c>
      <c r="Q93" s="1" t="s">
        <v>1141</v>
      </c>
      <c r="R93" s="1" t="s">
        <v>1698</v>
      </c>
      <c r="S93" s="1" t="s">
        <v>1143</v>
      </c>
      <c r="T93" s="1" t="s">
        <v>1144</v>
      </c>
      <c r="U93" s="1" t="s">
        <v>1145</v>
      </c>
      <c r="V93" s="1" t="s">
        <v>1271</v>
      </c>
    </row>
    <row r="94" s="1" customFormat="1" spans="1:22">
      <c r="A94" s="3">
        <v>999225290703752</v>
      </c>
      <c r="B94" s="1" t="s">
        <v>1615</v>
      </c>
      <c r="C94" s="1" t="s">
        <v>1699</v>
      </c>
      <c r="D94" s="1" t="s">
        <v>1700</v>
      </c>
      <c r="E94" s="1" t="s">
        <v>1701</v>
      </c>
      <c r="F94" s="1" t="s">
        <v>1615</v>
      </c>
      <c r="G94" s="1" t="s">
        <v>1134</v>
      </c>
      <c r="H94" s="1" t="s">
        <v>1135</v>
      </c>
      <c r="I94" s="1" t="s">
        <v>1702</v>
      </c>
      <c r="J94" s="1" t="s">
        <v>30</v>
      </c>
      <c r="K94" s="1" t="s">
        <v>1703</v>
      </c>
      <c r="L94" s="1" t="s">
        <v>1703</v>
      </c>
      <c r="M94" s="1" t="s">
        <v>1138</v>
      </c>
      <c r="N94" s="1" t="s">
        <v>1138</v>
      </c>
      <c r="O94" s="1" t="s">
        <v>1139</v>
      </c>
      <c r="P94" s="1" t="s">
        <v>1140</v>
      </c>
      <c r="Q94" s="1" t="s">
        <v>1141</v>
      </c>
      <c r="R94" s="1" t="s">
        <v>1704</v>
      </c>
      <c r="S94" s="1" t="s">
        <v>1143</v>
      </c>
      <c r="T94" s="1" t="s">
        <v>1144</v>
      </c>
      <c r="U94" s="1" t="s">
        <v>1145</v>
      </c>
      <c r="V94" s="1" t="s">
        <v>1705</v>
      </c>
    </row>
    <row r="95" s="1" customFormat="1" spans="1:22">
      <c r="A95" s="3">
        <v>999225290536232</v>
      </c>
      <c r="B95" s="1" t="s">
        <v>1615</v>
      </c>
      <c r="C95" s="1" t="s">
        <v>1706</v>
      </c>
      <c r="D95" s="1" t="s">
        <v>1707</v>
      </c>
      <c r="E95" s="1" t="s">
        <v>1708</v>
      </c>
      <c r="F95" s="1" t="s">
        <v>1491</v>
      </c>
      <c r="G95" s="1" t="s">
        <v>1134</v>
      </c>
      <c r="H95" s="1" t="s">
        <v>1135</v>
      </c>
      <c r="I95" s="1" t="s">
        <v>1709</v>
      </c>
      <c r="J95" s="1" t="s">
        <v>30</v>
      </c>
      <c r="K95" s="1" t="s">
        <v>1710</v>
      </c>
      <c r="L95" s="1" t="s">
        <v>1710</v>
      </c>
      <c r="M95" s="1" t="s">
        <v>1138</v>
      </c>
      <c r="N95" s="1" t="s">
        <v>1138</v>
      </c>
      <c r="O95" s="1" t="s">
        <v>1139</v>
      </c>
      <c r="P95" s="1" t="s">
        <v>1140</v>
      </c>
      <c r="Q95" s="1" t="s">
        <v>1141</v>
      </c>
      <c r="R95" s="1" t="s">
        <v>1711</v>
      </c>
      <c r="S95" s="1" t="s">
        <v>1143</v>
      </c>
      <c r="T95" s="1" t="s">
        <v>1144</v>
      </c>
      <c r="U95" s="1" t="s">
        <v>1409</v>
      </c>
      <c r="V95" s="1" t="s">
        <v>1181</v>
      </c>
    </row>
    <row r="96" s="1" customFormat="1" spans="1:22">
      <c r="A96" s="3">
        <v>999225290457199</v>
      </c>
      <c r="B96" s="1" t="s">
        <v>1615</v>
      </c>
      <c r="C96" s="1" t="s">
        <v>1712</v>
      </c>
      <c r="D96" s="1" t="s">
        <v>1713</v>
      </c>
      <c r="E96" s="1" t="s">
        <v>1714</v>
      </c>
      <c r="F96" s="1" t="s">
        <v>1330</v>
      </c>
      <c r="G96" s="1" t="s">
        <v>1134</v>
      </c>
      <c r="H96" s="1" t="s">
        <v>1135</v>
      </c>
      <c r="I96" s="1" t="s">
        <v>1715</v>
      </c>
      <c r="J96" s="1" t="s">
        <v>30</v>
      </c>
      <c r="K96" s="1" t="s">
        <v>1716</v>
      </c>
      <c r="L96" s="1" t="s">
        <v>1139</v>
      </c>
      <c r="M96" s="1" t="s">
        <v>1717</v>
      </c>
      <c r="N96" s="1" t="s">
        <v>1718</v>
      </c>
      <c r="O96" s="1" t="s">
        <v>1139</v>
      </c>
      <c r="P96" s="1" t="s">
        <v>1140</v>
      </c>
      <c r="Q96" s="1" t="s">
        <v>1141</v>
      </c>
      <c r="R96" s="1" t="s">
        <v>1719</v>
      </c>
      <c r="S96" s="1" t="s">
        <v>1143</v>
      </c>
      <c r="T96" s="1" t="s">
        <v>1144</v>
      </c>
      <c r="U96" s="1" t="s">
        <v>1145</v>
      </c>
      <c r="V96" s="1" t="s">
        <v>1343</v>
      </c>
    </row>
    <row r="97" s="1" customFormat="1" spans="1:22">
      <c r="A97" s="3">
        <v>999225290190767</v>
      </c>
      <c r="B97" s="1" t="s">
        <v>1615</v>
      </c>
      <c r="C97" s="1" t="s">
        <v>1720</v>
      </c>
      <c r="D97" s="1" t="s">
        <v>1721</v>
      </c>
      <c r="E97" s="1" t="s">
        <v>1722</v>
      </c>
      <c r="F97" s="1" t="s">
        <v>1130</v>
      </c>
      <c r="G97" s="1" t="s">
        <v>1134</v>
      </c>
      <c r="H97" s="1" t="s">
        <v>1135</v>
      </c>
      <c r="I97" s="1" t="s">
        <v>1723</v>
      </c>
      <c r="J97" s="1" t="s">
        <v>30</v>
      </c>
      <c r="K97" s="1" t="s">
        <v>1724</v>
      </c>
      <c r="L97" s="1" t="s">
        <v>1724</v>
      </c>
      <c r="M97" s="1" t="s">
        <v>1138</v>
      </c>
      <c r="N97" s="1" t="s">
        <v>1138</v>
      </c>
      <c r="O97" s="1" t="s">
        <v>1139</v>
      </c>
      <c r="P97" s="1" t="s">
        <v>1140</v>
      </c>
      <c r="Q97" s="1" t="s">
        <v>1141</v>
      </c>
      <c r="R97" s="1" t="s">
        <v>1725</v>
      </c>
      <c r="S97" s="1" t="s">
        <v>1143</v>
      </c>
      <c r="T97" s="1" t="s">
        <v>1144</v>
      </c>
      <c r="U97" s="1" t="s">
        <v>1145</v>
      </c>
      <c r="V97" s="1" t="s">
        <v>1237</v>
      </c>
    </row>
    <row r="98" s="1" customFormat="1" spans="1:22">
      <c r="A98" s="3">
        <v>999225280560537</v>
      </c>
      <c r="B98" s="1" t="s">
        <v>1726</v>
      </c>
      <c r="C98" s="1" t="s">
        <v>1727</v>
      </c>
      <c r="D98" s="1" t="s">
        <v>1728</v>
      </c>
      <c r="E98" s="1" t="s">
        <v>1729</v>
      </c>
      <c r="F98" s="1" t="s">
        <v>1491</v>
      </c>
      <c r="G98" s="1" t="s">
        <v>1134</v>
      </c>
      <c r="H98" s="1" t="s">
        <v>1135</v>
      </c>
      <c r="I98" s="1" t="s">
        <v>1730</v>
      </c>
      <c r="J98" s="1" t="s">
        <v>30</v>
      </c>
      <c r="K98" s="1" t="s">
        <v>1731</v>
      </c>
      <c r="L98" s="1" t="s">
        <v>1731</v>
      </c>
      <c r="M98" s="1" t="s">
        <v>1138</v>
      </c>
      <c r="N98" s="1" t="s">
        <v>1138</v>
      </c>
      <c r="O98" s="1" t="s">
        <v>1139</v>
      </c>
      <c r="P98" s="1" t="s">
        <v>1140</v>
      </c>
      <c r="Q98" s="1" t="s">
        <v>1141</v>
      </c>
      <c r="R98" s="1" t="s">
        <v>1732</v>
      </c>
      <c r="S98" s="1" t="s">
        <v>1143</v>
      </c>
      <c r="T98" s="1" t="s">
        <v>1144</v>
      </c>
      <c r="U98" s="1" t="s">
        <v>1145</v>
      </c>
      <c r="V98" s="1" t="s">
        <v>1181</v>
      </c>
    </row>
    <row r="99" s="1" customFormat="1" spans="1:22">
      <c r="A99" s="3">
        <v>999225278786016</v>
      </c>
      <c r="B99" s="1" t="s">
        <v>1726</v>
      </c>
      <c r="C99" s="1" t="s">
        <v>1733</v>
      </c>
      <c r="D99" s="1" t="s">
        <v>1734</v>
      </c>
      <c r="E99" s="1" t="s">
        <v>1735</v>
      </c>
      <c r="F99" s="1" t="s">
        <v>1491</v>
      </c>
      <c r="G99" s="1" t="s">
        <v>1134</v>
      </c>
      <c r="H99" s="1" t="s">
        <v>1135</v>
      </c>
      <c r="I99" s="1" t="s">
        <v>1736</v>
      </c>
      <c r="J99" s="1" t="s">
        <v>30</v>
      </c>
      <c r="K99" s="1" t="s">
        <v>1737</v>
      </c>
      <c r="L99" s="1" t="s">
        <v>1737</v>
      </c>
      <c r="M99" s="1" t="s">
        <v>1138</v>
      </c>
      <c r="N99" s="1" t="s">
        <v>1138</v>
      </c>
      <c r="O99" s="1" t="s">
        <v>1139</v>
      </c>
      <c r="P99" s="1" t="s">
        <v>1140</v>
      </c>
      <c r="Q99" s="1" t="s">
        <v>1141</v>
      </c>
      <c r="R99" s="1" t="s">
        <v>1738</v>
      </c>
      <c r="S99" s="1" t="s">
        <v>1143</v>
      </c>
      <c r="T99" s="1" t="s">
        <v>1144</v>
      </c>
      <c r="U99" s="1" t="s">
        <v>1145</v>
      </c>
      <c r="V99" s="1" t="s">
        <v>1230</v>
      </c>
    </row>
    <row r="100" s="1" customFormat="1" spans="1:22">
      <c r="A100" s="3">
        <v>999225270338897</v>
      </c>
      <c r="B100" s="1" t="s">
        <v>1726</v>
      </c>
      <c r="C100" s="1" t="s">
        <v>1739</v>
      </c>
      <c r="D100" s="1" t="s">
        <v>1500</v>
      </c>
      <c r="E100" s="1" t="s">
        <v>1740</v>
      </c>
      <c r="F100" s="1" t="s">
        <v>1130</v>
      </c>
      <c r="G100" s="1" t="s">
        <v>1134</v>
      </c>
      <c r="H100" s="1" t="s">
        <v>1135</v>
      </c>
      <c r="I100" s="1" t="s">
        <v>1741</v>
      </c>
      <c r="J100" s="1" t="s">
        <v>30</v>
      </c>
      <c r="K100" s="1" t="s">
        <v>1742</v>
      </c>
      <c r="L100" s="1" t="s">
        <v>1742</v>
      </c>
      <c r="M100" s="1" t="s">
        <v>1138</v>
      </c>
      <c r="N100" s="1" t="s">
        <v>1138</v>
      </c>
      <c r="O100" s="1" t="s">
        <v>1139</v>
      </c>
      <c r="P100" s="1" t="s">
        <v>1140</v>
      </c>
      <c r="Q100" s="1" t="s">
        <v>1141</v>
      </c>
      <c r="R100" s="1" t="s">
        <v>1743</v>
      </c>
      <c r="S100" s="1" t="s">
        <v>1143</v>
      </c>
      <c r="T100" s="1" t="s">
        <v>1144</v>
      </c>
      <c r="U100" s="1" t="s">
        <v>1145</v>
      </c>
      <c r="V100" s="1" t="s">
        <v>1343</v>
      </c>
    </row>
    <row r="101" s="1" customFormat="1" spans="1:22">
      <c r="A101" s="3">
        <v>999225269993613</v>
      </c>
      <c r="B101" s="1" t="s">
        <v>1726</v>
      </c>
      <c r="C101" s="1" t="s">
        <v>1744</v>
      </c>
      <c r="D101" s="1" t="s">
        <v>1745</v>
      </c>
      <c r="E101" s="1" t="s">
        <v>1746</v>
      </c>
      <c r="F101" s="1" t="s">
        <v>1130</v>
      </c>
      <c r="G101" s="1" t="s">
        <v>1134</v>
      </c>
      <c r="H101" s="1" t="s">
        <v>1135</v>
      </c>
      <c r="I101" s="1" t="s">
        <v>1747</v>
      </c>
      <c r="J101" s="1" t="s">
        <v>30</v>
      </c>
      <c r="K101" s="1" t="s">
        <v>1748</v>
      </c>
      <c r="L101" s="1" t="s">
        <v>1748</v>
      </c>
      <c r="M101" s="1" t="s">
        <v>1138</v>
      </c>
      <c r="N101" s="1" t="s">
        <v>1138</v>
      </c>
      <c r="O101" s="1" t="s">
        <v>1139</v>
      </c>
      <c r="P101" s="1" t="s">
        <v>1140</v>
      </c>
      <c r="Q101" s="1" t="s">
        <v>1141</v>
      </c>
      <c r="R101" s="1" t="s">
        <v>1749</v>
      </c>
      <c r="S101" s="1" t="s">
        <v>1143</v>
      </c>
      <c r="T101" s="1" t="s">
        <v>1144</v>
      </c>
      <c r="U101" s="1" t="s">
        <v>1145</v>
      </c>
      <c r="V101" s="1" t="s">
        <v>1750</v>
      </c>
    </row>
    <row r="102" s="1" customFormat="1" spans="1:22">
      <c r="A102" s="3">
        <v>999225269670744</v>
      </c>
      <c r="B102" s="1" t="s">
        <v>1726</v>
      </c>
      <c r="C102" s="1" t="s">
        <v>1751</v>
      </c>
      <c r="D102" s="1" t="s">
        <v>1752</v>
      </c>
      <c r="E102" s="1" t="s">
        <v>1753</v>
      </c>
      <c r="F102" s="1" t="s">
        <v>1491</v>
      </c>
      <c r="G102" s="1" t="s">
        <v>1134</v>
      </c>
      <c r="H102" s="1" t="s">
        <v>1135</v>
      </c>
      <c r="I102" s="1" t="s">
        <v>1754</v>
      </c>
      <c r="J102" s="1" t="s">
        <v>30</v>
      </c>
      <c r="K102" s="1" t="s">
        <v>1755</v>
      </c>
      <c r="L102" s="1" t="s">
        <v>1755</v>
      </c>
      <c r="M102" s="1" t="s">
        <v>1138</v>
      </c>
      <c r="N102" s="1" t="s">
        <v>1138</v>
      </c>
      <c r="O102" s="1" t="s">
        <v>1139</v>
      </c>
      <c r="P102" s="1" t="s">
        <v>1140</v>
      </c>
      <c r="Q102" s="1" t="s">
        <v>1141</v>
      </c>
      <c r="R102" s="1" t="s">
        <v>1756</v>
      </c>
      <c r="S102" s="1" t="s">
        <v>1143</v>
      </c>
      <c r="T102" s="1" t="s">
        <v>1144</v>
      </c>
      <c r="U102" s="1" t="s">
        <v>1145</v>
      </c>
      <c r="V102" s="1" t="s">
        <v>1181</v>
      </c>
    </row>
    <row r="103" s="1" customFormat="1" spans="1:22">
      <c r="A103" s="3">
        <v>999225268775584</v>
      </c>
      <c r="B103" s="1" t="s">
        <v>1757</v>
      </c>
      <c r="C103" s="1" t="s">
        <v>1758</v>
      </c>
      <c r="D103" s="1" t="s">
        <v>1759</v>
      </c>
      <c r="E103" s="1" t="s">
        <v>1760</v>
      </c>
      <c r="F103" s="1" t="s">
        <v>1130</v>
      </c>
      <c r="G103" s="1" t="s">
        <v>1134</v>
      </c>
      <c r="H103" s="1" t="s">
        <v>1135</v>
      </c>
      <c r="I103" s="1" t="s">
        <v>1761</v>
      </c>
      <c r="J103" s="1" t="s">
        <v>30</v>
      </c>
      <c r="K103" s="1" t="s">
        <v>1762</v>
      </c>
      <c r="L103" s="1" t="s">
        <v>1762</v>
      </c>
      <c r="M103" s="1" t="s">
        <v>1138</v>
      </c>
      <c r="N103" s="1" t="s">
        <v>1138</v>
      </c>
      <c r="O103" s="1" t="s">
        <v>1139</v>
      </c>
      <c r="P103" s="1" t="s">
        <v>1140</v>
      </c>
      <c r="Q103" s="1" t="s">
        <v>1141</v>
      </c>
      <c r="R103" s="1" t="s">
        <v>1763</v>
      </c>
      <c r="S103" s="1" t="s">
        <v>1143</v>
      </c>
      <c r="T103" s="1" t="s">
        <v>1144</v>
      </c>
      <c r="U103" s="1" t="s">
        <v>1145</v>
      </c>
      <c r="V103" s="1" t="s">
        <v>1498</v>
      </c>
    </row>
    <row r="104" s="1" customFormat="1" spans="1:22">
      <c r="A104" s="3">
        <v>999225267567217</v>
      </c>
      <c r="B104" s="1" t="s">
        <v>1757</v>
      </c>
      <c r="C104" s="1" t="s">
        <v>1764</v>
      </c>
      <c r="D104" s="1" t="s">
        <v>1765</v>
      </c>
      <c r="E104" s="1" t="s">
        <v>1766</v>
      </c>
      <c r="F104" s="1" t="s">
        <v>1491</v>
      </c>
      <c r="G104" s="1" t="s">
        <v>1134</v>
      </c>
      <c r="H104" s="1" t="s">
        <v>1135</v>
      </c>
      <c r="I104" s="1" t="s">
        <v>1767</v>
      </c>
      <c r="J104" s="1" t="s">
        <v>30</v>
      </c>
      <c r="K104" s="1" t="s">
        <v>1768</v>
      </c>
      <c r="L104" s="1" t="s">
        <v>1768</v>
      </c>
      <c r="M104" s="1" t="s">
        <v>1138</v>
      </c>
      <c r="N104" s="1" t="s">
        <v>1138</v>
      </c>
      <c r="O104" s="1" t="s">
        <v>1139</v>
      </c>
      <c r="P104" s="1" t="s">
        <v>1140</v>
      </c>
      <c r="Q104" s="1" t="s">
        <v>1141</v>
      </c>
      <c r="R104" s="1" t="s">
        <v>1769</v>
      </c>
      <c r="S104" s="1" t="s">
        <v>1143</v>
      </c>
      <c r="T104" s="1" t="s">
        <v>1144</v>
      </c>
      <c r="U104" s="1" t="s">
        <v>1145</v>
      </c>
      <c r="V104" s="1" t="s">
        <v>1181</v>
      </c>
    </row>
    <row r="105" s="1" customFormat="1" spans="1:22">
      <c r="A105" s="3">
        <v>999225266162177</v>
      </c>
      <c r="B105" s="1" t="s">
        <v>1757</v>
      </c>
      <c r="C105" s="1" t="s">
        <v>1770</v>
      </c>
      <c r="D105" s="1" t="s">
        <v>1771</v>
      </c>
      <c r="E105" s="1" t="s">
        <v>1772</v>
      </c>
      <c r="F105" s="1" t="s">
        <v>1130</v>
      </c>
      <c r="G105" s="1" t="s">
        <v>1134</v>
      </c>
      <c r="H105" s="1" t="s">
        <v>1135</v>
      </c>
      <c r="I105" s="1" t="s">
        <v>1773</v>
      </c>
      <c r="J105" s="1" t="s">
        <v>30</v>
      </c>
      <c r="K105" s="1" t="s">
        <v>1774</v>
      </c>
      <c r="L105" s="1" t="s">
        <v>1774</v>
      </c>
      <c r="M105" s="1" t="s">
        <v>1138</v>
      </c>
      <c r="N105" s="1" t="s">
        <v>1138</v>
      </c>
      <c r="O105" s="1" t="s">
        <v>1139</v>
      </c>
      <c r="P105" s="1" t="s">
        <v>1140</v>
      </c>
      <c r="Q105" s="1" t="s">
        <v>1141</v>
      </c>
      <c r="R105" s="1" t="s">
        <v>1775</v>
      </c>
      <c r="S105" s="1" t="s">
        <v>1143</v>
      </c>
      <c r="T105" s="1" t="s">
        <v>1144</v>
      </c>
      <c r="U105" s="1" t="s">
        <v>1145</v>
      </c>
      <c r="V105" s="1" t="s">
        <v>1181</v>
      </c>
    </row>
    <row r="106" s="1" customFormat="1" spans="1:22">
      <c r="A106" s="3">
        <v>999225264912599</v>
      </c>
      <c r="B106" s="1" t="s">
        <v>1757</v>
      </c>
      <c r="C106" s="1" t="s">
        <v>1776</v>
      </c>
      <c r="D106" s="1" t="s">
        <v>1777</v>
      </c>
      <c r="E106" s="1" t="s">
        <v>1778</v>
      </c>
      <c r="F106" s="1" t="s">
        <v>1130</v>
      </c>
      <c r="G106" s="1" t="s">
        <v>1134</v>
      </c>
      <c r="H106" s="1" t="s">
        <v>1135</v>
      </c>
      <c r="I106" s="1" t="s">
        <v>1779</v>
      </c>
      <c r="J106" s="1" t="s">
        <v>30</v>
      </c>
      <c r="K106" s="1" t="s">
        <v>1780</v>
      </c>
      <c r="L106" s="1" t="s">
        <v>1780</v>
      </c>
      <c r="M106" s="1" t="s">
        <v>1138</v>
      </c>
      <c r="N106" s="1" t="s">
        <v>1138</v>
      </c>
      <c r="O106" s="1" t="s">
        <v>1139</v>
      </c>
      <c r="P106" s="1" t="s">
        <v>1140</v>
      </c>
      <c r="Q106" s="1" t="s">
        <v>1141</v>
      </c>
      <c r="R106" s="1" t="s">
        <v>1781</v>
      </c>
      <c r="S106" s="1" t="s">
        <v>1143</v>
      </c>
      <c r="T106" s="1" t="s">
        <v>1144</v>
      </c>
      <c r="U106" s="1" t="s">
        <v>1145</v>
      </c>
      <c r="V106" s="1" t="s">
        <v>1680</v>
      </c>
    </row>
    <row r="107" s="1" customFormat="1" spans="1:22">
      <c r="A107" s="3">
        <v>999225263177328</v>
      </c>
      <c r="B107" s="1" t="s">
        <v>1757</v>
      </c>
      <c r="C107" s="1" t="s">
        <v>1782</v>
      </c>
      <c r="D107" s="1" t="s">
        <v>1783</v>
      </c>
      <c r="E107" s="1" t="s">
        <v>1784</v>
      </c>
      <c r="F107" s="1" t="s">
        <v>1491</v>
      </c>
      <c r="G107" s="1" t="s">
        <v>1134</v>
      </c>
      <c r="H107" s="1" t="s">
        <v>1135</v>
      </c>
      <c r="I107" s="1" t="s">
        <v>1785</v>
      </c>
      <c r="J107" s="1" t="s">
        <v>30</v>
      </c>
      <c r="K107" s="1" t="s">
        <v>1786</v>
      </c>
      <c r="L107" s="1" t="s">
        <v>1786</v>
      </c>
      <c r="M107" s="1" t="s">
        <v>1138</v>
      </c>
      <c r="N107" s="1" t="s">
        <v>1138</v>
      </c>
      <c r="O107" s="1" t="s">
        <v>1139</v>
      </c>
      <c r="P107" s="1" t="s">
        <v>1140</v>
      </c>
      <c r="Q107" s="1" t="s">
        <v>1141</v>
      </c>
      <c r="R107" s="1" t="s">
        <v>1787</v>
      </c>
      <c r="S107" s="1" t="s">
        <v>1143</v>
      </c>
      <c r="T107" s="1" t="s">
        <v>1144</v>
      </c>
      <c r="U107" s="1" t="s">
        <v>1409</v>
      </c>
      <c r="V107" s="1" t="s">
        <v>1181</v>
      </c>
    </row>
    <row r="108" s="1" customFormat="1" spans="1:22">
      <c r="A108" s="3">
        <v>999225261255015</v>
      </c>
      <c r="B108" s="1" t="s">
        <v>1757</v>
      </c>
      <c r="C108" s="1" t="s">
        <v>1788</v>
      </c>
      <c r="D108" s="1" t="s">
        <v>1789</v>
      </c>
      <c r="E108" s="1" t="s">
        <v>1790</v>
      </c>
      <c r="F108" s="1" t="s">
        <v>1130</v>
      </c>
      <c r="G108" s="1" t="s">
        <v>1134</v>
      </c>
      <c r="H108" s="1" t="s">
        <v>1135</v>
      </c>
      <c r="I108" s="1" t="s">
        <v>1791</v>
      </c>
      <c r="J108" s="1" t="s">
        <v>30</v>
      </c>
      <c r="K108" s="1" t="s">
        <v>1792</v>
      </c>
      <c r="L108" s="1" t="s">
        <v>1792</v>
      </c>
      <c r="M108" s="1" t="s">
        <v>1138</v>
      </c>
      <c r="N108" s="1" t="s">
        <v>1138</v>
      </c>
      <c r="O108" s="1" t="s">
        <v>1139</v>
      </c>
      <c r="P108" s="1" t="s">
        <v>1140</v>
      </c>
      <c r="Q108" s="1" t="s">
        <v>1141</v>
      </c>
      <c r="R108" s="1" t="s">
        <v>1793</v>
      </c>
      <c r="S108" s="1" t="s">
        <v>1143</v>
      </c>
      <c r="T108" s="1" t="s">
        <v>1144</v>
      </c>
      <c r="U108" s="1" t="s">
        <v>1145</v>
      </c>
      <c r="V108" s="1" t="s">
        <v>1498</v>
      </c>
    </row>
    <row r="109" s="1" customFormat="1" spans="1:22">
      <c r="A109" s="3">
        <v>999225260317078</v>
      </c>
      <c r="B109" s="1" t="s">
        <v>1757</v>
      </c>
      <c r="C109" s="1" t="s">
        <v>1794</v>
      </c>
      <c r="D109" s="1" t="s">
        <v>1795</v>
      </c>
      <c r="E109" s="1" t="s">
        <v>1796</v>
      </c>
      <c r="F109" s="1" t="s">
        <v>1130</v>
      </c>
      <c r="G109" s="1" t="s">
        <v>1134</v>
      </c>
      <c r="H109" s="1" t="s">
        <v>1135</v>
      </c>
      <c r="I109" s="1" t="s">
        <v>1797</v>
      </c>
      <c r="J109" s="1" t="s">
        <v>30</v>
      </c>
      <c r="K109" s="1" t="s">
        <v>1798</v>
      </c>
      <c r="L109" s="1" t="s">
        <v>1798</v>
      </c>
      <c r="M109" s="1" t="s">
        <v>1138</v>
      </c>
      <c r="N109" s="1" t="s">
        <v>1138</v>
      </c>
      <c r="O109" s="1" t="s">
        <v>1139</v>
      </c>
      <c r="P109" s="1" t="s">
        <v>1140</v>
      </c>
      <c r="Q109" s="1" t="s">
        <v>1141</v>
      </c>
      <c r="R109" s="1" t="s">
        <v>1799</v>
      </c>
      <c r="S109" s="1" t="s">
        <v>1143</v>
      </c>
      <c r="T109" s="1" t="s">
        <v>1144</v>
      </c>
      <c r="U109" s="1" t="s">
        <v>1145</v>
      </c>
      <c r="V109" s="1" t="s">
        <v>1237</v>
      </c>
    </row>
    <row r="110" s="1" customFormat="1" spans="1:22">
      <c r="A110" s="3">
        <v>999225249835118</v>
      </c>
      <c r="B110" s="1" t="s">
        <v>1757</v>
      </c>
      <c r="C110" s="1" t="s">
        <v>1800</v>
      </c>
      <c r="D110" s="1" t="s">
        <v>1801</v>
      </c>
      <c r="E110" s="1" t="s">
        <v>1802</v>
      </c>
      <c r="F110" s="1" t="s">
        <v>1130</v>
      </c>
      <c r="G110" s="1" t="s">
        <v>1134</v>
      </c>
      <c r="H110" s="1" t="s">
        <v>1135</v>
      </c>
      <c r="I110" s="1" t="s">
        <v>1803</v>
      </c>
      <c r="J110" s="1" t="s">
        <v>30</v>
      </c>
      <c r="K110" s="1" t="s">
        <v>1804</v>
      </c>
      <c r="L110" s="1" t="s">
        <v>1804</v>
      </c>
      <c r="M110" s="1" t="s">
        <v>1138</v>
      </c>
      <c r="N110" s="1" t="s">
        <v>1138</v>
      </c>
      <c r="O110" s="1" t="s">
        <v>1139</v>
      </c>
      <c r="P110" s="1" t="s">
        <v>1140</v>
      </c>
      <c r="Q110" s="1" t="s">
        <v>1141</v>
      </c>
      <c r="R110" s="1" t="s">
        <v>1805</v>
      </c>
      <c r="S110" s="1" t="s">
        <v>1143</v>
      </c>
      <c r="T110" s="1" t="s">
        <v>1144</v>
      </c>
      <c r="U110" s="1" t="s">
        <v>1145</v>
      </c>
      <c r="V110" s="1" t="s">
        <v>1490</v>
      </c>
    </row>
    <row r="111" s="1" customFormat="1" spans="1:22">
      <c r="A111" s="3">
        <v>999225249547333</v>
      </c>
      <c r="B111" s="1" t="s">
        <v>1757</v>
      </c>
      <c r="C111" s="1" t="s">
        <v>1806</v>
      </c>
      <c r="D111" s="1" t="s">
        <v>1807</v>
      </c>
      <c r="E111" s="1" t="s">
        <v>1808</v>
      </c>
      <c r="F111" s="1" t="s">
        <v>1130</v>
      </c>
      <c r="G111" s="1" t="s">
        <v>1134</v>
      </c>
      <c r="H111" s="1" t="s">
        <v>1135</v>
      </c>
      <c r="I111" s="1" t="s">
        <v>1809</v>
      </c>
      <c r="J111" s="1" t="s">
        <v>30</v>
      </c>
      <c r="K111" s="1" t="s">
        <v>1810</v>
      </c>
      <c r="L111" s="1" t="s">
        <v>1810</v>
      </c>
      <c r="M111" s="1" t="s">
        <v>1138</v>
      </c>
      <c r="N111" s="1" t="s">
        <v>1138</v>
      </c>
      <c r="O111" s="1" t="s">
        <v>1139</v>
      </c>
      <c r="P111" s="1" t="s">
        <v>1140</v>
      </c>
      <c r="Q111" s="1" t="s">
        <v>1141</v>
      </c>
      <c r="R111" s="1" t="s">
        <v>1811</v>
      </c>
      <c r="S111" s="1" t="s">
        <v>1143</v>
      </c>
      <c r="T111" s="1" t="s">
        <v>1144</v>
      </c>
      <c r="U111" s="1" t="s">
        <v>1145</v>
      </c>
      <c r="V111" s="1" t="s">
        <v>1343</v>
      </c>
    </row>
    <row r="112" s="1" customFormat="1" spans="1:22">
      <c r="A112" s="3">
        <v>999225249562815</v>
      </c>
      <c r="B112" s="1" t="s">
        <v>1757</v>
      </c>
      <c r="C112" s="1" t="s">
        <v>1812</v>
      </c>
      <c r="D112" s="1" t="s">
        <v>1813</v>
      </c>
      <c r="E112" s="1" t="s">
        <v>1814</v>
      </c>
      <c r="F112" s="1" t="s">
        <v>1130</v>
      </c>
      <c r="G112" s="1" t="s">
        <v>1134</v>
      </c>
      <c r="H112" s="1" t="s">
        <v>1135</v>
      </c>
      <c r="I112" s="1" t="s">
        <v>1815</v>
      </c>
      <c r="J112" s="1" t="s">
        <v>30</v>
      </c>
      <c r="K112" s="1" t="s">
        <v>1816</v>
      </c>
      <c r="L112" s="1" t="s">
        <v>1816</v>
      </c>
      <c r="M112" s="1" t="s">
        <v>1138</v>
      </c>
      <c r="N112" s="1" t="s">
        <v>1138</v>
      </c>
      <c r="O112" s="1" t="s">
        <v>1139</v>
      </c>
      <c r="P112" s="1" t="s">
        <v>1140</v>
      </c>
      <c r="Q112" s="1" t="s">
        <v>1141</v>
      </c>
      <c r="R112" s="1" t="s">
        <v>1817</v>
      </c>
      <c r="S112" s="1" t="s">
        <v>1143</v>
      </c>
      <c r="T112" s="1" t="s">
        <v>1144</v>
      </c>
      <c r="U112" s="1" t="s">
        <v>1145</v>
      </c>
      <c r="V112" s="1" t="s">
        <v>1818</v>
      </c>
    </row>
    <row r="113" s="1" customFormat="1" spans="1:22">
      <c r="A113" s="3">
        <v>999225249580257</v>
      </c>
      <c r="B113" s="1" t="s">
        <v>1757</v>
      </c>
      <c r="C113" s="1" t="s">
        <v>1819</v>
      </c>
      <c r="D113" s="1" t="s">
        <v>1820</v>
      </c>
      <c r="E113" s="1" t="s">
        <v>1821</v>
      </c>
      <c r="F113" s="1" t="s">
        <v>1130</v>
      </c>
      <c r="G113" s="1" t="s">
        <v>1134</v>
      </c>
      <c r="H113" s="1" t="s">
        <v>1135</v>
      </c>
      <c r="I113" s="1" t="s">
        <v>1822</v>
      </c>
      <c r="J113" s="1" t="s">
        <v>30</v>
      </c>
      <c r="K113" s="1" t="s">
        <v>1823</v>
      </c>
      <c r="L113" s="1" t="s">
        <v>1823</v>
      </c>
      <c r="M113" s="1" t="s">
        <v>1138</v>
      </c>
      <c r="N113" s="1" t="s">
        <v>1138</v>
      </c>
      <c r="O113" s="1" t="s">
        <v>1139</v>
      </c>
      <c r="P113" s="1" t="s">
        <v>1140</v>
      </c>
      <c r="Q113" s="1" t="s">
        <v>1141</v>
      </c>
      <c r="R113" s="1" t="s">
        <v>1824</v>
      </c>
      <c r="S113" s="1" t="s">
        <v>1143</v>
      </c>
      <c r="T113" s="1" t="s">
        <v>1144</v>
      </c>
      <c r="U113" s="1" t="s">
        <v>1409</v>
      </c>
      <c r="V113" s="1" t="s">
        <v>1181</v>
      </c>
    </row>
    <row r="114" s="1" customFormat="1" spans="1:22">
      <c r="A114" s="3">
        <v>999225249508933</v>
      </c>
      <c r="B114" s="1" t="s">
        <v>1757</v>
      </c>
      <c r="C114" s="1" t="s">
        <v>1825</v>
      </c>
      <c r="D114" s="1" t="s">
        <v>1826</v>
      </c>
      <c r="E114" s="1" t="s">
        <v>1827</v>
      </c>
      <c r="F114" s="1" t="s">
        <v>1130</v>
      </c>
      <c r="G114" s="1" t="s">
        <v>1134</v>
      </c>
      <c r="H114" s="1" t="s">
        <v>1135</v>
      </c>
      <c r="I114" s="1" t="s">
        <v>1828</v>
      </c>
      <c r="J114" s="1" t="s">
        <v>30</v>
      </c>
      <c r="K114" s="1" t="s">
        <v>1829</v>
      </c>
      <c r="L114" s="1" t="s">
        <v>1829</v>
      </c>
      <c r="M114" s="1" t="s">
        <v>1138</v>
      </c>
      <c r="N114" s="1" t="s">
        <v>1138</v>
      </c>
      <c r="O114" s="1" t="s">
        <v>1139</v>
      </c>
      <c r="P114" s="1" t="s">
        <v>1140</v>
      </c>
      <c r="Q114" s="1" t="s">
        <v>1141</v>
      </c>
      <c r="R114" s="1" t="s">
        <v>1830</v>
      </c>
      <c r="S114" s="1" t="s">
        <v>1143</v>
      </c>
      <c r="T114" s="1" t="s">
        <v>1144</v>
      </c>
      <c r="U114" s="1" t="s">
        <v>1145</v>
      </c>
      <c r="V114" s="1" t="s">
        <v>1498</v>
      </c>
    </row>
    <row r="115" s="1" customFormat="1" spans="1:22">
      <c r="A115" s="3">
        <v>999225243615629</v>
      </c>
      <c r="B115" s="1" t="s">
        <v>1831</v>
      </c>
      <c r="C115" s="1" t="s">
        <v>1832</v>
      </c>
      <c r="D115" s="1" t="s">
        <v>1833</v>
      </c>
      <c r="E115" s="1" t="s">
        <v>1834</v>
      </c>
      <c r="F115" s="1" t="s">
        <v>1491</v>
      </c>
      <c r="G115" s="1" t="s">
        <v>1134</v>
      </c>
      <c r="H115" s="1" t="s">
        <v>1135</v>
      </c>
      <c r="I115" s="1" t="s">
        <v>1835</v>
      </c>
      <c r="J115" s="1" t="s">
        <v>30</v>
      </c>
      <c r="K115" s="1" t="s">
        <v>1836</v>
      </c>
      <c r="L115" s="1" t="s">
        <v>1836</v>
      </c>
      <c r="M115" s="1" t="s">
        <v>1138</v>
      </c>
      <c r="N115" s="1" t="s">
        <v>1138</v>
      </c>
      <c r="O115" s="1" t="s">
        <v>1139</v>
      </c>
      <c r="P115" s="1" t="s">
        <v>1140</v>
      </c>
      <c r="Q115" s="1" t="s">
        <v>1141</v>
      </c>
      <c r="R115" s="1" t="s">
        <v>1837</v>
      </c>
      <c r="S115" s="1" t="s">
        <v>1143</v>
      </c>
      <c r="T115" s="1" t="s">
        <v>1144</v>
      </c>
      <c r="U115" s="1" t="s">
        <v>1145</v>
      </c>
      <c r="V115" s="1" t="s">
        <v>1181</v>
      </c>
    </row>
    <row r="116" s="1" customFormat="1" spans="1:22">
      <c r="A116" s="3">
        <v>999225234227200</v>
      </c>
      <c r="B116" s="1" t="s">
        <v>1831</v>
      </c>
      <c r="C116" s="1" t="s">
        <v>1838</v>
      </c>
      <c r="D116" s="1" t="s">
        <v>1519</v>
      </c>
      <c r="E116" s="1" t="s">
        <v>1839</v>
      </c>
      <c r="F116" s="1" t="s">
        <v>1491</v>
      </c>
      <c r="G116" s="1" t="s">
        <v>1134</v>
      </c>
      <c r="H116" s="1" t="s">
        <v>1135</v>
      </c>
      <c r="I116" s="1" t="s">
        <v>1840</v>
      </c>
      <c r="J116" s="1" t="s">
        <v>30</v>
      </c>
      <c r="K116" s="1" t="s">
        <v>1841</v>
      </c>
      <c r="L116" s="1" t="s">
        <v>1841</v>
      </c>
      <c r="M116" s="1" t="s">
        <v>1138</v>
      </c>
      <c r="N116" s="1" t="s">
        <v>1138</v>
      </c>
      <c r="O116" s="1" t="s">
        <v>1139</v>
      </c>
      <c r="P116" s="1" t="s">
        <v>1140</v>
      </c>
      <c r="Q116" s="1" t="s">
        <v>1141</v>
      </c>
      <c r="R116" s="1" t="s">
        <v>1842</v>
      </c>
      <c r="S116" s="1" t="s">
        <v>1143</v>
      </c>
      <c r="T116" s="1" t="s">
        <v>1144</v>
      </c>
      <c r="U116" s="1" t="s">
        <v>1409</v>
      </c>
      <c r="V116" s="1" t="s">
        <v>1237</v>
      </c>
    </row>
    <row r="117" s="1" customFormat="1" spans="1:22">
      <c r="A117" s="3">
        <v>999225232480974</v>
      </c>
      <c r="B117" s="1" t="s">
        <v>1831</v>
      </c>
      <c r="C117" s="1" t="s">
        <v>1843</v>
      </c>
      <c r="D117" s="1" t="s">
        <v>1844</v>
      </c>
      <c r="E117" s="1" t="s">
        <v>1845</v>
      </c>
      <c r="F117" s="1" t="s">
        <v>1130</v>
      </c>
      <c r="G117" s="1" t="s">
        <v>1134</v>
      </c>
      <c r="H117" s="1" t="s">
        <v>1135</v>
      </c>
      <c r="I117" s="1" t="s">
        <v>1846</v>
      </c>
      <c r="J117" s="1" t="s">
        <v>30</v>
      </c>
      <c r="K117" s="1" t="s">
        <v>1847</v>
      </c>
      <c r="L117" s="1" t="s">
        <v>1847</v>
      </c>
      <c r="M117" s="1" t="s">
        <v>1138</v>
      </c>
      <c r="N117" s="1" t="s">
        <v>1138</v>
      </c>
      <c r="O117" s="1" t="s">
        <v>1139</v>
      </c>
      <c r="P117" s="1" t="s">
        <v>1140</v>
      </c>
      <c r="Q117" s="1" t="s">
        <v>1141</v>
      </c>
      <c r="R117" s="1" t="s">
        <v>1848</v>
      </c>
      <c r="S117" s="1" t="s">
        <v>1143</v>
      </c>
      <c r="T117" s="1" t="s">
        <v>1144</v>
      </c>
      <c r="U117" s="1" t="s">
        <v>1145</v>
      </c>
      <c r="V117" s="1" t="s">
        <v>1181</v>
      </c>
    </row>
    <row r="118" s="1" customFormat="1" spans="1:22">
      <c r="A118" s="3">
        <v>999225232688703</v>
      </c>
      <c r="B118" s="1" t="s">
        <v>1831</v>
      </c>
      <c r="C118" s="1" t="s">
        <v>1849</v>
      </c>
      <c r="D118" s="1" t="s">
        <v>1850</v>
      </c>
      <c r="E118" s="1" t="s">
        <v>1851</v>
      </c>
      <c r="F118" s="1" t="s">
        <v>1130</v>
      </c>
      <c r="G118" s="1" t="s">
        <v>1134</v>
      </c>
      <c r="H118" s="1" t="s">
        <v>1135</v>
      </c>
      <c r="I118" s="1" t="s">
        <v>1852</v>
      </c>
      <c r="J118" s="1" t="s">
        <v>30</v>
      </c>
      <c r="K118" s="1" t="s">
        <v>1853</v>
      </c>
      <c r="L118" s="1" t="s">
        <v>1853</v>
      </c>
      <c r="M118" s="1" t="s">
        <v>1138</v>
      </c>
      <c r="N118" s="1" t="s">
        <v>1138</v>
      </c>
      <c r="O118" s="1" t="s">
        <v>1139</v>
      </c>
      <c r="P118" s="1" t="s">
        <v>1140</v>
      </c>
      <c r="Q118" s="1" t="s">
        <v>1141</v>
      </c>
      <c r="R118" s="1" t="s">
        <v>1854</v>
      </c>
      <c r="S118" s="1" t="s">
        <v>1143</v>
      </c>
      <c r="T118" s="1" t="s">
        <v>1144</v>
      </c>
      <c r="U118" s="1" t="s">
        <v>1145</v>
      </c>
      <c r="V118" s="1" t="s">
        <v>1602</v>
      </c>
    </row>
    <row r="119" s="1" customFormat="1" spans="1:22">
      <c r="A119" s="3">
        <v>999225221764409</v>
      </c>
      <c r="B119" s="1" t="s">
        <v>1855</v>
      </c>
      <c r="C119" s="1" t="s">
        <v>1856</v>
      </c>
      <c r="D119" s="1" t="s">
        <v>1857</v>
      </c>
      <c r="E119" s="1" t="s">
        <v>1858</v>
      </c>
      <c r="F119" s="1" t="s">
        <v>1491</v>
      </c>
      <c r="G119" s="1" t="s">
        <v>1134</v>
      </c>
      <c r="H119" s="1" t="s">
        <v>1135</v>
      </c>
      <c r="I119" s="1" t="s">
        <v>1859</v>
      </c>
      <c r="J119" s="1" t="s">
        <v>30</v>
      </c>
      <c r="K119" s="1" t="s">
        <v>1860</v>
      </c>
      <c r="L119" s="1" t="s">
        <v>1860</v>
      </c>
      <c r="M119" s="1" t="s">
        <v>1138</v>
      </c>
      <c r="N119" s="1" t="s">
        <v>1138</v>
      </c>
      <c r="O119" s="1" t="s">
        <v>1139</v>
      </c>
      <c r="P119" s="1" t="s">
        <v>1140</v>
      </c>
      <c r="Q119" s="1" t="s">
        <v>1141</v>
      </c>
      <c r="R119" s="1" t="s">
        <v>1861</v>
      </c>
      <c r="S119" s="1" t="s">
        <v>1143</v>
      </c>
      <c r="T119" s="1" t="s">
        <v>1144</v>
      </c>
      <c r="U119" s="1" t="s">
        <v>1145</v>
      </c>
      <c r="V119" s="1" t="s">
        <v>1230</v>
      </c>
    </row>
    <row r="120" s="1" customFormat="1" spans="1:22">
      <c r="A120" s="3">
        <v>999225221085387</v>
      </c>
      <c r="B120" s="1" t="s">
        <v>1855</v>
      </c>
      <c r="C120" s="1" t="s">
        <v>1862</v>
      </c>
      <c r="D120" s="1" t="s">
        <v>1863</v>
      </c>
      <c r="E120" s="1" t="s">
        <v>1864</v>
      </c>
      <c r="F120" s="1" t="s">
        <v>1130</v>
      </c>
      <c r="G120" s="1" t="s">
        <v>1134</v>
      </c>
      <c r="H120" s="1" t="s">
        <v>1135</v>
      </c>
      <c r="I120" s="1" t="s">
        <v>1865</v>
      </c>
      <c r="J120" s="1" t="s">
        <v>30</v>
      </c>
      <c r="K120" s="1" t="s">
        <v>1866</v>
      </c>
      <c r="L120" s="1" t="s">
        <v>1866</v>
      </c>
      <c r="M120" s="1" t="s">
        <v>1138</v>
      </c>
      <c r="N120" s="1" t="s">
        <v>1138</v>
      </c>
      <c r="O120" s="1" t="s">
        <v>1139</v>
      </c>
      <c r="P120" s="1" t="s">
        <v>1140</v>
      </c>
      <c r="Q120" s="1" t="s">
        <v>1141</v>
      </c>
      <c r="R120" s="1" t="s">
        <v>1867</v>
      </c>
      <c r="S120" s="1" t="s">
        <v>1143</v>
      </c>
      <c r="T120" s="1" t="s">
        <v>1144</v>
      </c>
      <c r="U120" s="1" t="s">
        <v>1409</v>
      </c>
      <c r="V120" s="1" t="s">
        <v>1237</v>
      </c>
    </row>
    <row r="121" s="1" customFormat="1" spans="1:22">
      <c r="A121" s="3">
        <v>999225218339768</v>
      </c>
      <c r="B121" s="1" t="s">
        <v>1855</v>
      </c>
      <c r="C121" s="1" t="s">
        <v>1868</v>
      </c>
      <c r="D121" s="1" t="s">
        <v>1869</v>
      </c>
      <c r="E121" s="1" t="s">
        <v>1870</v>
      </c>
      <c r="F121" s="1" t="s">
        <v>1330</v>
      </c>
      <c r="G121" s="1" t="s">
        <v>1134</v>
      </c>
      <c r="H121" s="1" t="s">
        <v>1135</v>
      </c>
      <c r="I121" s="1" t="s">
        <v>1871</v>
      </c>
      <c r="J121" s="1" t="s">
        <v>30</v>
      </c>
      <c r="K121" s="1" t="s">
        <v>1872</v>
      </c>
      <c r="L121" s="1" t="s">
        <v>1872</v>
      </c>
      <c r="M121" s="1" t="s">
        <v>1138</v>
      </c>
      <c r="N121" s="1" t="s">
        <v>1138</v>
      </c>
      <c r="O121" s="1" t="s">
        <v>1139</v>
      </c>
      <c r="P121" s="1" t="s">
        <v>1140</v>
      </c>
      <c r="Q121" s="1" t="s">
        <v>1141</v>
      </c>
      <c r="R121" s="1" t="s">
        <v>1873</v>
      </c>
      <c r="S121" s="1" t="s">
        <v>1143</v>
      </c>
      <c r="T121" s="1" t="s">
        <v>1144</v>
      </c>
      <c r="U121" s="1" t="s">
        <v>1145</v>
      </c>
      <c r="V121" s="1" t="s">
        <v>1343</v>
      </c>
    </row>
    <row r="122" s="1" customFormat="1" spans="1:22">
      <c r="A122" s="3">
        <v>999225216432961</v>
      </c>
      <c r="B122" s="1" t="s">
        <v>1855</v>
      </c>
      <c r="C122" s="1" t="s">
        <v>1874</v>
      </c>
      <c r="D122" s="1" t="s">
        <v>1604</v>
      </c>
      <c r="E122" s="1" t="s">
        <v>1875</v>
      </c>
      <c r="F122" s="1" t="s">
        <v>1330</v>
      </c>
      <c r="G122" s="1" t="s">
        <v>1134</v>
      </c>
      <c r="H122" s="1" t="s">
        <v>1135</v>
      </c>
      <c r="I122" s="1" t="s">
        <v>1876</v>
      </c>
      <c r="J122" s="1" t="s">
        <v>30</v>
      </c>
      <c r="K122" s="1" t="s">
        <v>1877</v>
      </c>
      <c r="L122" s="1" t="s">
        <v>1877</v>
      </c>
      <c r="M122" s="1" t="s">
        <v>1138</v>
      </c>
      <c r="N122" s="1" t="s">
        <v>1138</v>
      </c>
      <c r="O122" s="1" t="s">
        <v>1139</v>
      </c>
      <c r="P122" s="1" t="s">
        <v>1140</v>
      </c>
      <c r="Q122" s="1" t="s">
        <v>1141</v>
      </c>
      <c r="R122" s="1" t="s">
        <v>1878</v>
      </c>
      <c r="S122" s="1" t="s">
        <v>1143</v>
      </c>
      <c r="T122" s="1" t="s">
        <v>1144</v>
      </c>
      <c r="U122" s="1" t="s">
        <v>1145</v>
      </c>
      <c r="V122" s="1" t="s">
        <v>1237</v>
      </c>
    </row>
    <row r="123" s="1" customFormat="1" spans="1:22">
      <c r="A123" s="3">
        <v>999225210794312</v>
      </c>
      <c r="B123" s="1" t="s">
        <v>1855</v>
      </c>
      <c r="C123" s="1" t="s">
        <v>1879</v>
      </c>
      <c r="D123" s="1" t="s">
        <v>1880</v>
      </c>
      <c r="E123" s="1" t="s">
        <v>1881</v>
      </c>
      <c r="F123" s="1" t="s">
        <v>1615</v>
      </c>
      <c r="G123" s="1" t="s">
        <v>1134</v>
      </c>
      <c r="H123" s="1" t="s">
        <v>1135</v>
      </c>
      <c r="I123" s="1" t="s">
        <v>1882</v>
      </c>
      <c r="J123" s="1" t="s">
        <v>30</v>
      </c>
      <c r="K123" s="1" t="s">
        <v>1883</v>
      </c>
      <c r="L123" s="1" t="s">
        <v>1139</v>
      </c>
      <c r="M123" s="1" t="s">
        <v>1884</v>
      </c>
      <c r="N123" s="1" t="s">
        <v>1885</v>
      </c>
      <c r="O123" s="1" t="s">
        <v>1139</v>
      </c>
      <c r="P123" s="1" t="s">
        <v>1140</v>
      </c>
      <c r="Q123" s="1" t="s">
        <v>1141</v>
      </c>
      <c r="R123" s="1" t="s">
        <v>1886</v>
      </c>
      <c r="S123" s="1" t="s">
        <v>1143</v>
      </c>
      <c r="T123" s="1" t="s">
        <v>1144</v>
      </c>
      <c r="U123" s="1" t="s">
        <v>1145</v>
      </c>
      <c r="V123" s="1" t="s">
        <v>1343</v>
      </c>
    </row>
    <row r="124" s="1" customFormat="1" spans="1:22">
      <c r="A124" s="3">
        <v>999225209177130</v>
      </c>
      <c r="B124" s="1" t="s">
        <v>1855</v>
      </c>
      <c r="C124" s="1" t="s">
        <v>1887</v>
      </c>
      <c r="D124" s="1" t="s">
        <v>1826</v>
      </c>
      <c r="E124" s="1" t="s">
        <v>1888</v>
      </c>
      <c r="F124" s="1" t="s">
        <v>1330</v>
      </c>
      <c r="G124" s="1" t="s">
        <v>1134</v>
      </c>
      <c r="H124" s="1" t="s">
        <v>1135</v>
      </c>
      <c r="I124" s="1" t="s">
        <v>1889</v>
      </c>
      <c r="J124" s="1" t="s">
        <v>30</v>
      </c>
      <c r="K124" s="1" t="s">
        <v>1890</v>
      </c>
      <c r="L124" s="1" t="s">
        <v>1890</v>
      </c>
      <c r="M124" s="1" t="s">
        <v>1138</v>
      </c>
      <c r="N124" s="1" t="s">
        <v>1138</v>
      </c>
      <c r="O124" s="1" t="s">
        <v>1139</v>
      </c>
      <c r="P124" s="1" t="s">
        <v>1140</v>
      </c>
      <c r="Q124" s="1" t="s">
        <v>1141</v>
      </c>
      <c r="R124" s="1" t="s">
        <v>1891</v>
      </c>
      <c r="S124" s="1" t="s">
        <v>1143</v>
      </c>
      <c r="T124" s="1" t="s">
        <v>1144</v>
      </c>
      <c r="U124" s="1" t="s">
        <v>1145</v>
      </c>
      <c r="V124" s="1" t="s">
        <v>1498</v>
      </c>
    </row>
    <row r="125" s="1" customFormat="1" spans="1:22">
      <c r="A125" s="3">
        <v>999225203703815</v>
      </c>
      <c r="B125" s="1" t="s">
        <v>1892</v>
      </c>
      <c r="C125" s="1" t="s">
        <v>1893</v>
      </c>
      <c r="D125" s="1" t="s">
        <v>1894</v>
      </c>
      <c r="E125" s="1" t="s">
        <v>1895</v>
      </c>
      <c r="F125" s="1" t="s">
        <v>1330</v>
      </c>
      <c r="G125" s="1" t="s">
        <v>1134</v>
      </c>
      <c r="H125" s="1" t="s">
        <v>1135</v>
      </c>
      <c r="I125" s="1" t="s">
        <v>1896</v>
      </c>
      <c r="J125" s="1" t="s">
        <v>30</v>
      </c>
      <c r="K125" s="1" t="s">
        <v>1897</v>
      </c>
      <c r="L125" s="1" t="s">
        <v>1897</v>
      </c>
      <c r="M125" s="1" t="s">
        <v>1138</v>
      </c>
      <c r="N125" s="1" t="s">
        <v>1138</v>
      </c>
      <c r="O125" s="1" t="s">
        <v>1139</v>
      </c>
      <c r="P125" s="1" t="s">
        <v>1140</v>
      </c>
      <c r="Q125" s="1" t="s">
        <v>1141</v>
      </c>
      <c r="R125" s="1" t="s">
        <v>1898</v>
      </c>
      <c r="S125" s="1" t="s">
        <v>1143</v>
      </c>
      <c r="T125" s="1" t="s">
        <v>1144</v>
      </c>
      <c r="U125" s="1" t="s">
        <v>1145</v>
      </c>
      <c r="V125" s="1" t="s">
        <v>1181</v>
      </c>
    </row>
    <row r="126" s="1" customFormat="1" spans="1:22">
      <c r="A126" s="3">
        <v>999225200983743</v>
      </c>
      <c r="B126" s="1" t="s">
        <v>1892</v>
      </c>
      <c r="C126" s="1" t="s">
        <v>1899</v>
      </c>
      <c r="D126" s="1" t="s">
        <v>1900</v>
      </c>
      <c r="E126" s="1" t="s">
        <v>1901</v>
      </c>
      <c r="F126" s="1" t="s">
        <v>1130</v>
      </c>
      <c r="G126" s="1" t="s">
        <v>1134</v>
      </c>
      <c r="H126" s="1" t="s">
        <v>1135</v>
      </c>
      <c r="I126" s="1" t="s">
        <v>1902</v>
      </c>
      <c r="J126" s="1" t="s">
        <v>30</v>
      </c>
      <c r="K126" s="1" t="s">
        <v>1903</v>
      </c>
      <c r="L126" s="1" t="s">
        <v>1903</v>
      </c>
      <c r="M126" s="1" t="s">
        <v>1138</v>
      </c>
      <c r="N126" s="1" t="s">
        <v>1138</v>
      </c>
      <c r="O126" s="1" t="s">
        <v>1139</v>
      </c>
      <c r="P126" s="1" t="s">
        <v>1140</v>
      </c>
      <c r="Q126" s="1" t="s">
        <v>1141</v>
      </c>
      <c r="R126" s="1" t="s">
        <v>1904</v>
      </c>
      <c r="S126" s="1" t="s">
        <v>1143</v>
      </c>
      <c r="T126" s="1" t="s">
        <v>1144</v>
      </c>
      <c r="U126" s="1" t="s">
        <v>1145</v>
      </c>
      <c r="V126" s="1" t="s">
        <v>1181</v>
      </c>
    </row>
    <row r="127" s="1" customFormat="1" spans="1:22">
      <c r="A127" s="3">
        <v>999225198186545</v>
      </c>
      <c r="B127" s="1" t="s">
        <v>1892</v>
      </c>
      <c r="C127" s="1" t="s">
        <v>1905</v>
      </c>
      <c r="D127" s="1" t="s">
        <v>1906</v>
      </c>
      <c r="E127" s="1" t="s">
        <v>1907</v>
      </c>
      <c r="F127" s="1" t="s">
        <v>1330</v>
      </c>
      <c r="G127" s="1" t="s">
        <v>1134</v>
      </c>
      <c r="H127" s="1" t="s">
        <v>1135</v>
      </c>
      <c r="I127" s="1" t="s">
        <v>1908</v>
      </c>
      <c r="J127" s="1" t="s">
        <v>30</v>
      </c>
      <c r="K127" s="1" t="s">
        <v>1909</v>
      </c>
      <c r="L127" s="1" t="s">
        <v>1909</v>
      </c>
      <c r="M127" s="1" t="s">
        <v>1138</v>
      </c>
      <c r="N127" s="1" t="s">
        <v>1138</v>
      </c>
      <c r="O127" s="1" t="s">
        <v>1139</v>
      </c>
      <c r="P127" s="1" t="s">
        <v>1140</v>
      </c>
      <c r="Q127" s="1" t="s">
        <v>1141</v>
      </c>
      <c r="R127" s="1" t="s">
        <v>1910</v>
      </c>
      <c r="S127" s="1" t="s">
        <v>1143</v>
      </c>
      <c r="T127" s="1" t="s">
        <v>1144</v>
      </c>
      <c r="U127" s="1" t="s">
        <v>1145</v>
      </c>
      <c r="V127" s="1" t="s">
        <v>1602</v>
      </c>
    </row>
    <row r="128" s="1" customFormat="1" spans="1:22">
      <c r="A128" s="3">
        <v>999225196137858</v>
      </c>
      <c r="B128" s="1" t="s">
        <v>1892</v>
      </c>
      <c r="C128" s="1" t="s">
        <v>1911</v>
      </c>
      <c r="D128" s="1" t="s">
        <v>1912</v>
      </c>
      <c r="E128" s="1" t="s">
        <v>1913</v>
      </c>
      <c r="F128" s="1" t="s">
        <v>1130</v>
      </c>
      <c r="G128" s="1" t="s">
        <v>1134</v>
      </c>
      <c r="H128" s="1" t="s">
        <v>1135</v>
      </c>
      <c r="I128" s="1" t="s">
        <v>1139</v>
      </c>
      <c r="J128" s="1" t="s">
        <v>30</v>
      </c>
      <c r="K128" s="1" t="s">
        <v>1139</v>
      </c>
      <c r="L128" s="1" t="s">
        <v>1139</v>
      </c>
      <c r="M128" s="1" t="s">
        <v>1138</v>
      </c>
      <c r="N128" s="1" t="s">
        <v>1138</v>
      </c>
      <c r="O128" s="1" t="s">
        <v>1139</v>
      </c>
      <c r="P128" s="1" t="s">
        <v>1140</v>
      </c>
      <c r="Q128" s="1" t="s">
        <v>1141</v>
      </c>
      <c r="R128" s="1" t="s">
        <v>1914</v>
      </c>
      <c r="S128" s="1" t="s">
        <v>1143</v>
      </c>
      <c r="T128" s="1" t="s">
        <v>1144</v>
      </c>
      <c r="U128" s="1" t="s">
        <v>1145</v>
      </c>
      <c r="V128" s="1" t="s">
        <v>1343</v>
      </c>
    </row>
    <row r="129" s="1" customFormat="1" spans="1:22">
      <c r="A129" s="3">
        <v>999225186582782</v>
      </c>
      <c r="B129" s="1" t="s">
        <v>1892</v>
      </c>
      <c r="C129" s="1" t="s">
        <v>1915</v>
      </c>
      <c r="D129" s="1" t="s">
        <v>1916</v>
      </c>
      <c r="E129" s="1" t="s">
        <v>1917</v>
      </c>
      <c r="F129" s="1" t="s">
        <v>1130</v>
      </c>
      <c r="G129" s="1" t="s">
        <v>1134</v>
      </c>
      <c r="H129" s="1" t="s">
        <v>1135</v>
      </c>
      <c r="I129" s="1" t="s">
        <v>1918</v>
      </c>
      <c r="J129" s="1" t="s">
        <v>30</v>
      </c>
      <c r="K129" s="1" t="s">
        <v>1919</v>
      </c>
      <c r="L129" s="1" t="s">
        <v>1919</v>
      </c>
      <c r="M129" s="1" t="s">
        <v>1138</v>
      </c>
      <c r="N129" s="1" t="s">
        <v>1138</v>
      </c>
      <c r="O129" s="1" t="s">
        <v>1139</v>
      </c>
      <c r="P129" s="1" t="s">
        <v>1140</v>
      </c>
      <c r="Q129" s="1" t="s">
        <v>1141</v>
      </c>
      <c r="R129" s="1" t="s">
        <v>1920</v>
      </c>
      <c r="S129" s="1" t="s">
        <v>1143</v>
      </c>
      <c r="T129" s="1" t="s">
        <v>1144</v>
      </c>
      <c r="U129" s="1" t="s">
        <v>1145</v>
      </c>
      <c r="V129" s="1" t="s">
        <v>1490</v>
      </c>
    </row>
    <row r="130" s="1" customFormat="1" spans="1:22">
      <c r="A130" s="3">
        <v>999225185038429</v>
      </c>
      <c r="B130" s="1" t="s">
        <v>1921</v>
      </c>
      <c r="C130" s="1" t="s">
        <v>1922</v>
      </c>
      <c r="D130" s="1" t="s">
        <v>1923</v>
      </c>
      <c r="E130" s="1" t="s">
        <v>1924</v>
      </c>
      <c r="F130" s="1" t="s">
        <v>1615</v>
      </c>
      <c r="G130" s="1" t="s">
        <v>1134</v>
      </c>
      <c r="H130" s="1" t="s">
        <v>1135</v>
      </c>
      <c r="I130" s="1" t="s">
        <v>1925</v>
      </c>
      <c r="J130" s="1" t="s">
        <v>30</v>
      </c>
      <c r="K130" s="1" t="s">
        <v>1926</v>
      </c>
      <c r="L130" s="1" t="s">
        <v>1926</v>
      </c>
      <c r="M130" s="1" t="s">
        <v>1138</v>
      </c>
      <c r="N130" s="1" t="s">
        <v>1138</v>
      </c>
      <c r="O130" s="1" t="s">
        <v>1139</v>
      </c>
      <c r="P130" s="1" t="s">
        <v>1140</v>
      </c>
      <c r="Q130" s="1" t="s">
        <v>1141</v>
      </c>
      <c r="R130" s="1" t="s">
        <v>1927</v>
      </c>
      <c r="S130" s="1" t="s">
        <v>1143</v>
      </c>
      <c r="T130" s="1" t="s">
        <v>1144</v>
      </c>
      <c r="U130" s="1" t="s">
        <v>1409</v>
      </c>
      <c r="V130" s="1" t="s">
        <v>1181</v>
      </c>
    </row>
    <row r="131" s="1" customFormat="1" spans="1:22">
      <c r="A131" s="3">
        <v>999225180413807</v>
      </c>
      <c r="B131" s="1" t="s">
        <v>1921</v>
      </c>
      <c r="C131" s="1" t="s">
        <v>1928</v>
      </c>
      <c r="D131" s="1" t="s">
        <v>1929</v>
      </c>
      <c r="E131" s="1" t="s">
        <v>1930</v>
      </c>
      <c r="F131" s="1" t="s">
        <v>1491</v>
      </c>
      <c r="G131" s="1" t="s">
        <v>1134</v>
      </c>
      <c r="H131" s="1" t="s">
        <v>1135</v>
      </c>
      <c r="I131" s="1" t="s">
        <v>1931</v>
      </c>
      <c r="J131" s="1" t="s">
        <v>30</v>
      </c>
      <c r="K131" s="1" t="s">
        <v>1932</v>
      </c>
      <c r="L131" s="1" t="s">
        <v>1932</v>
      </c>
      <c r="M131" s="1" t="s">
        <v>1138</v>
      </c>
      <c r="N131" s="1" t="s">
        <v>1138</v>
      </c>
      <c r="O131" s="1" t="s">
        <v>1139</v>
      </c>
      <c r="P131" s="1" t="s">
        <v>1140</v>
      </c>
      <c r="Q131" s="1" t="s">
        <v>1141</v>
      </c>
      <c r="R131" s="1" t="s">
        <v>1933</v>
      </c>
      <c r="S131" s="1" t="s">
        <v>1143</v>
      </c>
      <c r="T131" s="1" t="s">
        <v>1144</v>
      </c>
      <c r="U131" s="1" t="s">
        <v>1145</v>
      </c>
      <c r="V131" s="1" t="s">
        <v>1237</v>
      </c>
    </row>
    <row r="132" s="1" customFormat="1" spans="1:22">
      <c r="A132" s="3">
        <v>999225169354393</v>
      </c>
      <c r="B132" s="1" t="s">
        <v>1921</v>
      </c>
      <c r="C132" s="1" t="s">
        <v>1934</v>
      </c>
      <c r="D132" s="1" t="s">
        <v>1863</v>
      </c>
      <c r="E132" s="1" t="s">
        <v>1935</v>
      </c>
      <c r="F132" s="1" t="s">
        <v>1130</v>
      </c>
      <c r="G132" s="1" t="s">
        <v>1134</v>
      </c>
      <c r="H132" s="1" t="s">
        <v>1135</v>
      </c>
      <c r="I132" s="1" t="s">
        <v>1936</v>
      </c>
      <c r="J132" s="1" t="s">
        <v>30</v>
      </c>
      <c r="K132" s="1" t="s">
        <v>1937</v>
      </c>
      <c r="L132" s="1" t="s">
        <v>1937</v>
      </c>
      <c r="M132" s="1" t="s">
        <v>1138</v>
      </c>
      <c r="N132" s="1" t="s">
        <v>1138</v>
      </c>
      <c r="O132" s="1" t="s">
        <v>1139</v>
      </c>
      <c r="P132" s="1" t="s">
        <v>1140</v>
      </c>
      <c r="Q132" s="1" t="s">
        <v>1141</v>
      </c>
      <c r="R132" s="1" t="s">
        <v>1938</v>
      </c>
      <c r="S132" s="1" t="s">
        <v>1143</v>
      </c>
      <c r="T132" s="1" t="s">
        <v>1144</v>
      </c>
      <c r="U132" s="1" t="s">
        <v>1409</v>
      </c>
      <c r="V132" s="1" t="s">
        <v>1237</v>
      </c>
    </row>
    <row r="133" s="1" customFormat="1" spans="1:22">
      <c r="A133" s="3">
        <v>999225169156720</v>
      </c>
      <c r="B133" s="1" t="s">
        <v>1921</v>
      </c>
      <c r="C133" s="1" t="s">
        <v>1939</v>
      </c>
      <c r="D133" s="1" t="s">
        <v>1820</v>
      </c>
      <c r="E133" s="1" t="s">
        <v>1940</v>
      </c>
      <c r="F133" s="1" t="s">
        <v>1130</v>
      </c>
      <c r="G133" s="1" t="s">
        <v>1134</v>
      </c>
      <c r="H133" s="1" t="s">
        <v>1135</v>
      </c>
      <c r="I133" s="1" t="s">
        <v>1822</v>
      </c>
      <c r="J133" s="1" t="s">
        <v>30</v>
      </c>
      <c r="K133" s="1" t="s">
        <v>1941</v>
      </c>
      <c r="L133" s="1" t="s">
        <v>1941</v>
      </c>
      <c r="M133" s="1" t="s">
        <v>1138</v>
      </c>
      <c r="N133" s="1" t="s">
        <v>1138</v>
      </c>
      <c r="O133" s="1" t="s">
        <v>1139</v>
      </c>
      <c r="P133" s="1" t="s">
        <v>1140</v>
      </c>
      <c r="Q133" s="1" t="s">
        <v>1141</v>
      </c>
      <c r="R133" s="1" t="s">
        <v>1942</v>
      </c>
      <c r="S133" s="1" t="s">
        <v>1143</v>
      </c>
      <c r="T133" s="1" t="s">
        <v>1144</v>
      </c>
      <c r="U133" s="1" t="s">
        <v>1409</v>
      </c>
      <c r="V133" s="1" t="s">
        <v>1181</v>
      </c>
    </row>
    <row r="134" s="1" customFormat="1" spans="1:22">
      <c r="A134" s="3">
        <v>999225167238855</v>
      </c>
      <c r="B134" s="1" t="s">
        <v>1921</v>
      </c>
      <c r="C134" s="1" t="s">
        <v>1943</v>
      </c>
      <c r="D134" s="1" t="s">
        <v>1688</v>
      </c>
      <c r="E134" s="1" t="s">
        <v>1944</v>
      </c>
      <c r="F134" s="1" t="s">
        <v>1330</v>
      </c>
      <c r="G134" s="1" t="s">
        <v>1134</v>
      </c>
      <c r="H134" s="1" t="s">
        <v>1135</v>
      </c>
      <c r="I134" s="1" t="s">
        <v>1945</v>
      </c>
      <c r="J134" s="1" t="s">
        <v>30</v>
      </c>
      <c r="K134" s="1" t="s">
        <v>1946</v>
      </c>
      <c r="L134" s="1" t="s">
        <v>1946</v>
      </c>
      <c r="M134" s="1" t="s">
        <v>1138</v>
      </c>
      <c r="N134" s="1" t="s">
        <v>1138</v>
      </c>
      <c r="O134" s="1" t="s">
        <v>1139</v>
      </c>
      <c r="P134" s="1" t="s">
        <v>1140</v>
      </c>
      <c r="Q134" s="1" t="s">
        <v>1141</v>
      </c>
      <c r="R134" s="1" t="s">
        <v>1947</v>
      </c>
      <c r="S134" s="1" t="s">
        <v>1143</v>
      </c>
      <c r="T134" s="1" t="s">
        <v>1144</v>
      </c>
      <c r="U134" s="1" t="s">
        <v>1145</v>
      </c>
      <c r="V134" s="1" t="s">
        <v>1153</v>
      </c>
    </row>
    <row r="135" s="1" customFormat="1" spans="1:22">
      <c r="A135" s="3">
        <v>999225165480794</v>
      </c>
      <c r="B135" s="1" t="s">
        <v>1948</v>
      </c>
      <c r="C135" s="1" t="s">
        <v>1949</v>
      </c>
      <c r="D135" s="1" t="s">
        <v>1950</v>
      </c>
      <c r="E135" s="1" t="s">
        <v>1951</v>
      </c>
      <c r="F135" s="1" t="s">
        <v>1130</v>
      </c>
      <c r="G135" s="1" t="s">
        <v>1134</v>
      </c>
      <c r="H135" s="1" t="s">
        <v>1135</v>
      </c>
      <c r="I135" s="1" t="s">
        <v>1952</v>
      </c>
      <c r="J135" s="1" t="s">
        <v>30</v>
      </c>
      <c r="K135" s="1" t="s">
        <v>1953</v>
      </c>
      <c r="L135" s="1" t="s">
        <v>1953</v>
      </c>
      <c r="M135" s="1" t="s">
        <v>1138</v>
      </c>
      <c r="N135" s="1" t="s">
        <v>1138</v>
      </c>
      <c r="O135" s="1" t="s">
        <v>1139</v>
      </c>
      <c r="P135" s="1" t="s">
        <v>1140</v>
      </c>
      <c r="Q135" s="1" t="s">
        <v>1141</v>
      </c>
      <c r="R135" s="1" t="s">
        <v>1954</v>
      </c>
      <c r="S135" s="1" t="s">
        <v>1143</v>
      </c>
      <c r="T135" s="1" t="s">
        <v>1144</v>
      </c>
      <c r="U135" s="1" t="s">
        <v>1145</v>
      </c>
      <c r="V135" s="1" t="s">
        <v>1181</v>
      </c>
    </row>
    <row r="136" s="1" customFormat="1" spans="1:22">
      <c r="A136" s="3">
        <v>999225163840390</v>
      </c>
      <c r="B136" s="1" t="s">
        <v>1948</v>
      </c>
      <c r="C136" s="1" t="s">
        <v>1955</v>
      </c>
      <c r="D136" s="1" t="s">
        <v>1956</v>
      </c>
      <c r="E136" s="1" t="s">
        <v>1957</v>
      </c>
      <c r="F136" s="1" t="s">
        <v>1130</v>
      </c>
      <c r="G136" s="1" t="s">
        <v>1134</v>
      </c>
      <c r="H136" s="1" t="s">
        <v>1135</v>
      </c>
      <c r="I136" s="1" t="s">
        <v>1958</v>
      </c>
      <c r="J136" s="1" t="s">
        <v>30</v>
      </c>
      <c r="K136" s="1" t="s">
        <v>1959</v>
      </c>
      <c r="L136" s="1" t="s">
        <v>1959</v>
      </c>
      <c r="M136" s="1" t="s">
        <v>1138</v>
      </c>
      <c r="N136" s="1" t="s">
        <v>1138</v>
      </c>
      <c r="O136" s="1" t="s">
        <v>1139</v>
      </c>
      <c r="P136" s="1" t="s">
        <v>1140</v>
      </c>
      <c r="Q136" s="1" t="s">
        <v>1141</v>
      </c>
      <c r="R136" s="1" t="s">
        <v>1960</v>
      </c>
      <c r="S136" s="1" t="s">
        <v>1143</v>
      </c>
      <c r="T136" s="1" t="s">
        <v>1144</v>
      </c>
      <c r="U136" s="1" t="s">
        <v>1145</v>
      </c>
      <c r="V136" s="1" t="s">
        <v>1237</v>
      </c>
    </row>
    <row r="137" s="1" customFormat="1" spans="1:22">
      <c r="A137" s="3">
        <v>999225149264055</v>
      </c>
      <c r="B137" s="1" t="s">
        <v>1948</v>
      </c>
      <c r="C137" s="1" t="s">
        <v>1961</v>
      </c>
      <c r="D137" s="1" t="s">
        <v>1962</v>
      </c>
      <c r="E137" s="1" t="s">
        <v>1963</v>
      </c>
      <c r="F137" s="1" t="s">
        <v>1330</v>
      </c>
      <c r="G137" s="1" t="s">
        <v>1134</v>
      </c>
      <c r="H137" s="1" t="s">
        <v>1135</v>
      </c>
      <c r="I137" s="1" t="s">
        <v>1964</v>
      </c>
      <c r="J137" s="1" t="s">
        <v>30</v>
      </c>
      <c r="K137" s="1" t="s">
        <v>1965</v>
      </c>
      <c r="L137" s="1" t="s">
        <v>1965</v>
      </c>
      <c r="M137" s="1" t="s">
        <v>1138</v>
      </c>
      <c r="N137" s="1" t="s">
        <v>1138</v>
      </c>
      <c r="O137" s="1" t="s">
        <v>1139</v>
      </c>
      <c r="P137" s="1" t="s">
        <v>1140</v>
      </c>
      <c r="Q137" s="1" t="s">
        <v>1141</v>
      </c>
      <c r="R137" s="1" t="s">
        <v>1966</v>
      </c>
      <c r="S137" s="1" t="s">
        <v>1143</v>
      </c>
      <c r="T137" s="1" t="s">
        <v>1144</v>
      </c>
      <c r="U137" s="1" t="s">
        <v>1145</v>
      </c>
      <c r="V137" s="1" t="s">
        <v>1181</v>
      </c>
    </row>
    <row r="138" s="1" customFormat="1" spans="1:22">
      <c r="A138" s="3">
        <v>999225147944760</v>
      </c>
      <c r="B138" s="1" t="s">
        <v>1948</v>
      </c>
      <c r="C138" s="1" t="s">
        <v>1967</v>
      </c>
      <c r="D138" s="1" t="s">
        <v>1968</v>
      </c>
      <c r="E138" s="1" t="s">
        <v>1969</v>
      </c>
      <c r="F138" s="1" t="s">
        <v>1726</v>
      </c>
      <c r="G138" s="1" t="s">
        <v>1134</v>
      </c>
      <c r="H138" s="1" t="s">
        <v>1135</v>
      </c>
      <c r="I138" s="1" t="s">
        <v>1970</v>
      </c>
      <c r="J138" s="1" t="s">
        <v>30</v>
      </c>
      <c r="K138" s="1" t="s">
        <v>1971</v>
      </c>
      <c r="L138" s="1" t="s">
        <v>1971</v>
      </c>
      <c r="M138" s="1" t="s">
        <v>1138</v>
      </c>
      <c r="N138" s="1" t="s">
        <v>1138</v>
      </c>
      <c r="O138" s="1" t="s">
        <v>1139</v>
      </c>
      <c r="P138" s="1" t="s">
        <v>1140</v>
      </c>
      <c r="Q138" s="1" t="s">
        <v>1141</v>
      </c>
      <c r="R138" s="1" t="s">
        <v>1972</v>
      </c>
      <c r="S138" s="1" t="s">
        <v>1143</v>
      </c>
      <c r="T138" s="1" t="s">
        <v>1144</v>
      </c>
      <c r="U138" s="1" t="s">
        <v>1145</v>
      </c>
      <c r="V138" s="1" t="s">
        <v>1317</v>
      </c>
    </row>
    <row r="139" s="1" customFormat="1" spans="1:22">
      <c r="A139" s="3">
        <v>999225146925555</v>
      </c>
      <c r="B139" s="1" t="s">
        <v>1948</v>
      </c>
      <c r="C139" s="1" t="s">
        <v>1973</v>
      </c>
      <c r="D139" s="1" t="s">
        <v>1974</v>
      </c>
      <c r="E139" s="1" t="s">
        <v>1975</v>
      </c>
      <c r="F139" s="1" t="s">
        <v>1330</v>
      </c>
      <c r="G139" s="1" t="s">
        <v>1134</v>
      </c>
      <c r="H139" s="1" t="s">
        <v>1135</v>
      </c>
      <c r="I139" s="1" t="s">
        <v>1976</v>
      </c>
      <c r="J139" s="1" t="s">
        <v>30</v>
      </c>
      <c r="K139" s="1" t="s">
        <v>1977</v>
      </c>
      <c r="L139" s="1" t="s">
        <v>1977</v>
      </c>
      <c r="M139" s="1" t="s">
        <v>1138</v>
      </c>
      <c r="N139" s="1" t="s">
        <v>1138</v>
      </c>
      <c r="O139" s="1" t="s">
        <v>1139</v>
      </c>
      <c r="P139" s="1" t="s">
        <v>1140</v>
      </c>
      <c r="Q139" s="1" t="s">
        <v>1141</v>
      </c>
      <c r="R139" s="1" t="s">
        <v>1978</v>
      </c>
      <c r="S139" s="1" t="s">
        <v>1143</v>
      </c>
      <c r="T139" s="1" t="s">
        <v>1144</v>
      </c>
      <c r="U139" s="1" t="s">
        <v>1409</v>
      </c>
      <c r="V139" s="1" t="s">
        <v>1181</v>
      </c>
    </row>
    <row r="140" s="1" customFormat="1" spans="1:22">
      <c r="A140" s="3">
        <v>999225146409013</v>
      </c>
      <c r="B140" s="1" t="s">
        <v>1948</v>
      </c>
      <c r="C140" s="1" t="s">
        <v>1979</v>
      </c>
      <c r="D140" s="1" t="s">
        <v>1980</v>
      </c>
      <c r="E140" s="1" t="s">
        <v>1981</v>
      </c>
      <c r="F140" s="1" t="s">
        <v>1615</v>
      </c>
      <c r="G140" s="1" t="s">
        <v>1134</v>
      </c>
      <c r="H140" s="1" t="s">
        <v>1135</v>
      </c>
      <c r="I140" s="1" t="s">
        <v>1982</v>
      </c>
      <c r="J140" s="1" t="s">
        <v>30</v>
      </c>
      <c r="K140" s="1" t="s">
        <v>1983</v>
      </c>
      <c r="L140" s="1" t="s">
        <v>1983</v>
      </c>
      <c r="M140" s="1" t="s">
        <v>1138</v>
      </c>
      <c r="N140" s="1" t="s">
        <v>1138</v>
      </c>
      <c r="O140" s="1" t="s">
        <v>1139</v>
      </c>
      <c r="P140" s="1" t="s">
        <v>1140</v>
      </c>
      <c r="Q140" s="1" t="s">
        <v>1141</v>
      </c>
      <c r="R140" s="1" t="s">
        <v>1984</v>
      </c>
      <c r="S140" s="1" t="s">
        <v>1143</v>
      </c>
      <c r="T140" s="1" t="s">
        <v>1144</v>
      </c>
      <c r="U140" s="1" t="s">
        <v>1145</v>
      </c>
      <c r="V140" s="1" t="s">
        <v>1985</v>
      </c>
    </row>
    <row r="141" s="1" customFormat="1" spans="1:22">
      <c r="A141" s="3">
        <v>999225146375244</v>
      </c>
      <c r="B141" s="1" t="s">
        <v>1948</v>
      </c>
      <c r="C141" s="1" t="s">
        <v>1986</v>
      </c>
      <c r="D141" s="1" t="s">
        <v>1987</v>
      </c>
      <c r="E141" s="1" t="s">
        <v>1988</v>
      </c>
      <c r="F141" s="1" t="s">
        <v>1491</v>
      </c>
      <c r="G141" s="1" t="s">
        <v>1134</v>
      </c>
      <c r="H141" s="1" t="s">
        <v>1135</v>
      </c>
      <c r="I141" s="1" t="s">
        <v>1989</v>
      </c>
      <c r="J141" s="1" t="s">
        <v>30</v>
      </c>
      <c r="K141" s="1" t="s">
        <v>1990</v>
      </c>
      <c r="L141" s="1" t="s">
        <v>1990</v>
      </c>
      <c r="M141" s="1" t="s">
        <v>1138</v>
      </c>
      <c r="N141" s="1" t="s">
        <v>1138</v>
      </c>
      <c r="O141" s="1" t="s">
        <v>1139</v>
      </c>
      <c r="P141" s="1" t="s">
        <v>1140</v>
      </c>
      <c r="Q141" s="1" t="s">
        <v>1141</v>
      </c>
      <c r="R141" s="1" t="s">
        <v>1991</v>
      </c>
      <c r="S141" s="1" t="s">
        <v>1143</v>
      </c>
      <c r="T141" s="1" t="s">
        <v>1144</v>
      </c>
      <c r="U141" s="1" t="s">
        <v>1145</v>
      </c>
      <c r="V141" s="1" t="s">
        <v>1237</v>
      </c>
    </row>
    <row r="142" s="1" customFormat="1" spans="1:22">
      <c r="A142" s="3">
        <v>999225130458196</v>
      </c>
      <c r="B142" s="1" t="s">
        <v>1992</v>
      </c>
      <c r="C142" s="1" t="s">
        <v>1993</v>
      </c>
      <c r="D142" s="1" t="s">
        <v>1994</v>
      </c>
      <c r="E142" s="1" t="s">
        <v>1995</v>
      </c>
      <c r="F142" s="1" t="s">
        <v>1491</v>
      </c>
      <c r="G142" s="1" t="s">
        <v>1134</v>
      </c>
      <c r="H142" s="1" t="s">
        <v>1135</v>
      </c>
      <c r="I142" s="1" t="s">
        <v>1996</v>
      </c>
      <c r="J142" s="1" t="s">
        <v>30</v>
      </c>
      <c r="K142" s="1" t="s">
        <v>1997</v>
      </c>
      <c r="L142" s="1" t="s">
        <v>1997</v>
      </c>
      <c r="M142" s="1" t="s">
        <v>1138</v>
      </c>
      <c r="N142" s="1" t="s">
        <v>1138</v>
      </c>
      <c r="O142" s="1" t="s">
        <v>1139</v>
      </c>
      <c r="P142" s="1" t="s">
        <v>1140</v>
      </c>
      <c r="Q142" s="1" t="s">
        <v>1141</v>
      </c>
      <c r="R142" s="1" t="s">
        <v>1998</v>
      </c>
      <c r="S142" s="1" t="s">
        <v>1143</v>
      </c>
      <c r="T142" s="1" t="s">
        <v>1144</v>
      </c>
      <c r="U142" s="1" t="s">
        <v>1145</v>
      </c>
      <c r="V142" s="1" t="s">
        <v>1343</v>
      </c>
    </row>
    <row r="143" s="1" customFormat="1" spans="1:22">
      <c r="A143" s="3">
        <v>999225123128672</v>
      </c>
      <c r="B143" s="1" t="s">
        <v>1999</v>
      </c>
      <c r="C143" s="1" t="s">
        <v>2000</v>
      </c>
      <c r="D143" s="1" t="s">
        <v>2001</v>
      </c>
      <c r="E143" s="1" t="s">
        <v>2002</v>
      </c>
      <c r="F143" s="1" t="s">
        <v>1330</v>
      </c>
      <c r="G143" s="1" t="s">
        <v>1134</v>
      </c>
      <c r="H143" s="1" t="s">
        <v>1135</v>
      </c>
      <c r="I143" s="1" t="s">
        <v>2003</v>
      </c>
      <c r="J143" s="1" t="s">
        <v>30</v>
      </c>
      <c r="K143" s="1" t="s">
        <v>2004</v>
      </c>
      <c r="L143" s="1" t="s">
        <v>2004</v>
      </c>
      <c r="M143" s="1" t="s">
        <v>1138</v>
      </c>
      <c r="N143" s="1" t="s">
        <v>1138</v>
      </c>
      <c r="O143" s="1" t="s">
        <v>1139</v>
      </c>
      <c r="P143" s="1" t="s">
        <v>1140</v>
      </c>
      <c r="Q143" s="1" t="s">
        <v>1141</v>
      </c>
      <c r="R143" s="1" t="s">
        <v>2005</v>
      </c>
      <c r="S143" s="1" t="s">
        <v>1143</v>
      </c>
      <c r="T143" s="1" t="s">
        <v>1144</v>
      </c>
      <c r="U143" s="1" t="s">
        <v>1409</v>
      </c>
      <c r="V143" s="1" t="s">
        <v>1181</v>
      </c>
    </row>
    <row r="144" s="1" customFormat="1" spans="1:22">
      <c r="A144" s="3">
        <v>999225119128160</v>
      </c>
      <c r="B144" s="1" t="s">
        <v>1999</v>
      </c>
      <c r="C144" s="1" t="s">
        <v>2006</v>
      </c>
      <c r="D144" s="1" t="s">
        <v>1519</v>
      </c>
      <c r="E144" s="1" t="s">
        <v>2007</v>
      </c>
      <c r="F144" s="1" t="s">
        <v>1615</v>
      </c>
      <c r="G144" s="1" t="s">
        <v>1134</v>
      </c>
      <c r="H144" s="1" t="s">
        <v>1135</v>
      </c>
      <c r="I144" s="1" t="s">
        <v>2008</v>
      </c>
      <c r="J144" s="1" t="s">
        <v>30</v>
      </c>
      <c r="K144" s="1" t="s">
        <v>2009</v>
      </c>
      <c r="L144" s="1" t="s">
        <v>2009</v>
      </c>
      <c r="M144" s="1" t="s">
        <v>1138</v>
      </c>
      <c r="N144" s="1" t="s">
        <v>1138</v>
      </c>
      <c r="O144" s="1" t="s">
        <v>1139</v>
      </c>
      <c r="P144" s="1" t="s">
        <v>1140</v>
      </c>
      <c r="Q144" s="1" t="s">
        <v>1141</v>
      </c>
      <c r="R144" s="1" t="s">
        <v>2010</v>
      </c>
      <c r="S144" s="1" t="s">
        <v>1143</v>
      </c>
      <c r="T144" s="1" t="s">
        <v>1144</v>
      </c>
      <c r="U144" s="1" t="s">
        <v>1409</v>
      </c>
      <c r="V144" s="1" t="s">
        <v>1237</v>
      </c>
    </row>
    <row r="145" s="1" customFormat="1" spans="1:22">
      <c r="A145" s="3">
        <v>999225104067226</v>
      </c>
      <c r="B145" s="1" t="s">
        <v>2011</v>
      </c>
      <c r="C145" s="1" t="s">
        <v>2012</v>
      </c>
      <c r="D145" s="1" t="s">
        <v>2013</v>
      </c>
      <c r="E145" s="1" t="s">
        <v>2014</v>
      </c>
      <c r="F145" s="1" t="s">
        <v>1491</v>
      </c>
      <c r="G145" s="1" t="s">
        <v>1134</v>
      </c>
      <c r="H145" s="1" t="s">
        <v>1135</v>
      </c>
      <c r="I145" s="1" t="s">
        <v>2015</v>
      </c>
      <c r="J145" s="1" t="s">
        <v>30</v>
      </c>
      <c r="K145" s="1" t="s">
        <v>2016</v>
      </c>
      <c r="L145" s="1" t="s">
        <v>2016</v>
      </c>
      <c r="M145" s="1" t="s">
        <v>1138</v>
      </c>
      <c r="N145" s="1" t="s">
        <v>1138</v>
      </c>
      <c r="O145" s="1" t="s">
        <v>1139</v>
      </c>
      <c r="P145" s="1" t="s">
        <v>1140</v>
      </c>
      <c r="Q145" s="1" t="s">
        <v>1141</v>
      </c>
      <c r="R145" s="1" t="s">
        <v>2017</v>
      </c>
      <c r="S145" s="1" t="s">
        <v>1143</v>
      </c>
      <c r="T145" s="1" t="s">
        <v>1144</v>
      </c>
      <c r="U145" s="1" t="s">
        <v>1145</v>
      </c>
      <c r="V145" s="1" t="s">
        <v>1181</v>
      </c>
    </row>
    <row r="146" s="1" customFormat="1" spans="1:22">
      <c r="A146" s="3">
        <v>999225092870163</v>
      </c>
      <c r="B146" s="1" t="s">
        <v>2011</v>
      </c>
      <c r="C146" s="1" t="s">
        <v>2018</v>
      </c>
      <c r="D146" s="1" t="s">
        <v>2019</v>
      </c>
      <c r="E146" s="1" t="s">
        <v>2020</v>
      </c>
      <c r="F146" s="1" t="s">
        <v>1491</v>
      </c>
      <c r="G146" s="1" t="s">
        <v>1134</v>
      </c>
      <c r="H146" s="1" t="s">
        <v>1135</v>
      </c>
      <c r="I146" s="1" t="s">
        <v>2021</v>
      </c>
      <c r="J146" s="1" t="s">
        <v>30</v>
      </c>
      <c r="K146" s="1" t="s">
        <v>2022</v>
      </c>
      <c r="L146" s="1" t="s">
        <v>2022</v>
      </c>
      <c r="M146" s="1" t="s">
        <v>1138</v>
      </c>
      <c r="N146" s="1" t="s">
        <v>1138</v>
      </c>
      <c r="O146" s="1" t="s">
        <v>1139</v>
      </c>
      <c r="P146" s="1" t="s">
        <v>1140</v>
      </c>
      <c r="Q146" s="1" t="s">
        <v>1141</v>
      </c>
      <c r="R146" s="1" t="s">
        <v>2023</v>
      </c>
      <c r="S146" s="1" t="s">
        <v>1143</v>
      </c>
      <c r="T146" s="1" t="s">
        <v>1144</v>
      </c>
      <c r="U146" s="1" t="s">
        <v>1145</v>
      </c>
      <c r="V146" s="1" t="s">
        <v>1343</v>
      </c>
    </row>
    <row r="147" s="1" customFormat="1" spans="1:22">
      <c r="A147" s="3">
        <v>999225089768832</v>
      </c>
      <c r="B147" s="1" t="s">
        <v>2011</v>
      </c>
      <c r="C147" s="1" t="s">
        <v>2024</v>
      </c>
      <c r="D147" s="1" t="s">
        <v>2025</v>
      </c>
      <c r="E147" s="1" t="s">
        <v>2026</v>
      </c>
      <c r="F147" s="1" t="s">
        <v>1491</v>
      </c>
      <c r="G147" s="1" t="s">
        <v>1134</v>
      </c>
      <c r="H147" s="1" t="s">
        <v>1135</v>
      </c>
      <c r="I147" s="1" t="s">
        <v>2027</v>
      </c>
      <c r="J147" s="1" t="s">
        <v>30</v>
      </c>
      <c r="K147" s="1" t="s">
        <v>2028</v>
      </c>
      <c r="L147" s="1" t="s">
        <v>2028</v>
      </c>
      <c r="M147" s="1" t="s">
        <v>1138</v>
      </c>
      <c r="N147" s="1" t="s">
        <v>1138</v>
      </c>
      <c r="O147" s="1" t="s">
        <v>1139</v>
      </c>
      <c r="P147" s="1" t="s">
        <v>1140</v>
      </c>
      <c r="Q147" s="1" t="s">
        <v>1141</v>
      </c>
      <c r="R147" s="1" t="s">
        <v>2029</v>
      </c>
      <c r="S147" s="1" t="s">
        <v>1143</v>
      </c>
      <c r="T147" s="1" t="s">
        <v>1144</v>
      </c>
      <c r="U147" s="1" t="s">
        <v>1145</v>
      </c>
      <c r="V147" s="1" t="s">
        <v>2030</v>
      </c>
    </row>
    <row r="148" s="1" customFormat="1" spans="1:22">
      <c r="A148" s="3">
        <v>999225088152478</v>
      </c>
      <c r="B148" s="1" t="s">
        <v>2031</v>
      </c>
      <c r="C148" s="1" t="s">
        <v>2032</v>
      </c>
      <c r="D148" s="1" t="s">
        <v>2033</v>
      </c>
      <c r="E148" s="1" t="s">
        <v>2034</v>
      </c>
      <c r="F148" s="1" t="s">
        <v>1130</v>
      </c>
      <c r="G148" s="1" t="s">
        <v>1134</v>
      </c>
      <c r="H148" s="1" t="s">
        <v>1135</v>
      </c>
      <c r="I148" s="1" t="s">
        <v>2035</v>
      </c>
      <c r="J148" s="1" t="s">
        <v>30</v>
      </c>
      <c r="K148" s="1" t="s">
        <v>2036</v>
      </c>
      <c r="L148" s="1" t="s">
        <v>2036</v>
      </c>
      <c r="M148" s="1" t="s">
        <v>1138</v>
      </c>
      <c r="N148" s="1" t="s">
        <v>1138</v>
      </c>
      <c r="O148" s="1" t="s">
        <v>1139</v>
      </c>
      <c r="P148" s="1" t="s">
        <v>1140</v>
      </c>
      <c r="Q148" s="1" t="s">
        <v>1141</v>
      </c>
      <c r="R148" s="1" t="s">
        <v>2037</v>
      </c>
      <c r="S148" s="1" t="s">
        <v>1143</v>
      </c>
      <c r="T148" s="1" t="s">
        <v>1144</v>
      </c>
      <c r="U148" s="1" t="s">
        <v>1145</v>
      </c>
      <c r="V148" s="1" t="s">
        <v>1490</v>
      </c>
    </row>
    <row r="149" s="1" customFormat="1" spans="1:22">
      <c r="A149" s="3">
        <v>999225085642938</v>
      </c>
      <c r="B149" s="1" t="s">
        <v>2031</v>
      </c>
      <c r="C149" s="1" t="s">
        <v>2038</v>
      </c>
      <c r="D149" s="1" t="s">
        <v>1894</v>
      </c>
      <c r="E149" s="1" t="s">
        <v>2039</v>
      </c>
      <c r="F149" s="1" t="s">
        <v>1330</v>
      </c>
      <c r="G149" s="1" t="s">
        <v>1134</v>
      </c>
      <c r="H149" s="1" t="s">
        <v>1135</v>
      </c>
      <c r="I149" s="1" t="s">
        <v>2040</v>
      </c>
      <c r="J149" s="1" t="s">
        <v>30</v>
      </c>
      <c r="K149" s="1" t="s">
        <v>2041</v>
      </c>
      <c r="L149" s="1" t="s">
        <v>2041</v>
      </c>
      <c r="M149" s="1" t="s">
        <v>1138</v>
      </c>
      <c r="N149" s="1" t="s">
        <v>1138</v>
      </c>
      <c r="O149" s="1" t="s">
        <v>1139</v>
      </c>
      <c r="P149" s="1" t="s">
        <v>1140</v>
      </c>
      <c r="Q149" s="1" t="s">
        <v>1141</v>
      </c>
      <c r="R149" s="1" t="s">
        <v>2042</v>
      </c>
      <c r="S149" s="1" t="s">
        <v>1143</v>
      </c>
      <c r="T149" s="1" t="s">
        <v>1144</v>
      </c>
      <c r="U149" s="1" t="s">
        <v>1145</v>
      </c>
      <c r="V149" s="1" t="s">
        <v>1181</v>
      </c>
    </row>
    <row r="150" s="1" customFormat="1" spans="1:22">
      <c r="A150" s="3">
        <v>999225074604301</v>
      </c>
      <c r="B150" s="1" t="s">
        <v>2031</v>
      </c>
      <c r="C150" s="1" t="s">
        <v>2043</v>
      </c>
      <c r="D150" s="1" t="s">
        <v>2044</v>
      </c>
      <c r="E150" s="1" t="s">
        <v>2045</v>
      </c>
      <c r="F150" s="1" t="s">
        <v>1130</v>
      </c>
      <c r="G150" s="1" t="s">
        <v>1134</v>
      </c>
      <c r="H150" s="1" t="s">
        <v>1135</v>
      </c>
      <c r="I150" s="1" t="s">
        <v>2046</v>
      </c>
      <c r="J150" s="1" t="s">
        <v>30</v>
      </c>
      <c r="K150" s="1" t="s">
        <v>2047</v>
      </c>
      <c r="L150" s="1" t="s">
        <v>2047</v>
      </c>
      <c r="M150" s="1" t="s">
        <v>1138</v>
      </c>
      <c r="N150" s="1" t="s">
        <v>1138</v>
      </c>
      <c r="O150" s="1" t="s">
        <v>1139</v>
      </c>
      <c r="P150" s="1" t="s">
        <v>1140</v>
      </c>
      <c r="Q150" s="1" t="s">
        <v>1141</v>
      </c>
      <c r="R150" s="1" t="s">
        <v>2048</v>
      </c>
      <c r="S150" s="1" t="s">
        <v>1143</v>
      </c>
      <c r="T150" s="1" t="s">
        <v>1144</v>
      </c>
      <c r="U150" s="1" t="s">
        <v>1145</v>
      </c>
      <c r="V150" s="1" t="s">
        <v>1818</v>
      </c>
    </row>
    <row r="151" s="1" customFormat="1" spans="1:22">
      <c r="A151" s="3">
        <v>999225061901755</v>
      </c>
      <c r="B151" s="1" t="s">
        <v>2049</v>
      </c>
      <c r="C151" s="1" t="s">
        <v>2050</v>
      </c>
      <c r="D151" s="1" t="s">
        <v>2051</v>
      </c>
      <c r="E151" s="1" t="s">
        <v>2052</v>
      </c>
      <c r="F151" s="1" t="s">
        <v>1491</v>
      </c>
      <c r="G151" s="1" t="s">
        <v>1134</v>
      </c>
      <c r="H151" s="1" t="s">
        <v>1135</v>
      </c>
      <c r="I151" s="1" t="s">
        <v>2053</v>
      </c>
      <c r="J151" s="1" t="s">
        <v>30</v>
      </c>
      <c r="K151" s="1" t="s">
        <v>2054</v>
      </c>
      <c r="L151" s="1" t="s">
        <v>2054</v>
      </c>
      <c r="M151" s="1" t="s">
        <v>1138</v>
      </c>
      <c r="N151" s="1" t="s">
        <v>1138</v>
      </c>
      <c r="O151" s="1" t="s">
        <v>1139</v>
      </c>
      <c r="P151" s="1" t="s">
        <v>1140</v>
      </c>
      <c r="Q151" s="1" t="s">
        <v>1141</v>
      </c>
      <c r="R151" s="1" t="s">
        <v>2055</v>
      </c>
      <c r="S151" s="1" t="s">
        <v>1143</v>
      </c>
      <c r="T151" s="1" t="s">
        <v>1144</v>
      </c>
      <c r="U151" s="1" t="s">
        <v>1409</v>
      </c>
      <c r="V151" s="1" t="s">
        <v>1181</v>
      </c>
    </row>
    <row r="152" s="1" customFormat="1" spans="1:22">
      <c r="A152" s="3">
        <v>999225048017247</v>
      </c>
      <c r="B152" s="1" t="s">
        <v>2056</v>
      </c>
      <c r="C152" s="1" t="s">
        <v>2057</v>
      </c>
      <c r="D152" s="1" t="s">
        <v>2058</v>
      </c>
      <c r="E152" s="1" t="s">
        <v>2059</v>
      </c>
      <c r="F152" s="1" t="s">
        <v>1330</v>
      </c>
      <c r="G152" s="1" t="s">
        <v>1134</v>
      </c>
      <c r="H152" s="1" t="s">
        <v>1135</v>
      </c>
      <c r="I152" s="1" t="s">
        <v>2060</v>
      </c>
      <c r="J152" s="1" t="s">
        <v>30</v>
      </c>
      <c r="K152" s="1" t="s">
        <v>2061</v>
      </c>
      <c r="L152" s="1" t="s">
        <v>2061</v>
      </c>
      <c r="M152" s="1" t="s">
        <v>1138</v>
      </c>
      <c r="N152" s="1" t="s">
        <v>1138</v>
      </c>
      <c r="O152" s="1" t="s">
        <v>1139</v>
      </c>
      <c r="P152" s="1" t="s">
        <v>1140</v>
      </c>
      <c r="Q152" s="1" t="s">
        <v>1141</v>
      </c>
      <c r="R152" s="1" t="s">
        <v>2062</v>
      </c>
      <c r="S152" s="1" t="s">
        <v>1143</v>
      </c>
      <c r="T152" s="1" t="s">
        <v>1144</v>
      </c>
      <c r="U152" s="1" t="s">
        <v>1145</v>
      </c>
      <c r="V152" s="1" t="s">
        <v>1181</v>
      </c>
    </row>
    <row r="153" s="1" customFormat="1" spans="1:22">
      <c r="A153" s="3">
        <v>999225036351557</v>
      </c>
      <c r="B153" s="1" t="s">
        <v>2056</v>
      </c>
      <c r="C153" s="1" t="s">
        <v>2063</v>
      </c>
      <c r="D153" s="1" t="s">
        <v>2064</v>
      </c>
      <c r="E153" s="1" t="s">
        <v>2065</v>
      </c>
      <c r="F153" s="1" t="s">
        <v>1330</v>
      </c>
      <c r="G153" s="1" t="s">
        <v>1134</v>
      </c>
      <c r="H153" s="1" t="s">
        <v>1135</v>
      </c>
      <c r="I153" s="1" t="s">
        <v>2066</v>
      </c>
      <c r="J153" s="1" t="s">
        <v>30</v>
      </c>
      <c r="K153" s="1" t="s">
        <v>2067</v>
      </c>
      <c r="L153" s="1" t="s">
        <v>2067</v>
      </c>
      <c r="M153" s="1" t="s">
        <v>1138</v>
      </c>
      <c r="N153" s="1" t="s">
        <v>1138</v>
      </c>
      <c r="O153" s="1" t="s">
        <v>1139</v>
      </c>
      <c r="P153" s="1" t="s">
        <v>1140</v>
      </c>
      <c r="Q153" s="1" t="s">
        <v>1141</v>
      </c>
      <c r="R153" s="1" t="s">
        <v>2068</v>
      </c>
      <c r="S153" s="1" t="s">
        <v>1143</v>
      </c>
      <c r="T153" s="1" t="s">
        <v>1144</v>
      </c>
      <c r="U153" s="1" t="s">
        <v>1145</v>
      </c>
      <c r="V153" s="1" t="s">
        <v>1153</v>
      </c>
    </row>
    <row r="154" s="1" customFormat="1" spans="1:22">
      <c r="A154" s="3">
        <v>999225018469986</v>
      </c>
      <c r="B154" s="1" t="s">
        <v>2069</v>
      </c>
      <c r="C154" s="1" t="s">
        <v>2070</v>
      </c>
      <c r="D154" s="1" t="s">
        <v>2071</v>
      </c>
      <c r="E154" s="1" t="s">
        <v>2072</v>
      </c>
      <c r="F154" s="1" t="s">
        <v>1330</v>
      </c>
      <c r="G154" s="1" t="s">
        <v>1134</v>
      </c>
      <c r="H154" s="1" t="s">
        <v>1135</v>
      </c>
      <c r="I154" s="1" t="s">
        <v>2073</v>
      </c>
      <c r="J154" s="1" t="s">
        <v>30</v>
      </c>
      <c r="K154" s="1" t="s">
        <v>2074</v>
      </c>
      <c r="L154" s="1" t="s">
        <v>2074</v>
      </c>
      <c r="M154" s="1" t="s">
        <v>1138</v>
      </c>
      <c r="N154" s="1" t="s">
        <v>1138</v>
      </c>
      <c r="O154" s="1" t="s">
        <v>1139</v>
      </c>
      <c r="P154" s="1" t="s">
        <v>1140</v>
      </c>
      <c r="Q154" s="1" t="s">
        <v>1141</v>
      </c>
      <c r="R154" s="1" t="s">
        <v>2075</v>
      </c>
      <c r="S154" s="1" t="s">
        <v>1143</v>
      </c>
      <c r="T154" s="1" t="s">
        <v>1144</v>
      </c>
      <c r="U154" s="1" t="s">
        <v>1145</v>
      </c>
      <c r="V154" s="1" t="s">
        <v>1230</v>
      </c>
    </row>
    <row r="155" s="1" customFormat="1" spans="1:22">
      <c r="A155" s="3">
        <v>999225005334834</v>
      </c>
      <c r="B155" s="1" t="s">
        <v>2076</v>
      </c>
      <c r="C155" s="1" t="s">
        <v>2077</v>
      </c>
      <c r="D155" s="1" t="s">
        <v>2078</v>
      </c>
      <c r="E155" s="1" t="s">
        <v>2079</v>
      </c>
      <c r="F155" s="1" t="s">
        <v>1491</v>
      </c>
      <c r="G155" s="1" t="s">
        <v>1134</v>
      </c>
      <c r="H155" s="1" t="s">
        <v>1135</v>
      </c>
      <c r="I155" s="1" t="s">
        <v>2080</v>
      </c>
      <c r="J155" s="1" t="s">
        <v>30</v>
      </c>
      <c r="K155" s="1" t="s">
        <v>2081</v>
      </c>
      <c r="L155" s="1" t="s">
        <v>2081</v>
      </c>
      <c r="M155" s="1" t="s">
        <v>1138</v>
      </c>
      <c r="N155" s="1" t="s">
        <v>1138</v>
      </c>
      <c r="O155" s="1" t="s">
        <v>1139</v>
      </c>
      <c r="P155" s="1" t="s">
        <v>1140</v>
      </c>
      <c r="Q155" s="1" t="s">
        <v>1141</v>
      </c>
      <c r="R155" s="1" t="s">
        <v>2082</v>
      </c>
      <c r="S155" s="1" t="s">
        <v>1143</v>
      </c>
      <c r="T155" s="1" t="s">
        <v>1144</v>
      </c>
      <c r="U155" s="1" t="s">
        <v>1145</v>
      </c>
      <c r="V155" s="1" t="s">
        <v>2083</v>
      </c>
    </row>
    <row r="156" s="1" customFormat="1" spans="1:22">
      <c r="A156" s="3">
        <v>24985443991</v>
      </c>
      <c r="B156" s="1" t="s">
        <v>2084</v>
      </c>
      <c r="C156" s="1" t="s">
        <v>2085</v>
      </c>
      <c r="D156" s="1" t="s">
        <v>2086</v>
      </c>
      <c r="E156" s="1" t="s">
        <v>2087</v>
      </c>
      <c r="F156" s="1" t="s">
        <v>1615</v>
      </c>
      <c r="G156" s="1" t="s">
        <v>1134</v>
      </c>
      <c r="H156" s="1" t="s">
        <v>1135</v>
      </c>
      <c r="I156" s="1" t="s">
        <v>2088</v>
      </c>
      <c r="J156" s="1" t="s">
        <v>30</v>
      </c>
      <c r="K156" s="1" t="s">
        <v>2089</v>
      </c>
      <c r="L156" s="1" t="s">
        <v>2089</v>
      </c>
      <c r="M156" s="1" t="s">
        <v>1138</v>
      </c>
      <c r="N156" s="1" t="s">
        <v>1138</v>
      </c>
      <c r="O156" s="1" t="s">
        <v>1139</v>
      </c>
      <c r="P156" s="1" t="s">
        <v>1140</v>
      </c>
      <c r="Q156" s="1" t="s">
        <v>1141</v>
      </c>
      <c r="R156" s="1" t="s">
        <v>2090</v>
      </c>
      <c r="S156" s="1" t="s">
        <v>1143</v>
      </c>
      <c r="T156" s="1" t="s">
        <v>1144</v>
      </c>
      <c r="U156" s="1" t="s">
        <v>1145</v>
      </c>
      <c r="V156" s="1" t="s">
        <v>1181</v>
      </c>
    </row>
    <row r="157" s="1" customFormat="1" spans="1:22">
      <c r="A157" s="3">
        <v>999224977544285</v>
      </c>
      <c r="B157" s="1" t="s">
        <v>2084</v>
      </c>
      <c r="C157" s="1" t="s">
        <v>2091</v>
      </c>
      <c r="D157" s="1" t="s">
        <v>2092</v>
      </c>
      <c r="E157" s="1" t="s">
        <v>2093</v>
      </c>
      <c r="F157" s="1" t="s">
        <v>1130</v>
      </c>
      <c r="G157" s="1" t="s">
        <v>1134</v>
      </c>
      <c r="H157" s="1" t="s">
        <v>1135</v>
      </c>
      <c r="I157" s="1" t="s">
        <v>2094</v>
      </c>
      <c r="J157" s="1" t="s">
        <v>30</v>
      </c>
      <c r="K157" s="1" t="s">
        <v>2095</v>
      </c>
      <c r="L157" s="1" t="s">
        <v>2095</v>
      </c>
      <c r="M157" s="1" t="s">
        <v>1138</v>
      </c>
      <c r="N157" s="1" t="s">
        <v>1138</v>
      </c>
      <c r="O157" s="1" t="s">
        <v>1139</v>
      </c>
      <c r="P157" s="1" t="s">
        <v>1140</v>
      </c>
      <c r="Q157" s="1" t="s">
        <v>1141</v>
      </c>
      <c r="R157" s="1" t="s">
        <v>2096</v>
      </c>
      <c r="S157" s="1" t="s">
        <v>1143</v>
      </c>
      <c r="T157" s="1" t="s">
        <v>1144</v>
      </c>
      <c r="U157" s="1" t="s">
        <v>1145</v>
      </c>
      <c r="V157" s="1" t="s">
        <v>1181</v>
      </c>
    </row>
    <row r="158" s="1" customFormat="1" spans="1:22">
      <c r="A158" s="3">
        <v>999224960241006</v>
      </c>
      <c r="B158" s="1" t="s">
        <v>2097</v>
      </c>
      <c r="C158" s="1" t="s">
        <v>2098</v>
      </c>
      <c r="D158" s="1" t="s">
        <v>2099</v>
      </c>
      <c r="E158" s="1" t="s">
        <v>2100</v>
      </c>
      <c r="F158" s="1" t="s">
        <v>1491</v>
      </c>
      <c r="G158" s="1" t="s">
        <v>1134</v>
      </c>
      <c r="H158" s="1" t="s">
        <v>1135</v>
      </c>
      <c r="I158" s="1" t="s">
        <v>2101</v>
      </c>
      <c r="J158" s="1" t="s">
        <v>30</v>
      </c>
      <c r="K158" s="1" t="s">
        <v>2102</v>
      </c>
      <c r="L158" s="1" t="s">
        <v>2102</v>
      </c>
      <c r="M158" s="1" t="s">
        <v>1138</v>
      </c>
      <c r="N158" s="1" t="s">
        <v>1138</v>
      </c>
      <c r="O158" s="1" t="s">
        <v>1139</v>
      </c>
      <c r="P158" s="1" t="s">
        <v>1140</v>
      </c>
      <c r="Q158" s="1" t="s">
        <v>1141</v>
      </c>
      <c r="R158" s="1" t="s">
        <v>2103</v>
      </c>
      <c r="S158" s="1" t="s">
        <v>1143</v>
      </c>
      <c r="T158" s="1" t="s">
        <v>1144</v>
      </c>
      <c r="U158" s="1" t="s">
        <v>1145</v>
      </c>
      <c r="V158" s="1" t="s">
        <v>1705</v>
      </c>
    </row>
    <row r="159" s="1" customFormat="1" spans="1:22">
      <c r="A159" s="3">
        <v>999224903607269</v>
      </c>
      <c r="B159" s="1" t="s">
        <v>2104</v>
      </c>
      <c r="C159" s="1" t="s">
        <v>2105</v>
      </c>
      <c r="D159" s="1" t="s">
        <v>2106</v>
      </c>
      <c r="E159" s="1" t="s">
        <v>2107</v>
      </c>
      <c r="F159" s="1" t="s">
        <v>1726</v>
      </c>
      <c r="G159" s="1" t="s">
        <v>1134</v>
      </c>
      <c r="H159" s="1" t="s">
        <v>1135</v>
      </c>
      <c r="I159" s="1" t="s">
        <v>2108</v>
      </c>
      <c r="J159" s="1" t="s">
        <v>30</v>
      </c>
      <c r="K159" s="1" t="s">
        <v>2109</v>
      </c>
      <c r="L159" s="1" t="s">
        <v>2109</v>
      </c>
      <c r="M159" s="1" t="s">
        <v>1138</v>
      </c>
      <c r="N159" s="1" t="s">
        <v>1138</v>
      </c>
      <c r="O159" s="1" t="s">
        <v>1139</v>
      </c>
      <c r="P159" s="1" t="s">
        <v>1140</v>
      </c>
      <c r="Q159" s="1" t="s">
        <v>1141</v>
      </c>
      <c r="R159" s="1" t="s">
        <v>2110</v>
      </c>
      <c r="S159" s="1" t="s">
        <v>1143</v>
      </c>
      <c r="T159" s="1" t="s">
        <v>1144</v>
      </c>
      <c r="U159" s="1" t="s">
        <v>1145</v>
      </c>
      <c r="V159" s="1" t="s">
        <v>2083</v>
      </c>
    </row>
    <row r="160" s="1" customFormat="1" spans="1:22">
      <c r="A160" s="3">
        <v>999224892269120</v>
      </c>
      <c r="B160" s="1" t="s">
        <v>2111</v>
      </c>
      <c r="C160" s="1" t="s">
        <v>2112</v>
      </c>
      <c r="D160" s="1" t="s">
        <v>2113</v>
      </c>
      <c r="E160" s="1" t="s">
        <v>2114</v>
      </c>
      <c r="F160" s="1" t="s">
        <v>1615</v>
      </c>
      <c r="G160" s="1" t="s">
        <v>1134</v>
      </c>
      <c r="H160" s="1" t="s">
        <v>1135</v>
      </c>
      <c r="I160" s="1" t="s">
        <v>2115</v>
      </c>
      <c r="J160" s="1" t="s">
        <v>30</v>
      </c>
      <c r="K160" s="1" t="s">
        <v>2116</v>
      </c>
      <c r="L160" s="1" t="s">
        <v>2116</v>
      </c>
      <c r="M160" s="1" t="s">
        <v>1138</v>
      </c>
      <c r="N160" s="1" t="s">
        <v>1138</v>
      </c>
      <c r="O160" s="1" t="s">
        <v>1139</v>
      </c>
      <c r="P160" s="1" t="s">
        <v>1140</v>
      </c>
      <c r="Q160" s="1" t="s">
        <v>1141</v>
      </c>
      <c r="R160" s="1" t="s">
        <v>2117</v>
      </c>
      <c r="S160" s="1" t="s">
        <v>1143</v>
      </c>
      <c r="T160" s="1" t="s">
        <v>1144</v>
      </c>
      <c r="U160" s="1" t="s">
        <v>1145</v>
      </c>
      <c r="V160" s="1" t="s">
        <v>1181</v>
      </c>
    </row>
    <row r="161" s="1" customFormat="1" spans="1:22">
      <c r="A161" s="3">
        <v>999224856974935</v>
      </c>
      <c r="B161" s="1" t="s">
        <v>2118</v>
      </c>
      <c r="C161" s="1" t="s">
        <v>2119</v>
      </c>
      <c r="D161" s="1" t="s">
        <v>2120</v>
      </c>
      <c r="E161" s="1" t="s">
        <v>2121</v>
      </c>
      <c r="F161" s="1" t="s">
        <v>1330</v>
      </c>
      <c r="G161" s="1" t="s">
        <v>1134</v>
      </c>
      <c r="H161" s="1" t="s">
        <v>1135</v>
      </c>
      <c r="I161" s="1" t="s">
        <v>2122</v>
      </c>
      <c r="J161" s="1" t="s">
        <v>30</v>
      </c>
      <c r="K161" s="1" t="s">
        <v>2123</v>
      </c>
      <c r="L161" s="1" t="s">
        <v>2123</v>
      </c>
      <c r="M161" s="1" t="s">
        <v>1138</v>
      </c>
      <c r="N161" s="1" t="s">
        <v>1138</v>
      </c>
      <c r="O161" s="1" t="s">
        <v>1139</v>
      </c>
      <c r="P161" s="1" t="s">
        <v>1140</v>
      </c>
      <c r="Q161" s="1" t="s">
        <v>1141</v>
      </c>
      <c r="R161" s="1" t="s">
        <v>2124</v>
      </c>
      <c r="S161" s="1" t="s">
        <v>1143</v>
      </c>
      <c r="T161" s="1" t="s">
        <v>1144</v>
      </c>
      <c r="U161" s="1" t="s">
        <v>1145</v>
      </c>
      <c r="V161" s="1" t="s">
        <v>1343</v>
      </c>
    </row>
    <row r="162" s="1" customFormat="1" spans="1:22">
      <c r="A162" s="3">
        <v>999224841090558</v>
      </c>
      <c r="B162" s="1" t="s">
        <v>2125</v>
      </c>
      <c r="C162" s="1" t="s">
        <v>2126</v>
      </c>
      <c r="D162" s="1" t="s">
        <v>2127</v>
      </c>
      <c r="E162" s="1" t="s">
        <v>2128</v>
      </c>
      <c r="F162" s="1" t="s">
        <v>1130</v>
      </c>
      <c r="G162" s="1" t="s">
        <v>1134</v>
      </c>
      <c r="H162" s="1" t="s">
        <v>1135</v>
      </c>
      <c r="I162" s="1" t="s">
        <v>2129</v>
      </c>
      <c r="J162" s="1" t="s">
        <v>30</v>
      </c>
      <c r="K162" s="1" t="s">
        <v>2130</v>
      </c>
      <c r="L162" s="1" t="s">
        <v>2130</v>
      </c>
      <c r="M162" s="1" t="s">
        <v>1138</v>
      </c>
      <c r="N162" s="1" t="s">
        <v>1138</v>
      </c>
      <c r="O162" s="1" t="s">
        <v>1139</v>
      </c>
      <c r="P162" s="1" t="s">
        <v>1140</v>
      </c>
      <c r="Q162" s="1" t="s">
        <v>1141</v>
      </c>
      <c r="R162" s="1" t="s">
        <v>2131</v>
      </c>
      <c r="S162" s="1" t="s">
        <v>1143</v>
      </c>
      <c r="T162" s="1" t="s">
        <v>1144</v>
      </c>
      <c r="U162" s="1" t="s">
        <v>1145</v>
      </c>
      <c r="V162" s="1" t="s">
        <v>1490</v>
      </c>
    </row>
    <row r="163" s="1" customFormat="1" spans="1:22">
      <c r="A163" s="3">
        <v>999224832901677</v>
      </c>
      <c r="B163" s="1" t="s">
        <v>2125</v>
      </c>
      <c r="C163" s="1" t="s">
        <v>2132</v>
      </c>
      <c r="D163" s="1" t="s">
        <v>1392</v>
      </c>
      <c r="E163" s="1" t="s">
        <v>2133</v>
      </c>
      <c r="F163" s="1" t="s">
        <v>1330</v>
      </c>
      <c r="G163" s="1" t="s">
        <v>1134</v>
      </c>
      <c r="H163" s="1" t="s">
        <v>1135</v>
      </c>
      <c r="I163" s="1" t="s">
        <v>2134</v>
      </c>
      <c r="J163" s="1" t="s">
        <v>30</v>
      </c>
      <c r="K163" s="1" t="s">
        <v>2135</v>
      </c>
      <c r="L163" s="1" t="s">
        <v>2135</v>
      </c>
      <c r="M163" s="1" t="s">
        <v>1138</v>
      </c>
      <c r="N163" s="1" t="s">
        <v>1138</v>
      </c>
      <c r="O163" s="1" t="s">
        <v>1139</v>
      </c>
      <c r="P163" s="1" t="s">
        <v>1140</v>
      </c>
      <c r="Q163" s="1" t="s">
        <v>1141</v>
      </c>
      <c r="R163" s="1" t="s">
        <v>2136</v>
      </c>
      <c r="S163" s="1" t="s">
        <v>1143</v>
      </c>
      <c r="T163" s="1" t="s">
        <v>1144</v>
      </c>
      <c r="U163" s="1" t="s">
        <v>1145</v>
      </c>
      <c r="V163" s="1" t="s">
        <v>1181</v>
      </c>
    </row>
    <row r="164" s="1" customFormat="1" spans="1:22">
      <c r="A164" s="3">
        <v>999224829474463</v>
      </c>
      <c r="B164" s="1" t="s">
        <v>2125</v>
      </c>
      <c r="C164" s="1" t="s">
        <v>2137</v>
      </c>
      <c r="D164" s="1" t="s">
        <v>2138</v>
      </c>
      <c r="E164" s="1" t="s">
        <v>2139</v>
      </c>
      <c r="F164" s="1" t="s">
        <v>1491</v>
      </c>
      <c r="G164" s="1" t="s">
        <v>1134</v>
      </c>
      <c r="H164" s="1" t="s">
        <v>1135</v>
      </c>
      <c r="I164" s="1" t="s">
        <v>2140</v>
      </c>
      <c r="J164" s="1" t="s">
        <v>30</v>
      </c>
      <c r="K164" s="1" t="s">
        <v>2141</v>
      </c>
      <c r="L164" s="1" t="s">
        <v>2141</v>
      </c>
      <c r="M164" s="1" t="s">
        <v>1138</v>
      </c>
      <c r="N164" s="1" t="s">
        <v>1138</v>
      </c>
      <c r="O164" s="1" t="s">
        <v>1139</v>
      </c>
      <c r="P164" s="1" t="s">
        <v>1140</v>
      </c>
      <c r="Q164" s="1" t="s">
        <v>1141</v>
      </c>
      <c r="R164" s="1" t="s">
        <v>2142</v>
      </c>
      <c r="S164" s="1" t="s">
        <v>1143</v>
      </c>
      <c r="T164" s="1" t="s">
        <v>1144</v>
      </c>
      <c r="U164" s="1" t="s">
        <v>1145</v>
      </c>
      <c r="V164" s="1" t="s">
        <v>1343</v>
      </c>
    </row>
    <row r="165" s="1" customFormat="1" spans="1:22">
      <c r="A165" s="3">
        <v>999224828503223</v>
      </c>
      <c r="B165" s="1" t="s">
        <v>2125</v>
      </c>
      <c r="C165" s="1" t="s">
        <v>2143</v>
      </c>
      <c r="D165" s="1" t="s">
        <v>2144</v>
      </c>
      <c r="E165" s="1" t="s">
        <v>2145</v>
      </c>
      <c r="F165" s="1" t="s">
        <v>1726</v>
      </c>
      <c r="G165" s="1" t="s">
        <v>1134</v>
      </c>
      <c r="H165" s="1" t="s">
        <v>1135</v>
      </c>
      <c r="I165" s="1" t="s">
        <v>2146</v>
      </c>
      <c r="J165" s="1" t="s">
        <v>30</v>
      </c>
      <c r="K165" s="1" t="s">
        <v>2147</v>
      </c>
      <c r="L165" s="1" t="s">
        <v>2147</v>
      </c>
      <c r="M165" s="1" t="s">
        <v>1138</v>
      </c>
      <c r="N165" s="1" t="s">
        <v>1138</v>
      </c>
      <c r="O165" s="1" t="s">
        <v>1139</v>
      </c>
      <c r="P165" s="1" t="s">
        <v>1140</v>
      </c>
      <c r="Q165" s="1" t="s">
        <v>1141</v>
      </c>
      <c r="R165" s="1" t="s">
        <v>2148</v>
      </c>
      <c r="S165" s="1" t="s">
        <v>1143</v>
      </c>
      <c r="T165" s="1" t="s">
        <v>1144</v>
      </c>
      <c r="U165" s="1" t="s">
        <v>1145</v>
      </c>
      <c r="V165" s="1" t="s">
        <v>1181</v>
      </c>
    </row>
    <row r="166" s="1" customFormat="1" spans="1:22">
      <c r="A166" s="3">
        <v>999224817899643</v>
      </c>
      <c r="B166" s="1" t="s">
        <v>2149</v>
      </c>
      <c r="C166" s="1" t="s">
        <v>2150</v>
      </c>
      <c r="D166" s="1" t="s">
        <v>2144</v>
      </c>
      <c r="E166" s="1" t="s">
        <v>2151</v>
      </c>
      <c r="F166" s="1" t="s">
        <v>1831</v>
      </c>
      <c r="G166" s="1" t="s">
        <v>1134</v>
      </c>
      <c r="H166" s="1" t="s">
        <v>1135</v>
      </c>
      <c r="I166" s="1" t="s">
        <v>2152</v>
      </c>
      <c r="J166" s="1" t="s">
        <v>30</v>
      </c>
      <c r="K166" s="1" t="s">
        <v>2153</v>
      </c>
      <c r="L166" s="1" t="s">
        <v>2153</v>
      </c>
      <c r="M166" s="1" t="s">
        <v>1138</v>
      </c>
      <c r="N166" s="1" t="s">
        <v>1138</v>
      </c>
      <c r="O166" s="1" t="s">
        <v>1139</v>
      </c>
      <c r="P166" s="1" t="s">
        <v>1140</v>
      </c>
      <c r="Q166" s="1" t="s">
        <v>1141</v>
      </c>
      <c r="R166" s="1" t="s">
        <v>2154</v>
      </c>
      <c r="S166" s="1" t="s">
        <v>1143</v>
      </c>
      <c r="T166" s="1" t="s">
        <v>1144</v>
      </c>
      <c r="U166" s="1" t="s">
        <v>1145</v>
      </c>
      <c r="V166" s="1" t="s">
        <v>1181</v>
      </c>
    </row>
    <row r="167" s="1" customFormat="1" spans="1:22">
      <c r="A167" s="3">
        <v>24801201226</v>
      </c>
      <c r="B167" s="1" t="s">
        <v>2155</v>
      </c>
      <c r="C167" s="1" t="s">
        <v>2156</v>
      </c>
      <c r="D167" s="1" t="s">
        <v>1863</v>
      </c>
      <c r="E167" s="1" t="s">
        <v>2157</v>
      </c>
      <c r="F167" s="1" t="s">
        <v>1130</v>
      </c>
      <c r="G167" s="1" t="s">
        <v>1134</v>
      </c>
      <c r="H167" s="1" t="s">
        <v>1135</v>
      </c>
      <c r="I167" s="1" t="s">
        <v>2158</v>
      </c>
      <c r="J167" s="1" t="s">
        <v>30</v>
      </c>
      <c r="K167" s="1" t="s">
        <v>2159</v>
      </c>
      <c r="L167" s="1" t="s">
        <v>2159</v>
      </c>
      <c r="M167" s="1" t="s">
        <v>1138</v>
      </c>
      <c r="N167" s="1" t="s">
        <v>1138</v>
      </c>
      <c r="O167" s="1" t="s">
        <v>1139</v>
      </c>
      <c r="P167" s="1" t="s">
        <v>1140</v>
      </c>
      <c r="Q167" s="1" t="s">
        <v>1141</v>
      </c>
      <c r="R167" s="1" t="s">
        <v>2160</v>
      </c>
      <c r="S167" s="1" t="s">
        <v>1143</v>
      </c>
      <c r="T167" s="1" t="s">
        <v>1144</v>
      </c>
      <c r="U167" s="1" t="s">
        <v>1409</v>
      </c>
      <c r="V167" s="1" t="s">
        <v>1237</v>
      </c>
    </row>
    <row r="168" s="1" customFormat="1" spans="1:22">
      <c r="A168" s="3">
        <v>999224796172424</v>
      </c>
      <c r="B168" s="1" t="s">
        <v>2155</v>
      </c>
      <c r="C168" s="1" t="s">
        <v>2161</v>
      </c>
      <c r="D168" s="1" t="s">
        <v>2144</v>
      </c>
      <c r="E168" s="1" t="s">
        <v>2162</v>
      </c>
      <c r="F168" s="1" t="s">
        <v>1330</v>
      </c>
      <c r="G168" s="1" t="s">
        <v>1134</v>
      </c>
      <c r="H168" s="1" t="s">
        <v>1135</v>
      </c>
      <c r="I168" s="1" t="s">
        <v>2163</v>
      </c>
      <c r="J168" s="1" t="s">
        <v>30</v>
      </c>
      <c r="K168" s="1" t="s">
        <v>2164</v>
      </c>
      <c r="L168" s="1" t="s">
        <v>2164</v>
      </c>
      <c r="M168" s="1" t="s">
        <v>1138</v>
      </c>
      <c r="N168" s="1" t="s">
        <v>1138</v>
      </c>
      <c r="O168" s="1" t="s">
        <v>1139</v>
      </c>
      <c r="P168" s="1" t="s">
        <v>1140</v>
      </c>
      <c r="Q168" s="1" t="s">
        <v>1141</v>
      </c>
      <c r="R168" s="1" t="s">
        <v>2165</v>
      </c>
      <c r="S168" s="1" t="s">
        <v>1143</v>
      </c>
      <c r="T168" s="1" t="s">
        <v>1144</v>
      </c>
      <c r="U168" s="1" t="s">
        <v>1145</v>
      </c>
      <c r="V168" s="1" t="s">
        <v>1181</v>
      </c>
    </row>
    <row r="169" s="1" customFormat="1" spans="1:22">
      <c r="A169" s="3">
        <v>999224794910775</v>
      </c>
      <c r="B169" s="1" t="s">
        <v>2166</v>
      </c>
      <c r="C169" s="1" t="s">
        <v>2167</v>
      </c>
      <c r="D169" s="1" t="s">
        <v>2144</v>
      </c>
      <c r="E169" s="1" t="s">
        <v>2168</v>
      </c>
      <c r="F169" s="1" t="s">
        <v>1330</v>
      </c>
      <c r="G169" s="1" t="s">
        <v>1134</v>
      </c>
      <c r="H169" s="1" t="s">
        <v>1135</v>
      </c>
      <c r="I169" s="1" t="s">
        <v>2169</v>
      </c>
      <c r="J169" s="1" t="s">
        <v>30</v>
      </c>
      <c r="K169" s="1" t="s">
        <v>2164</v>
      </c>
      <c r="L169" s="1" t="s">
        <v>2164</v>
      </c>
      <c r="M169" s="1" t="s">
        <v>1138</v>
      </c>
      <c r="N169" s="1" t="s">
        <v>1138</v>
      </c>
      <c r="O169" s="1" t="s">
        <v>1139</v>
      </c>
      <c r="P169" s="1" t="s">
        <v>1140</v>
      </c>
      <c r="Q169" s="1" t="s">
        <v>1141</v>
      </c>
      <c r="R169" s="1" t="s">
        <v>2170</v>
      </c>
      <c r="S169" s="1" t="s">
        <v>1143</v>
      </c>
      <c r="T169" s="1" t="s">
        <v>1144</v>
      </c>
      <c r="U169" s="1" t="s">
        <v>1145</v>
      </c>
      <c r="V169" s="1" t="s">
        <v>1181</v>
      </c>
    </row>
    <row r="170" s="1" customFormat="1" spans="1:22">
      <c r="A170" s="3">
        <v>999224768972411</v>
      </c>
      <c r="B170" s="1" t="s">
        <v>2171</v>
      </c>
      <c r="C170" s="1" t="s">
        <v>2172</v>
      </c>
      <c r="D170" s="1" t="s">
        <v>2113</v>
      </c>
      <c r="E170" s="1" t="s">
        <v>2173</v>
      </c>
      <c r="F170" s="1" t="s">
        <v>1491</v>
      </c>
      <c r="G170" s="1" t="s">
        <v>1134</v>
      </c>
      <c r="H170" s="1" t="s">
        <v>1135</v>
      </c>
      <c r="I170" s="1" t="s">
        <v>2174</v>
      </c>
      <c r="J170" s="1" t="s">
        <v>30</v>
      </c>
      <c r="K170" s="1" t="s">
        <v>2175</v>
      </c>
      <c r="L170" s="1" t="s">
        <v>2175</v>
      </c>
      <c r="M170" s="1" t="s">
        <v>1138</v>
      </c>
      <c r="N170" s="1" t="s">
        <v>1138</v>
      </c>
      <c r="O170" s="1" t="s">
        <v>1139</v>
      </c>
      <c r="P170" s="1" t="s">
        <v>1140</v>
      </c>
      <c r="Q170" s="1" t="s">
        <v>1141</v>
      </c>
      <c r="R170" s="1" t="s">
        <v>2176</v>
      </c>
      <c r="S170" s="1" t="s">
        <v>1143</v>
      </c>
      <c r="T170" s="1" t="s">
        <v>1144</v>
      </c>
      <c r="U170" s="1" t="s">
        <v>1145</v>
      </c>
      <c r="V170" s="1" t="s">
        <v>1181</v>
      </c>
    </row>
    <row r="171" s="1" customFormat="1" spans="1:22">
      <c r="A171" s="3">
        <v>999224755489285</v>
      </c>
      <c r="B171" s="1" t="s">
        <v>2177</v>
      </c>
      <c r="C171" s="1" t="s">
        <v>2178</v>
      </c>
      <c r="D171" s="1" t="s">
        <v>2179</v>
      </c>
      <c r="E171" s="1" t="s">
        <v>2180</v>
      </c>
      <c r="F171" s="1" t="s">
        <v>1615</v>
      </c>
      <c r="G171" s="1" t="s">
        <v>1134</v>
      </c>
      <c r="H171" s="1" t="s">
        <v>1135</v>
      </c>
      <c r="I171" s="1" t="s">
        <v>2181</v>
      </c>
      <c r="J171" s="1" t="s">
        <v>30</v>
      </c>
      <c r="K171" s="1" t="s">
        <v>2182</v>
      </c>
      <c r="L171" s="1" t="s">
        <v>2182</v>
      </c>
      <c r="M171" s="1" t="s">
        <v>1138</v>
      </c>
      <c r="N171" s="1" t="s">
        <v>1138</v>
      </c>
      <c r="O171" s="1" t="s">
        <v>1139</v>
      </c>
      <c r="P171" s="1" t="s">
        <v>1140</v>
      </c>
      <c r="Q171" s="1" t="s">
        <v>1141</v>
      </c>
      <c r="R171" s="1" t="s">
        <v>2183</v>
      </c>
      <c r="S171" s="1" t="s">
        <v>1143</v>
      </c>
      <c r="T171" s="1" t="s">
        <v>1144</v>
      </c>
      <c r="U171" s="1" t="s">
        <v>1145</v>
      </c>
      <c r="V171" s="1" t="s">
        <v>1705</v>
      </c>
    </row>
    <row r="172" s="1" customFormat="1" spans="1:22">
      <c r="A172" s="3">
        <v>999224746439122</v>
      </c>
      <c r="B172" s="1" t="s">
        <v>2177</v>
      </c>
      <c r="C172" s="1" t="s">
        <v>2184</v>
      </c>
      <c r="D172" s="1" t="s">
        <v>2185</v>
      </c>
      <c r="E172" s="1" t="s">
        <v>2186</v>
      </c>
      <c r="F172" s="1" t="s">
        <v>1130</v>
      </c>
      <c r="G172" s="1" t="s">
        <v>1134</v>
      </c>
      <c r="H172" s="1" t="s">
        <v>1135</v>
      </c>
      <c r="I172" s="1" t="s">
        <v>2187</v>
      </c>
      <c r="J172" s="1" t="s">
        <v>30</v>
      </c>
      <c r="K172" s="1" t="s">
        <v>2188</v>
      </c>
      <c r="L172" s="1" t="s">
        <v>2188</v>
      </c>
      <c r="M172" s="1" t="s">
        <v>1138</v>
      </c>
      <c r="N172" s="1" t="s">
        <v>1138</v>
      </c>
      <c r="O172" s="1" t="s">
        <v>1139</v>
      </c>
      <c r="P172" s="1" t="s">
        <v>1140</v>
      </c>
      <c r="Q172" s="1" t="s">
        <v>1141</v>
      </c>
      <c r="R172" s="1" t="s">
        <v>2189</v>
      </c>
      <c r="S172" s="1" t="s">
        <v>1143</v>
      </c>
      <c r="T172" s="1" t="s">
        <v>1144</v>
      </c>
      <c r="U172" s="1" t="s">
        <v>1145</v>
      </c>
      <c r="V172" s="1" t="s">
        <v>1181</v>
      </c>
    </row>
    <row r="173" s="1" customFormat="1" spans="1:22">
      <c r="A173" s="3">
        <v>999224740686279</v>
      </c>
      <c r="B173" s="1" t="s">
        <v>2190</v>
      </c>
      <c r="C173" s="1" t="s">
        <v>2191</v>
      </c>
      <c r="D173" s="1" t="s">
        <v>2113</v>
      </c>
      <c r="E173" s="1" t="s">
        <v>2192</v>
      </c>
      <c r="F173" s="1" t="s">
        <v>1615</v>
      </c>
      <c r="G173" s="1" t="s">
        <v>1134</v>
      </c>
      <c r="H173" s="1" t="s">
        <v>1135</v>
      </c>
      <c r="I173" s="1" t="s">
        <v>2193</v>
      </c>
      <c r="J173" s="1" t="s">
        <v>30</v>
      </c>
      <c r="K173" s="1" t="s">
        <v>2194</v>
      </c>
      <c r="L173" s="1" t="s">
        <v>2194</v>
      </c>
      <c r="M173" s="1" t="s">
        <v>1138</v>
      </c>
      <c r="N173" s="1" t="s">
        <v>1138</v>
      </c>
      <c r="O173" s="1" t="s">
        <v>1139</v>
      </c>
      <c r="P173" s="1" t="s">
        <v>1140</v>
      </c>
      <c r="Q173" s="1" t="s">
        <v>1141</v>
      </c>
      <c r="R173" s="1" t="s">
        <v>2195</v>
      </c>
      <c r="S173" s="1" t="s">
        <v>1143</v>
      </c>
      <c r="T173" s="1" t="s">
        <v>1144</v>
      </c>
      <c r="U173" s="1" t="s">
        <v>1145</v>
      </c>
      <c r="V173" s="1" t="s">
        <v>1181</v>
      </c>
    </row>
    <row r="174" s="1" customFormat="1" spans="1:22">
      <c r="A174" s="3">
        <v>999224694541254</v>
      </c>
      <c r="B174" s="1" t="s">
        <v>2196</v>
      </c>
      <c r="C174" s="1" t="s">
        <v>2197</v>
      </c>
      <c r="D174" s="1" t="s">
        <v>2198</v>
      </c>
      <c r="E174" s="1" t="s">
        <v>2199</v>
      </c>
      <c r="F174" s="1" t="s">
        <v>1615</v>
      </c>
      <c r="G174" s="1" t="s">
        <v>1134</v>
      </c>
      <c r="H174" s="1" t="s">
        <v>1135</v>
      </c>
      <c r="I174" s="1" t="s">
        <v>2200</v>
      </c>
      <c r="J174" s="1" t="s">
        <v>30</v>
      </c>
      <c r="K174" s="1" t="s">
        <v>2201</v>
      </c>
      <c r="L174" s="1" t="s">
        <v>2201</v>
      </c>
      <c r="M174" s="1" t="s">
        <v>1138</v>
      </c>
      <c r="N174" s="1" t="s">
        <v>1138</v>
      </c>
      <c r="O174" s="1" t="s">
        <v>1139</v>
      </c>
      <c r="P174" s="1" t="s">
        <v>1140</v>
      </c>
      <c r="Q174" s="1" t="s">
        <v>1141</v>
      </c>
      <c r="R174" s="1" t="s">
        <v>2202</v>
      </c>
      <c r="S174" s="1" t="s">
        <v>1143</v>
      </c>
      <c r="T174" s="1" t="s">
        <v>1144</v>
      </c>
      <c r="U174" s="1" t="s">
        <v>1145</v>
      </c>
      <c r="V174" s="1" t="s">
        <v>1237</v>
      </c>
    </row>
    <row r="175" s="1" customFormat="1" spans="1:22">
      <c r="A175" s="3">
        <v>999224666576858</v>
      </c>
      <c r="B175" s="1" t="s">
        <v>2203</v>
      </c>
      <c r="C175" s="1" t="s">
        <v>2204</v>
      </c>
      <c r="D175" s="1" t="s">
        <v>2144</v>
      </c>
      <c r="E175" s="1" t="s">
        <v>2205</v>
      </c>
      <c r="F175" s="1" t="s">
        <v>1726</v>
      </c>
      <c r="G175" s="1" t="s">
        <v>1134</v>
      </c>
      <c r="H175" s="1" t="s">
        <v>1135</v>
      </c>
      <c r="I175" s="1" t="s">
        <v>2206</v>
      </c>
      <c r="J175" s="1" t="s">
        <v>30</v>
      </c>
      <c r="K175" s="1" t="s">
        <v>2207</v>
      </c>
      <c r="L175" s="1" t="s">
        <v>2207</v>
      </c>
      <c r="M175" s="1" t="s">
        <v>1138</v>
      </c>
      <c r="N175" s="1" t="s">
        <v>1138</v>
      </c>
      <c r="O175" s="1" t="s">
        <v>1139</v>
      </c>
      <c r="P175" s="1" t="s">
        <v>1140</v>
      </c>
      <c r="Q175" s="1" t="s">
        <v>1141</v>
      </c>
      <c r="R175" s="1" t="s">
        <v>2208</v>
      </c>
      <c r="S175" s="1" t="s">
        <v>1143</v>
      </c>
      <c r="T175" s="1" t="s">
        <v>1144</v>
      </c>
      <c r="U175" s="1" t="s">
        <v>1145</v>
      </c>
      <c r="V175" s="1" t="s">
        <v>1181</v>
      </c>
    </row>
    <row r="176" s="1" customFormat="1" spans="1:22">
      <c r="A176" s="3">
        <v>999224650036515</v>
      </c>
      <c r="B176" s="1" t="s">
        <v>2209</v>
      </c>
      <c r="C176" s="1" t="s">
        <v>2210</v>
      </c>
      <c r="D176" s="1" t="s">
        <v>2113</v>
      </c>
      <c r="E176" s="1" t="s">
        <v>2211</v>
      </c>
      <c r="F176" s="1" t="s">
        <v>1491</v>
      </c>
      <c r="G176" s="1" t="s">
        <v>1134</v>
      </c>
      <c r="H176" s="1" t="s">
        <v>1135</v>
      </c>
      <c r="I176" s="1" t="s">
        <v>2212</v>
      </c>
      <c r="J176" s="1" t="s">
        <v>30</v>
      </c>
      <c r="K176" s="1" t="s">
        <v>2213</v>
      </c>
      <c r="L176" s="1" t="s">
        <v>2213</v>
      </c>
      <c r="M176" s="1" t="s">
        <v>1138</v>
      </c>
      <c r="N176" s="1" t="s">
        <v>1138</v>
      </c>
      <c r="O176" s="1" t="s">
        <v>1139</v>
      </c>
      <c r="P176" s="1" t="s">
        <v>1140</v>
      </c>
      <c r="Q176" s="1" t="s">
        <v>1141</v>
      </c>
      <c r="R176" s="1" t="s">
        <v>2214</v>
      </c>
      <c r="S176" s="1" t="s">
        <v>1143</v>
      </c>
      <c r="T176" s="1" t="s">
        <v>1144</v>
      </c>
      <c r="U176" s="1" t="s">
        <v>1145</v>
      </c>
      <c r="V176" s="1" t="s">
        <v>1181</v>
      </c>
    </row>
    <row r="177" s="1" customFormat="1" spans="1:22">
      <c r="A177" s="3">
        <v>999224498655364</v>
      </c>
      <c r="B177" s="1" t="s">
        <v>2215</v>
      </c>
      <c r="C177" s="1" t="s">
        <v>2216</v>
      </c>
      <c r="D177" s="1" t="s">
        <v>2217</v>
      </c>
      <c r="E177" s="1" t="s">
        <v>2218</v>
      </c>
      <c r="F177" s="1" t="s">
        <v>1130</v>
      </c>
      <c r="G177" s="1" t="s">
        <v>1134</v>
      </c>
      <c r="H177" s="1" t="s">
        <v>1135</v>
      </c>
      <c r="I177" s="1" t="s">
        <v>2219</v>
      </c>
      <c r="J177" s="1" t="s">
        <v>30</v>
      </c>
      <c r="K177" s="1" t="s">
        <v>2220</v>
      </c>
      <c r="L177" s="1" t="s">
        <v>2220</v>
      </c>
      <c r="M177" s="1" t="s">
        <v>1138</v>
      </c>
      <c r="N177" s="1" t="s">
        <v>1138</v>
      </c>
      <c r="O177" s="1" t="s">
        <v>1139</v>
      </c>
      <c r="P177" s="1" t="s">
        <v>1140</v>
      </c>
      <c r="Q177" s="1" t="s">
        <v>1141</v>
      </c>
      <c r="R177" s="1" t="s">
        <v>2221</v>
      </c>
      <c r="S177" s="1" t="s">
        <v>1143</v>
      </c>
      <c r="T177" s="1" t="s">
        <v>1144</v>
      </c>
      <c r="U177" s="1" t="s">
        <v>1145</v>
      </c>
      <c r="V177" s="1" t="s">
        <v>2222</v>
      </c>
    </row>
    <row r="178" s="1" customFormat="1" spans="1:22">
      <c r="A178" s="3">
        <v>999224370962446</v>
      </c>
      <c r="B178" s="1" t="s">
        <v>2223</v>
      </c>
      <c r="C178" s="1" t="s">
        <v>2224</v>
      </c>
      <c r="D178" s="1" t="s">
        <v>2225</v>
      </c>
      <c r="E178" s="1" t="s">
        <v>2226</v>
      </c>
      <c r="F178" s="1" t="s">
        <v>1615</v>
      </c>
      <c r="G178" s="1" t="s">
        <v>1134</v>
      </c>
      <c r="H178" s="1" t="s">
        <v>1135</v>
      </c>
      <c r="I178" s="1" t="s">
        <v>2227</v>
      </c>
      <c r="J178" s="1" t="s">
        <v>30</v>
      </c>
      <c r="K178" s="1" t="s">
        <v>2228</v>
      </c>
      <c r="L178" s="1" t="s">
        <v>2228</v>
      </c>
      <c r="M178" s="1" t="s">
        <v>1138</v>
      </c>
      <c r="N178" s="1" t="s">
        <v>1138</v>
      </c>
      <c r="O178" s="1" t="s">
        <v>1139</v>
      </c>
      <c r="P178" s="1" t="s">
        <v>1140</v>
      </c>
      <c r="Q178" s="1" t="s">
        <v>1141</v>
      </c>
      <c r="R178" s="1" t="s">
        <v>2229</v>
      </c>
      <c r="S178" s="1" t="s">
        <v>1143</v>
      </c>
      <c r="T178" s="1" t="s">
        <v>1144</v>
      </c>
      <c r="U178" s="1" t="s">
        <v>1145</v>
      </c>
      <c r="V178" s="1" t="s">
        <v>2230</v>
      </c>
    </row>
    <row r="179" s="1" customFormat="1" spans="1:22">
      <c r="A179" s="3">
        <v>999224336587642</v>
      </c>
      <c r="B179" s="1" t="s">
        <v>2231</v>
      </c>
      <c r="C179" s="1" t="s">
        <v>2232</v>
      </c>
      <c r="D179" s="1" t="s">
        <v>2233</v>
      </c>
      <c r="E179" s="1" t="s">
        <v>2234</v>
      </c>
      <c r="F179" s="1" t="s">
        <v>1330</v>
      </c>
      <c r="G179" s="1" t="s">
        <v>1134</v>
      </c>
      <c r="H179" s="1" t="s">
        <v>1135</v>
      </c>
      <c r="I179" s="1" t="s">
        <v>2235</v>
      </c>
      <c r="J179" s="1" t="s">
        <v>30</v>
      </c>
      <c r="K179" s="1" t="s">
        <v>1976</v>
      </c>
      <c r="L179" s="1" t="s">
        <v>1976</v>
      </c>
      <c r="M179" s="1" t="s">
        <v>1138</v>
      </c>
      <c r="N179" s="1" t="s">
        <v>1138</v>
      </c>
      <c r="O179" s="1" t="s">
        <v>1139</v>
      </c>
      <c r="P179" s="1" t="s">
        <v>1140</v>
      </c>
      <c r="Q179" s="1" t="s">
        <v>1141</v>
      </c>
      <c r="R179" s="1" t="s">
        <v>2236</v>
      </c>
      <c r="S179" s="1" t="s">
        <v>1143</v>
      </c>
      <c r="T179" s="1" t="s">
        <v>1144</v>
      </c>
      <c r="U179" s="1" t="s">
        <v>1409</v>
      </c>
      <c r="V179" s="1" t="s">
        <v>1181</v>
      </c>
    </row>
    <row r="180" s="1" customFormat="1" spans="1:22">
      <c r="A180" s="3">
        <v>999224318369621</v>
      </c>
      <c r="B180" s="1" t="s">
        <v>2237</v>
      </c>
      <c r="C180" s="1" t="s">
        <v>2238</v>
      </c>
      <c r="D180" s="1" t="s">
        <v>2239</v>
      </c>
      <c r="E180" s="1" t="s">
        <v>2240</v>
      </c>
      <c r="F180" s="1" t="s">
        <v>1491</v>
      </c>
      <c r="G180" s="1" t="s">
        <v>1134</v>
      </c>
      <c r="H180" s="1" t="s">
        <v>1135</v>
      </c>
      <c r="I180" s="1" t="s">
        <v>2241</v>
      </c>
      <c r="J180" s="1" t="s">
        <v>30</v>
      </c>
      <c r="K180" s="1" t="s">
        <v>2242</v>
      </c>
      <c r="L180" s="1" t="s">
        <v>2243</v>
      </c>
      <c r="M180" s="1" t="s">
        <v>2244</v>
      </c>
      <c r="N180" s="1" t="s">
        <v>2245</v>
      </c>
      <c r="O180" s="1" t="s">
        <v>1139</v>
      </c>
      <c r="P180" s="1" t="s">
        <v>1140</v>
      </c>
      <c r="Q180" s="1" t="s">
        <v>1141</v>
      </c>
      <c r="R180" s="1" t="s">
        <v>2246</v>
      </c>
      <c r="S180" s="1" t="s">
        <v>1143</v>
      </c>
      <c r="T180" s="1" t="s">
        <v>1144</v>
      </c>
      <c r="U180" s="1" t="s">
        <v>1145</v>
      </c>
      <c r="V180" s="1" t="s">
        <v>1343</v>
      </c>
    </row>
    <row r="181" s="1" customFormat="1" spans="1:22">
      <c r="A181" s="3">
        <v>999224073938665</v>
      </c>
      <c r="B181" s="1" t="s">
        <v>2247</v>
      </c>
      <c r="C181" s="1" t="s">
        <v>2248</v>
      </c>
      <c r="D181" s="1" t="s">
        <v>2249</v>
      </c>
      <c r="E181" s="1" t="s">
        <v>2250</v>
      </c>
      <c r="F181" s="1" t="s">
        <v>1491</v>
      </c>
      <c r="G181" s="1" t="s">
        <v>1134</v>
      </c>
      <c r="H181" s="1" t="s">
        <v>1135</v>
      </c>
      <c r="I181" s="1" t="s">
        <v>2251</v>
      </c>
      <c r="J181" s="1" t="s">
        <v>30</v>
      </c>
      <c r="K181" s="1" t="s">
        <v>2252</v>
      </c>
      <c r="L181" s="1" t="s">
        <v>2252</v>
      </c>
      <c r="M181" s="1" t="s">
        <v>1138</v>
      </c>
      <c r="N181" s="1" t="s">
        <v>1138</v>
      </c>
      <c r="O181" s="1" t="s">
        <v>1139</v>
      </c>
      <c r="P181" s="1" t="s">
        <v>1140</v>
      </c>
      <c r="Q181" s="1" t="s">
        <v>1141</v>
      </c>
      <c r="R181" s="1" t="s">
        <v>2253</v>
      </c>
      <c r="S181" s="1" t="s">
        <v>1143</v>
      </c>
      <c r="T181" s="1" t="s">
        <v>1144</v>
      </c>
      <c r="U181" s="1" t="s">
        <v>1145</v>
      </c>
      <c r="V181" s="1" t="s">
        <v>1237</v>
      </c>
    </row>
    <row r="182" s="1" customFormat="1" spans="1:22">
      <c r="A182" s="3">
        <v>999223902289328</v>
      </c>
      <c r="B182" s="1" t="s">
        <v>2254</v>
      </c>
      <c r="C182" s="1" t="s">
        <v>2255</v>
      </c>
      <c r="D182" s="1" t="s">
        <v>2256</v>
      </c>
      <c r="E182" s="1" t="s">
        <v>2257</v>
      </c>
      <c r="F182" s="1" t="s">
        <v>1491</v>
      </c>
      <c r="G182" s="1" t="s">
        <v>1134</v>
      </c>
      <c r="H182" s="1" t="s">
        <v>1135</v>
      </c>
      <c r="I182" s="1" t="s">
        <v>2258</v>
      </c>
      <c r="J182" s="1" t="s">
        <v>30</v>
      </c>
      <c r="K182" s="1" t="s">
        <v>2259</v>
      </c>
      <c r="L182" s="1" t="s">
        <v>2259</v>
      </c>
      <c r="M182" s="1" t="s">
        <v>1138</v>
      </c>
      <c r="N182" s="1" t="s">
        <v>1138</v>
      </c>
      <c r="O182" s="1" t="s">
        <v>1139</v>
      </c>
      <c r="P182" s="1" t="s">
        <v>1140</v>
      </c>
      <c r="Q182" s="1" t="s">
        <v>1141</v>
      </c>
      <c r="R182" s="1" t="s">
        <v>2260</v>
      </c>
      <c r="S182" s="1" t="s">
        <v>1143</v>
      </c>
      <c r="T182" s="1" t="s">
        <v>1144</v>
      </c>
      <c r="U182" s="1" t="s">
        <v>1409</v>
      </c>
      <c r="V182" s="1" t="s">
        <v>1181</v>
      </c>
    </row>
    <row r="183" s="1" customFormat="1" spans="1:22">
      <c r="A183" s="3">
        <v>999223846999421</v>
      </c>
      <c r="B183" s="1" t="s">
        <v>2261</v>
      </c>
      <c r="C183" s="1" t="s">
        <v>2262</v>
      </c>
      <c r="D183" s="1" t="s">
        <v>2179</v>
      </c>
      <c r="E183" s="1" t="s">
        <v>2263</v>
      </c>
      <c r="F183" s="1" t="s">
        <v>1491</v>
      </c>
      <c r="G183" s="1" t="s">
        <v>1134</v>
      </c>
      <c r="H183" s="1" t="s">
        <v>1135</v>
      </c>
      <c r="I183" s="1" t="s">
        <v>2264</v>
      </c>
      <c r="J183" s="1" t="s">
        <v>30</v>
      </c>
      <c r="K183" s="1" t="s">
        <v>2265</v>
      </c>
      <c r="L183" s="1" t="s">
        <v>2265</v>
      </c>
      <c r="M183" s="1" t="s">
        <v>1138</v>
      </c>
      <c r="N183" s="1" t="s">
        <v>1138</v>
      </c>
      <c r="O183" s="1" t="s">
        <v>1139</v>
      </c>
      <c r="P183" s="1" t="s">
        <v>1140</v>
      </c>
      <c r="Q183" s="1" t="s">
        <v>1141</v>
      </c>
      <c r="R183" s="1" t="s">
        <v>2266</v>
      </c>
      <c r="S183" s="1" t="s">
        <v>1143</v>
      </c>
      <c r="T183" s="1" t="s">
        <v>1144</v>
      </c>
      <c r="U183" s="1" t="s">
        <v>1145</v>
      </c>
      <c r="V183" s="1" t="s">
        <v>1705</v>
      </c>
    </row>
    <row r="184" s="1" customFormat="1" spans="1:22">
      <c r="A184" s="3">
        <v>999223833958995</v>
      </c>
      <c r="B184" s="1" t="s">
        <v>2261</v>
      </c>
      <c r="C184" s="1" t="s">
        <v>2267</v>
      </c>
      <c r="D184" s="1" t="s">
        <v>2268</v>
      </c>
      <c r="E184" s="1" t="s">
        <v>2269</v>
      </c>
      <c r="F184" s="1" t="s">
        <v>1130</v>
      </c>
      <c r="G184" s="1" t="s">
        <v>1134</v>
      </c>
      <c r="H184" s="1" t="s">
        <v>1135</v>
      </c>
      <c r="I184" s="1" t="s">
        <v>2270</v>
      </c>
      <c r="J184" s="1" t="s">
        <v>30</v>
      </c>
      <c r="K184" s="1" t="s">
        <v>2271</v>
      </c>
      <c r="L184" s="1" t="s">
        <v>2271</v>
      </c>
      <c r="M184" s="1" t="s">
        <v>1138</v>
      </c>
      <c r="N184" s="1" t="s">
        <v>1138</v>
      </c>
      <c r="O184" s="1" t="s">
        <v>1139</v>
      </c>
      <c r="P184" s="1" t="s">
        <v>1140</v>
      </c>
      <c r="Q184" s="1" t="s">
        <v>1141</v>
      </c>
      <c r="R184" s="1" t="s">
        <v>2272</v>
      </c>
      <c r="S184" s="1" t="s">
        <v>1143</v>
      </c>
      <c r="T184" s="1" t="s">
        <v>1144</v>
      </c>
      <c r="U184" s="1" t="s">
        <v>1145</v>
      </c>
      <c r="V184" s="1" t="s">
        <v>1237</v>
      </c>
    </row>
    <row r="185" s="1" customFormat="1" spans="1:22">
      <c r="A185" s="3">
        <v>999223758190268</v>
      </c>
      <c r="B185" s="1" t="s">
        <v>2273</v>
      </c>
      <c r="C185" s="1" t="s">
        <v>2274</v>
      </c>
      <c r="D185" s="1" t="s">
        <v>2275</v>
      </c>
      <c r="E185" s="1" t="s">
        <v>2276</v>
      </c>
      <c r="F185" s="1" t="s">
        <v>1330</v>
      </c>
      <c r="G185" s="1" t="s">
        <v>1134</v>
      </c>
      <c r="H185" s="1" t="s">
        <v>1135</v>
      </c>
      <c r="I185" s="1" t="s">
        <v>2277</v>
      </c>
      <c r="J185" s="1" t="s">
        <v>30</v>
      </c>
      <c r="K185" s="1" t="s">
        <v>2278</v>
      </c>
      <c r="L185" s="1" t="s">
        <v>2278</v>
      </c>
      <c r="M185" s="1" t="s">
        <v>1138</v>
      </c>
      <c r="N185" s="1" t="s">
        <v>1138</v>
      </c>
      <c r="O185" s="1" t="s">
        <v>1139</v>
      </c>
      <c r="P185" s="1" t="s">
        <v>1140</v>
      </c>
      <c r="Q185" s="1" t="s">
        <v>1141</v>
      </c>
      <c r="R185" s="1" t="s">
        <v>2279</v>
      </c>
      <c r="S185" s="1" t="s">
        <v>1143</v>
      </c>
      <c r="T185" s="1" t="s">
        <v>1144</v>
      </c>
      <c r="U185" s="1" t="s">
        <v>1409</v>
      </c>
      <c r="V185" s="1" t="s">
        <v>1317</v>
      </c>
    </row>
    <row r="186" s="1" customFormat="1" spans="1:22">
      <c r="A186" s="3">
        <v>999223663855525</v>
      </c>
      <c r="B186" s="1" t="s">
        <v>2280</v>
      </c>
      <c r="C186" s="1" t="s">
        <v>2281</v>
      </c>
      <c r="D186" s="1" t="s">
        <v>1820</v>
      </c>
      <c r="E186" s="1" t="s">
        <v>2282</v>
      </c>
      <c r="F186" s="1" t="s">
        <v>1491</v>
      </c>
      <c r="G186" s="1" t="s">
        <v>1134</v>
      </c>
      <c r="H186" s="1" t="s">
        <v>1135</v>
      </c>
      <c r="I186" s="1" t="s">
        <v>2283</v>
      </c>
      <c r="J186" s="1" t="s">
        <v>30</v>
      </c>
      <c r="K186" s="1" t="s">
        <v>2284</v>
      </c>
      <c r="L186" s="1" t="s">
        <v>2284</v>
      </c>
      <c r="M186" s="1" t="s">
        <v>1138</v>
      </c>
      <c r="N186" s="1" t="s">
        <v>1138</v>
      </c>
      <c r="O186" s="1" t="s">
        <v>1139</v>
      </c>
      <c r="P186" s="1" t="s">
        <v>1140</v>
      </c>
      <c r="Q186" s="1" t="s">
        <v>1141</v>
      </c>
      <c r="R186" s="1" t="s">
        <v>2285</v>
      </c>
      <c r="S186" s="1" t="s">
        <v>1143</v>
      </c>
      <c r="T186" s="1" t="s">
        <v>1144</v>
      </c>
      <c r="U186" s="1" t="s">
        <v>1409</v>
      </c>
      <c r="V186" s="1" t="s">
        <v>1181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2023-07-20T01:16:00Z</dcterms:created>
  <dcterms:modified xsi:type="dcterms:W3CDTF">2023-07-25T02:46:26Z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7FE0CD25150F4E4B87B2228D8F1D7CC0_12</vt:lpwstr>
  </property>
  <property fmtid="{D5CDD505-2E9C-101B-9397-08002B2CF9AE}" pid="3" name="KSOProductBuildVer">
    <vt:lpwstr>2052-12.1.0.15120</vt:lpwstr>
  </property>
</Properties>
</file>