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对账!$A$1:$X$227</definedName>
  </definedNames>
  <calcPr calcId="144525"/>
</workbook>
</file>

<file path=xl/sharedStrings.xml><?xml version="1.0" encoding="utf-8"?>
<sst xmlns="http://schemas.openxmlformats.org/spreadsheetml/2006/main" count="7710" uniqueCount="2592">
  <si>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</si>
  <si>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</si>
  <si>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</si>
  <si>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</si>
  <si>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</si>
  <si>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</si>
  <si>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</si>
  <si>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</si>
  <si>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</si>
  <si>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</si>
  <si>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</si>
  <si>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</si>
  <si>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</si>
  <si>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</si>
  <si>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</si>
  <si>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</si>
  <si>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</si>
  <si>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</si>
  <si>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</si>
  <si>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</si>
  <si>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</si>
  <si>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</si>
  <si>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</si>
  <si>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</si>
  <si>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</si>
  <si>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23676047707	</t>
  </si>
  <si>
    <t>Ctrip</t>
  </si>
  <si>
    <t>正常</t>
  </si>
  <si>
    <t>[纽约]罗顿公园大道酒店(Royalton Park Avenue)(70395155)</t>
  </si>
  <si>
    <t>高级大号床房&lt;2人入住&gt;&lt;不退款&gt;</t>
  </si>
  <si>
    <t>HKD</t>
  </si>
  <si>
    <t>ZHANG/YUFAN,LI/JIAYI</t>
  </si>
  <si>
    <t>CA13030230727HKD</t>
  </si>
  <si>
    <t>未提现</t>
  </si>
  <si>
    <t>携程开票</t>
  </si>
  <si>
    <t xml:space="preserve">3232186	</t>
  </si>
  <si>
    <t xml:space="preserve">	</t>
  </si>
  <si>
    <t xml:space="preserve">999223713482562	</t>
  </si>
  <si>
    <t>[曼谷]素万那普 BS 酒店(BS Residence Suvarnabhumi)(55757070)</t>
  </si>
  <si>
    <t>池景豪华房&lt;2人入住&gt;</t>
  </si>
  <si>
    <t>SIRITHONG/JIRAPORN</t>
  </si>
  <si>
    <t xml:space="preserve">3242984	</t>
  </si>
  <si>
    <t xml:space="preserve">|1494847461	</t>
  </si>
  <si>
    <t xml:space="preserve">999223924152813	</t>
  </si>
  <si>
    <t>[芭堤雅]芭堤雅暹罗设计酒店(Siam@Siam Design Hotel Pattaya)(55944600)</t>
  </si>
  <si>
    <t>商务房&lt;2人入住&gt;&lt;不退款&gt;</t>
  </si>
  <si>
    <t>YAO/LIQIN,ZHANG/SHIHUA</t>
  </si>
  <si>
    <t xml:space="preserve">3306704	</t>
  </si>
  <si>
    <t xml:space="preserve">798778	</t>
  </si>
  <si>
    <t xml:space="preserve">999223968949589	</t>
  </si>
  <si>
    <t>[曼谷]曼谷安纳塔拉河畔度假酒店(Anantara Riverside Bangkok Resort)(69427747)</t>
  </si>
  <si>
    <t>豪华精致套房&lt;2人入住&gt;&lt;早餐&gt;</t>
  </si>
  <si>
    <t>LEE/AHHYUN,KIM/SUNGJAE</t>
  </si>
  <si>
    <t xml:space="preserve">3316003	</t>
  </si>
  <si>
    <t xml:space="preserve">999223969117123	</t>
  </si>
  <si>
    <t>[曼谷]曼谷皇家套房酒店(Royal Suite Hotel Bangkok)(55799391)</t>
  </si>
  <si>
    <t>一卧室套房&lt;2人入住&gt;&lt;不退款&gt;</t>
  </si>
  <si>
    <t>CHEUNG/KA SIN CASSIE</t>
  </si>
  <si>
    <t xml:space="preserve">3316068	</t>
  </si>
  <si>
    <t xml:space="preserve">64102	</t>
  </si>
  <si>
    <t xml:space="preserve">999223995184006	</t>
  </si>
  <si>
    <t>[雪邦]国际机场 KLIA-KLIA2途恩酒店(Tune Hotel KLIA-KLIA2)(60514018)</t>
  </si>
  <si>
    <t>大床房&lt;2人入住&gt;&lt;不退款&gt;</t>
  </si>
  <si>
    <t>LIU/JIANPENG,LIU/jianpeng</t>
  </si>
  <si>
    <t xml:space="preserve">3323759	</t>
  </si>
  <si>
    <t xml:space="preserve">265811694	</t>
  </si>
  <si>
    <t xml:space="preserve">999224059310446	</t>
  </si>
  <si>
    <t>[新加坡]新加坡泛太平洋酒店(Pan Pacific Singapore)(55599143)</t>
  </si>
  <si>
    <t>豪华房（双人床或双床）&lt;2人入住&gt;&lt;早餐&gt;</t>
  </si>
  <si>
    <t>chen/lili,yan/weiyu</t>
  </si>
  <si>
    <t xml:space="preserve">3343317	</t>
  </si>
  <si>
    <t xml:space="preserve">999224135858768	</t>
  </si>
  <si>
    <t>尊贵滨海湾客房&lt;2人入住&gt;&lt;早餐&gt;</t>
  </si>
  <si>
    <t>CHEN/PEIFENG,CHEN/YANGYANG</t>
  </si>
  <si>
    <t xml:space="preserve">3368218	</t>
  </si>
  <si>
    <t xml:space="preserve">24179498670	</t>
  </si>
  <si>
    <t>[普吉岛]普吉岛卡塔坦尼海滩度假村(Katathani Phuket Beach Resort)(68545403)</t>
  </si>
  <si>
    <t>天丽翼至尊套房 坦尼楼&lt;2人入住&gt;&lt;早餐&gt;</t>
  </si>
  <si>
    <t>Leung/xuhao,Chen/xiaoqi</t>
  </si>
  <si>
    <t xml:space="preserve">3380905	</t>
  </si>
  <si>
    <t xml:space="preserve">10857614	</t>
  </si>
  <si>
    <t xml:space="preserve">24179498653	</t>
  </si>
  <si>
    <t>精致套房 坦尼楼&lt;2人入住&gt;&lt;早餐&gt;</t>
  </si>
  <si>
    <t>Lin/meiling</t>
  </si>
  <si>
    <t xml:space="preserve">3380906	</t>
  </si>
  <si>
    <t xml:space="preserve">10857616	</t>
  </si>
  <si>
    <t>取消</t>
  </si>
  <si>
    <t xml:space="preserve">999224367881073	</t>
  </si>
  <si>
    <t>[古晋]佐斯特尔酒店(Zotel Hotel)(94360674)</t>
  </si>
  <si>
    <t>豪华双人房&lt;2人入住&gt;</t>
  </si>
  <si>
    <t>ABDUL MAJID/FARHANA</t>
  </si>
  <si>
    <t xml:space="preserve">3410984	</t>
  </si>
  <si>
    <t xml:space="preserve">|14253645	</t>
  </si>
  <si>
    <t xml:space="preserve">999224697407104	</t>
  </si>
  <si>
    <t>[麦加]麦加千禧M酒店(M Hotel Makkah by Millennium)(55920203)</t>
  </si>
  <si>
    <t>标准房&lt;2人入住&gt;</t>
  </si>
  <si>
    <t>Taher/Yasser</t>
  </si>
  <si>
    <t xml:space="preserve">3484553	</t>
  </si>
  <si>
    <t xml:space="preserve">18286485	</t>
  </si>
  <si>
    <t xml:space="preserve">999224742728943	</t>
  </si>
  <si>
    <t>[彻特西]旅屋酒店-切特西(Travelodge Chertsey)(97594815)</t>
  </si>
  <si>
    <t>双人房&lt;2人入住&gt;&lt;不退款&gt;</t>
  </si>
  <si>
    <t>ROSARIO/DOMINIC,REMEDIOS/CLINTON</t>
  </si>
  <si>
    <t xml:space="preserve">3497433	</t>
  </si>
  <si>
    <t xml:space="preserve">999224813062545	</t>
  </si>
  <si>
    <t>[因特拉肯]度诺德酒店(Hotel Du Nord)(68545423)</t>
  </si>
  <si>
    <t>双床房&lt;2人入住&gt;&lt;早餐&gt;</t>
  </si>
  <si>
    <t>JIA/LI</t>
  </si>
  <si>
    <t xml:space="preserve">3513538	</t>
  </si>
  <si>
    <t xml:space="preserve">999224847587072	</t>
  </si>
  <si>
    <t>[曼谷]曼谷暹罗智选假日酒店(Holiday Inn Express Bangkok Siam, an IHG Hotel)(55312484)</t>
  </si>
  <si>
    <t>Standard Room&lt;2人入住&gt;&lt;早餐&gt;</t>
  </si>
  <si>
    <t>WANG/YING,GU/JIARONG,GU/SHAOFENG,Gu/Tongjia</t>
  </si>
  <si>
    <t xml:space="preserve">3523652	</t>
  </si>
  <si>
    <t xml:space="preserve">89434488	</t>
  </si>
  <si>
    <t xml:space="preserve">999224873192691	</t>
  </si>
  <si>
    <t>[首尔]三井酒店(Hotel Samjung)(55337145)</t>
  </si>
  <si>
    <t>标准双床房&lt;2人入住&gt;&lt;不退款&gt;</t>
  </si>
  <si>
    <t>YAN/XINXIN,ZHANG/YINGNING</t>
  </si>
  <si>
    <t xml:space="preserve">3530764	</t>
  </si>
  <si>
    <t xml:space="preserve">23048952	</t>
  </si>
  <si>
    <t xml:space="preserve">999224878784434	</t>
  </si>
  <si>
    <t>[里约热内卢]OK酒店(Hotel OK)(55328914)</t>
  </si>
  <si>
    <t>标准双床房&lt;2人入住&gt;&lt;不退款&gt;&lt;早餐&gt;</t>
  </si>
  <si>
    <t>MEDEIROS/THAIS SILVA MARTINS</t>
  </si>
  <si>
    <t xml:space="preserve">3531413	</t>
  </si>
  <si>
    <t xml:space="preserve">999224882101741	</t>
  </si>
  <si>
    <t>[曼谷]曼谷盛泰乐水门酒店(Centara Watergate Pavillion Hotel Bangkok)(55967850)</t>
  </si>
  <si>
    <t>Deluxe Room, 1 King Bed, City View&lt;2人入住&gt;&lt;不退款&gt;</t>
  </si>
  <si>
    <t>LIN/YIWEN YVONNE,FOONG/YEN LIN SHERYL</t>
  </si>
  <si>
    <t xml:space="preserve">3532254	</t>
  </si>
  <si>
    <t xml:space="preserve">SH16655363	</t>
  </si>
  <si>
    <t xml:space="preserve">999224887462210	</t>
  </si>
  <si>
    <t>LI/YANG,LI/JIEYING</t>
  </si>
  <si>
    <t xml:space="preserve">3533814	</t>
  </si>
  <si>
    <t xml:space="preserve">22181643	</t>
  </si>
  <si>
    <t xml:space="preserve">999224899386531	</t>
  </si>
  <si>
    <t>[布城]普特拉贾亚湖畔希尔顿逸林酒店(DoubleTree by Hilton Putrajaya Lakeside)(60480299)</t>
  </si>
  <si>
    <t>双床客房&lt;2人入住&gt;</t>
  </si>
  <si>
    <t>SOO/CHERYL KEI LI</t>
  </si>
  <si>
    <t xml:space="preserve">3536312	</t>
  </si>
  <si>
    <t xml:space="preserve">999224901608927	</t>
  </si>
  <si>
    <t>SUN/YIZHUO,GAO/LINGBO</t>
  </si>
  <si>
    <t xml:space="preserve">3536967	</t>
  </si>
  <si>
    <t xml:space="preserve">81687210	</t>
  </si>
  <si>
    <t xml:space="preserve">999224915945258	</t>
  </si>
  <si>
    <t>[罗马]巴瑟罗阿伦玛堤娜酒店(Barceló Aran Mantegna)(55478358)</t>
  </si>
  <si>
    <t>高级房&lt;2人入住&gt;&lt;不退款&gt;</t>
  </si>
  <si>
    <t>Trenk/Johannes</t>
  </si>
  <si>
    <t xml:space="preserve">3540232	</t>
  </si>
  <si>
    <t xml:space="preserve">7317SE076244-14	</t>
  </si>
  <si>
    <t xml:space="preserve">999224917683215	</t>
  </si>
  <si>
    <t>大床房&lt;1人入住&gt;&lt;不退款&gt;&lt;早餐&gt;</t>
  </si>
  <si>
    <t>ZHAO/XIAOHONG</t>
  </si>
  <si>
    <t xml:space="preserve">3540794	</t>
  </si>
  <si>
    <t xml:space="preserve">270849242	</t>
  </si>
  <si>
    <t xml:space="preserve">999224918963590	</t>
  </si>
  <si>
    <t>[巴黎]巴黎中心贝西诺富特酒店(Novotel Paris Centre Bercy)(55757325)</t>
  </si>
  <si>
    <t>经典双人床房&lt;2人入住&gt;&lt;不退款&gt;&lt;早餐&gt;</t>
  </si>
  <si>
    <t>GOEMINNE/YVES</t>
  </si>
  <si>
    <t xml:space="preserve">3541286	</t>
  </si>
  <si>
    <t xml:space="preserve">2307230531	</t>
  </si>
  <si>
    <t xml:space="preserve">999224923913891	</t>
  </si>
  <si>
    <t>[卢塞恩]卢森弗洛拉亚美隆酒店(AMERON Luzern Hotel Flora)(55519406)</t>
  </si>
  <si>
    <t>豪华大床房&lt;2人入住&gt;&lt;不退款&gt;</t>
  </si>
  <si>
    <t>Wolf-Umbach/Brigitte</t>
  </si>
  <si>
    <t xml:space="preserve">3543038	</t>
  </si>
  <si>
    <t xml:space="preserve">115794	</t>
  </si>
  <si>
    <t xml:space="preserve">999224960954005	</t>
  </si>
  <si>
    <t>[西西罗亚泉]西席洛姆斯普林切罗基娱乐场酒店(Cherokee Casino West Siloam Springs Resort)(95389708)</t>
  </si>
  <si>
    <t>标准房, 1 张特大床 (Single King)&lt;2人入住&gt;&lt;不退款&gt;</t>
  </si>
  <si>
    <t>GIBSON/VICTORIA JEAN</t>
  </si>
  <si>
    <t xml:space="preserve">3552149	</t>
  </si>
  <si>
    <t xml:space="preserve">78319SE116020	</t>
  </si>
  <si>
    <t xml:space="preserve">999224971813310	</t>
  </si>
  <si>
    <t>[浦安市]东京湾伊梦酒店(Hotel Emion Tokyo Bay)(55547251)</t>
  </si>
  <si>
    <t>标准双床房, 无烟房 (Tower Building)&lt;2人入住&gt;</t>
  </si>
  <si>
    <t>YAO/JIAXIN</t>
  </si>
  <si>
    <t xml:space="preserve">3554193	</t>
  </si>
  <si>
    <t xml:space="preserve">20230626650509172	</t>
  </si>
  <si>
    <t xml:space="preserve">999224977841196	</t>
  </si>
  <si>
    <t>Deluxe Room, 1 King Bed, City View&lt;2人入住&gt;&lt;不退款&gt;&lt;早餐&gt;</t>
  </si>
  <si>
    <t>KOH/JOHN WEI CHENG,HO/MAY LENG</t>
  </si>
  <si>
    <t xml:space="preserve">3556614	</t>
  </si>
  <si>
    <t xml:space="preserve">SH16719712	</t>
  </si>
  <si>
    <t xml:space="preserve">999225023041559	</t>
  </si>
  <si>
    <t>[八打灵再也]阿万特酒店(Avante Hotel)(103763329)</t>
  </si>
  <si>
    <t>高级特大床房&lt;2人入住&gt;&lt;不退款&gt;&lt;早餐&gt;</t>
  </si>
  <si>
    <t>ROSLAN/NADIA ERDIRA</t>
  </si>
  <si>
    <t xml:space="preserve">3567367	</t>
  </si>
  <si>
    <t xml:space="preserve">168338	</t>
  </si>
  <si>
    <t xml:space="preserve">999225054417442	</t>
  </si>
  <si>
    <t>[安特卫普]阿尔法德基瑟酒店(De Keyser Hotel)(55572736)</t>
  </si>
  <si>
    <t>高级双人或双床间&lt;2人入住&gt;&lt;不退款&gt;&lt;早餐&gt;</t>
  </si>
  <si>
    <t>Killi/Ozlem</t>
  </si>
  <si>
    <t xml:space="preserve">3575690	</t>
  </si>
  <si>
    <t xml:space="preserve">44149806	</t>
  </si>
  <si>
    <t xml:space="preserve">999225069584305	</t>
  </si>
  <si>
    <t>[曼谷]曼谷迈阿密酒店(Miami Hotel Bangkok)(55299442)</t>
  </si>
  <si>
    <t>Double Room With Bathtub&lt;2人入住&gt;&lt;不退款&gt;</t>
  </si>
  <si>
    <t>Wu/Chin Chin</t>
  </si>
  <si>
    <t xml:space="preserve">3579406	</t>
  </si>
  <si>
    <t xml:space="preserve">SH16771265	</t>
  </si>
  <si>
    <t xml:space="preserve">999225071948010	</t>
  </si>
  <si>
    <t>[曼谷]曼谷林布兰套房酒店(Rembrandt Hotel and Suites Bangkok)(55452251)</t>
  </si>
  <si>
    <t>Katiyar/Amisha,Katiyar/Amisha</t>
  </si>
  <si>
    <t xml:space="preserve">3579744	</t>
  </si>
  <si>
    <t xml:space="preserve">127395756	</t>
  </si>
  <si>
    <t xml:space="preserve">999225085974278	</t>
  </si>
  <si>
    <t>[斯赫弗宁恩]海牙斯海弗宁恩阿姆拉斯哈库尔豪斯大酒店(Grand Hotel Amrâth Kurhaus the Hague Scheveningen)(55414215)</t>
  </si>
  <si>
    <t>Demir /Kiymet</t>
  </si>
  <si>
    <t xml:space="preserve">3583173	</t>
  </si>
  <si>
    <t xml:space="preserve">133433851	</t>
  </si>
  <si>
    <t xml:space="preserve">999225086171680	</t>
  </si>
  <si>
    <t>[东京]东京王子大饭店(Tokyo Prince Hotel)(55745061)</t>
  </si>
  <si>
    <t>Deluxe Twin Non-refundable&lt;2人入住&gt;</t>
  </si>
  <si>
    <t>YAN/JIE</t>
  </si>
  <si>
    <t xml:space="preserve">3583351	</t>
  </si>
  <si>
    <t xml:space="preserve">999225089207833	</t>
  </si>
  <si>
    <t>[爱丁堡]爱丁堡中心南桥 - 皇家大道宜必思酒店(Ibis Edinburgh Centre South Bridge – Royal Mile)(70391188)</t>
  </si>
  <si>
    <t>双人房&lt;2人入住&gt;&lt;不退款&gt;&lt;早餐&gt;</t>
  </si>
  <si>
    <t>LIANG/YUE,LIU/XINTONG</t>
  </si>
  <si>
    <t xml:space="preserve">3584029	</t>
  </si>
  <si>
    <t xml:space="preserve">999225093522577	</t>
  </si>
  <si>
    <t>[杜塞尔多夫]杜塞道夫我与全部酒店(Me and All Hotel Dusseldorf, Part of Jdv by Hyatt)(91545620)</t>
  </si>
  <si>
    <t>标准特大床房带庭院景&lt;2人入住&gt;&lt;早餐&gt;</t>
  </si>
  <si>
    <t>BODINUS/JAN</t>
  </si>
  <si>
    <t xml:space="preserve">3585736	</t>
  </si>
  <si>
    <t xml:space="preserve">52750655	</t>
  </si>
  <si>
    <t xml:space="preserve">999225130052768	</t>
  </si>
  <si>
    <t>YAU/SAI LUNG,YAU/CHUN NING</t>
  </si>
  <si>
    <t xml:space="preserve">3594248	</t>
  </si>
  <si>
    <t xml:space="preserve">SH16810432	</t>
  </si>
  <si>
    <t xml:space="preserve">999225131013575	</t>
  </si>
  <si>
    <t>AMIR/AMIR AMRAN BIN ABD RAHIM</t>
  </si>
  <si>
    <t xml:space="preserve">3594447	</t>
  </si>
  <si>
    <t xml:space="preserve">SH16810779	</t>
  </si>
  <si>
    <t xml:space="preserve">999225094007651	</t>
  </si>
  <si>
    <t>[曼谷]曼谷素坤逸奥克伍德华庭工作室酒店(Oakwood Studios Sukhumvit Bangkok)(103956658)</t>
  </si>
  <si>
    <t>高级特大床房&lt;2人入住&gt;</t>
  </si>
  <si>
    <t>GAO/CHANGYUE,LUO/KAILUN,ZHENG/RUCHUAN,QING/XIAORUI</t>
  </si>
  <si>
    <t xml:space="preserve">3586014	</t>
  </si>
  <si>
    <t xml:space="preserve"> 9553689	</t>
  </si>
  <si>
    <t xml:space="preserve">999225146958814	</t>
  </si>
  <si>
    <t>[奥斯陆]圣奥拉夫普拉斯斯堪迪克酒店(Scandic St. Olavs Plass)(55745376)</t>
  </si>
  <si>
    <t>经济房 1张双人床&lt;2人入住&gt;&lt;不退款&gt;&lt;早餐&gt;</t>
  </si>
  <si>
    <t>Stevens/Scott Richard</t>
  </si>
  <si>
    <t xml:space="preserve">3597960	</t>
  </si>
  <si>
    <t xml:space="preserve">497565507	</t>
  </si>
  <si>
    <t xml:space="preserve">999225147153071	</t>
  </si>
  <si>
    <t>[格伦代尔]洛杉矶格伦代尔快捷酒店(Glendale Express Hotel Los Angeles)(55707806)</t>
  </si>
  <si>
    <t>豪华特大床房&lt;2人入住&gt;</t>
  </si>
  <si>
    <t>MENDOZA/JORGE</t>
  </si>
  <si>
    <t xml:space="preserve">3598029	</t>
  </si>
  <si>
    <t xml:space="preserve">MTAI9126817391	</t>
  </si>
  <si>
    <t xml:space="preserve">999225147767253	</t>
  </si>
  <si>
    <t>[大西洋城]大西洋城肖博特酒店(The Showboat Hotel Atlantic City)(94361773)</t>
  </si>
  <si>
    <t>标准特大床房&lt;2人入住&gt;&lt;不退款&gt;</t>
  </si>
  <si>
    <t>Hutta/Shawn</t>
  </si>
  <si>
    <t xml:space="preserve">3598195	</t>
  </si>
  <si>
    <t xml:space="preserve">133664004	</t>
  </si>
  <si>
    <t xml:space="preserve">999225149576437	</t>
  </si>
  <si>
    <t>[曼谷]拉萨尔套房 Spa 酒店(Lasalle Suites Hotel &amp; Residence)(55345892)</t>
  </si>
  <si>
    <t>豪华一卧室套房&lt;2人入住&gt;&lt;不退款&gt;</t>
  </si>
  <si>
    <t>WU/XIAOJIE</t>
  </si>
  <si>
    <t xml:space="preserve">3598578	</t>
  </si>
  <si>
    <t xml:space="preserve">-42230227	</t>
  </si>
  <si>
    <t xml:space="preserve">999225187474586	</t>
  </si>
  <si>
    <t>[佛罗伦萨]TSH 佛罗伦萨拉瓦格尼尼酒店(The Social Hub Florence Lavagnini)(55799458)</t>
  </si>
  <si>
    <t>行政双人床房&lt;2人入住&gt;</t>
  </si>
  <si>
    <t>jeong/yeeun,jeong/yeeun</t>
  </si>
  <si>
    <t xml:space="preserve">3607010	</t>
  </si>
  <si>
    <t xml:space="preserve">43599979	</t>
  </si>
  <si>
    <t xml:space="preserve">999225199086124	</t>
  </si>
  <si>
    <t>[釜山]釜山阿瓦尼中央酒店(Avani Central Busan)(69451979)</t>
  </si>
  <si>
    <t>城景豪华双床房&lt;2人入住&gt;&lt;不退款&gt;</t>
  </si>
  <si>
    <t>Low/Jasmine</t>
  </si>
  <si>
    <t xml:space="preserve">3608613	</t>
  </si>
  <si>
    <t xml:space="preserve">428789075 - 1688805233044297	</t>
  </si>
  <si>
    <t xml:space="preserve">999225215048145	</t>
  </si>
  <si>
    <t>[博尔德]博尔德拉多酒店(Hotel Boulderado)(97644731)</t>
  </si>
  <si>
    <t>特色大号床房&lt;2人入住&gt;</t>
  </si>
  <si>
    <t>Ohn/Young -Hoon</t>
  </si>
  <si>
    <t xml:space="preserve">3611516	</t>
  </si>
  <si>
    <t xml:space="preserve">789803752	</t>
  </si>
  <si>
    <t xml:space="preserve">999225217538651	</t>
  </si>
  <si>
    <t>[Improvement District No. 9]杜松子酒店(The Juniper Hotel &amp; Bistro)(55733448)</t>
  </si>
  <si>
    <t>标准林地特大床房&lt;2人入住&gt;&lt;不退款&gt;</t>
  </si>
  <si>
    <t>Singh/Arshdeep</t>
  </si>
  <si>
    <t xml:space="preserve">3612005	</t>
  </si>
  <si>
    <t xml:space="preserve">-44257535	</t>
  </si>
  <si>
    <t xml:space="preserve">999225218716002	</t>
  </si>
  <si>
    <t>[Srisa Chorakhe Noi]曼谷迪瓦鲁斯度假酒店(Divalux Resort and Spa Bangkok)(102880729)</t>
  </si>
  <si>
    <t>豪华双床房&lt;2人入住&gt;&lt;早餐&gt;</t>
  </si>
  <si>
    <t>HONGCHOKTHAWEE/TRECHIT,JULBUROM/PATTARIN,LIMRAT/NORASET,KOTSUNO/PIYANAD</t>
  </si>
  <si>
    <t xml:space="preserve">3612222	</t>
  </si>
  <si>
    <t>2059164aa6697475d0</t>
  </si>
  <si>
    <t xml:space="preserve">2059164aa669d5362c	</t>
  </si>
  <si>
    <t xml:space="preserve">999225222169009	</t>
  </si>
  <si>
    <t>[马尔默]时光酒店(Moment Hotels)(91810344)</t>
  </si>
  <si>
    <t>标准双人房&lt;2人入住&gt;&lt;不退款&gt;&lt;早餐&gt;</t>
  </si>
  <si>
    <t>benesch/johan</t>
  </si>
  <si>
    <t xml:space="preserve">3613413	</t>
  </si>
  <si>
    <t xml:space="preserve">SH16863031	</t>
  </si>
  <si>
    <t xml:space="preserve">999225223128486	</t>
  </si>
  <si>
    <t>[济州市]济州岛贝尼克酒店(Benikea Hotel Jeju)(55745251)</t>
  </si>
  <si>
    <t>标准双床房&lt;2人入住&gt;</t>
  </si>
  <si>
    <t>LOU/YINA</t>
  </si>
  <si>
    <t xml:space="preserve">3613687	</t>
  </si>
  <si>
    <t xml:space="preserve">TL142608612	</t>
  </si>
  <si>
    <t xml:space="preserve">999225239958568	</t>
  </si>
  <si>
    <t>[普吉岛]普吉岛芭东彩灯度假村(The Lantern Resorts Patong Phuket)(55822371)</t>
  </si>
  <si>
    <t>Pent景观客房&lt;2人入住&gt;&lt;不退款&gt;</t>
  </si>
  <si>
    <t>TEO/YAP THONG</t>
  </si>
  <si>
    <t xml:space="preserve">3617112	</t>
  </si>
  <si>
    <t xml:space="preserve">84143	</t>
  </si>
  <si>
    <t xml:space="preserve">999225249371421	</t>
  </si>
  <si>
    <t>[圣何塞]巴莫拉尔酒店(Balmoral Hotel San José CR, Historic District)(104397120)</t>
  </si>
  <si>
    <t>高级双人或双床房&lt;2人入住&gt;&lt;不退款&gt;&lt;早餐&gt;</t>
  </si>
  <si>
    <t>Hussein/Samer</t>
  </si>
  <si>
    <t xml:space="preserve">3618958	</t>
  </si>
  <si>
    <t xml:space="preserve">-45242877	</t>
  </si>
  <si>
    <t xml:space="preserve">999225261133015	</t>
  </si>
  <si>
    <t>[曼谷]曼谷西隆富丽华大酒店(Furama Silom Hotel)(55328991)</t>
  </si>
  <si>
    <t>豪华房&lt;2人入住&gt;</t>
  </si>
  <si>
    <t>BLAISE/BENJAMIN,PELLEGRIN/PEARL</t>
  </si>
  <si>
    <t xml:space="preserve">3621383	</t>
  </si>
  <si>
    <t xml:space="preserve">45672208	</t>
  </si>
  <si>
    <t xml:space="preserve">999225267577479	</t>
  </si>
  <si>
    <t>[民丹岛]民丹岛悦梿(Cassia Bintan)(55465082)</t>
  </si>
  <si>
    <t>园景一卧室公寓&lt;2人入住&gt;&lt;不退款&gt;&lt;早餐&gt;</t>
  </si>
  <si>
    <t>HUANG/YINGHAN</t>
  </si>
  <si>
    <t xml:space="preserve">3622997	</t>
  </si>
  <si>
    <t xml:space="preserve">33465982	</t>
  </si>
  <si>
    <t xml:space="preserve">999225269304656	</t>
  </si>
  <si>
    <t>[圣朱利安斯]圣乔治公园酒店(The St. George’s Park Hotel)(56140464)</t>
  </si>
  <si>
    <t>阳台双人间&lt;2人入住&gt;&lt;早餐&gt;</t>
  </si>
  <si>
    <t>ISAIA/UGO,SPAMPINATO/ANTONINO</t>
  </si>
  <si>
    <t xml:space="preserve">3623411	</t>
  </si>
  <si>
    <t xml:space="preserve">999225271186410	</t>
  </si>
  <si>
    <t>[新加坡]新加坡码头酒店-西海岸(The Quay Hotel West Coast)(55320578)</t>
  </si>
  <si>
    <t>豪华房 2张单人床&lt;2人入住&gt;&lt;不退款&gt;</t>
  </si>
  <si>
    <t>HE/RUNYANG,ZHONG/YANGZHENG</t>
  </si>
  <si>
    <t xml:space="preserve">3624017	</t>
  </si>
  <si>
    <t xml:space="preserve">101728751	</t>
  </si>
  <si>
    <t xml:space="preserve">999225278521883	</t>
  </si>
  <si>
    <t>[曼谷]曼谷兰甘亨威兹酒店(Witz Bangkok Ramkhamhaeng)(110132932)</t>
  </si>
  <si>
    <t>Deluxe Room&lt;2人入住&gt;&lt;早餐&gt;</t>
  </si>
  <si>
    <t>TAKET/PANWALEE</t>
  </si>
  <si>
    <t xml:space="preserve">3625160	</t>
  </si>
  <si>
    <t xml:space="preserve">999225283458432	</t>
  </si>
  <si>
    <t>[新加坡]新加坡悦乐雅柏酒店(Village Hotel Albert Court by Far East Hospitality)(55346083)</t>
  </si>
  <si>
    <t>尊贵客房&lt;2人入住&gt;&lt;早餐&gt;</t>
  </si>
  <si>
    <t>GANGAMWAR/NIKHIL VIJAYRAO,GANGAMWAR/NIKHIL VIJAYRAO</t>
  </si>
  <si>
    <t xml:space="preserve">3626184	</t>
  </si>
  <si>
    <t xml:space="preserve">999225291166860	</t>
  </si>
  <si>
    <t>[巴拿马城]巴拿马城瑞广场酒店(Riu Plaza Panamá)(55733524)</t>
  </si>
  <si>
    <t>豪华特大床房&lt;2人入住&gt;&lt;不退款&gt;&lt;早餐&gt;</t>
  </si>
  <si>
    <t>LIANG/YIYUN</t>
  </si>
  <si>
    <t xml:space="preserve">3628333	</t>
  </si>
  <si>
    <t xml:space="preserve">999225298215913	</t>
  </si>
  <si>
    <t>[Racha Thewa]素万那普威乐机场酒店(Suvarnabhumi Ville Airport Hotel)(55478352)</t>
  </si>
  <si>
    <t>PAOSUWAN/WAREEPORN</t>
  </si>
  <si>
    <t xml:space="preserve">3629136	</t>
  </si>
  <si>
    <t xml:space="preserve">1077749073	</t>
  </si>
  <si>
    <t xml:space="preserve">999225304284732	</t>
  </si>
  <si>
    <t>[威斯巴登]威斯巴登市美居酒店(Mercure Hotel Wiesbaden City)(55402939)</t>
  </si>
  <si>
    <t>标准特大床房（不可退款）&lt;2人入住&gt;&lt;早餐&gt;</t>
  </si>
  <si>
    <t>wandschneider/dieter,kerzmann/anne</t>
  </si>
  <si>
    <t xml:space="preserve">3630470	</t>
  </si>
  <si>
    <t xml:space="preserve">324575966	</t>
  </si>
  <si>
    <t xml:space="preserve">999225309795767	</t>
  </si>
  <si>
    <t>[首尔]首尔贝顿东大门酒店(Baiton Seoul Dongdaemun)(100679453)</t>
  </si>
  <si>
    <t>大床房&lt;2人入住&gt;</t>
  </si>
  <si>
    <t>HSU/TINGHSUAN</t>
  </si>
  <si>
    <t xml:space="preserve">3632026	</t>
  </si>
  <si>
    <t xml:space="preserve">999225310630422	</t>
  </si>
  <si>
    <t>[纽约]纽约硬石酒店(Hard Rock Hotel New York)(103763308)</t>
  </si>
  <si>
    <t>华丽客房, 1 张特大床&lt;2人入住&gt;&lt;不退款&gt;</t>
  </si>
  <si>
    <t>Ma/Minli</t>
  </si>
  <si>
    <t xml:space="preserve">3632244	</t>
  </si>
  <si>
    <t xml:space="preserve">94109	</t>
  </si>
  <si>
    <t xml:space="preserve">999225315799682	</t>
  </si>
  <si>
    <t>[纽约]纽约 33 号海港酒店(33 Seaport Hotel New York)(55800995)</t>
  </si>
  <si>
    <t>豪华特大床房（Peck Slip）&lt;2人入住&gt;</t>
  </si>
  <si>
    <t>CHAPMAN/AARON</t>
  </si>
  <si>
    <t xml:space="preserve">3632868	</t>
  </si>
  <si>
    <t xml:space="preserve">40943SE009750	</t>
  </si>
  <si>
    <t xml:space="preserve">999225319311947	</t>
  </si>
  <si>
    <t>[纽约]纽约中央凯悦大酒店(Hyatt Grand Central New York)(55862047)</t>
  </si>
  <si>
    <t>豪华特大床房&lt;2人入住&gt;&lt;不退款&gt;</t>
  </si>
  <si>
    <t>ZHAI/MINGCHONG</t>
  </si>
  <si>
    <t xml:space="preserve">3633351	</t>
  </si>
  <si>
    <t xml:space="preserve">HUS-87G8Q22F+RF-E00	</t>
  </si>
  <si>
    <t xml:space="preserve">999225327115278	</t>
  </si>
  <si>
    <t>[奥隆阿波]酒馆酒店(The Pub Hotel)(91545110)</t>
  </si>
  <si>
    <t>豪华双人床房&lt;2人入住&gt;</t>
  </si>
  <si>
    <t>SINGH/RAVINDER</t>
  </si>
  <si>
    <t xml:space="preserve">3635279	</t>
  </si>
  <si>
    <t xml:space="preserve">47815757	</t>
  </si>
  <si>
    <t xml:space="preserve">999225327815122	</t>
  </si>
  <si>
    <t>[中雅加达]阿什利萨邦酒店(Ashley Sabang Jakarta)(92030314)</t>
  </si>
  <si>
    <t>高级双人床房&lt;2人入住&gt;&lt;早餐&gt;</t>
  </si>
  <si>
    <t>JEONG/JEANWOO,LEE/HYUN SONG</t>
  </si>
  <si>
    <t xml:space="preserve">3635527	</t>
  </si>
  <si>
    <t xml:space="preserve">999225328879529	</t>
  </si>
  <si>
    <t>[柏林]柏林选帝侯大街里昂纳多酒店(Leonardo Hotel Berlin KU'Damm)(56206323)</t>
  </si>
  <si>
    <t>Double Comfort Room&lt;2人入住&gt;&lt;不退款&gt;</t>
  </si>
  <si>
    <t>Kremer/Stefan</t>
  </si>
  <si>
    <t xml:space="preserve">3635883	</t>
  </si>
  <si>
    <t xml:space="preserve">59066	</t>
  </si>
  <si>
    <t xml:space="preserve">999225330392232	</t>
  </si>
  <si>
    <t>JI/SEYOUNG</t>
  </si>
  <si>
    <t xml:space="preserve">3636395	</t>
  </si>
  <si>
    <t xml:space="preserve">999225335416096	</t>
  </si>
  <si>
    <t>[普吉岛]普吉岛乐古浪悦椿度假村(Angsana Laguna Phuket)(55956518)</t>
  </si>
  <si>
    <t>拉古纳客房&lt;2人入住&gt;&lt;不退款&gt;</t>
  </si>
  <si>
    <t>WANG/LIN</t>
  </si>
  <si>
    <t xml:space="preserve">3636680	</t>
  </si>
  <si>
    <t xml:space="preserve">999225337123985	</t>
  </si>
  <si>
    <t>[萨格勒布]摄政萨格勒布休闲酒店(Esplanade Zagreb Hotel)(55402754)</t>
  </si>
  <si>
    <t>豪华房&lt;2人入住&gt;&lt;不退款&gt;</t>
  </si>
  <si>
    <t>BERDNIKOV/SERGEY</t>
  </si>
  <si>
    <t xml:space="preserve">3636880	</t>
  </si>
  <si>
    <t xml:space="preserve">999225339002874	</t>
  </si>
  <si>
    <t>[普吉岛]普吉岛奈阳海滩水疗度假村(Nai Yang Beach Resort and Spa)(55831876)</t>
  </si>
  <si>
    <t>热带豪华房&lt;2人入住&gt;&lt;不退款&gt;</t>
  </si>
  <si>
    <t>LIU/FANGZHOU</t>
  </si>
  <si>
    <t xml:space="preserve">3637305	</t>
  </si>
  <si>
    <t xml:space="preserve">999225339118890	</t>
  </si>
  <si>
    <t>[Cairns North]相思阁酒店(Acacia Court Hotel)(55280410)</t>
  </si>
  <si>
    <t>海景转角房&lt;2人入住&gt;</t>
  </si>
  <si>
    <t>Calver/Kim</t>
  </si>
  <si>
    <t xml:space="preserve">3637319	</t>
  </si>
  <si>
    <t xml:space="preserve">3788687	</t>
  </si>
  <si>
    <t xml:space="preserve">999225345570080	</t>
  </si>
  <si>
    <t>[曼谷]曼谷阿卡迪亚套房酒店(Arcadia Suites Bangkok)(55439369)</t>
  </si>
  <si>
    <t>Deluxe 1 Bedroom Double Room&lt;2人入住&gt;&lt;不退款&gt;&lt;早餐&gt;</t>
  </si>
  <si>
    <t>HON/WAI</t>
  </si>
  <si>
    <t xml:space="preserve">3638684	</t>
  </si>
  <si>
    <t xml:space="preserve">183106	</t>
  </si>
  <si>
    <t xml:space="preserve">999225350900630	</t>
  </si>
  <si>
    <t>[蒙特利尔]蒙特利尔中心科洛姆酒店(Hotel Chrome Montreal Centre-Ville)(55391535)</t>
  </si>
  <si>
    <t>标准房, 1 张大床和 1 张沙发床&lt;2人入住&gt;&lt;不退款&gt;</t>
  </si>
  <si>
    <t>TRAN/NGOC MINH</t>
  </si>
  <si>
    <t xml:space="preserve">3640423	</t>
  </si>
  <si>
    <t>58-26114-85928</t>
  </si>
  <si>
    <t>58-26114-85927</t>
  </si>
  <si>
    <t xml:space="preserve">58-26114-85926	</t>
  </si>
  <si>
    <t xml:space="preserve">999225360336792	</t>
  </si>
  <si>
    <t>[布兰肯贝尔赫]考森当克沙丘圩田酒店(Corsendonk Duinse Polders)(110037735)</t>
  </si>
  <si>
    <t>经济双人房&lt;2人入住&gt;&lt;不退款&gt;</t>
  </si>
  <si>
    <t>VAN DELM/STEFANIE CAROLINE</t>
  </si>
  <si>
    <t xml:space="preserve">3641372	</t>
  </si>
  <si>
    <t xml:space="preserve">44397664	</t>
  </si>
  <si>
    <t xml:space="preserve">999225360382947	</t>
  </si>
  <si>
    <t>[丹吉尔]丹吉尔安达卢西亚高尔夫酒店及Spa(Hotel Andalucia Golf &amp; Spa Tanger)(110036433)</t>
  </si>
  <si>
    <t>豪华双人床房&lt;2人入住&gt;&lt;不退款&gt;</t>
  </si>
  <si>
    <t>Benhachem/Mehdi</t>
  </si>
  <si>
    <t xml:space="preserve">3641388	</t>
  </si>
  <si>
    <t xml:space="preserve">70758	</t>
  </si>
  <si>
    <t xml:space="preserve">999225362247588	</t>
  </si>
  <si>
    <t>[巴厘岛]哈里斯酒店塞米亚克(Harris Hotel Seminyak)(56196410)</t>
  </si>
  <si>
    <t>harris unique房&lt;2人入住&gt;&lt;早餐&gt;</t>
  </si>
  <si>
    <t>MAHTANI/SUSHILA</t>
  </si>
  <si>
    <t xml:space="preserve">3641872	</t>
  </si>
  <si>
    <t xml:space="preserve">113149	</t>
  </si>
  <si>
    <t xml:space="preserve">999225362551739	</t>
  </si>
  <si>
    <t>[普吉岛]卡塔棕榈水疗度假酒店(Kata Palm Resort &amp; Spa)(55391356)</t>
  </si>
  <si>
    <t>豪华客房&lt;2人入住&gt;&lt;不退款&gt;</t>
  </si>
  <si>
    <t>GRISHAEV/STANISLAV</t>
  </si>
  <si>
    <t xml:space="preserve">3641919	</t>
  </si>
  <si>
    <t xml:space="preserve">confirm	</t>
  </si>
  <si>
    <t xml:space="preserve">999225365062666	</t>
  </si>
  <si>
    <t>[吉隆坡]吉隆坡希尔顿花园酒店南店(Hilton Garden Inn Kuala Lumpur Jalan Tuanku Abdul Rahman South)(69338078)</t>
  </si>
  <si>
    <t>豪华客房, 2 张单人床&lt;2人入住&gt;</t>
  </si>
  <si>
    <t>ZHANG/CHONG</t>
  </si>
  <si>
    <t xml:space="preserve">3642446	</t>
  </si>
  <si>
    <t xml:space="preserve">HMY-6PM35M7X+H8-E00	</t>
  </si>
  <si>
    <t xml:space="preserve">999225365567182	</t>
  </si>
  <si>
    <t>[清迈]禅凯姆精品酒店(Chankam Boutique Hotel)(55391475)</t>
  </si>
  <si>
    <t>SU/WENZHU,CHEN/CHUNYAN</t>
  </si>
  <si>
    <t xml:space="preserve">3642660	</t>
  </si>
  <si>
    <t>|48929504</t>
  </si>
  <si>
    <t xml:space="preserve">48929506	</t>
  </si>
  <si>
    <t xml:space="preserve">999225366226570	</t>
  </si>
  <si>
    <t>双床房&lt;2人入住&gt;&lt;不退款&gt;&lt;早餐&gt;</t>
  </si>
  <si>
    <t>TAN/JIA,LIU/RUIBIN</t>
  </si>
  <si>
    <t xml:space="preserve">3642867	</t>
  </si>
  <si>
    <t xml:space="preserve">273488904/273488910	</t>
  </si>
  <si>
    <t xml:space="preserve">999225368285305	</t>
  </si>
  <si>
    <t>两张大床房&lt;2人入住&gt;&lt;不退款&gt;</t>
  </si>
  <si>
    <t>SEO/YOOJIN</t>
  </si>
  <si>
    <t xml:space="preserve">3643585	</t>
  </si>
  <si>
    <t xml:space="preserve">999225368862842	</t>
  </si>
  <si>
    <t>[八打灵再也]世界酒店(One World Hotel)(55354748)</t>
  </si>
  <si>
    <t>TAN/JAZZLIN</t>
  </si>
  <si>
    <t xml:space="preserve">3643698	</t>
  </si>
  <si>
    <t xml:space="preserve">999225369225461	</t>
  </si>
  <si>
    <t>[胡志明市]中央皇宫酒店(Central Palace Hotel)(55451625)</t>
  </si>
  <si>
    <t>豪华房&lt;2人入住&gt;&lt;不退款&gt;&lt;早餐&gt;</t>
  </si>
  <si>
    <t>JIN/YUERAN,CHEN/YUE</t>
  </si>
  <si>
    <t xml:space="preserve">3643876	</t>
  </si>
  <si>
    <t xml:space="preserve">73408	</t>
  </si>
  <si>
    <t xml:space="preserve">999225370117518	</t>
  </si>
  <si>
    <t>[乔治市]槟城尼奥酒店(Neo+ Penang)(55665849)</t>
  </si>
  <si>
    <t>标准房&lt;2人入住&gt;&lt;不退款&gt;</t>
  </si>
  <si>
    <t>ZHAO/QIUYANG,YANG/YANG</t>
  </si>
  <si>
    <t xml:space="preserve">3644193	</t>
  </si>
  <si>
    <t xml:space="preserve">186738	</t>
  </si>
  <si>
    <t xml:space="preserve">999225375983653	</t>
  </si>
  <si>
    <t>[曼谷]曼谷素坤逸 11 巷彩鸿酒店(Travelodge Sukhumvit 11)(56206399)</t>
  </si>
  <si>
    <t>高级间&lt;2人入住&gt;</t>
  </si>
  <si>
    <t>ELKOMY/MOHAMEDAHMEDMOHAMED,MAREKHASHVILI/TAMAR</t>
  </si>
  <si>
    <t xml:space="preserve">3645068	</t>
  </si>
  <si>
    <t xml:space="preserve">999225378195082	</t>
  </si>
  <si>
    <t>[Mueang Nuea]布恩斯里精品酒店(Boonsiri Boutique Hotel)(92028176)</t>
  </si>
  <si>
    <t>标准双人房3楼&lt;2人入住&gt;&lt;不退款&gt;</t>
  </si>
  <si>
    <t>KHEMMA/ARLADA</t>
  </si>
  <si>
    <t xml:space="preserve">3645526	</t>
  </si>
  <si>
    <t xml:space="preserve">|49169154	</t>
  </si>
  <si>
    <t xml:space="preserve">999225381806566	</t>
  </si>
  <si>
    <t>尊贵角落间&lt;2人入住&gt;&lt;不退款&gt;&lt;早餐&gt;</t>
  </si>
  <si>
    <t>ZHU/BIN</t>
  </si>
  <si>
    <t xml:space="preserve">3646444	</t>
  </si>
  <si>
    <t xml:space="preserve">2059164b4b4050ebf6	</t>
  </si>
  <si>
    <t xml:space="preserve">25383026103	</t>
  </si>
  <si>
    <t>[普吉岛]皇家天堂酒店(The Royal Paradise Hotel &amp; Spa)(56196603)</t>
  </si>
  <si>
    <t>Deluxe Room Paradise Wing&lt;2人入住&gt;&lt;不退款&gt;&lt;早餐&gt;</t>
  </si>
  <si>
    <t>ZHAO/ZHONGLIANG,ZHAO/WEI</t>
  </si>
  <si>
    <t xml:space="preserve">3646723	</t>
  </si>
  <si>
    <t xml:space="preserve">573521	</t>
  </si>
  <si>
    <t xml:space="preserve">999225384362604	</t>
  </si>
  <si>
    <t>[阿布扎比]阿布扎比市中心金色郁金香酒店(Golden Tulip Downtown Abu Dhabi)(55439573)</t>
  </si>
  <si>
    <t>城景标准双床房&lt;2人入住&gt;&lt;不退款&gt;</t>
  </si>
  <si>
    <t>HE/KAI</t>
  </si>
  <si>
    <t xml:space="preserve">3647040	</t>
  </si>
  <si>
    <t xml:space="preserve">999225384742819	</t>
  </si>
  <si>
    <t>[曼谷]曼谷 137 Pillars 公寓酒店(137 Pillars Residences Bangkok)(55611829)</t>
  </si>
  <si>
    <t>DOUBLE THE PILLARS ONE BEDROOM RESIDENCES&lt;2人入住&gt;&lt;不退款&gt;&lt;早餐&gt;</t>
  </si>
  <si>
    <t>NA/JONGSIK</t>
  </si>
  <si>
    <t xml:space="preserve">3647244	</t>
  </si>
  <si>
    <t xml:space="preserve">221842	</t>
  </si>
  <si>
    <t xml:space="preserve">999225398561336	</t>
  </si>
  <si>
    <t>[首尔]首尔皇家广场酒店(Royal Square Hotel Seoul)(55367519)</t>
  </si>
  <si>
    <t>奢华双床房&lt;2人入住&gt;</t>
  </si>
  <si>
    <t>Liu/Aifeng</t>
  </si>
  <si>
    <t xml:space="preserve">3649706	</t>
  </si>
  <si>
    <t xml:space="preserve">432781665-1689608387084979	</t>
  </si>
  <si>
    <t xml:space="preserve">999225400204132	</t>
  </si>
  <si>
    <t>[格拉斯哥]大不列颠格拉斯哥旅馆(Britannia Inn Glasgow)(109173898)</t>
  </si>
  <si>
    <t>四人家庭房&lt;2人入住&gt;</t>
  </si>
  <si>
    <t>ZHAO/ZENGHONG</t>
  </si>
  <si>
    <t xml:space="preserve">3650072	</t>
  </si>
  <si>
    <t xml:space="preserve">89012490	</t>
  </si>
  <si>
    <t xml:space="preserve">999225401615966	</t>
  </si>
  <si>
    <t>[首尔]明洞大使宜必思酒店(Ibis Ambassador Myeongdong)(54503350)</t>
  </si>
  <si>
    <t>CHU/GUIHUA</t>
  </si>
  <si>
    <t xml:space="preserve">3650451	</t>
  </si>
  <si>
    <t xml:space="preserve">酒店前台jasoy先生确认	</t>
  </si>
  <si>
    <t xml:space="preserve">999225402734546	</t>
  </si>
  <si>
    <t>[尼亚加拉瀑布]瀑布品质套房酒店(Quality Hotel &amp; Suites at The Falls)(91595572)</t>
  </si>
  <si>
    <t>两张大床房&lt;2人入住&gt;&lt;不退款&gt;&lt;早餐&gt;</t>
  </si>
  <si>
    <t>COVERT/MARIANNE</t>
  </si>
  <si>
    <t xml:space="preserve">3650737	</t>
  </si>
  <si>
    <t xml:space="preserve">999225402852419	</t>
  </si>
  <si>
    <t>[吉隆坡]吉隆坡泛太平洋服务式套房酒店(Pan Pacific Serviced Suites Kuala Lumpur)(109175047)</t>
  </si>
  <si>
    <t>一卧室豪华套房&lt;2人入住&gt;&lt;早餐&gt;</t>
  </si>
  <si>
    <t>LUO/QUN,Luo/Qun</t>
  </si>
  <si>
    <t xml:space="preserve">3650768	</t>
  </si>
  <si>
    <t xml:space="preserve">299119599	</t>
  </si>
  <si>
    <t xml:space="preserve">999225403020523	</t>
  </si>
  <si>
    <t>ZHOU/YAN,BAI/CHUNXIAO</t>
  </si>
  <si>
    <t xml:space="preserve">3650880	</t>
  </si>
  <si>
    <t xml:space="preserve">273689004	</t>
  </si>
  <si>
    <t xml:space="preserve">999225403617321	</t>
  </si>
  <si>
    <t>[布罗瑟德]布罗瑟德酒店(Hotel Brossard)(89920848)</t>
  </si>
  <si>
    <t>标准间1特大床&lt;2人入住&gt;&lt;不退款&gt;&lt;早餐&gt;</t>
  </si>
  <si>
    <t>Baoui/Adam</t>
  </si>
  <si>
    <t xml:space="preserve">3650997	</t>
  </si>
  <si>
    <t xml:space="preserve">24210488	</t>
  </si>
  <si>
    <t xml:space="preserve">999225403964917	</t>
  </si>
  <si>
    <t>[安邦]安邦旅馆酒店(Ampang Inn Hotel)(90400216)</t>
  </si>
  <si>
    <t>高级房&lt;2人入住&gt;</t>
  </si>
  <si>
    <t>LIN/ZHENDA</t>
  </si>
  <si>
    <t xml:space="preserve">3651153	</t>
  </si>
  <si>
    <t xml:space="preserve">|50230692	</t>
  </si>
  <si>
    <t xml:space="preserve">999225411013490	</t>
  </si>
  <si>
    <t>[曼谷]曼谷阁楼酒店(Loft Bangkok Hotel)(90354988)</t>
  </si>
  <si>
    <t>MAM/SONIA,CHHAN/WENSEN</t>
  </si>
  <si>
    <t xml:space="preserve">3651909	</t>
  </si>
  <si>
    <t xml:space="preserve">999225411486243	</t>
  </si>
  <si>
    <t>SUN/YANMIN,SUN/YIXUAN,ZHOU/ZHIRU,SUN/JIACHEN</t>
  </si>
  <si>
    <t xml:space="preserve">3651945	</t>
  </si>
  <si>
    <t xml:space="preserve">273724406	</t>
  </si>
  <si>
    <t xml:space="preserve">999225411599635	</t>
  </si>
  <si>
    <t>[纽约]亚洲酒店 - 法拉盛(Asiatic Hotel - Flushing)(55320902)</t>
  </si>
  <si>
    <t>豪华2张大床房&lt;2人入住&gt;&lt;早餐&gt;</t>
  </si>
  <si>
    <t>SHI/TIANTIAN</t>
  </si>
  <si>
    <t xml:space="preserve">3651954	</t>
  </si>
  <si>
    <t xml:space="preserve">8246796	</t>
  </si>
  <si>
    <t xml:space="preserve">999225415987095	</t>
  </si>
  <si>
    <t>[曼谷]乔希酒店(Josh Hotel)(55543086)</t>
  </si>
  <si>
    <t>舒适一室房&lt;2人入住&gt;&lt;不退款&gt;&lt;早餐&gt;</t>
  </si>
  <si>
    <t>NETSAWANG/PIMPALUCK,SENEEWONGNAAYUDHAYA/KRISSANARAK</t>
  </si>
  <si>
    <t xml:space="preserve">3652806	</t>
  </si>
  <si>
    <t xml:space="preserve">999225416139390	</t>
  </si>
  <si>
    <t>[里昂]里昂中心蒙普莱斯尔民宿酒店(B&amp;B Hotel Lyon Centre Monplaisir)(80331885)</t>
  </si>
  <si>
    <t>双人床房&lt;2人入住&gt;&lt;不退款&gt;</t>
  </si>
  <si>
    <t>Yahia pacha/Aboubakr</t>
  </si>
  <si>
    <t xml:space="preserve">3652824	</t>
  </si>
  <si>
    <t xml:space="preserve">999225422571374	</t>
  </si>
  <si>
    <t>[清迈]清迈皇家沛纳海酒店(Royal Panerai Hotel Chiangmai)(55956313)</t>
  </si>
  <si>
    <t>WU/NANXI,WANG/ZIMING</t>
  </si>
  <si>
    <t xml:space="preserve">3654536	</t>
  </si>
  <si>
    <t xml:space="preserve">999225422586111	</t>
  </si>
  <si>
    <t>[法里达巴德]苏拉杰昆德维凡塔酒店 - 国家首都辖区(Vivanta Surajkund, NCR)(55920207)</t>
  </si>
  <si>
    <t>Lamba/Shymak</t>
  </si>
  <si>
    <t xml:space="preserve">3654541	</t>
  </si>
  <si>
    <t xml:space="preserve">75695SE168042	</t>
  </si>
  <si>
    <t xml:space="preserve">999225433614988	</t>
  </si>
  <si>
    <t>[曼谷]56 曼谷苏拉翁酒店(56 Surawong Hotel Bangkok)(95084114)</t>
  </si>
  <si>
    <t>标准房间&lt;2人入住&gt;&lt;不退款&gt;</t>
  </si>
  <si>
    <t>Xu/Quanyou</t>
  </si>
  <si>
    <t xml:space="preserve">3655926	</t>
  </si>
  <si>
    <t xml:space="preserve">HBD-726936-321-6344509	</t>
  </si>
  <si>
    <t xml:space="preserve">999225434014226	</t>
  </si>
  <si>
    <t>[山景城]济科酒店(Hotel Zico)(89917394)</t>
  </si>
  <si>
    <t>特大号床间&lt;2人入住&gt;&lt;早餐&gt;</t>
  </si>
  <si>
    <t>WANG/LIQUN,xie/qing</t>
  </si>
  <si>
    <t xml:space="preserve">3655956	</t>
  </si>
  <si>
    <t xml:space="preserve">17845SE049732	</t>
  </si>
  <si>
    <t xml:space="preserve">999225445477998	</t>
  </si>
  <si>
    <t>[普吉岛]卡塔蓝珍珠酒店(The Blue Pearl Kata Hotel)(56174694)</t>
  </si>
  <si>
    <t>Kutlueva/Azaliia</t>
  </si>
  <si>
    <t xml:space="preserve">3658245	</t>
  </si>
  <si>
    <t xml:space="preserve">999225445539476	</t>
  </si>
  <si>
    <t>[潘切]美奈圣塔拉岛海市蜃楼度假村(Centara Mirage Resort Mui Ne)(104397328)</t>
  </si>
  <si>
    <t>海景两卧室别墅带私人泳池&lt;2人入住&gt;&lt;不退款&gt;</t>
  </si>
  <si>
    <t>LEE/KONG AIK</t>
  </si>
  <si>
    <t xml:space="preserve">3658252	</t>
  </si>
  <si>
    <t xml:space="preserve">285794687	</t>
  </si>
  <si>
    <t xml:space="preserve">999225449555199	</t>
  </si>
  <si>
    <t>[纽汉]伦敦超越希尔顿逸林酒店(DoubleTree by Hilton London Excel)(55439650)</t>
  </si>
  <si>
    <t>Qiu/Wei,Xu/Yijun</t>
  </si>
  <si>
    <t xml:space="preserve">3659250	</t>
  </si>
  <si>
    <t xml:space="preserve">HGB-9F32G24Q+XF-E00	</t>
  </si>
  <si>
    <t xml:space="preserve">999225450345310	</t>
  </si>
  <si>
    <t>DOUBLE QUEEN&lt;2人入住&gt;&lt;不退款&gt;</t>
  </si>
  <si>
    <t>DEREESE/MUSA ABDULLAH</t>
  </si>
  <si>
    <t xml:space="preserve">3659512	</t>
  </si>
  <si>
    <t xml:space="preserve">999225459624913	</t>
  </si>
  <si>
    <t>[奎松市]塞达维蒂斯北酒店(Seda Vertis North)(55281097)</t>
  </si>
  <si>
    <t>ZHOU/HUA</t>
  </si>
  <si>
    <t xml:space="preserve">3659988	</t>
  </si>
  <si>
    <t xml:space="preserve">2832152	</t>
  </si>
  <si>
    <t xml:space="preserve">999225460791681	</t>
  </si>
  <si>
    <t>TAKABAYASHI/MITSUMASA</t>
  </si>
  <si>
    <t xml:space="preserve">3660227	</t>
  </si>
  <si>
    <t xml:space="preserve">HBD-726936-321-6346975	</t>
  </si>
  <si>
    <t xml:space="preserve">999225462544761	</t>
  </si>
  <si>
    <t>[马昌富士岛]盛泰澜马尔代夫中央格兰德岛(Centara Grand Island Resort &amp; Spa)(55599124)</t>
  </si>
  <si>
    <t>水上尊贵别墅&lt;2人入住&gt;&lt;不退款&gt;&lt;早餐&gt;</t>
  </si>
  <si>
    <t>YIN/QIN,Shi/Haiting</t>
  </si>
  <si>
    <t xml:space="preserve">3660572	</t>
  </si>
  <si>
    <t xml:space="preserve">285982977	</t>
  </si>
  <si>
    <t xml:space="preserve">999225463314318	</t>
  </si>
  <si>
    <t>[仁川]仁川君悦大酒店(Grand Hyatt Incheon)(89918362)</t>
  </si>
  <si>
    <t>特大床房&lt;2人入住&gt;&lt;不退款&gt;</t>
  </si>
  <si>
    <t>JIN/HUAFENG</t>
  </si>
  <si>
    <t xml:space="preserve">3660760	</t>
  </si>
  <si>
    <t xml:space="preserve">HKR-8Q98CFQ4+XF-E00	</t>
  </si>
  <si>
    <t xml:space="preserve">999225463391707	</t>
  </si>
  <si>
    <t>[迪拜]米尔迪夫千禧广场(Millennium Place Mirdif)(104397363)</t>
  </si>
  <si>
    <t>单间公寓&lt;2人入住&gt;&lt;不退款&gt;&lt;早餐&gt;</t>
  </si>
  <si>
    <t>TANG/YU HIN</t>
  </si>
  <si>
    <t xml:space="preserve">3660773	</t>
  </si>
  <si>
    <t xml:space="preserve">240939597	</t>
  </si>
  <si>
    <t xml:space="preserve">999225463598436	</t>
  </si>
  <si>
    <t>[中雅加达]雅加达朱诺丹纳阿邦酒店(Juno Tanah Abang Jakarta)(55799376)</t>
  </si>
  <si>
    <t>豪华双床房&lt;2人入住&gt;&lt;不退款&gt;</t>
  </si>
  <si>
    <t>MD NURUL ISLAM/NOR FAIZAL RIZAL</t>
  </si>
  <si>
    <t xml:space="preserve">3660804	</t>
  </si>
  <si>
    <t xml:space="preserve">-51653764	</t>
  </si>
  <si>
    <t xml:space="preserve">999225463962986	</t>
  </si>
  <si>
    <t>[迪拜]市中心千禧酒店(Millennium Central Downtown)(55452159)</t>
  </si>
  <si>
    <t>TALLURI/RAMESWARA RAO</t>
  </si>
  <si>
    <t xml:space="preserve">3660855	</t>
  </si>
  <si>
    <t xml:space="preserve">19423573	</t>
  </si>
  <si>
    <t xml:space="preserve">999225466901520	</t>
  </si>
  <si>
    <t>[吉隆坡]吉隆坡希尔顿花园酒店北店(Hilton Garden Inn Kuala Lumpur - North)(55299338)</t>
  </si>
  <si>
    <t>奢华客房, 1 张大床&lt;2人入住&gt;</t>
  </si>
  <si>
    <t>Zhao/Yuan</t>
  </si>
  <si>
    <t xml:space="preserve">3661417	</t>
  </si>
  <si>
    <t xml:space="preserve">HMY-6PM35M7X+Q9-E00	</t>
  </si>
  <si>
    <t xml:space="preserve">999225467068959	</t>
  </si>
  <si>
    <t>[北雅加达]珊迪卡卡拉巴加丁酒店(Hotel Santika Kelapa Gading)(55547184)</t>
  </si>
  <si>
    <t>豪华房(双人床或双床)&lt;2人入住&gt;&lt;不退款&gt;&lt;早餐&gt;</t>
  </si>
  <si>
    <t>TANG/HAILIN,Luo/ToLoan</t>
  </si>
  <si>
    <t xml:space="preserve">3661439	</t>
  </si>
  <si>
    <t xml:space="preserve">999225469205920	</t>
  </si>
  <si>
    <t>GAO/WENJIE</t>
  </si>
  <si>
    <t xml:space="preserve">3661965	</t>
  </si>
  <si>
    <t xml:space="preserve">273976834	</t>
  </si>
  <si>
    <t xml:space="preserve">999225470952472	</t>
  </si>
  <si>
    <t>[哥打京那巴鲁]超级 OYO 89847 士瑞兹天堂酒店(Super OYO 89847 Switz Paradise Hotel)(90402401)</t>
  </si>
  <si>
    <t>豪华三人房&lt;2人入住&gt;&lt;不退款&gt;</t>
  </si>
  <si>
    <t>ANDROD/ZIKRI</t>
  </si>
  <si>
    <t xml:space="preserve">3662549	</t>
  </si>
  <si>
    <t xml:space="preserve">jikb7752	</t>
  </si>
  <si>
    <t xml:space="preserve">999225471820202	</t>
  </si>
  <si>
    <t>[温布利]温布利圣乔治酒店(St George's Hotel - Wembley)(55851861)</t>
  </si>
  <si>
    <t>Huang/Han</t>
  </si>
  <si>
    <t xml:space="preserve">3662817	</t>
  </si>
  <si>
    <t xml:space="preserve">999225471940386	</t>
  </si>
  <si>
    <t>[拉科鲁尼亚]克鲁尼亚阿提卡 21 号酒店(Attica21 Coruña)(56140502)</t>
  </si>
  <si>
    <t>Pantoja Delgado/Fernando</t>
  </si>
  <si>
    <t xml:space="preserve">3662846	</t>
  </si>
  <si>
    <t xml:space="preserve">999225472390579	</t>
  </si>
  <si>
    <t>[曼谷]曼谷康莱德酒店(Conrad Bangkok)(55312447)</t>
  </si>
  <si>
    <t>尊贵2单人床房&lt;2人入住&gt;&lt;早餐&gt;</t>
  </si>
  <si>
    <t>LI/RUI,WANG/ZHUOYU</t>
  </si>
  <si>
    <t xml:space="preserve">3662930	</t>
  </si>
  <si>
    <t xml:space="preserve">HTH-7P52PGQX+F9-E00	</t>
  </si>
  <si>
    <t xml:space="preserve">999225472529504	</t>
  </si>
  <si>
    <t>[孟菲斯]东曼非斯凯艺套房酒店(Quality Inn &amp; Suites Memphis East)(110131442)</t>
  </si>
  <si>
    <t>大号床间 - 带两张大号床&lt;2人入住&gt;&lt;不退款&gt;&lt;早餐&gt;</t>
  </si>
  <si>
    <t>TATE/MAKYLA</t>
  </si>
  <si>
    <t xml:space="preserve">3662957	</t>
  </si>
  <si>
    <t xml:space="preserve">HUS-867G546P+MW-E00	</t>
  </si>
  <si>
    <t xml:space="preserve">999225473864264	</t>
  </si>
  <si>
    <t>[曼谷]素坤逸富丽华阿索克酒店(FuramaXclusive Asoke, Bangkok)(55465097)</t>
  </si>
  <si>
    <t>CHOW/MOKHWAWALTER,Xia/Sha</t>
  </si>
  <si>
    <t xml:space="preserve">3663516	</t>
  </si>
  <si>
    <t xml:space="preserve">-51906438	</t>
  </si>
  <si>
    <t xml:space="preserve">999225476206815	</t>
  </si>
  <si>
    <t>[帕赛市]红门@ EDSA 帕赛(RedDoorz at Hotel Rosemarie)(91907401)</t>
  </si>
  <si>
    <t>红门单人房&lt;1人入住&gt;&lt;不退款&gt;</t>
  </si>
  <si>
    <t>RUIZ/KARL BENZEL</t>
  </si>
  <si>
    <t xml:space="preserve">3663680	</t>
  </si>
  <si>
    <t xml:space="preserve">271-1369165	</t>
  </si>
  <si>
    <t xml:space="preserve">999225476755190	</t>
  </si>
  <si>
    <t>[马德里]马德里塔欧洲之星酒店(Eurostars Madrid Tower)(55832113)</t>
  </si>
  <si>
    <t>WU/JIANWEI</t>
  </si>
  <si>
    <t xml:space="preserve">3663767	</t>
  </si>
  <si>
    <t xml:space="preserve">768170	</t>
  </si>
  <si>
    <t xml:space="preserve">999225476767352	</t>
  </si>
  <si>
    <t>[希什利]巴巴罗斯伯因特酒店(Point Hotel Barbaros)(55299511)</t>
  </si>
  <si>
    <t>豪华双人房&lt;2人入住&gt;&lt;不退款&gt;&lt;早餐&gt;</t>
  </si>
  <si>
    <t>WONCISZ/WOJCIECH LECH</t>
  </si>
  <si>
    <t xml:space="preserve">3663769	</t>
  </si>
  <si>
    <t xml:space="preserve">999225477062314	</t>
  </si>
  <si>
    <t>Nicolas/Lucas</t>
  </si>
  <si>
    <t xml:space="preserve">3663828	</t>
  </si>
  <si>
    <t xml:space="preserve">70886	</t>
  </si>
  <si>
    <t xml:space="preserve">999225477669225	</t>
  </si>
  <si>
    <t>[舍维伊拉吕]奥利舍维利国际市场民宿(B&amp;B Hotel Orly Chevilly Marché International)(80332229)</t>
  </si>
  <si>
    <t>双人间&lt;2人入住&gt;&lt;不退款&gt;</t>
  </si>
  <si>
    <t>Malukubika/Kintatu brice</t>
  </si>
  <si>
    <t xml:space="preserve">3663953	</t>
  </si>
  <si>
    <t xml:space="preserve">999225479574014	</t>
  </si>
  <si>
    <t>[曼谷]曼谷威客3號酒店(Vic3 Bangkok)(55270338)</t>
  </si>
  <si>
    <t>Studio Executive Twin&lt;2人入住&gt;&lt;不退款&gt;</t>
  </si>
  <si>
    <t>JANJAM/GUNJANA</t>
  </si>
  <si>
    <t xml:space="preserve">3664312	</t>
  </si>
  <si>
    <t xml:space="preserve">1078042012	</t>
  </si>
  <si>
    <t xml:space="preserve">999225481407393	</t>
  </si>
  <si>
    <t>[苏比克]白石水上乐园及海滩酒店(Whiterock Beach Hotel and Waterpark)(109175323)</t>
  </si>
  <si>
    <t>海滩景观房&lt;2人入住&gt;&lt;不退款&gt;&lt;早餐&gt;</t>
  </si>
  <si>
    <t>OSHIMA/YOSHIHIRO</t>
  </si>
  <si>
    <t xml:space="preserve">3664653	</t>
  </si>
  <si>
    <t xml:space="preserve">11565	</t>
  </si>
  <si>
    <t xml:space="preserve">999225481525512	</t>
  </si>
  <si>
    <t>海滩景观房&lt;3人入住&gt;&lt;不退款&gt;&lt;早餐&gt;</t>
  </si>
  <si>
    <t>DEL ROSARIO/MAUREEN</t>
  </si>
  <si>
    <t xml:space="preserve">3664666	</t>
  </si>
  <si>
    <t xml:space="preserve">2451164ba018615643	</t>
  </si>
  <si>
    <t xml:space="preserve">999225482530867	</t>
  </si>
  <si>
    <t>[芭堤雅]芭达雅布莱顿大酒店(Brighton Grand Hotel Pattaya)(55451821)</t>
  </si>
  <si>
    <t>豪华海景房&lt;2人入住&gt;&lt;不退款&gt;</t>
  </si>
  <si>
    <t>WONGWATTANA/ALISA</t>
  </si>
  <si>
    <t xml:space="preserve">3664880	</t>
  </si>
  <si>
    <t xml:space="preserve">999225484140151	</t>
  </si>
  <si>
    <t>[釜山]海云台新罗酒店(Shilla Stay Haeundae)(55841686)</t>
  </si>
  <si>
    <t>KIM/GOEUN</t>
  </si>
  <si>
    <t xml:space="preserve">3665249	</t>
  </si>
  <si>
    <t xml:space="preserve">999225484780833	</t>
  </si>
  <si>
    <t>[曼谷]UHG四分之一隆齐酒店(The Quarter Ploenchit by Uhg)(90402440)</t>
  </si>
  <si>
    <t>高级双人床房&lt;2人入住&gt;&lt;不退款&gt;</t>
  </si>
  <si>
    <t>ZHU/HAOJUN</t>
  </si>
  <si>
    <t xml:space="preserve">3665351	</t>
  </si>
  <si>
    <t xml:space="preserve">52330796	</t>
  </si>
  <si>
    <t xml:space="preserve">999225486551732	</t>
  </si>
  <si>
    <t>SEO/MINKYUNG</t>
  </si>
  <si>
    <t xml:space="preserve">3665748	</t>
  </si>
  <si>
    <t xml:space="preserve">999225489988468	</t>
  </si>
  <si>
    <t>[曼谷]曼谷拉差达瑞士酒店(Swissotel Bangkok Ratchada)(54503361)</t>
  </si>
  <si>
    <t>瑞士豪华房&lt;2人入住&gt;&lt;不退款&gt;</t>
  </si>
  <si>
    <t>Vats/Hemant</t>
  </si>
  <si>
    <t xml:space="preserve">3666720	</t>
  </si>
  <si>
    <t xml:space="preserve">999225490069040	</t>
  </si>
  <si>
    <t>[华欣]玛杜别墅酒店(Villa Marh Du)(100679221)</t>
  </si>
  <si>
    <t>DEEMUEAN/MUEANKWAN</t>
  </si>
  <si>
    <t xml:space="preserve">3666732	</t>
  </si>
  <si>
    <t xml:space="preserve">|52431516	</t>
  </si>
  <si>
    <t xml:space="preserve">999225490751736	</t>
  </si>
  <si>
    <t>[洛斯皮塔莱-德略布雷加特]巴塞罗那费拉便捷酒店(EasyHotel Barcelona Fira)(95084713)</t>
  </si>
  <si>
    <t>EWONKEMCOLLINS/KAIRA</t>
  </si>
  <si>
    <t xml:space="preserve">3666831	</t>
  </si>
  <si>
    <t xml:space="preserve">999225492590647	</t>
  </si>
  <si>
    <t>[亚历山大]樱花玛丽斯基酒店(Cherry Maryski Hotel)(55598839)</t>
  </si>
  <si>
    <t>城景双人床房&lt;2人入住&gt;&lt;不退款&gt;</t>
  </si>
  <si>
    <t>Sayed Fouad/Ahmed,Sayed Fouad/Ahmed</t>
  </si>
  <si>
    <t xml:space="preserve">3666853	</t>
  </si>
  <si>
    <t xml:space="preserve">285099	</t>
  </si>
  <si>
    <t xml:space="preserve">999225492857449	</t>
  </si>
  <si>
    <t>LEUNG/YUK MAN</t>
  </si>
  <si>
    <t xml:space="preserve">3666902	</t>
  </si>
  <si>
    <t xml:space="preserve">999225493063362	</t>
  </si>
  <si>
    <t>[曼谷]曼谷京华大酒店(Hotel Royal Bangkok@Chinatown)(55932568)</t>
  </si>
  <si>
    <t>LU/LING</t>
  </si>
  <si>
    <t xml:space="preserve">3667030	</t>
  </si>
  <si>
    <t xml:space="preserve">999225494688291	</t>
  </si>
  <si>
    <t>[曼谷]曼谷素坤逸公园万豪行政出租公寓(Marriott Executive Apartments Sukhumvit Park)(68026266)</t>
  </si>
  <si>
    <t>家庭套房, 1 间卧室, 无烟房, 城市景观&lt;2人入住&gt;&lt;不退款&gt;&lt;早餐&gt;</t>
  </si>
  <si>
    <t>ZHANG/JING,WANG/LONG</t>
  </si>
  <si>
    <t xml:space="preserve">3667133	</t>
  </si>
  <si>
    <t xml:space="preserve">85702061	</t>
  </si>
  <si>
    <t xml:space="preserve">999225495259089	</t>
  </si>
  <si>
    <t>[巴厘岛]塔曼哈鲁姆小屋酒店(Taman Harum Cottages)(55944611)</t>
  </si>
  <si>
    <t>高级园景房&lt;2人入住&gt;&lt;不退款&gt;</t>
  </si>
  <si>
    <t>YU/MENGQIN,CAI/JIAJIE</t>
  </si>
  <si>
    <t xml:space="preserve">3667338	</t>
  </si>
  <si>
    <t xml:space="preserve">10107296	</t>
  </si>
  <si>
    <t xml:space="preserve">999225495985807	</t>
  </si>
  <si>
    <t>[曼谷]曼谷橡树套房酒店(Oakwood Suites Bangkok)(90402503)</t>
  </si>
  <si>
    <t>一卧室豪华房&lt;1人入住&gt;&lt;不退款&gt;</t>
  </si>
  <si>
    <t>HUANG/XUEMEI</t>
  </si>
  <si>
    <t xml:space="preserve">3667426	</t>
  </si>
  <si>
    <t xml:space="preserve">41410SE005267	</t>
  </si>
  <si>
    <t xml:space="preserve">999225496377630	</t>
  </si>
  <si>
    <t>[布加勒斯特]布加勒斯特城市酒店(City Hotel Bucharest)(55290374)</t>
  </si>
  <si>
    <t>双床间&lt;2人入住&gt;&lt;不退款&gt;</t>
  </si>
  <si>
    <t>Casian/Ionela</t>
  </si>
  <si>
    <t xml:space="preserve">3667477	</t>
  </si>
  <si>
    <t xml:space="preserve">3421	</t>
  </si>
  <si>
    <t xml:space="preserve">999225497527195	</t>
  </si>
  <si>
    <t>[新山]新山凯贝丽酒店式服务公寓(Capri by Fraser Johor Bahru)(55572794)</t>
  </si>
  <si>
    <t>行政特大床一室房&lt;2人入住&gt;&lt;不退款&gt;</t>
  </si>
  <si>
    <t>LEE/SANDY</t>
  </si>
  <si>
    <t xml:space="preserve">3667772	</t>
  </si>
  <si>
    <t xml:space="preserve">999225497799105	</t>
  </si>
  <si>
    <t>[的里雅斯特]的里雅斯特B&amp;B酒店(B&amp;B Hotel Trieste)(55337477)</t>
  </si>
  <si>
    <t>KLEVENZ/JULIEN</t>
  </si>
  <si>
    <t xml:space="preserve">3667909	</t>
  </si>
  <si>
    <t xml:space="preserve">999225498631457	</t>
  </si>
  <si>
    <t>[坎昆]噢！坎昆城市绿洲酒店(Oh! Cancun - the Urban Oasis)(55270093)</t>
  </si>
  <si>
    <t>标准房&lt;2人入住&gt;&lt;不退款&gt;&lt;早餐&gt;</t>
  </si>
  <si>
    <t>ZHENG/SUWEI</t>
  </si>
  <si>
    <t xml:space="preserve">3668184	</t>
  </si>
  <si>
    <t xml:space="preserve">999225499222773	</t>
  </si>
  <si>
    <t>[弗朗斯地区鲁瓦西]巴黎戴高乐机场假日酒店(Hotel Inn Paris CDG Airport - ex Best Western)(55299142)</t>
  </si>
  <si>
    <t>标准双人床房&lt;2人入住&gt;&lt;不退款&gt;</t>
  </si>
  <si>
    <t>WANG/MINYAN</t>
  </si>
  <si>
    <t xml:space="preserve">3668308	</t>
  </si>
  <si>
    <t xml:space="preserve">IIKW5S	</t>
  </si>
  <si>
    <t xml:space="preserve">999225499249484	</t>
  </si>
  <si>
    <t>[鹿特丹]鹿特丹萨沃伊酒店(Savoy Hotel Rotterdam)(55956495)</t>
  </si>
  <si>
    <t>双床房（双床）&lt;2人入住&gt;&lt;不退款&gt;</t>
  </si>
  <si>
    <t>Hafnaoui/Fatima Zahra</t>
  </si>
  <si>
    <t xml:space="preserve">3668314	</t>
  </si>
  <si>
    <t xml:space="preserve">-52686541	</t>
  </si>
  <si>
    <t xml:space="preserve">999225499601611	</t>
  </si>
  <si>
    <t>[佐拉]佐拉托里平斯希尔顿酒店(Hilton La Jolla Torrey Pines)(55720303)</t>
  </si>
  <si>
    <t>Baldauf/Cynthia</t>
  </si>
  <si>
    <t xml:space="preserve">3668432	</t>
  </si>
  <si>
    <t xml:space="preserve">3405594622	</t>
  </si>
  <si>
    <t xml:space="preserve">999225499780759	</t>
  </si>
  <si>
    <t>[加影]超级 OYO 1191 优特尔精品酒店(Super OYO 1191 Yootel Boutique Hotel)(90369622)</t>
  </si>
  <si>
    <t>标准双人床房(无窗)&lt;2人入住&gt;&lt;不退款&gt;</t>
  </si>
  <si>
    <t>NORAZLAN/NABILA</t>
  </si>
  <si>
    <t xml:space="preserve">3668469	</t>
  </si>
  <si>
    <t xml:space="preserve">999225499912765	</t>
  </si>
  <si>
    <t>Duquette/Melanie</t>
  </si>
  <si>
    <t xml:space="preserve">3668494	</t>
  </si>
  <si>
    <t xml:space="preserve">58-26114-86384	</t>
  </si>
  <si>
    <t xml:space="preserve">999225501728787	</t>
  </si>
  <si>
    <t>空间房&lt;2人入住&gt;&lt;不退款&gt;</t>
  </si>
  <si>
    <t>WEI/SHIBO</t>
  </si>
  <si>
    <t xml:space="preserve">3668864	</t>
  </si>
  <si>
    <t xml:space="preserve">RZ-52890664	</t>
  </si>
  <si>
    <t xml:space="preserve">999225501732782	</t>
  </si>
  <si>
    <t>[普吉岛]普吉翡翠海滩度假村(Phuket Emerald Beach Resort)(110043077)</t>
  </si>
  <si>
    <t>池景家庭房&lt;3人入住&gt;&lt;不退款&gt;&lt;早餐&gt;</t>
  </si>
  <si>
    <t>ZHANG/HANGMING,LUO/LIANGFENG,ZHANG/XINDAN</t>
  </si>
  <si>
    <t xml:space="preserve">3668866	</t>
  </si>
  <si>
    <t xml:space="preserve"># 2893	</t>
  </si>
  <si>
    <t xml:space="preserve">999225502555652	</t>
  </si>
  <si>
    <t>[中雅加达]雅加达阿什莉瓦希德哈席耶姆酒店(Ashley Wahid Hasyim Jakarta)(55543079)</t>
  </si>
  <si>
    <t>YANTI/HELENA</t>
  </si>
  <si>
    <t xml:space="preserve">3668966	</t>
  </si>
  <si>
    <t xml:space="preserve">999225502608855	</t>
  </si>
  <si>
    <t>[哥打京那巴鲁]哥打京那巴鲁伊纳姆宜必思尚品酒店(Ibis Styles Kota Kinabalu Inanam)(70391794)</t>
  </si>
  <si>
    <t>高级双床房&lt;2人入住&gt;&lt;不退款&gt;&lt;早餐&gt;</t>
  </si>
  <si>
    <t>RICHARD/MARIA BINTI</t>
  </si>
  <si>
    <t xml:space="preserve">3669012	</t>
  </si>
  <si>
    <t xml:space="preserve">MNFSCMSP	</t>
  </si>
  <si>
    <t xml:space="preserve">999225504364181	</t>
  </si>
  <si>
    <t>[华盛顿]伦巴第大酒店(Hotel Lombardy)(55329404)</t>
  </si>
  <si>
    <t>yang/zhenhui</t>
  </si>
  <si>
    <t xml:space="preserve">3669332	</t>
  </si>
  <si>
    <t xml:space="preserve">489290046488	</t>
  </si>
  <si>
    <t xml:space="preserve">999225504849402	</t>
  </si>
  <si>
    <t>瑞士豪华房&lt;2人入住&gt;&lt;不退款&gt;&lt;早餐&gt;</t>
  </si>
  <si>
    <t>TSAI/HSIN HUNG,TSAI/PEI JIN</t>
  </si>
  <si>
    <t xml:space="preserve">3669497	</t>
  </si>
  <si>
    <t xml:space="preserve">酒店预订部nansifan女士确认	</t>
  </si>
  <si>
    <t xml:space="preserve">999225504999743	</t>
  </si>
  <si>
    <t>[波士顿]科普利别墅(Copley House)(90376191)</t>
  </si>
  <si>
    <t>Economy Studio, 1 Queen Bed, Kitchen&lt;2人入住&gt;&lt;不退款&gt;</t>
  </si>
  <si>
    <t>Han/Suhyun</t>
  </si>
  <si>
    <t xml:space="preserve">3669520	</t>
  </si>
  <si>
    <t xml:space="preserve">25204416	</t>
  </si>
  <si>
    <t xml:space="preserve">999225505555799	</t>
  </si>
  <si>
    <t>[曼谷]OYO 484 考山潘妮住宅酒店(OYO 484 Pannee Residence Khaosan)(55547443)</t>
  </si>
  <si>
    <t>li/jun</t>
  </si>
  <si>
    <t xml:space="preserve">3669600	</t>
  </si>
  <si>
    <t xml:space="preserve">999225505949022	</t>
  </si>
  <si>
    <t>[曼谷]枫叶酒店(Maple Hotel)(55465031)</t>
  </si>
  <si>
    <t>豪华套房&lt;1人入住&gt;&lt;不退款&gt;&lt;早餐&gt;</t>
  </si>
  <si>
    <t>SUN/QI</t>
  </si>
  <si>
    <t xml:space="preserve">3669768	</t>
  </si>
  <si>
    <t xml:space="preserve">52977569	</t>
  </si>
  <si>
    <t xml:space="preserve">999225511643653	</t>
  </si>
  <si>
    <t>[洛杉矶]洛杉矶国际机场索内斯塔酒店(Sonesta Los Angeles Airport LAX)(55299106)</t>
  </si>
  <si>
    <t>行动无障碍豪华特大床房（带浴缸）&lt;2人入住&gt;&lt;不退款&gt;</t>
  </si>
  <si>
    <t>Sokolowska /Jolanta</t>
  </si>
  <si>
    <t xml:space="preserve">3670000	</t>
  </si>
  <si>
    <t xml:space="preserve">999225513199480	</t>
  </si>
  <si>
    <t>[吉隆坡]吉隆坡市中心智选假日酒店(Holiday Inn Express Kuala Lumpur City Centre, an IHG Hotel)(55337198)</t>
  </si>
  <si>
    <t>标准两张单人床房&lt;2人入住&gt;&lt;不退款&gt;&lt;早餐&gt;</t>
  </si>
  <si>
    <t>TAN/YUEN TEE</t>
  </si>
  <si>
    <t xml:space="preserve">3670213	</t>
  </si>
  <si>
    <t xml:space="preserve">384139	</t>
  </si>
  <si>
    <t xml:space="preserve">999225513484159	</t>
  </si>
  <si>
    <t>[马卡蒂]普利米亚探索酒店(Discovery Primea)(55402632)</t>
  </si>
  <si>
    <t>Business Double Flat&lt;2人入住&gt;&lt;不退款&gt;</t>
  </si>
  <si>
    <t>YU/HAI</t>
  </si>
  <si>
    <t xml:space="preserve">3670231	</t>
  </si>
  <si>
    <t xml:space="preserve">Reconfirmed by Supplier?	</t>
  </si>
  <si>
    <t xml:space="preserve">999225516847029	</t>
  </si>
  <si>
    <t>[北雅加达]雅加达东荟城智选假日酒店(Holiday Inn Express Jakarta Pluit Citygate, an IHG Hotel)(55426409)</t>
  </si>
  <si>
    <t>大号床房&lt;2人入住&gt;&lt;不退款&gt;&lt;早餐&gt;</t>
  </si>
  <si>
    <t>Jiang/zhongli,Qin/Qisheng</t>
  </si>
  <si>
    <t xml:space="preserve">3670938	</t>
  </si>
  <si>
    <t xml:space="preserve">999225518256538	</t>
  </si>
  <si>
    <t>[沙美岛]沙美岛君怡度假酒店(Samed Grandview Resort)(55299789)</t>
  </si>
  <si>
    <t>LIU/LING,Gao/Chunhua,Li/Hao,Jin/Qi</t>
  </si>
  <si>
    <t xml:space="preserve">3671198	</t>
  </si>
  <si>
    <t xml:space="preserve">999225519527608	</t>
  </si>
  <si>
    <t>CHEN/LING RONG</t>
  </si>
  <si>
    <t xml:space="preserve">3671485	</t>
  </si>
  <si>
    <t xml:space="preserve">999225519593509	</t>
  </si>
  <si>
    <t>[马赛]拉杰特马赛中心民宿酒店(B&amp;B Hotel Marseille Centre La Joliette)(80331256)</t>
  </si>
  <si>
    <t>KOHLER/Francis</t>
  </si>
  <si>
    <t xml:space="preserve">3671491	</t>
  </si>
  <si>
    <t xml:space="preserve">999225519663262	</t>
  </si>
  <si>
    <t>[巴厘岛]巴厘岛王朝假日酒店(Bali Dynasty Resort)(55851983)</t>
  </si>
  <si>
    <t>池景豪华房&lt;2人入住&gt;&lt;不退款&gt;</t>
  </si>
  <si>
    <t>yu/xizheng,WU/LIHUA</t>
  </si>
  <si>
    <t xml:space="preserve">3671501	</t>
  </si>
  <si>
    <t xml:space="preserve">28501	</t>
  </si>
  <si>
    <t xml:space="preserve">999225520276824	</t>
  </si>
  <si>
    <t>[西斯普林菲尔德]西斯普林菲尔德品质酒店(Quality Inn West Springfield)(94363093)</t>
  </si>
  <si>
    <t>四人间 - 两张大号床&lt;2人入住&gt;&lt;不退款&gt;&lt;早餐&gt;</t>
  </si>
  <si>
    <t>Vincent/vincent giraudias</t>
  </si>
  <si>
    <t xml:space="preserve">3671719	</t>
  </si>
  <si>
    <t xml:space="preserve">999225521082055	</t>
  </si>
  <si>
    <t>特大床房&lt;2人入住&gt;&lt;不退款&gt;&lt;早餐&gt;</t>
  </si>
  <si>
    <t>SHI/XUNKAI</t>
  </si>
  <si>
    <t xml:space="preserve">3672005	</t>
  </si>
  <si>
    <t xml:space="preserve">999225521379454	</t>
  </si>
  <si>
    <t>[檀香山]威基基住宿酒店(Stay Hotel Waikiki)(55822074)</t>
  </si>
  <si>
    <t>一张大床&lt;2人入住&gt;&lt;不退款&gt;</t>
  </si>
  <si>
    <t>WANG/Wei</t>
  </si>
  <si>
    <t xml:space="preserve">3672068	</t>
  </si>
  <si>
    <t xml:space="preserve">999225521528592	</t>
  </si>
  <si>
    <t>Inpuean/Piched,LIN/YIPING</t>
  </si>
  <si>
    <t xml:space="preserve">3672095	</t>
  </si>
  <si>
    <t xml:space="preserve">999225522495653	</t>
  </si>
  <si>
    <t>[普吉岛]普吉岛芭东幻影快捷酒店(Mirage Express Patong Phuket Hotel)(55299102)</t>
  </si>
  <si>
    <t>ABBAS/QAMAR</t>
  </si>
  <si>
    <t xml:space="preserve">3672361	</t>
  </si>
  <si>
    <t xml:space="preserve">102330146	</t>
  </si>
  <si>
    <t xml:space="preserve">999225522661761	</t>
  </si>
  <si>
    <t>[圣托里尼]卢卡斯悬崖酒店(Loucas on the Cliff)(110132904)</t>
  </si>
  <si>
    <t>火山口景观行政家庭房&lt;2人入住&gt;&lt;不退款&gt;&lt;早餐&gt;</t>
  </si>
  <si>
    <t>Ding/Xi</t>
  </si>
  <si>
    <t xml:space="preserve">3672402	</t>
  </si>
  <si>
    <t xml:space="preserve">999225522843145	</t>
  </si>
  <si>
    <t>[圣徒皮特海滩]海滩明信片旅馆(Postcard Inn on The Beach)(55720405)</t>
  </si>
  <si>
    <t>Oneil/Connor</t>
  </si>
  <si>
    <t xml:space="preserve">3672456	</t>
  </si>
  <si>
    <t xml:space="preserve">999225522903292	</t>
  </si>
  <si>
    <t>RODRIGUEZ/DINESSA</t>
  </si>
  <si>
    <t xml:space="preserve">3672481	</t>
  </si>
  <si>
    <t xml:space="preserve">999225523047120	</t>
  </si>
  <si>
    <t>[克拉科夫]波德瓦维尔酒店(Hotel Pod Wawelem)(110039829)</t>
  </si>
  <si>
    <t>double standard&lt;2人入住&gt;&lt;不退款&gt;&lt;早餐&gt;</t>
  </si>
  <si>
    <t>Lazik /Andrzej</t>
  </si>
  <si>
    <t xml:space="preserve">3672536	</t>
  </si>
  <si>
    <t xml:space="preserve">|53301979	</t>
  </si>
  <si>
    <t xml:space="preserve">999225523647844	</t>
  </si>
  <si>
    <t>[鹈鹕湾]那不勒斯格兰德海滩度假酒店(Naples Grande Beach Resort)(55680664)</t>
  </si>
  <si>
    <t>特大床房(Coastal View)&lt;2人入住&gt;&lt;不退款&gt;</t>
  </si>
  <si>
    <t>RODRIGUEZ/KARLOZ</t>
  </si>
  <si>
    <t xml:space="preserve">3672713	</t>
  </si>
  <si>
    <t xml:space="preserve">62234SE497535	</t>
  </si>
  <si>
    <t xml:space="preserve">999225524076067	</t>
  </si>
  <si>
    <t>[埃利科特城]图尔夫谷度假村(Turf Valley Resort)(103762473)</t>
  </si>
  <si>
    <t>标准房, 1 张大床, 多种景观&lt;2人入住&gt;&lt;不退款&gt;</t>
  </si>
  <si>
    <t>Naitove/Cooper</t>
  </si>
  <si>
    <t xml:space="preserve">3672826	</t>
  </si>
  <si>
    <t xml:space="preserve">12255SE009806	</t>
  </si>
  <si>
    <t xml:space="preserve">999225524330314	</t>
  </si>
  <si>
    <t>[金边]金边娱乐综合大楼酒店(NagaWorld Hotel &amp; Entertainment Complex)(55426302)</t>
  </si>
  <si>
    <t>高级房 (2号楼)&lt;1人入住&gt;&lt;不退款&gt;&lt;早餐&gt;</t>
  </si>
  <si>
    <t>SUN/DELU</t>
  </si>
  <si>
    <t xml:space="preserve">3672865	</t>
  </si>
  <si>
    <t xml:space="preserve">999225524389472	</t>
  </si>
  <si>
    <t>[奥隆阿波]YBC格兰德酒店(Ybc Grand Hotel)(55320934)</t>
  </si>
  <si>
    <t>luo/qiang</t>
  </si>
  <si>
    <t xml:space="preserve">3672872	</t>
  </si>
  <si>
    <t xml:space="preserve">|53427830	</t>
  </si>
  <si>
    <t xml:space="preserve">999225524664899	</t>
  </si>
  <si>
    <t>[曼谷]拉亚苏拉翁曼谷酒店(The Raya Surawong Bangkok)(55932562)</t>
  </si>
  <si>
    <t>高级房&lt;2人入住&gt;&lt;不退款&gt;&lt;早餐&gt;</t>
  </si>
  <si>
    <t>DAI/QINGYU</t>
  </si>
  <si>
    <t xml:space="preserve">3672962	</t>
  </si>
  <si>
    <t xml:space="preserve">-53438647	</t>
  </si>
  <si>
    <t xml:space="preserve">999225524926114	</t>
  </si>
  <si>
    <t>[曼谷]素万那普机场科斯酒店(KOS Hotel Suvarnabhumi Airport)(110132981)</t>
  </si>
  <si>
    <t>YANG/RU,XU/CONGHAI</t>
  </si>
  <si>
    <t xml:space="preserve">3673032	</t>
  </si>
  <si>
    <t xml:space="preserve">|53447757	</t>
  </si>
  <si>
    <t xml:space="preserve">999225524933547	</t>
  </si>
  <si>
    <t>[曼谷]泰国温馨之家(Thai Cozy House)(55299562)</t>
  </si>
  <si>
    <t>高级双床房&lt;2人入住&gt;&lt;不退款&gt;</t>
  </si>
  <si>
    <t>CHEN/SHAOSHI</t>
  </si>
  <si>
    <t xml:space="preserve">3673033	</t>
  </si>
  <si>
    <t xml:space="preserve">|53451880	</t>
  </si>
  <si>
    <t xml:space="preserve">999225525054954	</t>
  </si>
  <si>
    <t>[胡志明市]皇后中央酒店(Queen Central Hotel - Ben Thanh Market)(55269704)</t>
  </si>
  <si>
    <t>高级房(双人床)&lt;2人入住&gt;&lt;不退款&gt;</t>
  </si>
  <si>
    <t>LAI/CHOON REN</t>
  </si>
  <si>
    <t xml:space="preserve">3673127	</t>
  </si>
  <si>
    <t>|53453407</t>
  </si>
  <si>
    <t xml:space="preserve">53453413	</t>
  </si>
  <si>
    <t xml:space="preserve">25528102265	</t>
  </si>
  <si>
    <t>WU/XIAOJING</t>
  </si>
  <si>
    <t xml:space="preserve">3673350	</t>
  </si>
  <si>
    <t xml:space="preserve">213505	</t>
  </si>
  <si>
    <t xml:space="preserve">999225529012067	</t>
  </si>
  <si>
    <t>[安邦]艺术马拉维蒂酒店(Ark Malawti Hotel)(77372358)</t>
  </si>
  <si>
    <t>LEE/SIEW MING</t>
  </si>
  <si>
    <t xml:space="preserve">3673390	</t>
  </si>
  <si>
    <t xml:space="preserve">|53484036	</t>
  </si>
  <si>
    <t xml:space="preserve">999225529505918	</t>
  </si>
  <si>
    <t>[Simpang Kanan]峇株巴辖峰会西格尼酒店(Summit Signature Hotel Batu Pahat)(69451796)</t>
  </si>
  <si>
    <t>高级房(特大床)&lt;2人入住&gt;&lt;不退款&gt;&lt;早餐&gt;</t>
  </si>
  <si>
    <t>BINTIABDULLAH/NURFAIZAH</t>
  </si>
  <si>
    <t xml:space="preserve">3673420	</t>
  </si>
  <si>
    <t xml:space="preserve">|53487779	</t>
  </si>
  <si>
    <t xml:space="preserve">999225531352907	</t>
  </si>
  <si>
    <t>[甲抛峇底]赛莉马来西亚科帕拉巴塔斯酒店(Hotel Seri Malaysia Kepala Batas)(89917128)</t>
  </si>
  <si>
    <t>高级房(大床)&lt;2人入住&gt;&lt;不退款&gt;</t>
  </si>
  <si>
    <t>NUR AFZA BALYANA/SHAFEE</t>
  </si>
  <si>
    <t xml:space="preserve">3673734	</t>
  </si>
  <si>
    <t xml:space="preserve">|53505326	</t>
  </si>
  <si>
    <t xml:space="preserve">999225532104677	</t>
  </si>
  <si>
    <t>[曼谷]加迪纳阿索克酒店及公寓(Gardina Asoke Hotel &amp; Residence)(109175480)</t>
  </si>
  <si>
    <t>Wu/Junting,WANG/CHUAN</t>
  </si>
  <si>
    <t xml:space="preserve">3673838	</t>
  </si>
  <si>
    <t xml:space="preserve">RZ-53512847	</t>
  </si>
  <si>
    <t xml:space="preserve">999225532253219	</t>
  </si>
  <si>
    <t>[曼谷]曼谷素坤逸图标酒店(Hotel Icon Bangkok Sukhumvit 2)(55281094)</t>
  </si>
  <si>
    <t>SITT/HUNG</t>
  </si>
  <si>
    <t xml:space="preserve">3673866	</t>
  </si>
  <si>
    <t xml:space="preserve">999225532291117	</t>
  </si>
  <si>
    <t>[伦顿]伦顿拉克斯珀兰丁全套房酒店(Larkspur Landing Renton-An All-Suite Hotel)(89934993)</t>
  </si>
  <si>
    <t>小套房&lt;2人入住&gt;&lt;不退款&gt;&lt;早餐&gt;</t>
  </si>
  <si>
    <t>Xu/Xiao</t>
  </si>
  <si>
    <t xml:space="preserve">3673874	</t>
  </si>
  <si>
    <t xml:space="preserve">11158SE061217	</t>
  </si>
  <si>
    <t xml:space="preserve">999225533833149	</t>
  </si>
  <si>
    <t>[普吉岛]城市之门卡玛拉度假村及法义公寓式酒店(Citygate Kamala Resort and Residence)(90196819)</t>
  </si>
  <si>
    <t>精致特大床套房&lt;2人入住&gt;&lt;不退款&gt;</t>
  </si>
  <si>
    <t>HO/YUHUNG</t>
  </si>
  <si>
    <t xml:space="preserve">3674124	</t>
  </si>
  <si>
    <t xml:space="preserve">HGUConf53535987	</t>
  </si>
  <si>
    <t xml:space="preserve">999225534256374	</t>
  </si>
  <si>
    <t>[彼得伯勒]彼得伯勒品质酒店(Dragonfly Hotel Peterborough)(89935127)</t>
  </si>
  <si>
    <t>行政双人房&lt;2人入住&gt;&lt;不退款&gt;</t>
  </si>
  <si>
    <t>LENIHAN/TIMOTHY</t>
  </si>
  <si>
    <t xml:space="preserve">3674180	</t>
  </si>
  <si>
    <t xml:space="preserve">RL31357367	</t>
  </si>
  <si>
    <t xml:space="preserve">999225535344699	</t>
  </si>
  <si>
    <t>[西雅加达]梅纳拉半岛酒店(Menara Peninsula Hotel)(55402751)</t>
  </si>
  <si>
    <t>AMIRUDIN/NAUFAL FAJAR</t>
  </si>
  <si>
    <t xml:space="preserve">3674428	</t>
  </si>
  <si>
    <t xml:space="preserve">-53555176	</t>
  </si>
  <si>
    <t xml:space="preserve">999225535754373	</t>
  </si>
  <si>
    <t>[墨西拿]皇宫酒店(Hotel Royal Palace)(109175570)</t>
  </si>
  <si>
    <t>Pereira/Carlos</t>
  </si>
  <si>
    <t xml:space="preserve">3674610	</t>
  </si>
  <si>
    <t xml:space="preserve">53558125	</t>
  </si>
  <si>
    <t xml:space="preserve">999225536291355	</t>
  </si>
  <si>
    <t>[雪邦]萨拉克精品酒店(Salak Boutique Hotel)(100679412)</t>
  </si>
  <si>
    <t>标准双人房&lt;2人入住&gt;&lt;不退款&gt;</t>
  </si>
  <si>
    <t>KANG/JAEHOON</t>
  </si>
  <si>
    <t xml:space="preserve">3674675	</t>
  </si>
  <si>
    <t xml:space="preserve">8276736	</t>
  </si>
  <si>
    <t xml:space="preserve">999225536264795	</t>
  </si>
  <si>
    <t>[卡加延德奥罗]温明转运旅馆(Win Min Transient Inn)(100677961)</t>
  </si>
  <si>
    <t>MALMIS/NOEL BUTALID</t>
  </si>
  <si>
    <t xml:space="preserve">3674672	</t>
  </si>
  <si>
    <t xml:space="preserve">|53567358	</t>
  </si>
  <si>
    <t xml:space="preserve">999225536676879	</t>
  </si>
  <si>
    <t>[Racha Thewa]德维拉素万那普酒店(Dwella Suvarnabhumi)(55465025)</t>
  </si>
  <si>
    <t>Superior Triple No Airport Transfer&lt;2人入住&gt;&lt;不退款&gt;</t>
  </si>
  <si>
    <t>PAIWANNA/ANCHULEEPORN</t>
  </si>
  <si>
    <t xml:space="preserve">3674850	</t>
  </si>
  <si>
    <t xml:space="preserve">HGUConf53573138	</t>
  </si>
  <si>
    <t xml:space="preserve">999225537176062	</t>
  </si>
  <si>
    <t>[曼谷]圣苏湾机场套房(Sinsuvarn Airport Suite Hotel)(55451691)</t>
  </si>
  <si>
    <t>豪华房(带阳台)&lt;2人入住&gt;&lt;不退款&gt;</t>
  </si>
  <si>
    <t>YANG/HONGTAO,LIU/QIANGSHENG</t>
  </si>
  <si>
    <t xml:space="preserve">3674911	</t>
  </si>
  <si>
    <t xml:space="preserve">HTL-WBD-435302195	</t>
  </si>
  <si>
    <t xml:space="preserve">999225537502869	</t>
  </si>
  <si>
    <t>[诺丁汉]诺丁汉特里维尔斯摄政酒店(Trivelles Regency, Nottingham)(91812468)</t>
  </si>
  <si>
    <t>经济双人床房&lt;2人入住&gt;&lt;不退款&gt;</t>
  </si>
  <si>
    <t>ELSOGHAIR/AHMED</t>
  </si>
  <si>
    <t xml:space="preserve">3674959	</t>
  </si>
  <si>
    <t xml:space="preserve">RES1394766	</t>
  </si>
  <si>
    <t xml:space="preserve">999225537582859	</t>
  </si>
  <si>
    <t>[Mae Rai]南发迷你酒店(Nangfa Mini Hotel)(95390133)</t>
  </si>
  <si>
    <t>KLOM-ON/PORNPIMOL</t>
  </si>
  <si>
    <t xml:space="preserve">3675117	</t>
  </si>
  <si>
    <t xml:space="preserve">|53586929	</t>
  </si>
  <si>
    <t xml:space="preserve">999225537729222	</t>
  </si>
  <si>
    <t>[芭堤雅]芭堤雅拉文塔酒店(LawinTa Hotel Pattaya)(55626031)</t>
  </si>
  <si>
    <t>尊荣套房&lt;2人入住&gt;&lt;不退款&gt;</t>
  </si>
  <si>
    <t>Ren/yi</t>
  </si>
  <si>
    <t xml:space="preserve">3675147	</t>
  </si>
  <si>
    <t xml:space="preserve">|53589345	</t>
  </si>
  <si>
    <t xml:space="preserve">999225537836520	</t>
  </si>
  <si>
    <t>[中雅加达]丹那阿邦至爱酒店 - 赛德恩格(Favehotel Tanah Abang - Cideng)(55611732)</t>
  </si>
  <si>
    <t>Faveroom Room Only&lt;2人入住&gt;&lt;不退款&gt;</t>
  </si>
  <si>
    <t>SUPRAMADI/SIDHARTA</t>
  </si>
  <si>
    <t xml:space="preserve">3675159	</t>
  </si>
  <si>
    <t xml:space="preserve">RZ-53591119	</t>
  </si>
  <si>
    <t xml:space="preserve">999225537851179	</t>
  </si>
  <si>
    <t>[弗洛里森特]圣路易斯西北品质酒店 I-270(Quality Inn Florissant-St Louis)(94363426)</t>
  </si>
  <si>
    <t>特大号床间&lt;2人入住&gt;&lt;不退款&gt;&lt;早餐&gt;</t>
  </si>
  <si>
    <t>HUMPHRIES/DLOUISE</t>
  </si>
  <si>
    <t xml:space="preserve">3675163	</t>
  </si>
  <si>
    <t xml:space="preserve">999225538096287	</t>
  </si>
  <si>
    <t>[马德里]查马丁一号酒店(Hotel Chamartin the One)(55920151)</t>
  </si>
  <si>
    <t>标准双人床房&lt;2人入住&gt;&lt;不退款&gt;&lt;早餐&gt;</t>
  </si>
  <si>
    <t>Herranz Calomarde/Antonio</t>
  </si>
  <si>
    <t xml:space="preserve">3675204	</t>
  </si>
  <si>
    <t xml:space="preserve">999225538523970	</t>
  </si>
  <si>
    <t>[格罗宁根]格罗宁根莱昂纳多酒店(Leonardo Hotel Groningen)(55519736)</t>
  </si>
  <si>
    <t>舒适双床房&lt;2人入住&gt;&lt;不退款&gt;</t>
  </si>
  <si>
    <t>TEYMUROVA/PENAR</t>
  </si>
  <si>
    <t xml:space="preserve">3675273	</t>
  </si>
  <si>
    <t xml:space="preserve">-53599884	</t>
  </si>
  <si>
    <t xml:space="preserve">999225538442729	</t>
  </si>
  <si>
    <t>[旧金山]卡普里汽车旅馆(Motel Capri)(55799232)</t>
  </si>
  <si>
    <t>标准大号床间&lt;2人入住&gt;&lt;不退款&gt;&lt;早餐&gt;</t>
  </si>
  <si>
    <t>Quiroz/Cindy</t>
  </si>
  <si>
    <t xml:space="preserve">3675260	</t>
  </si>
  <si>
    <t xml:space="preserve">53601664	</t>
  </si>
  <si>
    <t xml:space="preserve">999225538969498	</t>
  </si>
  <si>
    <t>[费城]费城市中心坎布里亚酒店(Cambria Hotel Philadelphia Downtown Center City)(55321032)</t>
  </si>
  <si>
    <t>Brown/David</t>
  </si>
  <si>
    <t xml:space="preserve">3675501	</t>
  </si>
  <si>
    <t xml:space="preserve">999225539112160	</t>
  </si>
  <si>
    <t>[瓜拉廷格塔]阿帕雷希达瓜拉庭盖达宜必思酒店(Ibis Guaratingueta Aparecida)(80332490)</t>
  </si>
  <si>
    <t>标准2张单人床公寓&lt;2人入住&gt;&lt;不退款&gt;&lt;早餐&gt;</t>
  </si>
  <si>
    <t>LEE/SEETATTHOMAS,Lin/Jingjing,WONG/CHUNGSHING</t>
  </si>
  <si>
    <t xml:space="preserve">3675528	</t>
  </si>
  <si>
    <t xml:space="preserve">RES013785-7610	</t>
  </si>
  <si>
    <t xml:space="preserve">999225539669574	</t>
  </si>
  <si>
    <t>[阿布扎比]Southern Sun 阿布扎比酒店(Southern Sun Abu Dhabi)(60494194)</t>
  </si>
  <si>
    <t>豪华房&lt;1人入住&gt;&lt;不退款&gt;&lt;早餐&gt;</t>
  </si>
  <si>
    <t>DU/CHENG</t>
  </si>
  <si>
    <t xml:space="preserve">3675757	</t>
  </si>
  <si>
    <t xml:space="preserve">From Allocation	</t>
  </si>
  <si>
    <t xml:space="preserve">999225539720887	</t>
  </si>
  <si>
    <t>HAN/DENGMING</t>
  </si>
  <si>
    <t xml:space="preserve">3675767	</t>
  </si>
  <si>
    <t>权益取消</t>
  </si>
  <si>
    <t xml:space="preserve">999225539833197	</t>
  </si>
  <si>
    <t>[迈阿密泉]迈阿密国际机场克拉丽奥套房酒店(Clarion Inn &amp; Suites Miami International Airport)(55320453)</t>
  </si>
  <si>
    <t>双大床房(无烟)&lt;2人入住&gt;&lt;不退款&gt;</t>
  </si>
  <si>
    <t>James/Antonique</t>
  </si>
  <si>
    <t xml:space="preserve">3675792	</t>
  </si>
  <si>
    <t xml:space="preserve">999225540004195	</t>
  </si>
  <si>
    <t>[巴彦勒巴]槟城橄榄树酒店(Olive Tree Hotel Penang)(55694372)</t>
  </si>
  <si>
    <t>尊贵豪华房&lt;2人入住&gt;&lt;不退款&gt;</t>
  </si>
  <si>
    <t>LEE/ZHIHUI</t>
  </si>
  <si>
    <t xml:space="preserve">3675830	</t>
  </si>
  <si>
    <t xml:space="preserve">53638888	</t>
  </si>
  <si>
    <t xml:space="preserve">999225540041231	</t>
  </si>
  <si>
    <t>[曼谷]T2 沙吞酒店(T2 Residence Sathorn)(55586055)</t>
  </si>
  <si>
    <t>Li/Haonan</t>
  </si>
  <si>
    <t xml:space="preserve">3675837	</t>
  </si>
  <si>
    <t xml:space="preserve">RL29744211	</t>
  </si>
  <si>
    <t xml:space="preserve">999225540133296	</t>
  </si>
  <si>
    <t>[迈阿密海滩]迈阿密海滩诺布酒店(Nobu Hotel Miami Beach)(56174689)</t>
  </si>
  <si>
    <t>BEN-JUDAH/JUDITH</t>
  </si>
  <si>
    <t xml:space="preserve">3675846	</t>
  </si>
  <si>
    <t xml:space="preserve">70094SE272369	</t>
  </si>
  <si>
    <t xml:space="preserve">999225540264811	</t>
  </si>
  <si>
    <t>Jimenez/Johnny</t>
  </si>
  <si>
    <t xml:space="preserve">3675872	</t>
  </si>
  <si>
    <t xml:space="preserve">999225540311623	</t>
  </si>
  <si>
    <t>[杰克逊维尔]贝梅度斯靠近巴特勒大道舒适套房酒店(Comfort Suites Baymeadows Near Butler Blvd)(90362861)</t>
  </si>
  <si>
    <t>无障碍特大床套房&lt;2人入住&gt;&lt;不退款&gt;&lt;早餐&gt;</t>
  </si>
  <si>
    <t>Merritt/Glenda</t>
  </si>
  <si>
    <t xml:space="preserve">3675883	</t>
  </si>
  <si>
    <t>,</t>
  </si>
  <si>
    <t>HKD 307318.63</t>
  </si>
  <si>
    <t>A230727092052911</t>
  </si>
  <si>
    <t>A230727092157911</t>
  </si>
  <si>
    <t>总计：HKD 307318.63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</si>
  <si>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</si>
  <si>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</si>
  <si>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</si>
  <si>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</si>
  <si>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</si>
  <si>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</si>
  <si>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</si>
  <si>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</si>
  <si>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</si>
  <si>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</si>
  <si>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</si>
  <si>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</si>
  <si>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</si>
  <si>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</si>
  <si>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</si>
  <si>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</si>
  <si>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</si>
  <si>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</si>
  <si>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</si>
  <si>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2023-04-15</t>
  </si>
  <si>
    <t>3232186</t>
  </si>
  <si>
    <t>罗顿公园大道酒店</t>
  </si>
  <si>
    <t>ZHANG YUFAN,LI JIAYI</t>
  </si>
  <si>
    <t>2023-07-19</t>
  </si>
  <si>
    <t>2023-07-24</t>
  </si>
  <si>
    <t>退房日周结</t>
  </si>
  <si>
    <t>10956.23</t>
  </si>
  <si>
    <t>12490.00</t>
  </si>
  <si>
    <t>0</t>
  </si>
  <si>
    <t>0.00</t>
  </si>
  <si>
    <t>携程汇智国际直连</t>
  </si>
  <si>
    <t>925</t>
  </si>
  <si>
    <t>2023-04-15 23:19:33</t>
  </si>
  <si>
    <t>否</t>
  </si>
  <si>
    <t>汇智国际旅游发展有限公司</t>
  </si>
  <si>
    <t>直连</t>
  </si>
  <si>
    <t>美国</t>
  </si>
  <si>
    <t>2023-04-18</t>
  </si>
  <si>
    <t>3242984</t>
  </si>
  <si>
    <t>素万那普 BS 酒店</t>
  </si>
  <si>
    <t>SIRITHONG JIRAPORN</t>
  </si>
  <si>
    <t>2023-07-21</t>
  </si>
  <si>
    <t>508.77</t>
  </si>
  <si>
    <t>579.00</t>
  </si>
  <si>
    <t>2023-04-18 06:15:11</t>
  </si>
  <si>
    <t>泰国</t>
  </si>
  <si>
    <t>2023-04-30</t>
  </si>
  <si>
    <t>3306704</t>
  </si>
  <si>
    <t>芭堤雅暹罗设计酒店</t>
  </si>
  <si>
    <t>YAO LIQIN,ZHANG SHIHUA</t>
  </si>
  <si>
    <t>2783.34</t>
  </si>
  <si>
    <t>3150.00</t>
  </si>
  <si>
    <t>2023-04-30 01:47:24</t>
  </si>
  <si>
    <t>2023-05-02</t>
  </si>
  <si>
    <t>3316068</t>
  </si>
  <si>
    <t>曼谷皇家套房酒店 (SHA Plus+)</t>
  </si>
  <si>
    <t>CHEUNG KA SIN CASSIE</t>
  </si>
  <si>
    <t>1504.67</t>
  </si>
  <si>
    <t>1700.00</t>
  </si>
  <si>
    <t>2023-05-02 13:26:19</t>
  </si>
  <si>
    <t>2023-05-04</t>
  </si>
  <si>
    <t>3323759</t>
  </si>
  <si>
    <t>国际机场 KLIA-KLIA2途恩酒店</t>
  </si>
  <si>
    <t>LIU JIANPENG,LIU jianpeng</t>
  </si>
  <si>
    <t>2023-07-23</t>
  </si>
  <si>
    <t>410.69</t>
  </si>
  <si>
    <t>465.00</t>
  </si>
  <si>
    <t>2023-05-04 11:59:53</t>
  </si>
  <si>
    <t>直采</t>
  </si>
  <si>
    <t>马来西亚</t>
  </si>
  <si>
    <t>2023-05-16</t>
  </si>
  <si>
    <t>3380905</t>
  </si>
  <si>
    <t>普吉岛卡塔坦尼海滩度假村(SHA Extra Plus)</t>
  </si>
  <si>
    <t>Leung xuhao,Chen xiaoqi</t>
  </si>
  <si>
    <t>4040.05</t>
  </si>
  <si>
    <t>4545.00</t>
  </si>
  <si>
    <t>2023-05-17 06:43:58</t>
  </si>
  <si>
    <t>3380906</t>
  </si>
  <si>
    <t>Lin meiling</t>
  </si>
  <si>
    <t>3296.04</t>
  </si>
  <si>
    <t>3708.00</t>
  </si>
  <si>
    <t>2023-05-17 06:48:17</t>
  </si>
  <si>
    <t>2023-05-23</t>
  </si>
  <si>
    <t>3410984</t>
  </si>
  <si>
    <t>佐斯特尔酒店</t>
  </si>
  <si>
    <t>ABDUL MAJID FARHANA</t>
  </si>
  <si>
    <t>139.61</t>
  </si>
  <si>
    <t>155.00</t>
  </si>
  <si>
    <t>2023-05-23 17:19:29</t>
  </si>
  <si>
    <t>2023-06-10</t>
  </si>
  <si>
    <t>3484553</t>
  </si>
  <si>
    <t>麦加千禧M酒店</t>
  </si>
  <si>
    <t>Taher Yasser</t>
  </si>
  <si>
    <t>1924.67</t>
  </si>
  <si>
    <t>2112.00</t>
  </si>
  <si>
    <t>2023-06-10 03:04:31</t>
  </si>
  <si>
    <t>沙特阿拉伯</t>
  </si>
  <si>
    <t>2023-06-13</t>
  </si>
  <si>
    <t>3497433</t>
  </si>
  <si>
    <t>彻特西旅馆</t>
  </si>
  <si>
    <t>ROSARIO DOMINIC,REMEDIOS CLINTON</t>
  </si>
  <si>
    <t>2023-07-22</t>
  </si>
  <si>
    <t>2526.12</t>
  </si>
  <si>
    <t>2763.20</t>
  </si>
  <si>
    <t>2023-06-13 04:41:53</t>
  </si>
  <si>
    <t>英国</t>
  </si>
  <si>
    <t>2023-06-17</t>
  </si>
  <si>
    <t>3513538</t>
  </si>
  <si>
    <t>因特拉肯多诺德酒店</t>
  </si>
  <si>
    <t>JIA LI</t>
  </si>
  <si>
    <t>2501.96</t>
  </si>
  <si>
    <t>2737.08</t>
  </si>
  <si>
    <t>2023-06-17 00:15:24</t>
  </si>
  <si>
    <t>瑞士</t>
  </si>
  <si>
    <t>2023-06-19</t>
  </si>
  <si>
    <t>3523652</t>
  </si>
  <si>
    <t>曼谷暹罗智选假日酒店</t>
  </si>
  <si>
    <t>WANG YING,GU JIARONG,GU SHAOFENG,Gu Tongjia</t>
  </si>
  <si>
    <t>2728.89</t>
  </si>
  <si>
    <t>2987.94</t>
  </si>
  <si>
    <t>2023-06-19 12:00:43</t>
  </si>
  <si>
    <t>2023-06-20</t>
  </si>
  <si>
    <t>3530764</t>
  </si>
  <si>
    <t>首尔三井酒店</t>
  </si>
  <si>
    <t>YAN XINXIN,ZHANG YINGNING</t>
  </si>
  <si>
    <t>2023-07-20</t>
  </si>
  <si>
    <t>2441.00</t>
  </si>
  <si>
    <t>2658.46</t>
  </si>
  <si>
    <t>2023-06-21 08:34:06</t>
  </si>
  <si>
    <t>韩国</t>
  </si>
  <si>
    <t>2023-06-21</t>
  </si>
  <si>
    <t>3531413</t>
  </si>
  <si>
    <t>OK酒店</t>
  </si>
  <si>
    <t>MEDEIROS THAIS SILVA MARTINS</t>
  </si>
  <si>
    <t>986.07</t>
  </si>
  <si>
    <t>1073.92</t>
  </si>
  <si>
    <t>2023-06-21 00:48:03</t>
  </si>
  <si>
    <t>巴西</t>
  </si>
  <si>
    <t>3532254</t>
  </si>
  <si>
    <t>曼谷盛泰乐水门酒店</t>
  </si>
  <si>
    <t>LIN YIWEN YVONNE,FOONG YEN LIN SHERYL</t>
  </si>
  <si>
    <t>1439.90</t>
  </si>
  <si>
    <t>1565.45</t>
  </si>
  <si>
    <t>2023-06-21 10:38:28</t>
  </si>
  <si>
    <t>3533814</t>
  </si>
  <si>
    <t>LI YANG,LI JIEYING</t>
  </si>
  <si>
    <t>2023-07-17</t>
  </si>
  <si>
    <t>3194.77</t>
  </si>
  <si>
    <t>3473.33</t>
  </si>
  <si>
    <t>2023-06-21 17:04:10</t>
  </si>
  <si>
    <t>2023-06-22</t>
  </si>
  <si>
    <t>3536312</t>
  </si>
  <si>
    <t>布城希尔顿逸林酒店</t>
  </si>
  <si>
    <t>SOO CHERYL KEI LI</t>
  </si>
  <si>
    <t>1537.55</t>
  </si>
  <si>
    <t>1672.89</t>
  </si>
  <si>
    <t>-1672</t>
  </si>
  <si>
    <t>-1537</t>
  </si>
  <si>
    <t>2023-06-22 11:25:30</t>
  </si>
  <si>
    <t>3536967</t>
  </si>
  <si>
    <t>SUN YIZHUO,GAO LINGBO</t>
  </si>
  <si>
    <t>3006.42</t>
  </si>
  <si>
    <t>2023-06-22 12:01:37</t>
  </si>
  <si>
    <t>2023-06-23</t>
  </si>
  <si>
    <t>3540232</t>
  </si>
  <si>
    <t>巴瑟罗阿伦玛堤娜酒店</t>
  </si>
  <si>
    <t>Trenk Johannes</t>
  </si>
  <si>
    <t>1512.05</t>
  </si>
  <si>
    <t>1645.68</t>
  </si>
  <si>
    <t>2023-06-23 06:32:47</t>
  </si>
  <si>
    <t>意大利</t>
  </si>
  <si>
    <t>3540794</t>
  </si>
  <si>
    <t>ZHAO XIAOHONG</t>
  </si>
  <si>
    <t>880.01</t>
  </si>
  <si>
    <t>957.78</t>
  </si>
  <si>
    <t>2023-06-23 10:59:14</t>
  </si>
  <si>
    <t>3541286</t>
  </si>
  <si>
    <t>巴黎中心贝西诺富特酒店</t>
  </si>
  <si>
    <t>GOEMINNE YVES</t>
  </si>
  <si>
    <t>1538.20</t>
  </si>
  <si>
    <t>1674.14</t>
  </si>
  <si>
    <t>2023-06-23 12:49:48</t>
  </si>
  <si>
    <t>法国</t>
  </si>
  <si>
    <t>3543038</t>
  </si>
  <si>
    <t>卢塞恩弗洛拉亚美隆酒店</t>
  </si>
  <si>
    <t>Wolf-Umbach Brigitte</t>
  </si>
  <si>
    <t>1769.95</t>
  </si>
  <si>
    <t>1926.37</t>
  </si>
  <si>
    <t>2023-06-23 19:41:32</t>
  </si>
  <si>
    <t>2023-06-26</t>
  </si>
  <si>
    <t>3552149</t>
  </si>
  <si>
    <t>西席洛姆斯普林切罗基娱乐场酒店</t>
  </si>
  <si>
    <t>GIBSON VICTORIA JEAN</t>
  </si>
  <si>
    <t>707.27</t>
  </si>
  <si>
    <t>768.52</t>
  </si>
  <si>
    <t>2023-06-26 04:49:51</t>
  </si>
  <si>
    <t>2023-06-27</t>
  </si>
  <si>
    <t>3556614</t>
  </si>
  <si>
    <t>KOH JOHN WEI CHENG,HO MAY LENG</t>
  </si>
  <si>
    <t>1860.22</t>
  </si>
  <si>
    <t>2007.79</t>
  </si>
  <si>
    <t>2023-06-27 08:00:46</t>
  </si>
  <si>
    <t>2023-06-29</t>
  </si>
  <si>
    <t>3567367</t>
  </si>
  <si>
    <t>阿万特酒店</t>
  </si>
  <si>
    <t>ROSLAN NADIA ERDIRA</t>
  </si>
  <si>
    <t>4637.99</t>
  </si>
  <si>
    <t>5005.38</t>
  </si>
  <si>
    <t>2023-06-29 16:35:41</t>
  </si>
  <si>
    <t>2023-07-01</t>
  </si>
  <si>
    <t>3575690</t>
  </si>
  <si>
    <t>阿尔法德基瑟酒店</t>
  </si>
  <si>
    <t>Killi Ozlem</t>
  </si>
  <si>
    <t>744.36</t>
  </si>
  <si>
    <t>803.24</t>
  </si>
  <si>
    <t>2023-07-01 01:19:10</t>
  </si>
  <si>
    <t>比利时</t>
  </si>
  <si>
    <t>3579406</t>
  </si>
  <si>
    <t>曼谷迈阿密酒店</t>
  </si>
  <si>
    <t>Wu Chin Chin</t>
  </si>
  <si>
    <t>948.58</t>
  </si>
  <si>
    <t>1022.07</t>
  </si>
  <si>
    <t>2023-07-01 21:10:13</t>
  </si>
  <si>
    <t>3579744</t>
  </si>
  <si>
    <t>曼谷瑞博朗得酒店</t>
  </si>
  <si>
    <t>Katiyar Amisha,Katiyar Amisha</t>
  </si>
  <si>
    <t>326.00</t>
  </si>
  <si>
    <t>351.26</t>
  </si>
  <si>
    <t>2023-07-02 11:56:10</t>
  </si>
  <si>
    <t>2023-07-02</t>
  </si>
  <si>
    <t>3583173</t>
  </si>
  <si>
    <t>海牙斯海弗宁恩阿姆拉斯哈库尔豪斯大酒店</t>
  </si>
  <si>
    <t>Demir Kiymet</t>
  </si>
  <si>
    <t>1156.23</t>
  </si>
  <si>
    <t>1246.34</t>
  </si>
  <si>
    <t>2023-07-02 19:57:20</t>
  </si>
  <si>
    <t>荷兰</t>
  </si>
  <si>
    <t>3583351</t>
  </si>
  <si>
    <t>东京王子大饭店</t>
  </si>
  <si>
    <t>YAN JIE</t>
  </si>
  <si>
    <t>4764.48</t>
  </si>
  <si>
    <t>5135.80</t>
  </si>
  <si>
    <t>2023-07-02 20:08:49</t>
  </si>
  <si>
    <t>日本</t>
  </si>
  <si>
    <t>3584029</t>
  </si>
  <si>
    <t>爱丁堡中心南桥 - 皇家大道宜必思酒店</t>
  </si>
  <si>
    <t>LIANG YUE,LIU XINTONG</t>
  </si>
  <si>
    <t>1196.07</t>
  </si>
  <si>
    <t>1289.28</t>
  </si>
  <si>
    <t>2023-07-02 23:11:37</t>
  </si>
  <si>
    <t>2023-07-03</t>
  </si>
  <si>
    <t>3585736</t>
  </si>
  <si>
    <t>杜塞道夫我与全部酒店</t>
  </si>
  <si>
    <t>BODINUS JAN</t>
  </si>
  <si>
    <t>2175.25</t>
  </si>
  <si>
    <t>2344.78</t>
  </si>
  <si>
    <t>2023-07-03 13:28:23</t>
  </si>
  <si>
    <t>德国</t>
  </si>
  <si>
    <t>3586014</t>
  </si>
  <si>
    <t>曼谷素坤逸奥克伍德华庭工作室酒店</t>
  </si>
  <si>
    <t>GAO CHANGYUE,LUO KAILUN,ZHENG RUCHUAN,QING XIAORUI</t>
  </si>
  <si>
    <t>1536.01</t>
  </si>
  <si>
    <t>1655.72</t>
  </si>
  <si>
    <t>2023-07-03 16:25:39</t>
  </si>
  <si>
    <t>2023-07-05</t>
  </si>
  <si>
    <t>3594248</t>
  </si>
  <si>
    <t>YAU SAI LUNG,YAU CHUN NING</t>
  </si>
  <si>
    <t>2023-07-18</t>
  </si>
  <si>
    <t>1994.93</t>
  </si>
  <si>
    <t>2160.42</t>
  </si>
  <si>
    <t>2023-07-05 10:55:23</t>
  </si>
  <si>
    <t>3594447</t>
  </si>
  <si>
    <t>AMIR AMIR AMRAN BIN ABD RAHIM</t>
  </si>
  <si>
    <t>649.33</t>
  </si>
  <si>
    <t>703.20</t>
  </si>
  <si>
    <t>2023-07-05 11:47:19</t>
  </si>
  <si>
    <t>2023-07-06</t>
  </si>
  <si>
    <t>3597960</t>
  </si>
  <si>
    <t>圣奥拉夫普拉斯斯堪迪克酒店</t>
  </si>
  <si>
    <t>Stevens Scott Richard</t>
  </si>
  <si>
    <t>2268.74</t>
  </si>
  <si>
    <t>2441.61</t>
  </si>
  <si>
    <t>2023-07-06 04:35:06</t>
  </si>
  <si>
    <t>挪威</t>
  </si>
  <si>
    <t>3598029</t>
  </si>
  <si>
    <t>洛杉矶格伦代尔快捷酒店</t>
  </si>
  <si>
    <t>MENDOZA JORGE</t>
  </si>
  <si>
    <t>1132.06</t>
  </si>
  <si>
    <t>1218.32</t>
  </si>
  <si>
    <t>2023-07-06 06:38:57</t>
  </si>
  <si>
    <t>3598195</t>
  </si>
  <si>
    <t>大西洋城肖博特酒店</t>
  </si>
  <si>
    <t>Hutta Shawn</t>
  </si>
  <si>
    <t>1180.99</t>
  </si>
  <si>
    <t>1270.98</t>
  </si>
  <si>
    <t>2023-07-06 08:20:31</t>
  </si>
  <si>
    <t>3598578</t>
  </si>
  <si>
    <t>拉萨尔套房 Spa 酒店</t>
  </si>
  <si>
    <t>WU XIAOJIE</t>
  </si>
  <si>
    <t>267.31</t>
  </si>
  <si>
    <t>287.68</t>
  </si>
  <si>
    <t>2023-07-06 10:58:10</t>
  </si>
  <si>
    <t>2023-07-08</t>
  </si>
  <si>
    <t>3608613</t>
  </si>
  <si>
    <t>阿瓦尼中央酒店 釜山</t>
  </si>
  <si>
    <t>Low Jasmine</t>
  </si>
  <si>
    <t>1583.97</t>
  </si>
  <si>
    <t>1712.40</t>
  </si>
  <si>
    <t>2023-07-08 16:33:55</t>
  </si>
  <si>
    <t>2023-07-09</t>
  </si>
  <si>
    <t>3612005</t>
  </si>
  <si>
    <t>杜松子酒店</t>
  </si>
  <si>
    <t>Singh Arshdeep</t>
  </si>
  <si>
    <t>2530.77</t>
  </si>
  <si>
    <t>2735.08</t>
  </si>
  <si>
    <t>2023-07-09 14:40:17</t>
  </si>
  <si>
    <t>加拿大</t>
  </si>
  <si>
    <t>3612222</t>
  </si>
  <si>
    <t>曼谷迪瓦鲁斯度假酒店</t>
  </si>
  <si>
    <t>HONGCHOKTHAWEE TRECHIT,JULBUROM PATTARIN,LIMRAT NORASET,KOTSUNO PIYANAD</t>
  </si>
  <si>
    <t>544.71</t>
  </si>
  <si>
    <t>588.68</t>
  </si>
  <si>
    <t>2023-07-09 15:49:33</t>
  </si>
  <si>
    <t>3613413</t>
  </si>
  <si>
    <t>时光酒店</t>
  </si>
  <si>
    <t>benesch johan</t>
  </si>
  <si>
    <t>477.59</t>
  </si>
  <si>
    <t>516.15</t>
  </si>
  <si>
    <t>2023-07-09 20:25:11</t>
  </si>
  <si>
    <t>瑞典</t>
  </si>
  <si>
    <t>3613687</t>
  </si>
  <si>
    <t>济州岛贝尼克酒店</t>
  </si>
  <si>
    <t>LOU YINA</t>
  </si>
  <si>
    <t>233.28</t>
  </si>
  <si>
    <t>252.11</t>
  </si>
  <si>
    <t>2023-07-09 21:38:22</t>
  </si>
  <si>
    <t>2023-07-10</t>
  </si>
  <si>
    <t>3617112</t>
  </si>
  <si>
    <t>普吉岛芭东彩灯度假村</t>
  </si>
  <si>
    <t>TEO YAP THONG</t>
  </si>
  <si>
    <t>719.99</t>
  </si>
  <si>
    <t>778.12</t>
  </si>
  <si>
    <t>2023-07-10 19:04:08</t>
  </si>
  <si>
    <t>2023-07-11</t>
  </si>
  <si>
    <t>3618958</t>
  </si>
  <si>
    <t>巴莫拉尔酒店</t>
  </si>
  <si>
    <t>Hussein Samer</t>
  </si>
  <si>
    <t>634.58</t>
  </si>
  <si>
    <t>685.74</t>
  </si>
  <si>
    <t>2023-07-11 03:07:49</t>
  </si>
  <si>
    <t>哥斯达黎加</t>
  </si>
  <si>
    <t>3621383</t>
  </si>
  <si>
    <t>曼谷是隆富丽华酒店</t>
  </si>
  <si>
    <t>BLAISE BENJAMIN,PELLEGRIN PEARL</t>
  </si>
  <si>
    <t>1185.22</t>
  </si>
  <si>
    <t>1280.76</t>
  </si>
  <si>
    <t>2023-07-11 17:20:43</t>
  </si>
  <si>
    <t>3622997</t>
  </si>
  <si>
    <t>民丹岛卡西亚酒店</t>
  </si>
  <si>
    <t>HUANG YINGHAN</t>
  </si>
  <si>
    <t>1812.95</t>
  </si>
  <si>
    <t>1959.10</t>
  </si>
  <si>
    <t>2023-07-11 22:27:38</t>
  </si>
  <si>
    <t>印度尼西亚</t>
  </si>
  <si>
    <t>2023-07-12</t>
  </si>
  <si>
    <t>3623411</t>
  </si>
  <si>
    <t>圣乔治公园酒店</t>
  </si>
  <si>
    <t>ISAIA UGO,SPAMPINATO ANTONINO</t>
  </si>
  <si>
    <t>1694.33</t>
  </si>
  <si>
    <t>1830.92</t>
  </si>
  <si>
    <t>2023-07-12 00:06:42</t>
  </si>
  <si>
    <t>马耳他</t>
  </si>
  <si>
    <t>3624017</t>
  </si>
  <si>
    <t>新加坡码头酒店-西海岸</t>
  </si>
  <si>
    <t>HE RUNYANG,ZHONG YANGZHENG</t>
  </si>
  <si>
    <t>861.35</t>
  </si>
  <si>
    <t>932.90</t>
  </si>
  <si>
    <t>2023-07-12 09:00:53</t>
  </si>
  <si>
    <t>新加坡</t>
  </si>
  <si>
    <t>3625160</t>
  </si>
  <si>
    <t>曼谷兰甘亨威兹酒店</t>
  </si>
  <si>
    <t>TAKET PANWALEE</t>
  </si>
  <si>
    <t>197.30</t>
  </si>
  <si>
    <t>213.69</t>
  </si>
  <si>
    <t>2023-07-12 13:45:14</t>
  </si>
  <si>
    <t>2023-07-13</t>
  </si>
  <si>
    <t>3628333</t>
  </si>
  <si>
    <t>巴拿马城瑞广场酒店</t>
  </si>
  <si>
    <t>LIANG YIYUN</t>
  </si>
  <si>
    <t>2023-07-16</t>
  </si>
  <si>
    <t>5702.27</t>
  </si>
  <si>
    <t>6218.40</t>
  </si>
  <si>
    <t>2023-07-13 07:55:47</t>
  </si>
  <si>
    <t>巴拿马</t>
  </si>
  <si>
    <t>3629136</t>
  </si>
  <si>
    <t>素万那普威乐机场酒店</t>
  </si>
  <si>
    <t>PAOSUWAN WAREEPORN</t>
  </si>
  <si>
    <t>191.58</t>
  </si>
  <si>
    <t>208.92</t>
  </si>
  <si>
    <t>2023-07-13 12:14:46</t>
  </si>
  <si>
    <t>2023-07-14</t>
  </si>
  <si>
    <t>3632244</t>
  </si>
  <si>
    <t>纽约硬石酒店</t>
  </si>
  <si>
    <t>Ma Minli</t>
  </si>
  <si>
    <t>17647.69</t>
  </si>
  <si>
    <t>19245.03</t>
  </si>
  <si>
    <t>2023-07-14 00:12:55</t>
  </si>
  <si>
    <t>3632868</t>
  </si>
  <si>
    <t>C 先生海港酒店</t>
  </si>
  <si>
    <t>CHAPMAN AARON</t>
  </si>
  <si>
    <t>1541.18</t>
  </si>
  <si>
    <t>1682.51</t>
  </si>
  <si>
    <t>2023-07-14 08:38:28</t>
  </si>
  <si>
    <t>3633351</t>
  </si>
  <si>
    <t>纽约中央凯悦大酒店</t>
  </si>
  <si>
    <t>ZHAI MINGCHONG</t>
  </si>
  <si>
    <t>3778.64</t>
  </si>
  <si>
    <t>4125.15</t>
  </si>
  <si>
    <t>2023-07-14 11:43:12</t>
  </si>
  <si>
    <t>3635279</t>
  </si>
  <si>
    <t>酒吧酒店</t>
  </si>
  <si>
    <t>SINGH RAVINDER</t>
  </si>
  <si>
    <t>407.51</t>
  </si>
  <si>
    <t>444.88</t>
  </si>
  <si>
    <t>2023-07-14 18:52:02</t>
  </si>
  <si>
    <t>菲律宾</t>
  </si>
  <si>
    <t>3635527</t>
  </si>
  <si>
    <t>阿什利萨邦酒店</t>
  </si>
  <si>
    <t>JEONG JEANWOO,LEE HYUN SONG</t>
  </si>
  <si>
    <t>336.44</t>
  </si>
  <si>
    <t>367.29</t>
  </si>
  <si>
    <t>2023-07-14 19:37:36</t>
  </si>
  <si>
    <t>3635883</t>
  </si>
  <si>
    <t>柏林选帝侯大街里昂纳多酒店</t>
  </si>
  <si>
    <t>Kremer Stefan</t>
  </si>
  <si>
    <t>414.46</t>
  </si>
  <si>
    <t>452.47</t>
  </si>
  <si>
    <t>2023-07-14 20:46:21</t>
  </si>
  <si>
    <t>3636395</t>
  </si>
  <si>
    <t>JI SEYOUNG</t>
  </si>
  <si>
    <t>7193.85</t>
  </si>
  <si>
    <t>7853.55</t>
  </si>
  <si>
    <t>2023-07-14 22:19:10</t>
  </si>
  <si>
    <t>3636680</t>
  </si>
  <si>
    <t>普吉岛乐古浪悦椿度假村(SHA Plus+)</t>
  </si>
  <si>
    <t>WANG LIN</t>
  </si>
  <si>
    <t>532.00</t>
  </si>
  <si>
    <t>580.79</t>
  </si>
  <si>
    <t>2023-07-14 23:59:30</t>
  </si>
  <si>
    <t>2023-07-15</t>
  </si>
  <si>
    <t>3636880</t>
  </si>
  <si>
    <t>摄政萨格勒布休闲酒店</t>
  </si>
  <si>
    <t>BERDNIKOV SERGEY</t>
  </si>
  <si>
    <t>3776.73</t>
  </si>
  <si>
    <t>4124.42</t>
  </si>
  <si>
    <t>2023-07-15 01:34:35</t>
  </si>
  <si>
    <t>克罗地亚</t>
  </si>
  <si>
    <t>3637305</t>
  </si>
  <si>
    <t>普吉岛奈阳海滩水疗度假村(SHA Plus+)</t>
  </si>
  <si>
    <t>LIU FANGZHOU</t>
  </si>
  <si>
    <t>205.23</t>
  </si>
  <si>
    <t>224.12</t>
  </si>
  <si>
    <t>2023-07-15 08:38:34</t>
  </si>
  <si>
    <t>3637319</t>
  </si>
  <si>
    <t>相思阁酒店</t>
  </si>
  <si>
    <t>Calver Kim</t>
  </si>
  <si>
    <t>1617.01</t>
  </si>
  <si>
    <t>1765.87</t>
  </si>
  <si>
    <t>2023-07-15 08:53:24</t>
  </si>
  <si>
    <t>澳大利亚</t>
  </si>
  <si>
    <t>3638684</t>
  </si>
  <si>
    <t>曼谷阿卡迪亚套房酒店</t>
  </si>
  <si>
    <t>HON WAI</t>
  </si>
  <si>
    <t>1680.98</t>
  </si>
  <si>
    <t>1835.73</t>
  </si>
  <si>
    <t>2023-07-15 14:59:37</t>
  </si>
  <si>
    <t>3640423</t>
  </si>
  <si>
    <t>蒙特利尔中心科洛姆酒店</t>
  </si>
  <si>
    <t>TRAN NGOC MINH</t>
  </si>
  <si>
    <t>1978.63</t>
  </si>
  <si>
    <t>2160.78</t>
  </si>
  <si>
    <t>2023-07-15 21:03:28</t>
  </si>
  <si>
    <t>3641372</t>
  </si>
  <si>
    <t>考森当克沙丘圩田酒店</t>
  </si>
  <si>
    <t>VAN DELM STEFANIE CAROLINE</t>
  </si>
  <si>
    <t>707.08</t>
  </si>
  <si>
    <t>771.84</t>
  </si>
  <si>
    <t>2023-07-16 04:59:00</t>
  </si>
  <si>
    <t>3641388</t>
  </si>
  <si>
    <t>丹吉尔安达卢西亚高尔夫酒店及Spa</t>
  </si>
  <si>
    <t>Benhachem Mehdi</t>
  </si>
  <si>
    <t>1921.39</t>
  </si>
  <si>
    <t>2097.36</t>
  </si>
  <si>
    <t>2023-07-16 05:22:59</t>
  </si>
  <si>
    <t>摩洛哥</t>
  </si>
  <si>
    <t>3641872</t>
  </si>
  <si>
    <t>哈里斯酒店塞米亚克</t>
  </si>
  <si>
    <t>MAHTANI SUSHILA</t>
  </si>
  <si>
    <t>1187.71</t>
  </si>
  <si>
    <t>1296.48</t>
  </si>
  <si>
    <t>2023-07-16 10:05:10</t>
  </si>
  <si>
    <t>3641919</t>
  </si>
  <si>
    <t>普吉岛卡塔棕榈温泉度假酒店</t>
  </si>
  <si>
    <t>GRISHAEV STANISLAV</t>
  </si>
  <si>
    <t>3249.96</t>
  </si>
  <si>
    <t>3547.60</t>
  </si>
  <si>
    <t>2023-07-16 12:07:18</t>
  </si>
  <si>
    <t>3642660</t>
  </si>
  <si>
    <t>禅凯姆精品酒店</t>
  </si>
  <si>
    <t>SU WENZHU,CHEN CHUNYAN</t>
  </si>
  <si>
    <t>1425.20</t>
  </si>
  <si>
    <t>1555.72</t>
  </si>
  <si>
    <t>2023-07-16 13:33:30</t>
  </si>
  <si>
    <t>3642867</t>
  </si>
  <si>
    <t>TAN JIA,LIU RUIBIN</t>
  </si>
  <si>
    <t>989.99</t>
  </si>
  <si>
    <t>1080.66</t>
  </si>
  <si>
    <t>2023-07-16 14:23:03</t>
  </si>
  <si>
    <t>3643585</t>
  </si>
  <si>
    <t>SEO YOOJIN</t>
  </si>
  <si>
    <t>1231.09</t>
  </si>
  <si>
    <t>1343.84</t>
  </si>
  <si>
    <t>2023-07-16 17:08:56</t>
  </si>
  <si>
    <t>3643876</t>
  </si>
  <si>
    <t>中央皇宫酒店</t>
  </si>
  <si>
    <t>JIN YUERAN,CHEN YUE</t>
  </si>
  <si>
    <t>681.49</t>
  </si>
  <si>
    <t>743.90</t>
  </si>
  <si>
    <t>2023-07-16 18:23:00</t>
  </si>
  <si>
    <t>越南</t>
  </si>
  <si>
    <t>3644193</t>
  </si>
  <si>
    <t>槟城尼奥酒店</t>
  </si>
  <si>
    <t>ZHAO QIUYANG,YANG YANG</t>
  </si>
  <si>
    <t>1431.72</t>
  </si>
  <si>
    <t>1562.84</t>
  </si>
  <si>
    <t>2023-07-16 19:52:02</t>
  </si>
  <si>
    <t>3645068</t>
  </si>
  <si>
    <t>旅游山林小屋素坤逸11号酒店</t>
  </si>
  <si>
    <t>ELKOMY MOHAMEDAHMEDMOHAMED,MAREKHASHVILI TAMAR</t>
  </si>
  <si>
    <t>634.88</t>
  </si>
  <si>
    <t>693.02</t>
  </si>
  <si>
    <t>2023-07-16 22:43:23</t>
  </si>
  <si>
    <t>3645526</t>
  </si>
  <si>
    <t>皇家锡里精品酒店</t>
  </si>
  <si>
    <t>KHEMMA ARLADA</t>
  </si>
  <si>
    <t>82.73</t>
  </si>
  <si>
    <t>90.31</t>
  </si>
  <si>
    <t>2023-07-17 01:47:47</t>
  </si>
  <si>
    <t>3646444</t>
  </si>
  <si>
    <t>ZHU BIN</t>
  </si>
  <si>
    <t>3511.00</t>
  </si>
  <si>
    <t>3832.55</t>
  </si>
  <si>
    <t>2023-07-17 11:22:35</t>
  </si>
  <si>
    <t>3646723</t>
  </si>
  <si>
    <t>皇家天堂酒店(SHA Plus+)</t>
  </si>
  <si>
    <t>ZHAO ZHONGLIANG,ZHAO WEI</t>
  </si>
  <si>
    <t>374.92</t>
  </si>
  <si>
    <t>409.26</t>
  </si>
  <si>
    <t>2023-07-17 12:23:05</t>
  </si>
  <si>
    <t>3647040</t>
  </si>
  <si>
    <t>阿布扎比市中心金色郁金香酒店</t>
  </si>
  <si>
    <t>HE KAI</t>
  </si>
  <si>
    <t>1636.01</t>
  </si>
  <si>
    <t>1785.84</t>
  </si>
  <si>
    <t>2023-07-17 13:51:37</t>
  </si>
  <si>
    <t>阿拉伯联合酋长国</t>
  </si>
  <si>
    <t>3647244</t>
  </si>
  <si>
    <t>曼谷137柱公寓酒店</t>
  </si>
  <si>
    <t>NA JONGSIK</t>
  </si>
  <si>
    <t>6317.65</t>
  </si>
  <si>
    <t>6896.25</t>
  </si>
  <si>
    <t>2023-07-17 14:18:26</t>
  </si>
  <si>
    <t>3649706</t>
  </si>
  <si>
    <t>首尔皇家广场酒店</t>
  </si>
  <si>
    <t>Liu Aifeng</t>
  </si>
  <si>
    <t>470.70</t>
  </si>
  <si>
    <t>513.81</t>
  </si>
  <si>
    <t>2023-07-17 23:39:53</t>
  </si>
  <si>
    <t>3650072</t>
  </si>
  <si>
    <t>大不列颠格拉斯哥旅馆</t>
  </si>
  <si>
    <t>ZHAO ZENGHONG</t>
  </si>
  <si>
    <t>1612.27</t>
  </si>
  <si>
    <t>1752.66</t>
  </si>
  <si>
    <t>2023-07-18 04:16:37</t>
  </si>
  <si>
    <t>3650451</t>
  </si>
  <si>
    <t>明洞大使宜必思酒店</t>
  </si>
  <si>
    <t>CHU GUIHUA</t>
  </si>
  <si>
    <t>4121.02</t>
  </si>
  <si>
    <t>4479.86</t>
  </si>
  <si>
    <t>2023-07-18 09:15:11</t>
  </si>
  <si>
    <t>3650737</t>
  </si>
  <si>
    <t>瀑布品质套房酒店</t>
  </si>
  <si>
    <t>COVERT MARIANNE</t>
  </si>
  <si>
    <t>894.93</t>
  </si>
  <si>
    <t>972.86</t>
  </si>
  <si>
    <t>2023-07-18 10:49:52</t>
  </si>
  <si>
    <t>3650768</t>
  </si>
  <si>
    <t>吉隆坡泛太平洋服务式套房酒店</t>
  </si>
  <si>
    <t>LUO QUN,Luo Qun</t>
  </si>
  <si>
    <t>834.86</t>
  </si>
  <si>
    <t>907.55</t>
  </si>
  <si>
    <t>2023-07-18 10:58:01</t>
  </si>
  <si>
    <t>3650880</t>
  </si>
  <si>
    <t>ZHOU YAN,BAI CHUNXIAO</t>
  </si>
  <si>
    <t>495.00</t>
  </si>
  <si>
    <t>538.10</t>
  </si>
  <si>
    <t>2023-07-18 11:10:03</t>
  </si>
  <si>
    <t>3650997</t>
  </si>
  <si>
    <t>布罗瑟德酒店</t>
  </si>
  <si>
    <t>Baoui Adam</t>
  </si>
  <si>
    <t>903.98</t>
  </si>
  <si>
    <t>982.69</t>
  </si>
  <si>
    <t>2023-07-18 12:00:24</t>
  </si>
  <si>
    <t>3651153</t>
  </si>
  <si>
    <t>安邦旅馆酒店</t>
  </si>
  <si>
    <t>LIN ZHENDA</t>
  </si>
  <si>
    <t>140.26</t>
  </si>
  <si>
    <t>152.47</t>
  </si>
  <si>
    <t>2023-07-18 12:23:23</t>
  </si>
  <si>
    <t>3651909</t>
  </si>
  <si>
    <t>曼谷阁楼酒店</t>
  </si>
  <si>
    <t>MAM SONIA,CHHAN WENSEN</t>
  </si>
  <si>
    <t>837.33</t>
  </si>
  <si>
    <t>910.24</t>
  </si>
  <si>
    <t>2023-07-18 15:17:11</t>
  </si>
  <si>
    <t>3651945</t>
  </si>
  <si>
    <t>SUN YANMIN,SUN YIXUAN,ZHOU ZHIRU,SUN JIACHEN</t>
  </si>
  <si>
    <t>990.00</t>
  </si>
  <si>
    <t>1076.20</t>
  </si>
  <si>
    <t>2023-07-18 15:29:49</t>
  </si>
  <si>
    <t>3651954</t>
  </si>
  <si>
    <t>亚洲酒店 - 法拉盛</t>
  </si>
  <si>
    <t>SHI TIANTIAN</t>
  </si>
  <si>
    <t>1269.29</t>
  </si>
  <si>
    <t>1379.81</t>
  </si>
  <si>
    <t>2023-07-18 15:52:13</t>
  </si>
  <si>
    <t>3652806</t>
  </si>
  <si>
    <t>乔希酒店</t>
  </si>
  <si>
    <t>NETSAWANG PIMPALUCK,SENEEWONGNAAYUDHAYA KRISSANARAK</t>
  </si>
  <si>
    <t>683.62</t>
  </si>
  <si>
    <t>743.15</t>
  </si>
  <si>
    <t>2023-07-18 18:53:26</t>
  </si>
  <si>
    <t>3652824</t>
  </si>
  <si>
    <t>里昂中心蒙普莱斯尔民宿酒店</t>
  </si>
  <si>
    <t>Yahia pacha Aboubakr</t>
  </si>
  <si>
    <t>675.54</t>
  </si>
  <si>
    <t>734.36</t>
  </si>
  <si>
    <t>2023-07-18 19:01:00</t>
  </si>
  <si>
    <t>3654536</t>
  </si>
  <si>
    <t>清迈皇家沛纳海酒店</t>
  </si>
  <si>
    <t>WU NANXI,WANG ZIMING</t>
  </si>
  <si>
    <t>357.95</t>
  </si>
  <si>
    <t>389.12</t>
  </si>
  <si>
    <t>2023-07-19 00:32:10</t>
  </si>
  <si>
    <t>3654541</t>
  </si>
  <si>
    <t>苏拉杰昆德维凡塔酒店 - 国家首都辖区</t>
  </si>
  <si>
    <t>Lamba Shymak</t>
  </si>
  <si>
    <t>470.39</t>
  </si>
  <si>
    <t>511.35</t>
  </si>
  <si>
    <t>2023-07-19 00:37:04</t>
  </si>
  <si>
    <t>印度</t>
  </si>
  <si>
    <t>3655926</t>
  </si>
  <si>
    <t>56 曼谷苏拉翁酒店 (SHA Plus+)</t>
  </si>
  <si>
    <t>Xu Quanyou</t>
  </si>
  <si>
    <t>800.30</t>
  </si>
  <si>
    <t>868.29</t>
  </si>
  <si>
    <t>2023-07-19 13:02:13</t>
  </si>
  <si>
    <t>3655956</t>
  </si>
  <si>
    <t>济科酒店</t>
  </si>
  <si>
    <t>WANG LIQUN,xie qing</t>
  </si>
  <si>
    <t>556.62</t>
  </si>
  <si>
    <t>603.91</t>
  </si>
  <si>
    <t>2023-07-19 13:12:42</t>
  </si>
  <si>
    <t>3658245</t>
  </si>
  <si>
    <t xml:space="preserve">卡塔蓝珍珠酒店 </t>
  </si>
  <si>
    <t>Kutlueva Azaliia</t>
  </si>
  <si>
    <t>410.50</t>
  </si>
  <si>
    <t>445.37</t>
  </si>
  <si>
    <t>2023-07-19 21:55:53</t>
  </si>
  <si>
    <t>3658252</t>
  </si>
  <si>
    <t>美奈圣塔拉岛海市蜃楼度假村</t>
  </si>
  <si>
    <t>LEE KONG AIK</t>
  </si>
  <si>
    <t>2070.18</t>
  </si>
  <si>
    <t>2246.05</t>
  </si>
  <si>
    <t>2023-07-19 21:58:22</t>
  </si>
  <si>
    <t>3659250</t>
  </si>
  <si>
    <t>伦敦超越希尔顿逸林酒店</t>
  </si>
  <si>
    <t>Qiu Wei,Xu Yijun</t>
  </si>
  <si>
    <t>2437.00</t>
  </si>
  <si>
    <t>2627.78</t>
  </si>
  <si>
    <t>2023-07-20 03:51:40</t>
  </si>
  <si>
    <t>3659512</t>
  </si>
  <si>
    <t>DEREESE MUSA ABDULLAH</t>
  </si>
  <si>
    <t>2600.24</t>
  </si>
  <si>
    <t>2803.80</t>
  </si>
  <si>
    <t>2023-07-20 08:31:03</t>
  </si>
  <si>
    <t>3659988</t>
  </si>
  <si>
    <t>马尼拉赛达北维迪斯酒店 - 多用途酒店</t>
  </si>
  <si>
    <t>ZHOU HUA</t>
  </si>
  <si>
    <t>2904.62</t>
  </si>
  <si>
    <t>3132.00</t>
  </si>
  <si>
    <t>2023-07-20 11:26:39</t>
  </si>
  <si>
    <t>3660227</t>
  </si>
  <si>
    <t>TAKABAYASHI MITSUMASA</t>
  </si>
  <si>
    <t>1067.07</t>
  </si>
  <si>
    <t>1150.60</t>
  </si>
  <si>
    <t>2023-07-20 12:10:51</t>
  </si>
  <si>
    <t>3660572</t>
  </si>
  <si>
    <t>盛泰澜马尔代夫中央格兰德岛</t>
  </si>
  <si>
    <t>YIN QIN,Shi Haiting</t>
  </si>
  <si>
    <t>2800.27</t>
  </si>
  <si>
    <t>3019.48</t>
  </si>
  <si>
    <t>2023-07-20 13:34:29</t>
  </si>
  <si>
    <t>马尔代夫</t>
  </si>
  <si>
    <t>3660760</t>
  </si>
  <si>
    <t>仁川君悦大酒店</t>
  </si>
  <si>
    <t>JIN HUAFENG</t>
  </si>
  <si>
    <t>4473.58</t>
  </si>
  <si>
    <t>4823.79</t>
  </si>
  <si>
    <t>2023-07-20 14:12:47</t>
  </si>
  <si>
    <t>3660773</t>
  </si>
  <si>
    <t>米尔迪弗千禧广场酒店</t>
  </si>
  <si>
    <t>TANG YU HIN</t>
  </si>
  <si>
    <t>1866.71</t>
  </si>
  <si>
    <t>2012.84</t>
  </si>
  <si>
    <t>2023-07-20 14:16:38</t>
  </si>
  <si>
    <t>3660804</t>
  </si>
  <si>
    <t>雅加达朱诺·塔纳·阿邦酒店</t>
  </si>
  <si>
    <t>MD NURUL ISLAM NOR FAIZAL RIZAL</t>
  </si>
  <si>
    <t>196.02</t>
  </si>
  <si>
    <t>211.36</t>
  </si>
  <si>
    <t>2023-07-20 14:37:33</t>
  </si>
  <si>
    <t>3660855</t>
  </si>
  <si>
    <t>迪拜市中心千禧酒店</t>
  </si>
  <si>
    <t>TALLURI RAMESWARA RAO</t>
  </si>
  <si>
    <t>653.41</t>
  </si>
  <si>
    <t>704.56</t>
  </si>
  <si>
    <t>2023-07-20 14:48:28</t>
  </si>
  <si>
    <t>3661417</t>
  </si>
  <si>
    <t>吉隆坡希尔顿花园酒店北店</t>
  </si>
  <si>
    <t>Zhao Yuan</t>
  </si>
  <si>
    <t>272.92</t>
  </si>
  <si>
    <t>294.28</t>
  </si>
  <si>
    <t>2023-07-20 17:15:29</t>
  </si>
  <si>
    <t>3661439</t>
  </si>
  <si>
    <t>珊迪卡卡拉巴加丁酒店</t>
  </si>
  <si>
    <t>TANG HAILIN,Luo ToLoan</t>
  </si>
  <si>
    <t>899.15</t>
  </si>
  <si>
    <t>969.54</t>
  </si>
  <si>
    <t>2023-07-20 17:23:37</t>
  </si>
  <si>
    <t>3661965</t>
  </si>
  <si>
    <t>GAO WENJIE</t>
  </si>
  <si>
    <t>533.75</t>
  </si>
  <si>
    <t>2023-07-20 19:20:52</t>
  </si>
  <si>
    <t>3662549</t>
  </si>
  <si>
    <t xml:space="preserve"> 89847 士瑞兹天堂酒店</t>
  </si>
  <si>
    <t>ANDROD ZIKRI</t>
  </si>
  <si>
    <t>103.02</t>
  </si>
  <si>
    <t>111.08</t>
  </si>
  <si>
    <t>2023-07-20 21:11:49</t>
  </si>
  <si>
    <t>3662817</t>
  </si>
  <si>
    <t>温布利圣乔治酒店</t>
  </si>
  <si>
    <t>Huang Han</t>
  </si>
  <si>
    <t>675.02</t>
  </si>
  <si>
    <t>727.86</t>
  </si>
  <si>
    <t>2023-07-20 22:03:33</t>
  </si>
  <si>
    <t>3662846</t>
  </si>
  <si>
    <t>克鲁尼亚阿提卡 21 号酒店</t>
  </si>
  <si>
    <t>Pantoja Delgado Fernando</t>
  </si>
  <si>
    <t>6899.63</t>
  </si>
  <si>
    <t>7439.76</t>
  </si>
  <si>
    <t>-7439</t>
  </si>
  <si>
    <t>-6899</t>
  </si>
  <si>
    <t>2023-07-20 22:10:35</t>
  </si>
  <si>
    <t>西班牙</t>
  </si>
  <si>
    <t>3662930</t>
  </si>
  <si>
    <t>曼谷康莱德酒店</t>
  </si>
  <si>
    <t>LI RUI,WANG ZHUOYU</t>
  </si>
  <si>
    <t>2597.85</t>
  </si>
  <si>
    <t>2801.22</t>
  </si>
  <si>
    <t>2023-07-20 22:37:25</t>
  </si>
  <si>
    <t>3662957</t>
  </si>
  <si>
    <t>东曼非斯凯艺套房酒店</t>
  </si>
  <si>
    <t>TATE MAKYLA</t>
  </si>
  <si>
    <t>1878.18</t>
  </si>
  <si>
    <t>2025.21</t>
  </si>
  <si>
    <t>2023-07-20 22:45:44</t>
  </si>
  <si>
    <t>3663516</t>
  </si>
  <si>
    <t>曼谷优尼富丽华机场酒店</t>
  </si>
  <si>
    <t>CHOW MOKHWAWALTER,Xia Sha</t>
  </si>
  <si>
    <t>733.85</t>
  </si>
  <si>
    <t>791.30</t>
  </si>
  <si>
    <t>2023-07-21 00:42:25</t>
  </si>
  <si>
    <t>3663680</t>
  </si>
  <si>
    <t>红门@ EDSA 帕赛</t>
  </si>
  <si>
    <t>RUIZ KARL BENZEL</t>
  </si>
  <si>
    <t>346.42</t>
  </si>
  <si>
    <t>375.93</t>
  </si>
  <si>
    <t>2023-07-21 02:04:31</t>
  </si>
  <si>
    <t>3663767</t>
  </si>
  <si>
    <t>马德里塔欧洲之星酒店</t>
  </si>
  <si>
    <t>WU JIANWEI</t>
  </si>
  <si>
    <t>1016.43</t>
  </si>
  <si>
    <t>1103.02</t>
  </si>
  <si>
    <t>2023-07-21 03:42:44</t>
  </si>
  <si>
    <t>3663769</t>
  </si>
  <si>
    <t>巴巴罗斯伯因特酒店</t>
  </si>
  <si>
    <t>WONCISZ WOJCIECH LECH</t>
  </si>
  <si>
    <t>1037.54</t>
  </si>
  <si>
    <t>1125.92</t>
  </si>
  <si>
    <t>2023-07-21 03:35:21</t>
  </si>
  <si>
    <t>土耳其</t>
  </si>
  <si>
    <t>3663828</t>
  </si>
  <si>
    <t>Nicolas Lucas</t>
  </si>
  <si>
    <t>1438.29</t>
  </si>
  <si>
    <t>1560.81</t>
  </si>
  <si>
    <t>2023-07-21 05:21:18</t>
  </si>
  <si>
    <t>3663953</t>
  </si>
  <si>
    <t>奥利舍维利国际市场民宿</t>
  </si>
  <si>
    <t>Malukubika Kintatu brice</t>
  </si>
  <si>
    <t>971.91</t>
  </si>
  <si>
    <t>1054.70</t>
  </si>
  <si>
    <t>2023-07-21 07:42:49</t>
  </si>
  <si>
    <t>3664312</t>
  </si>
  <si>
    <t>曼谷维3酒店(曼谷威客3号酒店)</t>
  </si>
  <si>
    <t>JANJAM GUNJANA</t>
  </si>
  <si>
    <t>315.18</t>
  </si>
  <si>
    <t>342.03</t>
  </si>
  <si>
    <t>2023-07-21 10:07:38</t>
  </si>
  <si>
    <t>3664653</t>
  </si>
  <si>
    <t>白石水上乐园及海滩酒店</t>
  </si>
  <si>
    <t>OSHIMA YOSHIHIRO</t>
  </si>
  <si>
    <t>1170.08</t>
  </si>
  <si>
    <t>1269.76</t>
  </si>
  <si>
    <t>2023-07-21 11:48:45</t>
  </si>
  <si>
    <t>3664666</t>
  </si>
  <si>
    <t>DEL ROSARIO MAUREEN</t>
  </si>
  <si>
    <t>1828.96</t>
  </si>
  <si>
    <t>1984.76</t>
  </si>
  <si>
    <t>2023-07-21 11:54:36</t>
  </si>
  <si>
    <t>3664880</t>
  </si>
  <si>
    <t>芭堤雅布赖顿大酒店</t>
  </si>
  <si>
    <t>WONGWATTANA ALISA</t>
  </si>
  <si>
    <t>2710.26</t>
  </si>
  <si>
    <t>2941.14</t>
  </si>
  <si>
    <t>2023-07-21 12:45:26</t>
  </si>
  <si>
    <t>3665249</t>
  </si>
  <si>
    <t>海云台新罗舒泰酒店</t>
  </si>
  <si>
    <t>KIM GOEUN</t>
  </si>
  <si>
    <t>833.69</t>
  </si>
  <si>
    <t>904.71</t>
  </si>
  <si>
    <t>2023-07-21 14:04:13</t>
  </si>
  <si>
    <t>3665351</t>
  </si>
  <si>
    <t>UHG四分之一隆齐酒店</t>
  </si>
  <si>
    <t>ZHU HAOJUN</t>
  </si>
  <si>
    <t>458.81</t>
  </si>
  <si>
    <t>497.89</t>
  </si>
  <si>
    <t>2023-07-21 14:38:59</t>
  </si>
  <si>
    <t>3665748</t>
  </si>
  <si>
    <t>SEO MINKYUNG</t>
  </si>
  <si>
    <t>1744.82</t>
  </si>
  <si>
    <t>1893.46</t>
  </si>
  <si>
    <t>2023-07-21 16:14:09</t>
  </si>
  <si>
    <t>3666720</t>
  </si>
  <si>
    <t>曼谷拉差达瑞士酒店 (SHA Extra Plus)</t>
  </si>
  <si>
    <t>Vats Hemant</t>
  </si>
  <si>
    <t>912.29</t>
  </si>
  <si>
    <t>2023-07-21 20:00:12</t>
  </si>
  <si>
    <t>3666732</t>
  </si>
  <si>
    <t>玛杜别墅酒店</t>
  </si>
  <si>
    <t>DEEMUEAN MUEANKWAN</t>
  </si>
  <si>
    <t>147.68</t>
  </si>
  <si>
    <t>160.26</t>
  </si>
  <si>
    <t>2023-07-21 20:01:29</t>
  </si>
  <si>
    <t>3666831</t>
  </si>
  <si>
    <t>巴塞罗那费拉便捷酒店</t>
  </si>
  <si>
    <t>EWONKEMCOLLINS KAIRA</t>
  </si>
  <si>
    <t>665.66</t>
  </si>
  <si>
    <t>722.37</t>
  </si>
  <si>
    <t>2023-07-21 20:42:46</t>
  </si>
  <si>
    <t>3666853</t>
  </si>
  <si>
    <t>樱花玛丽斯基酒店</t>
  </si>
  <si>
    <t>Sayed Fouad Ahmed,Sayed Fouad Ahmed</t>
  </si>
  <si>
    <t>1178.23</t>
  </si>
  <si>
    <t>1278.60</t>
  </si>
  <si>
    <t>2023-07-21 20:55:29</t>
  </si>
  <si>
    <t>埃及</t>
  </si>
  <si>
    <t>3666902</t>
  </si>
  <si>
    <t>LEUNG YUK MAN</t>
  </si>
  <si>
    <t>2023-07-21 21:01:36</t>
  </si>
  <si>
    <t>3667030</t>
  </si>
  <si>
    <t>曼谷京华大酒店</t>
  </si>
  <si>
    <t>LU LING</t>
  </si>
  <si>
    <t>825.26</t>
  </si>
  <si>
    <t>895.56</t>
  </si>
  <si>
    <t>2023-07-21 21:05:16</t>
  </si>
  <si>
    <t>3667133</t>
  </si>
  <si>
    <t>曼谷苏克哈姆维特公园万豪行政公寓</t>
  </si>
  <si>
    <t>ZHANG JING,WANG LONG</t>
  </si>
  <si>
    <t>2641.28</t>
  </si>
  <si>
    <t>2866.28</t>
  </si>
  <si>
    <t>2023-07-21 22:11:15</t>
  </si>
  <si>
    <t>3667338</t>
  </si>
  <si>
    <t>塔曼哈鲁姆小屋酒店</t>
  </si>
  <si>
    <t>YU MENGQIN,CAI JIAJIE</t>
  </si>
  <si>
    <t>649.96</t>
  </si>
  <si>
    <t>705.33</t>
  </si>
  <si>
    <t>2023-07-21 22:09:11</t>
  </si>
  <si>
    <t>3667426</t>
  </si>
  <si>
    <t>橡树套房酒店</t>
  </si>
  <si>
    <t>HUANG XUEMEI</t>
  </si>
  <si>
    <t>2208.06</t>
  </si>
  <si>
    <t>2396.16</t>
  </si>
  <si>
    <t>2023-07-21 22:40:10</t>
  </si>
  <si>
    <t>3667477</t>
  </si>
  <si>
    <t>布加勒斯特城市酒店</t>
  </si>
  <si>
    <t>Casian Ionela</t>
  </si>
  <si>
    <t>763.69</t>
  </si>
  <si>
    <t>828.75</t>
  </si>
  <si>
    <t>2023-07-21 22:57:46</t>
  </si>
  <si>
    <t>罗马尼亚</t>
  </si>
  <si>
    <t>3667772</t>
  </si>
  <si>
    <t>新山凯贝丽酒店式服务公寓</t>
  </si>
  <si>
    <t>LEE SANDY</t>
  </si>
  <si>
    <t>508.23</t>
  </si>
  <si>
    <t>551.53</t>
  </si>
  <si>
    <t>2023-07-21 23:56:37</t>
  </si>
  <si>
    <t>3667909</t>
  </si>
  <si>
    <t>特里斯特家庭旅馆酒店</t>
  </si>
  <si>
    <t>KLEVENZ JULIEN</t>
  </si>
  <si>
    <t>862.47</t>
  </si>
  <si>
    <t>935.94</t>
  </si>
  <si>
    <t>2023-07-22 00:13:00</t>
  </si>
  <si>
    <t>3668184</t>
  </si>
  <si>
    <t>噢！坎昆城市绿洲酒店</t>
  </si>
  <si>
    <t>ZHENG SUWEI</t>
  </si>
  <si>
    <t>977.84</t>
  </si>
  <si>
    <t>1061.14</t>
  </si>
  <si>
    <t>2023-07-22 01:25:56</t>
  </si>
  <si>
    <t>墨西哥</t>
  </si>
  <si>
    <t>3668308</t>
  </si>
  <si>
    <t>巴黎戴高乐机场假日酒店</t>
  </si>
  <si>
    <t>WANG MINYAN</t>
  </si>
  <si>
    <t>539.93</t>
  </si>
  <si>
    <t>585.93</t>
  </si>
  <si>
    <t>2023-07-22 03:24:35</t>
  </si>
  <si>
    <t>3668314</t>
  </si>
  <si>
    <t>鹿特丹萨沃伊酒店</t>
  </si>
  <si>
    <t>Hafnaoui Fatima Zahra</t>
  </si>
  <si>
    <t>1611.27</t>
  </si>
  <si>
    <t>1748.53</t>
  </si>
  <si>
    <t>2023-07-22 03:43:40</t>
  </si>
  <si>
    <t>3668432</t>
  </si>
  <si>
    <t>佐拉托里平斯希尔顿酒店</t>
  </si>
  <si>
    <t>Baldauf Cynthia</t>
  </si>
  <si>
    <t>4956.97</t>
  </si>
  <si>
    <t>5379.24</t>
  </si>
  <si>
    <t>2023-07-22 06:13:51</t>
  </si>
  <si>
    <t>3668469</t>
  </si>
  <si>
    <t>超级  1191 优特尔精品酒店</t>
  </si>
  <si>
    <t>NORAZLAN NABILA</t>
  </si>
  <si>
    <t>75.45</t>
  </si>
  <si>
    <t>81.88</t>
  </si>
  <si>
    <t>2023-07-22 07:04:24</t>
  </si>
  <si>
    <t>3668494</t>
  </si>
  <si>
    <t>Duquette Melanie</t>
  </si>
  <si>
    <t>654.02</t>
  </si>
  <si>
    <t>709.73</t>
  </si>
  <si>
    <t>2023-07-22 07:40:09</t>
  </si>
  <si>
    <t>3668864</t>
  </si>
  <si>
    <t>WEI SHIBO</t>
  </si>
  <si>
    <t>966.14</t>
  </si>
  <si>
    <t>1048.44</t>
  </si>
  <si>
    <t>2023-07-22 10:12:31</t>
  </si>
  <si>
    <t>3668866</t>
  </si>
  <si>
    <t>普吉翡翠海滩度假村</t>
  </si>
  <si>
    <t>ZHANG HANGMING,LUO LIANGFENG,ZHANG XINDAN</t>
  </si>
  <si>
    <t>2275.99</t>
  </si>
  <si>
    <t>2469.88</t>
  </si>
  <si>
    <t>2023-07-22 13:05:54</t>
  </si>
  <si>
    <t>3668966</t>
  </si>
  <si>
    <t>阿什利·瓦希德·哈西姆·雅加达</t>
  </si>
  <si>
    <t>YANTI HELENA</t>
  </si>
  <si>
    <t>336.07</t>
  </si>
  <si>
    <t>364.70</t>
  </si>
  <si>
    <t>2023-07-22 11:00:31</t>
  </si>
  <si>
    <t>3669012</t>
  </si>
  <si>
    <t>阿皮亚伊纳南因宜必思尚品酒店</t>
  </si>
  <si>
    <t>RICHARD MARIA BINTI</t>
  </si>
  <si>
    <t>272.00</t>
  </si>
  <si>
    <t>295.17</t>
  </si>
  <si>
    <t>2023-07-22 11:46:34</t>
  </si>
  <si>
    <t>3669332</t>
  </si>
  <si>
    <t>伦巴第大酒店</t>
  </si>
  <si>
    <t>yang zhenhui</t>
  </si>
  <si>
    <t>1009.31</t>
  </si>
  <si>
    <t>1095.29</t>
  </si>
  <si>
    <t>2023-07-22 12:54:48</t>
  </si>
  <si>
    <t>3669497</t>
  </si>
  <si>
    <t>TSAI HSIN HUNG,TSAI PEI JIN</t>
  </si>
  <si>
    <t>559.29</t>
  </si>
  <si>
    <t>606.93</t>
  </si>
  <si>
    <t>2023-07-22 13:15:51</t>
  </si>
  <si>
    <t>3669520</t>
  </si>
  <si>
    <t>科普利别墅</t>
  </si>
  <si>
    <t>Han Suhyun</t>
  </si>
  <si>
    <t>1310.71</t>
  </si>
  <si>
    <t>1422.37</t>
  </si>
  <si>
    <t>2023-07-22 13:21:20</t>
  </si>
  <si>
    <t>3669600</t>
  </si>
  <si>
    <t xml:space="preserve"> 484 帕尼旅馆</t>
  </si>
  <si>
    <t>li jun</t>
  </si>
  <si>
    <t>104.96</t>
  </si>
  <si>
    <t>113.90</t>
  </si>
  <si>
    <t>2023-07-22 13:57:26</t>
  </si>
  <si>
    <t>3669768</t>
  </si>
  <si>
    <t>枫叶酒店</t>
  </si>
  <si>
    <t>SUN QI</t>
  </si>
  <si>
    <t>1179.93</t>
  </si>
  <si>
    <t>1280.44</t>
  </si>
  <si>
    <t>2023-07-22 14:25:33</t>
  </si>
  <si>
    <t>3670000</t>
  </si>
  <si>
    <t>洛杉矶国际机场索内斯塔酒店</t>
  </si>
  <si>
    <t>Sokolowska Jolanta</t>
  </si>
  <si>
    <t>1008.08</t>
  </si>
  <si>
    <t>1093.96</t>
  </si>
  <si>
    <t>2023-07-22 15:37:08</t>
  </si>
  <si>
    <t>3670213</t>
  </si>
  <si>
    <t>吉隆坡市中心智选假日酒店</t>
  </si>
  <si>
    <t>TAN YUEN TEE</t>
  </si>
  <si>
    <t>393.00</t>
  </si>
  <si>
    <t>426.48</t>
  </si>
  <si>
    <t>2023-07-22 16:46:39</t>
  </si>
  <si>
    <t>3670231</t>
  </si>
  <si>
    <t>马尼拉普米拉探索酒店</t>
  </si>
  <si>
    <t>YU HAI</t>
  </si>
  <si>
    <t>1140.63</t>
  </si>
  <si>
    <t>1237.80</t>
  </si>
  <si>
    <t>2023-07-22 16:38:18</t>
  </si>
  <si>
    <t>3670938</t>
  </si>
  <si>
    <t>雅加达东荟城智选假日酒店</t>
  </si>
  <si>
    <t>Jiang zhongli,Qin Qisheng</t>
  </si>
  <si>
    <t>628.89</t>
  </si>
  <si>
    <t>682.46</t>
  </si>
  <si>
    <t>2023-07-22 19:24:21</t>
  </si>
  <si>
    <t>3671198</t>
  </si>
  <si>
    <t xml:space="preserve">沙美岛君怡度假酒店 </t>
  </si>
  <si>
    <t>LIU LING,Gao Chunhua,Li Hao,Jin Qi</t>
  </si>
  <si>
    <t>2040.46</t>
  </si>
  <si>
    <t>2214.28</t>
  </si>
  <si>
    <t>2023-07-22 20:35:50</t>
  </si>
  <si>
    <t>3671485</t>
  </si>
  <si>
    <t>CHEN LING RONG</t>
  </si>
  <si>
    <t>519.79</t>
  </si>
  <si>
    <t>564.07</t>
  </si>
  <si>
    <t>2023-07-22 21:37:46</t>
  </si>
  <si>
    <t>3671491</t>
  </si>
  <si>
    <t>拉杰特马赛中心民宿酒店</t>
  </si>
  <si>
    <t>KOHLER Francis</t>
  </si>
  <si>
    <t>514.86</t>
  </si>
  <si>
    <t>558.72</t>
  </si>
  <si>
    <t>2023-07-22 21:39:28</t>
  </si>
  <si>
    <t>3671501</t>
  </si>
  <si>
    <t>巴厘岛王朝假日酒店</t>
  </si>
  <si>
    <t>yu xizheng,WU LIHUA</t>
  </si>
  <si>
    <t>902.89</t>
  </si>
  <si>
    <t>979.80</t>
  </si>
  <si>
    <t>2023-07-22 21:42:47</t>
  </si>
  <si>
    <t>3671719</t>
  </si>
  <si>
    <t>西斯普林菲尔德品质酒店</t>
  </si>
  <si>
    <t>Vincent vincent giraudias</t>
  </si>
  <si>
    <t>647.34</t>
  </si>
  <si>
    <t>702.49</t>
  </si>
  <si>
    <t>2023-07-22 22:15:51</t>
  </si>
  <si>
    <t>3672005</t>
  </si>
  <si>
    <t>SHI XUNKAI</t>
  </si>
  <si>
    <t>1634.42</t>
  </si>
  <si>
    <t>1773.65</t>
  </si>
  <si>
    <t>2023-07-22 23:06:23</t>
  </si>
  <si>
    <t>3672068</t>
  </si>
  <si>
    <t>怀基基居住旅馆</t>
  </si>
  <si>
    <t>WANG Wei</t>
  </si>
  <si>
    <t>1257.84</t>
  </si>
  <si>
    <t>1364.99</t>
  </si>
  <si>
    <t>2023-07-22 23:27:29</t>
  </si>
  <si>
    <t>3672095</t>
  </si>
  <si>
    <t>Inpuean Piched,LIN YIPING</t>
  </si>
  <si>
    <t>2023-07-22 23:40:03</t>
  </si>
  <si>
    <t>3672361</t>
  </si>
  <si>
    <t>普吉岛芭东海市蜃楼快捷酒店</t>
  </si>
  <si>
    <t>ABBAS QAMAR</t>
  </si>
  <si>
    <t>129.82</t>
  </si>
  <si>
    <t>140.88</t>
  </si>
  <si>
    <t>2023-07-23 01:24:48</t>
  </si>
  <si>
    <t>3672456</t>
  </si>
  <si>
    <t>海滩明信片旅馆</t>
  </si>
  <si>
    <t>Oneil Connor</t>
  </si>
  <si>
    <t>681.11</t>
  </si>
  <si>
    <t>739.05</t>
  </si>
  <si>
    <t>2023-07-23 02:56:13</t>
  </si>
  <si>
    <t>3672481</t>
  </si>
  <si>
    <t>RODRIGUEZ DINESSA</t>
  </si>
  <si>
    <t>588.20</t>
  </si>
  <si>
    <t>638.24</t>
  </si>
  <si>
    <t>2023-07-23 03:24:42</t>
  </si>
  <si>
    <t>3672536</t>
  </si>
  <si>
    <t>波德瓦维尔酒店</t>
  </si>
  <si>
    <t>Lazik Andrzej</t>
  </si>
  <si>
    <t>681.63</t>
  </si>
  <si>
    <t>739.62</t>
  </si>
  <si>
    <t>2023-07-23 05:14:54</t>
  </si>
  <si>
    <t>波兰</t>
  </si>
  <si>
    <t>3672713</t>
  </si>
  <si>
    <t>那不勒斯格兰德海滩度假酒店</t>
  </si>
  <si>
    <t>RODRIGUEZ KARLOZ</t>
  </si>
  <si>
    <t>2162.01</t>
  </si>
  <si>
    <t>2345.93</t>
  </si>
  <si>
    <t>2023-07-23 08:30:56</t>
  </si>
  <si>
    <t>3672826</t>
  </si>
  <si>
    <t>草谷度假村</t>
  </si>
  <si>
    <t>Naitove Cooper</t>
  </si>
  <si>
    <t>1035.72</t>
  </si>
  <si>
    <t>1123.83</t>
  </si>
  <si>
    <t>2023-07-23 09:24:16</t>
  </si>
  <si>
    <t>3672865</t>
  </si>
  <si>
    <t>金边娱乐综合大楼酒店</t>
  </si>
  <si>
    <t>SUN DELU</t>
  </si>
  <si>
    <t>485.13</t>
  </si>
  <si>
    <t>526.40</t>
  </si>
  <si>
    <t>2023-07-23 09:50:57</t>
  </si>
  <si>
    <t>柬埔寨</t>
  </si>
  <si>
    <t>3672872</t>
  </si>
  <si>
    <t>YBC格兰德酒店</t>
  </si>
  <si>
    <t>luo qiang</t>
  </si>
  <si>
    <t>272.78</t>
  </si>
  <si>
    <t>295.98</t>
  </si>
  <si>
    <t>2023-07-23 10:06:50</t>
  </si>
  <si>
    <t>3672962</t>
  </si>
  <si>
    <t>拉亚苏拉翁曼谷酒店</t>
  </si>
  <si>
    <t>DAI QINGYU</t>
  </si>
  <si>
    <t>362.09</t>
  </si>
  <si>
    <t>392.89</t>
  </si>
  <si>
    <t>2023-07-23 10:33:21</t>
  </si>
  <si>
    <t>3673032</t>
  </si>
  <si>
    <t>素万那普机场科斯酒店</t>
  </si>
  <si>
    <t>YANG RU,XU CONGHAI</t>
  </si>
  <si>
    <t>239.53</t>
  </si>
  <si>
    <t>259.91</t>
  </si>
  <si>
    <t>2023-07-23 10:56:17</t>
  </si>
  <si>
    <t>3673033</t>
  </si>
  <si>
    <t>泰国温馨之家</t>
  </si>
  <si>
    <t>CHEN SHAOSHI</t>
  </si>
  <si>
    <t>167.77</t>
  </si>
  <si>
    <t>182.04</t>
  </si>
  <si>
    <t>2023-07-23 11:07:16</t>
  </si>
  <si>
    <t>3673127</t>
  </si>
  <si>
    <t>皇后中央酒店</t>
  </si>
  <si>
    <t>LAI CHOON REN</t>
  </si>
  <si>
    <t>616.81</t>
  </si>
  <si>
    <t>669.28</t>
  </si>
  <si>
    <t>2023-07-23 11:11:28</t>
  </si>
  <si>
    <t>3673350</t>
  </si>
  <si>
    <t>WU XIAOJING</t>
  </si>
  <si>
    <t>386.00</t>
  </si>
  <si>
    <t>418.84</t>
  </si>
  <si>
    <t>2023-07-23 12:24:34</t>
  </si>
  <si>
    <t>3673390</t>
  </si>
  <si>
    <t>艺术马拉维蒂酒店</t>
  </si>
  <si>
    <t>LEE SIEW MING</t>
  </si>
  <si>
    <t>86.95</t>
  </si>
  <si>
    <t>94.35</t>
  </si>
  <si>
    <t>2023-07-23 12:46:39</t>
  </si>
  <si>
    <t>3673420</t>
  </si>
  <si>
    <t>峇株巴辖峰会西格尼酒店</t>
  </si>
  <si>
    <t>BINTIABDULLAH NURFAIZAH</t>
  </si>
  <si>
    <t>178.17</t>
  </si>
  <si>
    <t>193.33</t>
  </si>
  <si>
    <t>2023-07-23 13:00:18</t>
  </si>
  <si>
    <t>3673734</t>
  </si>
  <si>
    <t>斯里马来西亚甲抛巴底酒店</t>
  </si>
  <si>
    <t>NUR AFZA BALYANA SHAFEE</t>
  </si>
  <si>
    <t>198.74</t>
  </si>
  <si>
    <t>215.65</t>
  </si>
  <si>
    <t>2023-07-23 14:13:59</t>
  </si>
  <si>
    <t>3673838</t>
  </si>
  <si>
    <t>加迪纳阿索克酒店及公寓</t>
  </si>
  <si>
    <t>Wu Junting,WANG CHUAN</t>
  </si>
  <si>
    <t>486.23</t>
  </si>
  <si>
    <t>527.59</t>
  </si>
  <si>
    <t>2023-07-23 14:48:35</t>
  </si>
  <si>
    <t>3673866</t>
  </si>
  <si>
    <t>曼谷素坤逸图标酒店</t>
  </si>
  <si>
    <t>SITT HUNG</t>
  </si>
  <si>
    <t>316.31</t>
  </si>
  <si>
    <t>343.22</t>
  </si>
  <si>
    <t>2023-07-23 14:55:11</t>
  </si>
  <si>
    <t>3673874</t>
  </si>
  <si>
    <t>伦顿拉克斯珀兰丁全套房酒店</t>
  </si>
  <si>
    <t>Xu Xiao</t>
  </si>
  <si>
    <t>1452.31</t>
  </si>
  <si>
    <t>1575.86</t>
  </si>
  <si>
    <t>2023-07-23 14:57:30</t>
  </si>
  <si>
    <t>3674124</t>
  </si>
  <si>
    <t>卡马拉城门住宅度假村</t>
  </si>
  <si>
    <t>HO YUHUNG</t>
  </si>
  <si>
    <t>259.73</t>
  </si>
  <si>
    <t>281.82</t>
  </si>
  <si>
    <t>2023-07-23 16:37:57</t>
  </si>
  <si>
    <t>3674180</t>
  </si>
  <si>
    <t>彼得伯勒蜻蜓酒店</t>
  </si>
  <si>
    <t>LENIHAN TIMOTHY</t>
  </si>
  <si>
    <t>664.08</t>
  </si>
  <si>
    <t>720.57</t>
  </si>
  <si>
    <t>2023-07-23 16:53:18</t>
  </si>
  <si>
    <t>3674428</t>
  </si>
  <si>
    <t>梅纳拉半岛酒店</t>
  </si>
  <si>
    <t>AMIRUDIN NAUFAL FAJAR</t>
  </si>
  <si>
    <t>239.64</t>
  </si>
  <si>
    <t>260.03</t>
  </si>
  <si>
    <t>2023-07-23 18:03:46</t>
  </si>
  <si>
    <t>3674610</t>
  </si>
  <si>
    <t>皇宫酒店</t>
  </si>
  <si>
    <t>Pereira Carlos</t>
  </si>
  <si>
    <t>659.23</t>
  </si>
  <si>
    <t>715.31</t>
  </si>
  <si>
    <t>2023-07-23 18:16:57</t>
  </si>
  <si>
    <t>3674672</t>
  </si>
  <si>
    <t>Win Min Transient Inn</t>
  </si>
  <si>
    <t>MALMIS NOEL BUTALID</t>
  </si>
  <si>
    <t>110.47</t>
  </si>
  <si>
    <t>119.87</t>
  </si>
  <si>
    <t>2023-07-23 18:56:59</t>
  </si>
  <si>
    <t>3674675</t>
  </si>
  <si>
    <t>Salak Boutique Hotel</t>
  </si>
  <si>
    <t>KANG JAEHOON</t>
  </si>
  <si>
    <t>178.19</t>
  </si>
  <si>
    <t>193.35</t>
  </si>
  <si>
    <t>2023-07-23 18:48:26</t>
  </si>
  <si>
    <t>3674850</t>
  </si>
  <si>
    <t>德维拉素万那普酒店</t>
  </si>
  <si>
    <t>PAIWANNA ANCHULEEPORN</t>
  </si>
  <si>
    <t>187.37</t>
  </si>
  <si>
    <t>203.31</t>
  </si>
  <si>
    <t>2023-07-23 19:21:06</t>
  </si>
  <si>
    <t>3674911</t>
  </si>
  <si>
    <t>圣苏湾机场套房</t>
  </si>
  <si>
    <t>YANG HONGTAO,LIU QIANGSHENG</t>
  </si>
  <si>
    <t>162.68</t>
  </si>
  <si>
    <t>176.52</t>
  </si>
  <si>
    <t>2023-07-23 19:39:47</t>
  </si>
  <si>
    <t>3674959</t>
  </si>
  <si>
    <t>诺丁汉特里维尔斯摄政酒店</t>
  </si>
  <si>
    <t>ELSOGHAIR AHMED</t>
  </si>
  <si>
    <t>511.61</t>
  </si>
  <si>
    <t>555.13</t>
  </si>
  <si>
    <t>2023-07-23 19:59:57</t>
  </si>
  <si>
    <t>3675117</t>
  </si>
  <si>
    <t>南发迷你酒店</t>
  </si>
  <si>
    <t>KLOM-ON PORNPIMOL</t>
  </si>
  <si>
    <t>112.55</t>
  </si>
  <si>
    <t>122.12</t>
  </si>
  <si>
    <t>2023-07-23 20:13:16</t>
  </si>
  <si>
    <t>3675147</t>
  </si>
  <si>
    <t>芭堤雅拉文塔酒店</t>
  </si>
  <si>
    <t>Ren yi</t>
  </si>
  <si>
    <t>337.67</t>
  </si>
  <si>
    <t>366.39</t>
  </si>
  <si>
    <t>2023-07-23 20:21:41</t>
  </si>
  <si>
    <t>3675159</t>
  </si>
  <si>
    <t>丹那阿邦至爱酒店 - 赛德恩格</t>
  </si>
  <si>
    <t>SUPRAMADI SIDHARTA</t>
  </si>
  <si>
    <t>136.67</t>
  </si>
  <si>
    <t>148.30</t>
  </si>
  <si>
    <t>2023-07-23 20:27:45</t>
  </si>
  <si>
    <t>3675163</t>
  </si>
  <si>
    <t>圣路易斯西北品质酒店 I-270</t>
  </si>
  <si>
    <t>HUMPHRIES DLOUISE</t>
  </si>
  <si>
    <t>507.47</t>
  </si>
  <si>
    <t>550.64</t>
  </si>
  <si>
    <t>2023-07-23 20:18:52</t>
  </si>
  <si>
    <t>3675204</t>
  </si>
  <si>
    <t>Hotel Chamartin the One</t>
  </si>
  <si>
    <t>Herranz Calomarde Antonio</t>
  </si>
  <si>
    <t>793.09</t>
  </si>
  <si>
    <t>860.56</t>
  </si>
  <si>
    <t>2023-07-23 20:32:11</t>
  </si>
  <si>
    <t>3675260</t>
  </si>
  <si>
    <t>卡普里汽车旅馆</t>
  </si>
  <si>
    <t>Quiroz Cindy</t>
  </si>
  <si>
    <t>1251.19</t>
  </si>
  <si>
    <t>1357.63</t>
  </si>
  <si>
    <t>2023-07-23 21:01:02</t>
  </si>
  <si>
    <t>3675273</t>
  </si>
  <si>
    <t>格罗宁根莱昂纳多酒店</t>
  </si>
  <si>
    <t>TEYMUROVA PENAR</t>
  </si>
  <si>
    <t>668.60</t>
  </si>
  <si>
    <t>725.48</t>
  </si>
  <si>
    <t>2023-07-23 20:55:38</t>
  </si>
  <si>
    <t>3675501</t>
  </si>
  <si>
    <t>费城市中心坎布里亚酒店</t>
  </si>
  <si>
    <t>Brown David</t>
  </si>
  <si>
    <t>1068.72</t>
  </si>
  <si>
    <t>1159.63</t>
  </si>
  <si>
    <t>2023-07-23 21:25:07</t>
  </si>
  <si>
    <t>3675528</t>
  </si>
  <si>
    <t>阿帕雷希达瓜拉庭盖达宜必思酒店</t>
  </si>
  <si>
    <t>LEE SEETATTHOMAS,Lin Jingjing,WONG CHUNGSHING</t>
  </si>
  <si>
    <t>649.12</t>
  </si>
  <si>
    <t>704.34</t>
  </si>
  <si>
    <t>2023-07-23 21:34:37</t>
  </si>
  <si>
    <t>3675757</t>
  </si>
  <si>
    <t>Southern Sun Abu Dhabi 酒店</t>
  </si>
  <si>
    <t>DU CHENG</t>
  </si>
  <si>
    <t>500.37</t>
  </si>
  <si>
    <t>542.94</t>
  </si>
  <si>
    <t>2023-07-23 22:12:49</t>
  </si>
  <si>
    <t>3675767</t>
  </si>
  <si>
    <t>HAN DENGMING</t>
  </si>
  <si>
    <t>2023-07-23 22:16:13</t>
  </si>
  <si>
    <t>3675792</t>
  </si>
  <si>
    <t>迈阿密国际机场克拉丽奥套房酒店</t>
  </si>
  <si>
    <t>James Antonique</t>
  </si>
  <si>
    <t>587.02</t>
  </si>
  <si>
    <t>636.96</t>
  </si>
  <si>
    <t>2023-07-23 22:24:14</t>
  </si>
  <si>
    <t>3675830</t>
  </si>
  <si>
    <t>槟城橄榄树酒店</t>
  </si>
  <si>
    <t>LEE ZHIHUI</t>
  </si>
  <si>
    <t>436.77</t>
  </si>
  <si>
    <t>473.93</t>
  </si>
  <si>
    <t>2023-07-23 22:36:33</t>
  </si>
  <si>
    <t>3675837</t>
  </si>
  <si>
    <t>T2 沙吞酒店</t>
  </si>
  <si>
    <t>Li Haonan</t>
  </si>
  <si>
    <t>328.56</t>
  </si>
  <si>
    <t>356.51</t>
  </si>
  <si>
    <t>2023-07-23 22:39:31</t>
  </si>
  <si>
    <t>3675846</t>
  </si>
  <si>
    <t>迈阿密海滩诺布酒店</t>
  </si>
  <si>
    <t>BEN-JUDAH JUDITH</t>
  </si>
  <si>
    <t>1774.69</t>
  </si>
  <si>
    <t>1925.66</t>
  </si>
  <si>
    <t>2023-07-23 22:45:09</t>
  </si>
  <si>
    <t>3675872</t>
  </si>
  <si>
    <t>Jimenez Johnny</t>
  </si>
  <si>
    <t>699.70</t>
  </si>
  <si>
    <t>759.22</t>
  </si>
  <si>
    <t>2023-07-23 22:53:49</t>
  </si>
  <si>
    <t>3675883</t>
  </si>
  <si>
    <t>贝梅度斯靠近巴特勒大道舒适套房酒店</t>
  </si>
  <si>
    <t>Merritt Glenda</t>
  </si>
  <si>
    <t>633.47</t>
  </si>
  <si>
    <t>687.36</t>
  </si>
  <si>
    <t>2023-07-23 22:57:38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</si>
</sst>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45126</v>
      </c>
      <c r="G2" s="6">
        <v>45131</v>
      </c>
      <c r="H2" s="4">
        <v>1</v>
      </c>
      <c r="I2" s="4">
        <v>5</v>
      </c>
      <c r="J2" s="4">
        <v>5</v>
      </c>
      <c r="K2" s="4" t="s">
        <v>30</v>
      </c>
      <c r="L2" s="4">
        <v>12490</v>
      </c>
      <c r="M2" s="4">
        <v>12490</v>
      </c>
      <c r="N2" s="4" t="s">
        <v>31</v>
      </c>
      <c r="O2" s="4" t="s">
        <v>32</v>
      </c>
      <c r="P2" s="4" t="s">
        <v>33</v>
      </c>
      <c r="Q2" s="4">
        <v>0</v>
      </c>
      <c r="R2" s="8">
        <v>45031</v>
      </c>
      <c r="S2" s="6">
        <v>45134</v>
      </c>
      <c r="T2" s="4" t="s">
        <v>34</v>
      </c>
      <c r="U2" s="4">
        <v>12490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45128</v>
      </c>
      <c r="G3" s="6">
        <v>45131</v>
      </c>
      <c r="H3" s="4">
        <v>1</v>
      </c>
      <c r="I3" s="4">
        <v>3</v>
      </c>
      <c r="J3" s="4">
        <v>3</v>
      </c>
      <c r="K3" s="4" t="s">
        <v>30</v>
      </c>
      <c r="L3" s="4">
        <v>579</v>
      </c>
      <c r="M3" s="4">
        <v>579</v>
      </c>
      <c r="N3" s="4" t="s">
        <v>40</v>
      </c>
      <c r="O3" s="4" t="s">
        <v>32</v>
      </c>
      <c r="P3" s="4" t="s">
        <v>33</v>
      </c>
      <c r="Q3" s="4">
        <v>0</v>
      </c>
      <c r="R3" s="8">
        <v>45034</v>
      </c>
      <c r="S3" s="6">
        <v>45134</v>
      </c>
      <c r="T3" s="4" t="s">
        <v>34</v>
      </c>
      <c r="U3" s="4">
        <v>579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45126</v>
      </c>
      <c r="G4" s="6">
        <v>45131</v>
      </c>
      <c r="H4" s="4">
        <v>1</v>
      </c>
      <c r="I4" s="4">
        <v>5</v>
      </c>
      <c r="J4" s="4">
        <v>5</v>
      </c>
      <c r="K4" s="4" t="s">
        <v>30</v>
      </c>
      <c r="L4" s="4">
        <v>3150</v>
      </c>
      <c r="M4" s="4">
        <v>3150</v>
      </c>
      <c r="N4" s="4" t="s">
        <v>46</v>
      </c>
      <c r="O4" s="4" t="s">
        <v>32</v>
      </c>
      <c r="P4" s="4" t="s">
        <v>33</v>
      </c>
      <c r="Q4" s="4">
        <v>0</v>
      </c>
      <c r="R4" s="8">
        <v>45046</v>
      </c>
      <c r="S4" s="6">
        <v>45134</v>
      </c>
      <c r="T4" s="4" t="s">
        <v>34</v>
      </c>
      <c r="U4" s="4">
        <v>3150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45129</v>
      </c>
      <c r="G5" s="6">
        <v>45131</v>
      </c>
      <c r="H5" s="4">
        <v>1</v>
      </c>
      <c r="I5" s="4">
        <v>2</v>
      </c>
      <c r="J5" s="4">
        <v>2</v>
      </c>
      <c r="K5" s="4" t="s">
        <v>30</v>
      </c>
      <c r="L5" s="4">
        <v>2928</v>
      </c>
      <c r="M5" s="4">
        <v>2928</v>
      </c>
      <c r="N5" s="4" t="s">
        <v>52</v>
      </c>
      <c r="O5" s="4" t="s">
        <v>32</v>
      </c>
      <c r="P5" s="4" t="s">
        <v>33</v>
      </c>
      <c r="Q5" s="4">
        <v>0</v>
      </c>
      <c r="R5" s="8">
        <v>45048</v>
      </c>
      <c r="S5" s="6">
        <v>45134</v>
      </c>
      <c r="T5" s="4" t="s">
        <v>34</v>
      </c>
      <c r="U5" s="4">
        <v>2928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45126</v>
      </c>
      <c r="G6" s="6">
        <v>45131</v>
      </c>
      <c r="H6" s="4">
        <v>1</v>
      </c>
      <c r="I6" s="4">
        <v>5</v>
      </c>
      <c r="J6" s="4">
        <v>5</v>
      </c>
      <c r="K6" s="4" t="s">
        <v>30</v>
      </c>
      <c r="L6" s="4">
        <v>1700</v>
      </c>
      <c r="M6" s="4">
        <v>1700</v>
      </c>
      <c r="N6" s="4" t="s">
        <v>57</v>
      </c>
      <c r="O6" s="4" t="s">
        <v>32</v>
      </c>
      <c r="P6" s="4" t="s">
        <v>33</v>
      </c>
      <c r="Q6" s="4">
        <v>0</v>
      </c>
      <c r="R6" s="8">
        <v>45048</v>
      </c>
      <c r="S6" s="6">
        <v>45134</v>
      </c>
      <c r="T6" s="4" t="s">
        <v>34</v>
      </c>
      <c r="U6" s="4">
        <v>1700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45130</v>
      </c>
      <c r="G7" s="6">
        <v>45131</v>
      </c>
      <c r="H7" s="4">
        <v>1</v>
      </c>
      <c r="I7" s="4">
        <v>1</v>
      </c>
      <c r="J7" s="4">
        <v>1</v>
      </c>
      <c r="K7" s="4" t="s">
        <v>30</v>
      </c>
      <c r="L7" s="4">
        <v>465</v>
      </c>
      <c r="M7" s="4">
        <v>465</v>
      </c>
      <c r="N7" s="4" t="s">
        <v>63</v>
      </c>
      <c r="O7" s="4" t="s">
        <v>32</v>
      </c>
      <c r="P7" s="4" t="s">
        <v>33</v>
      </c>
      <c r="Q7" s="4">
        <v>0</v>
      </c>
      <c r="R7" s="8">
        <v>45050</v>
      </c>
      <c r="S7" s="6">
        <v>45134</v>
      </c>
      <c r="T7" s="4" t="s">
        <v>34</v>
      </c>
      <c r="U7" s="4">
        <v>465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45128</v>
      </c>
      <c r="G8" s="6">
        <v>45131</v>
      </c>
      <c r="H8" s="4">
        <v>1</v>
      </c>
      <c r="I8" s="4">
        <v>3</v>
      </c>
      <c r="J8" s="4">
        <v>3</v>
      </c>
      <c r="K8" s="4" t="s">
        <v>30</v>
      </c>
      <c r="L8" s="4">
        <v>7734</v>
      </c>
      <c r="M8" s="4">
        <v>7734</v>
      </c>
      <c r="N8" s="4" t="s">
        <v>69</v>
      </c>
      <c r="O8" s="4" t="s">
        <v>32</v>
      </c>
      <c r="P8" s="4" t="s">
        <v>33</v>
      </c>
      <c r="Q8" s="4">
        <v>0</v>
      </c>
      <c r="R8" s="8">
        <v>45054</v>
      </c>
      <c r="S8" s="6">
        <v>45134</v>
      </c>
      <c r="T8" s="4" t="s">
        <v>34</v>
      </c>
      <c r="U8" s="4">
        <v>7734</v>
      </c>
      <c r="V8" s="4">
        <v>0</v>
      </c>
      <c r="W8" s="4">
        <v>0</v>
      </c>
      <c r="X8" s="4" t="s">
        <v>70</v>
      </c>
      <c r="Y8" s="4" t="s">
        <v>36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67</v>
      </c>
      <c r="E9" s="4" t="s">
        <v>72</v>
      </c>
      <c r="F9" s="6">
        <v>45129</v>
      </c>
      <c r="G9" s="6">
        <v>45131</v>
      </c>
      <c r="H9" s="4">
        <v>1</v>
      </c>
      <c r="I9" s="4">
        <v>2</v>
      </c>
      <c r="J9" s="4">
        <v>2</v>
      </c>
      <c r="K9" s="4" t="s">
        <v>30</v>
      </c>
      <c r="L9" s="4">
        <v>5826</v>
      </c>
      <c r="M9" s="4">
        <v>5826</v>
      </c>
      <c r="N9" s="4" t="s">
        <v>73</v>
      </c>
      <c r="O9" s="4" t="s">
        <v>32</v>
      </c>
      <c r="P9" s="4" t="s">
        <v>33</v>
      </c>
      <c r="Q9" s="4">
        <v>0</v>
      </c>
      <c r="R9" s="8">
        <v>45059</v>
      </c>
      <c r="S9" s="6">
        <v>45134</v>
      </c>
      <c r="T9" s="4" t="s">
        <v>34</v>
      </c>
      <c r="U9" s="4">
        <v>5826</v>
      </c>
      <c r="V9" s="4">
        <v>0</v>
      </c>
      <c r="W9" s="4">
        <v>0</v>
      </c>
      <c r="X9" s="4" t="s">
        <v>74</v>
      </c>
      <c r="Y9" s="4" t="s">
        <v>36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45128</v>
      </c>
      <c r="G10" s="6">
        <v>45131</v>
      </c>
      <c r="H10" s="4">
        <v>1</v>
      </c>
      <c r="I10" s="4">
        <v>3</v>
      </c>
      <c r="J10" s="4">
        <v>3</v>
      </c>
      <c r="K10" s="4" t="s">
        <v>30</v>
      </c>
      <c r="L10" s="4">
        <v>4545</v>
      </c>
      <c r="M10" s="4">
        <v>4545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45062</v>
      </c>
      <c r="S10" s="6">
        <v>45134</v>
      </c>
      <c r="T10" s="4" t="s">
        <v>34</v>
      </c>
      <c r="U10" s="4">
        <v>4545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76</v>
      </c>
      <c r="E11" s="4" t="s">
        <v>82</v>
      </c>
      <c r="F11" s="6">
        <v>45128</v>
      </c>
      <c r="G11" s="6">
        <v>45131</v>
      </c>
      <c r="H11" s="4">
        <v>1</v>
      </c>
      <c r="I11" s="4">
        <v>3</v>
      </c>
      <c r="J11" s="4">
        <v>3</v>
      </c>
      <c r="K11" s="4" t="s">
        <v>30</v>
      </c>
      <c r="L11" s="4">
        <v>3708</v>
      </c>
      <c r="M11" s="4">
        <v>3708</v>
      </c>
      <c r="N11" s="4" t="s">
        <v>83</v>
      </c>
      <c r="O11" s="4" t="s">
        <v>32</v>
      </c>
      <c r="P11" s="4" t="s">
        <v>33</v>
      </c>
      <c r="Q11" s="4">
        <v>0</v>
      </c>
      <c r="R11" s="8">
        <v>45062</v>
      </c>
      <c r="S11" s="6">
        <v>45134</v>
      </c>
      <c r="T11" s="4" t="s">
        <v>34</v>
      </c>
      <c r="U11" s="4">
        <v>3708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71</v>
      </c>
      <c r="B12" s="4" t="s">
        <v>26</v>
      </c>
      <c r="C12" s="4" t="s">
        <v>86</v>
      </c>
      <c r="D12" s="4" t="s">
        <v>67</v>
      </c>
      <c r="E12" s="4" t="s">
        <v>72</v>
      </c>
      <c r="F12" s="6">
        <v>45129</v>
      </c>
      <c r="G12" s="6">
        <v>45131</v>
      </c>
      <c r="H12" s="4">
        <v>1</v>
      </c>
      <c r="I12" s="4">
        <v>2</v>
      </c>
      <c r="J12" s="4">
        <v>2</v>
      </c>
      <c r="K12" s="4" t="s">
        <v>30</v>
      </c>
      <c r="L12" s="4">
        <v>-5826</v>
      </c>
      <c r="M12" s="4">
        <v>-5826</v>
      </c>
      <c r="N12" s="4" t="s">
        <v>73</v>
      </c>
      <c r="O12" s="4" t="s">
        <v>32</v>
      </c>
      <c r="P12" s="4" t="s">
        <v>33</v>
      </c>
      <c r="Q12" s="4">
        <v>0</v>
      </c>
      <c r="R12" s="8">
        <v>45059</v>
      </c>
      <c r="S12" s="6">
        <v>45134</v>
      </c>
      <c r="T12" s="4" t="s">
        <v>34</v>
      </c>
      <c r="U12" s="4">
        <v>-5826</v>
      </c>
      <c r="V12" s="4">
        <v>0</v>
      </c>
      <c r="W12" s="4">
        <v>0</v>
      </c>
      <c r="X12" s="4" t="s">
        <v>74</v>
      </c>
      <c r="Y12" s="4" t="s">
        <v>36</v>
      </c>
    </row>
    <row r="13" s="4" customFormat="1" spans="1:25">
      <c r="A13" s="4" t="s">
        <v>66</v>
      </c>
      <c r="B13" s="4" t="s">
        <v>26</v>
      </c>
      <c r="C13" s="4" t="s">
        <v>86</v>
      </c>
      <c r="D13" s="4" t="s">
        <v>67</v>
      </c>
      <c r="E13" s="4" t="s">
        <v>68</v>
      </c>
      <c r="F13" s="6">
        <v>45128</v>
      </c>
      <c r="G13" s="6">
        <v>45131</v>
      </c>
      <c r="H13" s="4">
        <v>1</v>
      </c>
      <c r="I13" s="4">
        <v>3</v>
      </c>
      <c r="J13" s="4">
        <v>3</v>
      </c>
      <c r="K13" s="4" t="s">
        <v>30</v>
      </c>
      <c r="L13" s="4">
        <v>-7734</v>
      </c>
      <c r="M13" s="4">
        <v>-7734</v>
      </c>
      <c r="N13" s="4" t="s">
        <v>69</v>
      </c>
      <c r="O13" s="4" t="s">
        <v>32</v>
      </c>
      <c r="P13" s="4" t="s">
        <v>33</v>
      </c>
      <c r="Q13" s="4">
        <v>0</v>
      </c>
      <c r="R13" s="8">
        <v>45054</v>
      </c>
      <c r="S13" s="6">
        <v>45134</v>
      </c>
      <c r="T13" s="4" t="s">
        <v>34</v>
      </c>
      <c r="U13" s="4">
        <v>-7734</v>
      </c>
      <c r="V13" s="4">
        <v>0</v>
      </c>
      <c r="W13" s="4">
        <v>0</v>
      </c>
      <c r="X13" s="4" t="s">
        <v>70</v>
      </c>
      <c r="Y13" s="4" t="s">
        <v>36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45130</v>
      </c>
      <c r="G14" s="6">
        <v>45131</v>
      </c>
      <c r="H14" s="4">
        <v>1</v>
      </c>
      <c r="I14" s="4">
        <v>1</v>
      </c>
      <c r="J14" s="4">
        <v>1</v>
      </c>
      <c r="K14" s="4" t="s">
        <v>30</v>
      </c>
      <c r="L14" s="4">
        <v>155</v>
      </c>
      <c r="M14" s="4">
        <v>155</v>
      </c>
      <c r="N14" s="4" t="s">
        <v>90</v>
      </c>
      <c r="O14" s="4" t="s">
        <v>32</v>
      </c>
      <c r="P14" s="4" t="s">
        <v>33</v>
      </c>
      <c r="Q14" s="4">
        <v>0</v>
      </c>
      <c r="R14" s="8">
        <v>45069</v>
      </c>
      <c r="S14" s="6">
        <v>45134</v>
      </c>
      <c r="T14" s="4" t="s">
        <v>34</v>
      </c>
      <c r="U14" s="4">
        <v>155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6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95</v>
      </c>
      <c r="F15" s="6">
        <v>45128</v>
      </c>
      <c r="G15" s="6">
        <v>45131</v>
      </c>
      <c r="H15" s="4">
        <v>2</v>
      </c>
      <c r="I15" s="4">
        <v>3</v>
      </c>
      <c r="J15" s="4">
        <v>6</v>
      </c>
      <c r="K15" s="4" t="s">
        <v>30</v>
      </c>
      <c r="L15" s="4">
        <v>2112</v>
      </c>
      <c r="M15" s="4">
        <v>2112</v>
      </c>
      <c r="N15" s="4" t="s">
        <v>96</v>
      </c>
      <c r="O15" s="4" t="s">
        <v>32</v>
      </c>
      <c r="P15" s="4" t="s">
        <v>33</v>
      </c>
      <c r="Q15" s="4">
        <v>0</v>
      </c>
      <c r="R15" s="8">
        <v>45087.0000115741</v>
      </c>
      <c r="S15" s="6">
        <v>45134</v>
      </c>
      <c r="T15" s="4" t="s">
        <v>34</v>
      </c>
      <c r="U15" s="4">
        <v>2112</v>
      </c>
      <c r="V15" s="4">
        <v>0</v>
      </c>
      <c r="W15" s="4">
        <v>0</v>
      </c>
      <c r="X15" s="4" t="s">
        <v>97</v>
      </c>
      <c r="Y15" s="4">
        <v>18286484</v>
      </c>
      <c r="Z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45129</v>
      </c>
      <c r="G16" s="6">
        <v>45131</v>
      </c>
      <c r="H16" s="4">
        <v>2</v>
      </c>
      <c r="I16" s="4">
        <v>2</v>
      </c>
      <c r="J16" s="4">
        <v>4</v>
      </c>
      <c r="K16" s="4" t="s">
        <v>30</v>
      </c>
      <c r="L16" s="4">
        <v>2763.2</v>
      </c>
      <c r="M16" s="4">
        <v>2763.2</v>
      </c>
      <c r="N16" s="4" t="s">
        <v>102</v>
      </c>
      <c r="O16" s="4" t="s">
        <v>32</v>
      </c>
      <c r="P16" s="4" t="s">
        <v>33</v>
      </c>
      <c r="Q16" s="4">
        <v>0</v>
      </c>
      <c r="R16" s="8">
        <v>45090</v>
      </c>
      <c r="S16" s="6">
        <v>45134</v>
      </c>
      <c r="T16" s="4" t="s">
        <v>34</v>
      </c>
      <c r="U16" s="4">
        <v>2763.2</v>
      </c>
      <c r="V16" s="4">
        <v>0</v>
      </c>
      <c r="W16" s="4">
        <v>0</v>
      </c>
      <c r="X16" s="4" t="s">
        <v>103</v>
      </c>
      <c r="Y16" s="4" t="s">
        <v>36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45130</v>
      </c>
      <c r="G17" s="6">
        <v>45131</v>
      </c>
      <c r="H17" s="4">
        <v>1</v>
      </c>
      <c r="I17" s="4">
        <v>1</v>
      </c>
      <c r="J17" s="4">
        <v>1</v>
      </c>
      <c r="K17" s="4" t="s">
        <v>30</v>
      </c>
      <c r="L17" s="4">
        <v>2737.08</v>
      </c>
      <c r="M17" s="4">
        <v>2737.08</v>
      </c>
      <c r="N17" s="4" t="s">
        <v>107</v>
      </c>
      <c r="O17" s="4" t="s">
        <v>32</v>
      </c>
      <c r="P17" s="4" t="s">
        <v>33</v>
      </c>
      <c r="Q17" s="4">
        <v>0</v>
      </c>
      <c r="R17" s="8">
        <v>45094.0000115741</v>
      </c>
      <c r="S17" s="6">
        <v>45134</v>
      </c>
      <c r="T17" s="4" t="s">
        <v>34</v>
      </c>
      <c r="U17" s="4">
        <v>2737.08</v>
      </c>
      <c r="V17" s="4">
        <v>0</v>
      </c>
      <c r="W17" s="4">
        <v>0</v>
      </c>
      <c r="X17" s="4" t="s">
        <v>108</v>
      </c>
      <c r="Y17" s="4" t="s">
        <v>36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45128</v>
      </c>
      <c r="G18" s="6">
        <v>45131</v>
      </c>
      <c r="H18" s="4">
        <v>2</v>
      </c>
      <c r="I18" s="4">
        <v>3</v>
      </c>
      <c r="J18" s="4">
        <v>6</v>
      </c>
      <c r="K18" s="4" t="s">
        <v>30</v>
      </c>
      <c r="L18" s="4">
        <v>2987.94</v>
      </c>
      <c r="M18" s="4">
        <v>2987.94</v>
      </c>
      <c r="N18" s="4" t="s">
        <v>112</v>
      </c>
      <c r="O18" s="4" t="s">
        <v>32</v>
      </c>
      <c r="P18" s="4" t="s">
        <v>33</v>
      </c>
      <c r="Q18" s="4">
        <v>0</v>
      </c>
      <c r="R18" s="8">
        <v>45096.0000115741</v>
      </c>
      <c r="S18" s="6">
        <v>45134</v>
      </c>
      <c r="T18" s="4" t="s">
        <v>34</v>
      </c>
      <c r="U18" s="4">
        <v>2987.94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45127</v>
      </c>
      <c r="G19" s="6">
        <v>45131</v>
      </c>
      <c r="H19" s="4">
        <v>1</v>
      </c>
      <c r="I19" s="4">
        <v>4</v>
      </c>
      <c r="J19" s="4">
        <v>4</v>
      </c>
      <c r="K19" s="4" t="s">
        <v>30</v>
      </c>
      <c r="L19" s="4">
        <v>2658.46</v>
      </c>
      <c r="M19" s="4">
        <v>2658.46</v>
      </c>
      <c r="N19" s="4" t="s">
        <v>118</v>
      </c>
      <c r="O19" s="4" t="s">
        <v>32</v>
      </c>
      <c r="P19" s="4" t="s">
        <v>33</v>
      </c>
      <c r="Q19" s="4">
        <v>0</v>
      </c>
      <c r="R19" s="8">
        <v>45097</v>
      </c>
      <c r="S19" s="6">
        <v>45134</v>
      </c>
      <c r="T19" s="4" t="s">
        <v>34</v>
      </c>
      <c r="U19" s="4">
        <v>2658.46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45127</v>
      </c>
      <c r="G20" s="6">
        <v>45131</v>
      </c>
      <c r="H20" s="4">
        <v>1</v>
      </c>
      <c r="I20" s="4">
        <v>4</v>
      </c>
      <c r="J20" s="4">
        <v>4</v>
      </c>
      <c r="K20" s="4" t="s">
        <v>30</v>
      </c>
      <c r="L20" s="4">
        <v>1073.92</v>
      </c>
      <c r="M20" s="4">
        <v>1073.92</v>
      </c>
      <c r="N20" s="4" t="s">
        <v>124</v>
      </c>
      <c r="O20" s="4" t="s">
        <v>32</v>
      </c>
      <c r="P20" s="4" t="s">
        <v>33</v>
      </c>
      <c r="Q20" s="4">
        <v>0</v>
      </c>
      <c r="R20" s="8">
        <v>45098.0000115741</v>
      </c>
      <c r="S20" s="6">
        <v>45134</v>
      </c>
      <c r="T20" s="4" t="s">
        <v>34</v>
      </c>
      <c r="U20" s="4">
        <v>1073.92</v>
      </c>
      <c r="V20" s="4">
        <v>0</v>
      </c>
      <c r="W20" s="4">
        <v>0</v>
      </c>
      <c r="X20" s="4" t="s">
        <v>125</v>
      </c>
      <c r="Y20" s="4" t="s">
        <v>36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45128</v>
      </c>
      <c r="G21" s="6">
        <v>45131</v>
      </c>
      <c r="H21" s="4">
        <v>1</v>
      </c>
      <c r="I21" s="4">
        <v>3</v>
      </c>
      <c r="J21" s="4">
        <v>3</v>
      </c>
      <c r="K21" s="4" t="s">
        <v>30</v>
      </c>
      <c r="L21" s="4">
        <v>1565.43</v>
      </c>
      <c r="M21" s="4">
        <v>1565.43</v>
      </c>
      <c r="N21" s="4" t="s">
        <v>129</v>
      </c>
      <c r="O21" s="4" t="s">
        <v>32</v>
      </c>
      <c r="P21" s="4" t="s">
        <v>33</v>
      </c>
      <c r="Q21" s="4">
        <v>0</v>
      </c>
      <c r="R21" s="8">
        <v>45098</v>
      </c>
      <c r="S21" s="6">
        <v>45134</v>
      </c>
      <c r="T21" s="4" t="s">
        <v>34</v>
      </c>
      <c r="U21" s="4">
        <v>1565.43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110</v>
      </c>
      <c r="E22" s="4" t="s">
        <v>111</v>
      </c>
      <c r="F22" s="6">
        <v>45124</v>
      </c>
      <c r="G22" s="6">
        <v>45131</v>
      </c>
      <c r="H22" s="4">
        <v>1</v>
      </c>
      <c r="I22" s="4">
        <v>7</v>
      </c>
      <c r="J22" s="4">
        <v>7</v>
      </c>
      <c r="K22" s="4" t="s">
        <v>30</v>
      </c>
      <c r="L22" s="4">
        <v>3473.12</v>
      </c>
      <c r="M22" s="4">
        <v>3473.12</v>
      </c>
      <c r="N22" s="4" t="s">
        <v>133</v>
      </c>
      <c r="O22" s="4" t="s">
        <v>32</v>
      </c>
      <c r="P22" s="4" t="s">
        <v>33</v>
      </c>
      <c r="Q22" s="4">
        <v>0</v>
      </c>
      <c r="R22" s="8">
        <v>45098</v>
      </c>
      <c r="S22" s="6">
        <v>45134</v>
      </c>
      <c r="T22" s="4" t="s">
        <v>34</v>
      </c>
      <c r="U22" s="4">
        <v>3473.12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6">
        <v>45128</v>
      </c>
      <c r="G23" s="6">
        <v>45131</v>
      </c>
      <c r="H23" s="4">
        <v>1</v>
      </c>
      <c r="I23" s="4">
        <v>3</v>
      </c>
      <c r="J23" s="4">
        <v>3</v>
      </c>
      <c r="K23" s="4" t="s">
        <v>30</v>
      </c>
      <c r="L23" s="4">
        <v>1672.89</v>
      </c>
      <c r="M23" s="4">
        <v>1672.89</v>
      </c>
      <c r="N23" s="4" t="s">
        <v>139</v>
      </c>
      <c r="O23" s="4" t="s">
        <v>32</v>
      </c>
      <c r="P23" s="4" t="s">
        <v>33</v>
      </c>
      <c r="Q23" s="4">
        <v>0</v>
      </c>
      <c r="R23" s="8">
        <v>45099.0000115741</v>
      </c>
      <c r="S23" s="6">
        <v>45134</v>
      </c>
      <c r="T23" s="4" t="s">
        <v>34</v>
      </c>
      <c r="U23" s="4">
        <v>1672.89</v>
      </c>
      <c r="V23" s="4">
        <v>0</v>
      </c>
      <c r="W23" s="4">
        <v>0</v>
      </c>
      <c r="X23" s="4" t="s">
        <v>140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86</v>
      </c>
      <c r="D24" s="4" t="s">
        <v>137</v>
      </c>
      <c r="E24" s="4" t="s">
        <v>138</v>
      </c>
      <c r="F24" s="6">
        <v>45128</v>
      </c>
      <c r="G24" s="6">
        <v>45131</v>
      </c>
      <c r="H24" s="4">
        <v>1</v>
      </c>
      <c r="I24" s="4">
        <v>3</v>
      </c>
      <c r="J24" s="4">
        <v>3</v>
      </c>
      <c r="K24" s="4" t="s">
        <v>30</v>
      </c>
      <c r="L24" s="4">
        <v>-1672.89</v>
      </c>
      <c r="M24" s="4">
        <v>-1672.89</v>
      </c>
      <c r="N24" s="4" t="s">
        <v>139</v>
      </c>
      <c r="O24" s="4" t="s">
        <v>32</v>
      </c>
      <c r="P24" s="4" t="s">
        <v>33</v>
      </c>
      <c r="Q24" s="4">
        <v>0</v>
      </c>
      <c r="R24" s="8">
        <v>45099.0000115741</v>
      </c>
      <c r="S24" s="6">
        <v>45134</v>
      </c>
      <c r="T24" s="4" t="s">
        <v>34</v>
      </c>
      <c r="U24" s="4">
        <v>-1672.89</v>
      </c>
      <c r="V24" s="4">
        <v>0</v>
      </c>
      <c r="W24" s="4">
        <v>0</v>
      </c>
      <c r="X24" s="4" t="s">
        <v>140</v>
      </c>
      <c r="Y24" s="4" t="s">
        <v>36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110</v>
      </c>
      <c r="E25" s="4" t="s">
        <v>111</v>
      </c>
      <c r="F25" s="6">
        <v>45128</v>
      </c>
      <c r="G25" s="6">
        <v>45131</v>
      </c>
      <c r="H25" s="4">
        <v>2</v>
      </c>
      <c r="I25" s="4">
        <v>3</v>
      </c>
      <c r="J25" s="4">
        <v>6</v>
      </c>
      <c r="K25" s="4" t="s">
        <v>30</v>
      </c>
      <c r="L25" s="4">
        <v>3006.18</v>
      </c>
      <c r="M25" s="4">
        <v>3006.18</v>
      </c>
      <c r="N25" s="4" t="s">
        <v>142</v>
      </c>
      <c r="O25" s="4" t="s">
        <v>32</v>
      </c>
      <c r="P25" s="4" t="s">
        <v>33</v>
      </c>
      <c r="Q25" s="4">
        <v>0</v>
      </c>
      <c r="R25" s="8">
        <v>45099.0000115741</v>
      </c>
      <c r="S25" s="6">
        <v>45134</v>
      </c>
      <c r="T25" s="4" t="s">
        <v>34</v>
      </c>
      <c r="U25" s="4">
        <v>3006.18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45129</v>
      </c>
      <c r="G26" s="6">
        <v>45131</v>
      </c>
      <c r="H26" s="4">
        <v>1</v>
      </c>
      <c r="I26" s="4">
        <v>2</v>
      </c>
      <c r="J26" s="4">
        <v>2</v>
      </c>
      <c r="K26" s="4" t="s">
        <v>30</v>
      </c>
      <c r="L26" s="4">
        <v>1645.66</v>
      </c>
      <c r="M26" s="4">
        <v>1645.66</v>
      </c>
      <c r="N26" s="4" t="s">
        <v>148</v>
      </c>
      <c r="O26" s="4" t="s">
        <v>32</v>
      </c>
      <c r="P26" s="4" t="s">
        <v>33</v>
      </c>
      <c r="Q26" s="4">
        <v>0</v>
      </c>
      <c r="R26" s="8">
        <v>45100</v>
      </c>
      <c r="S26" s="6">
        <v>45134</v>
      </c>
      <c r="T26" s="4" t="s">
        <v>34</v>
      </c>
      <c r="U26" s="4">
        <v>1645.66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61</v>
      </c>
      <c r="E27" s="4" t="s">
        <v>152</v>
      </c>
      <c r="F27" s="6">
        <v>45129</v>
      </c>
      <c r="G27" s="6">
        <v>45131</v>
      </c>
      <c r="H27" s="4">
        <v>1</v>
      </c>
      <c r="I27" s="4">
        <v>2</v>
      </c>
      <c r="J27" s="4">
        <v>2</v>
      </c>
      <c r="K27" s="4" t="s">
        <v>30</v>
      </c>
      <c r="L27" s="4">
        <v>957.78</v>
      </c>
      <c r="M27" s="4">
        <v>957.78</v>
      </c>
      <c r="N27" s="4" t="s">
        <v>153</v>
      </c>
      <c r="O27" s="4" t="s">
        <v>32</v>
      </c>
      <c r="P27" s="4" t="s">
        <v>33</v>
      </c>
      <c r="Q27" s="4">
        <v>0</v>
      </c>
      <c r="R27" s="8">
        <v>45100.0000115741</v>
      </c>
      <c r="S27" s="6">
        <v>45134</v>
      </c>
      <c r="T27" s="4" t="s">
        <v>34</v>
      </c>
      <c r="U27" s="4">
        <v>957.78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45130</v>
      </c>
      <c r="G28" s="6">
        <v>45131</v>
      </c>
      <c r="H28" s="4">
        <v>1</v>
      </c>
      <c r="I28" s="4">
        <v>1</v>
      </c>
      <c r="J28" s="4">
        <v>1</v>
      </c>
      <c r="K28" s="4" t="s">
        <v>30</v>
      </c>
      <c r="L28" s="4">
        <v>1674.14</v>
      </c>
      <c r="M28" s="4">
        <v>1674.14</v>
      </c>
      <c r="N28" s="4" t="s">
        <v>159</v>
      </c>
      <c r="O28" s="4" t="s">
        <v>32</v>
      </c>
      <c r="P28" s="4" t="s">
        <v>33</v>
      </c>
      <c r="Q28" s="4">
        <v>0</v>
      </c>
      <c r="R28" s="8">
        <v>45100</v>
      </c>
      <c r="S28" s="6">
        <v>45134</v>
      </c>
      <c r="T28" s="4" t="s">
        <v>34</v>
      </c>
      <c r="U28" s="4">
        <v>1674.14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45130</v>
      </c>
      <c r="G29" s="6">
        <v>45131</v>
      </c>
      <c r="H29" s="4">
        <v>1</v>
      </c>
      <c r="I29" s="4">
        <v>1</v>
      </c>
      <c r="J29" s="4">
        <v>1</v>
      </c>
      <c r="K29" s="4" t="s">
        <v>30</v>
      </c>
      <c r="L29" s="4">
        <v>1926.37</v>
      </c>
      <c r="M29" s="4">
        <v>1926.37</v>
      </c>
      <c r="N29" s="4" t="s">
        <v>165</v>
      </c>
      <c r="O29" s="4" t="s">
        <v>32</v>
      </c>
      <c r="P29" s="4" t="s">
        <v>33</v>
      </c>
      <c r="Q29" s="4">
        <v>0</v>
      </c>
      <c r="R29" s="8">
        <v>45100</v>
      </c>
      <c r="S29" s="6">
        <v>45134</v>
      </c>
      <c r="T29" s="4" t="s">
        <v>34</v>
      </c>
      <c r="U29" s="4">
        <v>1926.37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45130</v>
      </c>
      <c r="G30" s="6">
        <v>45131</v>
      </c>
      <c r="H30" s="4">
        <v>1</v>
      </c>
      <c r="I30" s="4">
        <v>1</v>
      </c>
      <c r="J30" s="4">
        <v>1</v>
      </c>
      <c r="K30" s="4" t="s">
        <v>30</v>
      </c>
      <c r="L30" s="4">
        <v>768.52</v>
      </c>
      <c r="M30" s="4">
        <v>768.52</v>
      </c>
      <c r="N30" s="4" t="s">
        <v>171</v>
      </c>
      <c r="O30" s="4" t="s">
        <v>32</v>
      </c>
      <c r="P30" s="4" t="s">
        <v>33</v>
      </c>
      <c r="Q30" s="4">
        <v>0</v>
      </c>
      <c r="R30" s="8">
        <v>45103.0000115741</v>
      </c>
      <c r="S30" s="6">
        <v>45134</v>
      </c>
      <c r="T30" s="4" t="s">
        <v>34</v>
      </c>
      <c r="U30" s="4">
        <v>768.52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45130</v>
      </c>
      <c r="G31" s="6">
        <v>45131</v>
      </c>
      <c r="H31" s="4">
        <v>1</v>
      </c>
      <c r="I31" s="4">
        <v>1</v>
      </c>
      <c r="J31" s="4">
        <v>1</v>
      </c>
      <c r="K31" s="4" t="s">
        <v>30</v>
      </c>
      <c r="L31" s="4">
        <v>1066.65</v>
      </c>
      <c r="M31" s="4">
        <v>1066.65</v>
      </c>
      <c r="N31" s="4" t="s">
        <v>177</v>
      </c>
      <c r="O31" s="4" t="s">
        <v>32</v>
      </c>
      <c r="P31" s="4" t="s">
        <v>33</v>
      </c>
      <c r="Q31" s="4">
        <v>0</v>
      </c>
      <c r="R31" s="8">
        <v>45103.0000115741</v>
      </c>
      <c r="S31" s="6">
        <v>45134</v>
      </c>
      <c r="T31" s="4" t="s">
        <v>34</v>
      </c>
      <c r="U31" s="4">
        <v>1066.65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127</v>
      </c>
      <c r="E32" s="4" t="s">
        <v>181</v>
      </c>
      <c r="F32" s="6">
        <v>45128</v>
      </c>
      <c r="G32" s="6">
        <v>45131</v>
      </c>
      <c r="H32" s="4">
        <v>1</v>
      </c>
      <c r="I32" s="4">
        <v>3</v>
      </c>
      <c r="J32" s="4">
        <v>3</v>
      </c>
      <c r="K32" s="4" t="s">
        <v>30</v>
      </c>
      <c r="L32" s="4">
        <v>2007.72</v>
      </c>
      <c r="M32" s="4">
        <v>2007.72</v>
      </c>
      <c r="N32" s="4" t="s">
        <v>182</v>
      </c>
      <c r="O32" s="4" t="s">
        <v>32</v>
      </c>
      <c r="P32" s="4" t="s">
        <v>33</v>
      </c>
      <c r="Q32" s="4">
        <v>0</v>
      </c>
      <c r="R32" s="8">
        <v>45104</v>
      </c>
      <c r="S32" s="6">
        <v>45134</v>
      </c>
      <c r="T32" s="4" t="s">
        <v>34</v>
      </c>
      <c r="U32" s="4">
        <v>2007.72</v>
      </c>
      <c r="V32" s="4">
        <v>0</v>
      </c>
      <c r="W32" s="4">
        <v>0</v>
      </c>
      <c r="X32" s="4" t="s">
        <v>183</v>
      </c>
      <c r="Y32" s="4" t="s">
        <v>184</v>
      </c>
    </row>
    <row r="33" s="4" customFormat="1" spans="1:25">
      <c r="A33" s="4" t="s">
        <v>174</v>
      </c>
      <c r="B33" s="4" t="s">
        <v>26</v>
      </c>
      <c r="C33" s="4" t="s">
        <v>86</v>
      </c>
      <c r="D33" s="4" t="s">
        <v>175</v>
      </c>
      <c r="E33" s="4" t="s">
        <v>176</v>
      </c>
      <c r="F33" s="6">
        <v>45130</v>
      </c>
      <c r="G33" s="6">
        <v>45131</v>
      </c>
      <c r="H33" s="4">
        <v>1</v>
      </c>
      <c r="I33" s="4">
        <v>1</v>
      </c>
      <c r="J33" s="4">
        <v>1</v>
      </c>
      <c r="K33" s="4" t="s">
        <v>30</v>
      </c>
      <c r="L33" s="4">
        <v>-1066.65</v>
      </c>
      <c r="M33" s="4">
        <v>-1066.65</v>
      </c>
      <c r="N33" s="4" t="s">
        <v>177</v>
      </c>
      <c r="O33" s="4" t="s">
        <v>32</v>
      </c>
      <c r="P33" s="4" t="s">
        <v>33</v>
      </c>
      <c r="Q33" s="4">
        <v>0</v>
      </c>
      <c r="R33" s="8">
        <v>45103.0000115741</v>
      </c>
      <c r="S33" s="6">
        <v>45134</v>
      </c>
      <c r="T33" s="4" t="s">
        <v>34</v>
      </c>
      <c r="U33" s="4">
        <v>-1066.65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45128</v>
      </c>
      <c r="G34" s="6">
        <v>45131</v>
      </c>
      <c r="H34" s="4">
        <v>3</v>
      </c>
      <c r="I34" s="4">
        <v>3</v>
      </c>
      <c r="J34" s="4">
        <v>9</v>
      </c>
      <c r="K34" s="4" t="s">
        <v>30</v>
      </c>
      <c r="L34" s="4">
        <v>5005.38</v>
      </c>
      <c r="M34" s="4">
        <v>5005.38</v>
      </c>
      <c r="N34" s="4" t="s">
        <v>188</v>
      </c>
      <c r="O34" s="4" t="s">
        <v>32</v>
      </c>
      <c r="P34" s="4" t="s">
        <v>33</v>
      </c>
      <c r="Q34" s="4">
        <v>0</v>
      </c>
      <c r="R34" s="8">
        <v>45106</v>
      </c>
      <c r="S34" s="6">
        <v>45134</v>
      </c>
      <c r="T34" s="4" t="s">
        <v>34</v>
      </c>
      <c r="U34" s="4">
        <v>5005.38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45130</v>
      </c>
      <c r="G35" s="6">
        <v>45131</v>
      </c>
      <c r="H35" s="4">
        <v>1</v>
      </c>
      <c r="I35" s="4">
        <v>1</v>
      </c>
      <c r="J35" s="4">
        <v>1</v>
      </c>
      <c r="K35" s="4" t="s">
        <v>30</v>
      </c>
      <c r="L35" s="4">
        <v>803.24</v>
      </c>
      <c r="M35" s="4">
        <v>803.24</v>
      </c>
      <c r="N35" s="4" t="s">
        <v>194</v>
      </c>
      <c r="O35" s="4" t="s">
        <v>32</v>
      </c>
      <c r="P35" s="4" t="s">
        <v>33</v>
      </c>
      <c r="Q35" s="4">
        <v>0</v>
      </c>
      <c r="R35" s="8">
        <v>45108</v>
      </c>
      <c r="S35" s="6">
        <v>45134</v>
      </c>
      <c r="T35" s="4" t="s">
        <v>34</v>
      </c>
      <c r="U35" s="4">
        <v>803.24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49</v>
      </c>
      <c r="B36" s="4" t="s">
        <v>26</v>
      </c>
      <c r="C36" s="4" t="s">
        <v>86</v>
      </c>
      <c r="D36" s="4" t="s">
        <v>50</v>
      </c>
      <c r="E36" s="4" t="s">
        <v>51</v>
      </c>
      <c r="F36" s="6">
        <v>45129</v>
      </c>
      <c r="G36" s="6">
        <v>45131</v>
      </c>
      <c r="H36" s="4">
        <v>1</v>
      </c>
      <c r="I36" s="4">
        <v>2</v>
      </c>
      <c r="J36" s="4">
        <v>2</v>
      </c>
      <c r="K36" s="4" t="s">
        <v>30</v>
      </c>
      <c r="L36" s="4">
        <v>-2928</v>
      </c>
      <c r="M36" s="4">
        <v>-2928</v>
      </c>
      <c r="N36" s="4" t="s">
        <v>52</v>
      </c>
      <c r="O36" s="4" t="s">
        <v>32</v>
      </c>
      <c r="P36" s="4" t="s">
        <v>33</v>
      </c>
      <c r="Q36" s="4">
        <v>0</v>
      </c>
      <c r="R36" s="8">
        <v>45048</v>
      </c>
      <c r="S36" s="6">
        <v>45134</v>
      </c>
      <c r="T36" s="4" t="s">
        <v>34</v>
      </c>
      <c r="U36" s="4">
        <v>-2928</v>
      </c>
      <c r="V36" s="4">
        <v>0</v>
      </c>
      <c r="W36" s="4">
        <v>0</v>
      </c>
      <c r="X36" s="4" t="s">
        <v>53</v>
      </c>
      <c r="Y36" s="4" t="s">
        <v>36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45128</v>
      </c>
      <c r="G37" s="6">
        <v>45131</v>
      </c>
      <c r="H37" s="4">
        <v>1</v>
      </c>
      <c r="I37" s="4">
        <v>3</v>
      </c>
      <c r="J37" s="4">
        <v>3</v>
      </c>
      <c r="K37" s="4" t="s">
        <v>30</v>
      </c>
      <c r="L37" s="4">
        <v>1022.07</v>
      </c>
      <c r="M37" s="4">
        <v>1022.07</v>
      </c>
      <c r="N37" s="4" t="s">
        <v>200</v>
      </c>
      <c r="O37" s="4" t="s">
        <v>32</v>
      </c>
      <c r="P37" s="4" t="s">
        <v>33</v>
      </c>
      <c r="Q37" s="4">
        <v>0</v>
      </c>
      <c r="R37" s="8">
        <v>45108</v>
      </c>
      <c r="S37" s="6">
        <v>45134</v>
      </c>
      <c r="T37" s="4" t="s">
        <v>34</v>
      </c>
      <c r="U37" s="4">
        <v>1022.07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147</v>
      </c>
      <c r="F38" s="6">
        <v>45130</v>
      </c>
      <c r="G38" s="6">
        <v>45131</v>
      </c>
      <c r="H38" s="4">
        <v>1</v>
      </c>
      <c r="I38" s="4">
        <v>1</v>
      </c>
      <c r="J38" s="4">
        <v>1</v>
      </c>
      <c r="K38" s="4" t="s">
        <v>30</v>
      </c>
      <c r="L38" s="4">
        <v>351.26</v>
      </c>
      <c r="M38" s="4">
        <v>351.26</v>
      </c>
      <c r="N38" s="4" t="s">
        <v>205</v>
      </c>
      <c r="O38" s="4" t="s">
        <v>32</v>
      </c>
      <c r="P38" s="4" t="s">
        <v>33</v>
      </c>
      <c r="Q38" s="4">
        <v>0</v>
      </c>
      <c r="R38" s="8">
        <v>45108</v>
      </c>
      <c r="S38" s="6">
        <v>45134</v>
      </c>
      <c r="T38" s="4" t="s">
        <v>34</v>
      </c>
      <c r="U38" s="4">
        <v>351.26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147</v>
      </c>
      <c r="F39" s="6">
        <v>45130</v>
      </c>
      <c r="G39" s="6">
        <v>45131</v>
      </c>
      <c r="H39" s="4">
        <v>1</v>
      </c>
      <c r="I39" s="4">
        <v>1</v>
      </c>
      <c r="J39" s="4">
        <v>1</v>
      </c>
      <c r="K39" s="4" t="s">
        <v>30</v>
      </c>
      <c r="L39" s="4">
        <v>1246.34</v>
      </c>
      <c r="M39" s="4">
        <v>1246.34</v>
      </c>
      <c r="N39" s="4" t="s">
        <v>210</v>
      </c>
      <c r="O39" s="4" t="s">
        <v>32</v>
      </c>
      <c r="P39" s="4" t="s">
        <v>33</v>
      </c>
      <c r="Q39" s="4">
        <v>0</v>
      </c>
      <c r="R39" s="8">
        <v>45109.0000115741</v>
      </c>
      <c r="S39" s="6">
        <v>45134</v>
      </c>
      <c r="T39" s="4" t="s">
        <v>34</v>
      </c>
      <c r="U39" s="4">
        <v>1246.34</v>
      </c>
      <c r="V39" s="4">
        <v>0</v>
      </c>
      <c r="W39" s="4">
        <v>0</v>
      </c>
      <c r="X39" s="4" t="s">
        <v>211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45126</v>
      </c>
      <c r="G40" s="6">
        <v>45131</v>
      </c>
      <c r="H40" s="4">
        <v>1</v>
      </c>
      <c r="I40" s="4">
        <v>5</v>
      </c>
      <c r="J40" s="4">
        <v>5</v>
      </c>
      <c r="K40" s="4" t="s">
        <v>30</v>
      </c>
      <c r="L40" s="4">
        <v>5135.8</v>
      </c>
      <c r="M40" s="4">
        <v>5135.8</v>
      </c>
      <c r="N40" s="4" t="s">
        <v>216</v>
      </c>
      <c r="O40" s="4" t="s">
        <v>32</v>
      </c>
      <c r="P40" s="4" t="s">
        <v>33</v>
      </c>
      <c r="Q40" s="4">
        <v>0</v>
      </c>
      <c r="R40" s="8">
        <v>45109</v>
      </c>
      <c r="S40" s="6">
        <v>45134</v>
      </c>
      <c r="T40" s="4" t="s">
        <v>34</v>
      </c>
      <c r="U40" s="4">
        <v>5135.8</v>
      </c>
      <c r="V40" s="4">
        <v>0</v>
      </c>
      <c r="W40" s="4">
        <v>0</v>
      </c>
      <c r="X40" s="4" t="s">
        <v>217</v>
      </c>
      <c r="Y40" s="4" t="s">
        <v>36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45130</v>
      </c>
      <c r="G41" s="6">
        <v>45131</v>
      </c>
      <c r="H41" s="4">
        <v>1</v>
      </c>
      <c r="I41" s="4">
        <v>1</v>
      </c>
      <c r="J41" s="4">
        <v>1</v>
      </c>
      <c r="K41" s="4" t="s">
        <v>30</v>
      </c>
      <c r="L41" s="4">
        <v>1289.28</v>
      </c>
      <c r="M41" s="4">
        <v>1289.28</v>
      </c>
      <c r="N41" s="4" t="s">
        <v>221</v>
      </c>
      <c r="O41" s="4" t="s">
        <v>32</v>
      </c>
      <c r="P41" s="4" t="s">
        <v>33</v>
      </c>
      <c r="Q41" s="4">
        <v>0</v>
      </c>
      <c r="R41" s="8">
        <v>45109</v>
      </c>
      <c r="S41" s="6">
        <v>45134</v>
      </c>
      <c r="T41" s="4" t="s">
        <v>34</v>
      </c>
      <c r="U41" s="4">
        <v>1289.28</v>
      </c>
      <c r="V41" s="4">
        <v>0</v>
      </c>
      <c r="W41" s="4">
        <v>0</v>
      </c>
      <c r="X41" s="4" t="s">
        <v>222</v>
      </c>
      <c r="Y41" s="4" t="s">
        <v>36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45129</v>
      </c>
      <c r="G42" s="6">
        <v>45131</v>
      </c>
      <c r="H42" s="4">
        <v>1</v>
      </c>
      <c r="I42" s="4">
        <v>2</v>
      </c>
      <c r="J42" s="4">
        <v>2</v>
      </c>
      <c r="K42" s="4" t="s">
        <v>30</v>
      </c>
      <c r="L42" s="4">
        <v>2344.78</v>
      </c>
      <c r="M42" s="4">
        <v>2344.78</v>
      </c>
      <c r="N42" s="4" t="s">
        <v>226</v>
      </c>
      <c r="O42" s="4" t="s">
        <v>32</v>
      </c>
      <c r="P42" s="4" t="s">
        <v>33</v>
      </c>
      <c r="Q42" s="4">
        <v>0</v>
      </c>
      <c r="R42" s="8">
        <v>45110</v>
      </c>
      <c r="S42" s="6">
        <v>45134</v>
      </c>
      <c r="T42" s="4" t="s">
        <v>34</v>
      </c>
      <c r="U42" s="4">
        <v>2344.78</v>
      </c>
      <c r="V42" s="4">
        <v>0</v>
      </c>
      <c r="W42" s="4">
        <v>0</v>
      </c>
      <c r="X42" s="4" t="s">
        <v>227</v>
      </c>
      <c r="Y42" s="4" t="s">
        <v>228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198</v>
      </c>
      <c r="E43" s="4" t="s">
        <v>199</v>
      </c>
      <c r="F43" s="6">
        <v>45125</v>
      </c>
      <c r="G43" s="6">
        <v>45131</v>
      </c>
      <c r="H43" s="4">
        <v>1</v>
      </c>
      <c r="I43" s="4">
        <v>6</v>
      </c>
      <c r="J43" s="4">
        <v>6</v>
      </c>
      <c r="K43" s="4" t="s">
        <v>30</v>
      </c>
      <c r="L43" s="4">
        <v>2160.3</v>
      </c>
      <c r="M43" s="4">
        <v>2160.3</v>
      </c>
      <c r="N43" s="4" t="s">
        <v>230</v>
      </c>
      <c r="O43" s="4" t="s">
        <v>32</v>
      </c>
      <c r="P43" s="4" t="s">
        <v>33</v>
      </c>
      <c r="Q43" s="4">
        <v>0</v>
      </c>
      <c r="R43" s="8">
        <v>45112.0000115741</v>
      </c>
      <c r="S43" s="6">
        <v>45134</v>
      </c>
      <c r="T43" s="4" t="s">
        <v>34</v>
      </c>
      <c r="U43" s="4">
        <v>2160.3</v>
      </c>
      <c r="V43" s="4">
        <v>0</v>
      </c>
      <c r="W43" s="4">
        <v>0</v>
      </c>
      <c r="X43" s="4" t="s">
        <v>231</v>
      </c>
      <c r="Y43" s="4" t="s">
        <v>232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198</v>
      </c>
      <c r="E44" s="4" t="s">
        <v>199</v>
      </c>
      <c r="F44" s="6">
        <v>45129</v>
      </c>
      <c r="G44" s="6">
        <v>45131</v>
      </c>
      <c r="H44" s="4">
        <v>1</v>
      </c>
      <c r="I44" s="4">
        <v>2</v>
      </c>
      <c r="J44" s="4">
        <v>2</v>
      </c>
      <c r="K44" s="4" t="s">
        <v>30</v>
      </c>
      <c r="L44" s="4">
        <v>703.2</v>
      </c>
      <c r="M44" s="4">
        <v>703.2</v>
      </c>
      <c r="N44" s="4" t="s">
        <v>234</v>
      </c>
      <c r="O44" s="4" t="s">
        <v>32</v>
      </c>
      <c r="P44" s="4" t="s">
        <v>33</v>
      </c>
      <c r="Q44" s="4">
        <v>0</v>
      </c>
      <c r="R44" s="8">
        <v>45112</v>
      </c>
      <c r="S44" s="6">
        <v>45134</v>
      </c>
      <c r="T44" s="4" t="s">
        <v>34</v>
      </c>
      <c r="U44" s="4">
        <v>703.2</v>
      </c>
      <c r="V44" s="4">
        <v>0</v>
      </c>
      <c r="W44" s="4">
        <v>0</v>
      </c>
      <c r="X44" s="4" t="s">
        <v>235</v>
      </c>
      <c r="Y44" s="4" t="s">
        <v>236</v>
      </c>
    </row>
    <row r="45" s="4" customFormat="1" spans="1:26">
      <c r="A45" s="4" t="s">
        <v>237</v>
      </c>
      <c r="B45" s="4" t="s">
        <v>26</v>
      </c>
      <c r="C45" s="4" t="s">
        <v>27</v>
      </c>
      <c r="D45" s="4" t="s">
        <v>238</v>
      </c>
      <c r="E45" s="4" t="s">
        <v>239</v>
      </c>
      <c r="F45" s="6">
        <v>45129</v>
      </c>
      <c r="G45" s="6">
        <v>45131</v>
      </c>
      <c r="H45" s="4">
        <v>2</v>
      </c>
      <c r="I45" s="4">
        <v>2</v>
      </c>
      <c r="J45" s="4">
        <v>4</v>
      </c>
      <c r="K45" s="4" t="s">
        <v>30</v>
      </c>
      <c r="L45" s="4">
        <v>1655.72</v>
      </c>
      <c r="M45" s="4">
        <v>1655.72</v>
      </c>
      <c r="N45" s="4" t="s">
        <v>240</v>
      </c>
      <c r="O45" s="4" t="s">
        <v>32</v>
      </c>
      <c r="P45" s="4" t="s">
        <v>33</v>
      </c>
      <c r="Q45" s="4">
        <v>0</v>
      </c>
      <c r="R45" s="8">
        <v>45110</v>
      </c>
      <c r="S45" s="6">
        <v>45134</v>
      </c>
      <c r="T45" s="4" t="s">
        <v>34</v>
      </c>
      <c r="U45" s="4">
        <v>1655.72</v>
      </c>
      <c r="V45" s="4">
        <v>0</v>
      </c>
      <c r="W45" s="4">
        <v>0</v>
      </c>
      <c r="X45" s="4" t="s">
        <v>241</v>
      </c>
      <c r="Y45" s="4">
        <v>9553688</v>
      </c>
      <c r="Z45" s="4" t="s">
        <v>242</v>
      </c>
    </row>
    <row r="46" s="4" customFormat="1" spans="1:25">
      <c r="A46" s="4" t="s">
        <v>243</v>
      </c>
      <c r="B46" s="4" t="s">
        <v>26</v>
      </c>
      <c r="C46" s="4" t="s">
        <v>27</v>
      </c>
      <c r="D46" s="4" t="s">
        <v>244</v>
      </c>
      <c r="E46" s="4" t="s">
        <v>245</v>
      </c>
      <c r="F46" s="6">
        <v>45128</v>
      </c>
      <c r="G46" s="6">
        <v>45131</v>
      </c>
      <c r="H46" s="4">
        <v>1</v>
      </c>
      <c r="I46" s="4">
        <v>3</v>
      </c>
      <c r="J46" s="4">
        <v>3</v>
      </c>
      <c r="K46" s="4" t="s">
        <v>30</v>
      </c>
      <c r="L46" s="4">
        <v>2441.61</v>
      </c>
      <c r="M46" s="4">
        <v>2441.61</v>
      </c>
      <c r="N46" s="4" t="s">
        <v>246</v>
      </c>
      <c r="O46" s="4" t="s">
        <v>32</v>
      </c>
      <c r="P46" s="4" t="s">
        <v>33</v>
      </c>
      <c r="Q46" s="4">
        <v>0</v>
      </c>
      <c r="R46" s="8">
        <v>45113</v>
      </c>
      <c r="S46" s="6">
        <v>45134</v>
      </c>
      <c r="T46" s="4" t="s">
        <v>34</v>
      </c>
      <c r="U46" s="4">
        <v>2441.61</v>
      </c>
      <c r="V46" s="4">
        <v>0</v>
      </c>
      <c r="W46" s="4">
        <v>0</v>
      </c>
      <c r="X46" s="4" t="s">
        <v>247</v>
      </c>
      <c r="Y46" s="4" t="s">
        <v>248</v>
      </c>
    </row>
    <row r="47" s="4" customFormat="1" spans="1:25">
      <c r="A47" s="4" t="s">
        <v>249</v>
      </c>
      <c r="B47" s="4" t="s">
        <v>26</v>
      </c>
      <c r="C47" s="4" t="s">
        <v>27</v>
      </c>
      <c r="D47" s="4" t="s">
        <v>250</v>
      </c>
      <c r="E47" s="4" t="s">
        <v>251</v>
      </c>
      <c r="F47" s="6">
        <v>45130</v>
      </c>
      <c r="G47" s="6">
        <v>45131</v>
      </c>
      <c r="H47" s="4">
        <v>1</v>
      </c>
      <c r="I47" s="4">
        <v>1</v>
      </c>
      <c r="J47" s="4">
        <v>1</v>
      </c>
      <c r="K47" s="4" t="s">
        <v>30</v>
      </c>
      <c r="L47" s="4">
        <v>1218.32</v>
      </c>
      <c r="M47" s="4">
        <v>1218.32</v>
      </c>
      <c r="N47" s="4" t="s">
        <v>252</v>
      </c>
      <c r="O47" s="4" t="s">
        <v>32</v>
      </c>
      <c r="P47" s="4" t="s">
        <v>33</v>
      </c>
      <c r="Q47" s="4">
        <v>0</v>
      </c>
      <c r="R47" s="8">
        <v>45113.0000115741</v>
      </c>
      <c r="S47" s="6">
        <v>45134</v>
      </c>
      <c r="T47" s="4" t="s">
        <v>34</v>
      </c>
      <c r="U47" s="4">
        <v>1218.32</v>
      </c>
      <c r="V47" s="4">
        <v>0</v>
      </c>
      <c r="W47" s="4">
        <v>0</v>
      </c>
      <c r="X47" s="4" t="s">
        <v>253</v>
      </c>
      <c r="Y47" s="4" t="s">
        <v>254</v>
      </c>
    </row>
    <row r="48" s="4" customFormat="1" spans="1:25">
      <c r="A48" s="4" t="s">
        <v>255</v>
      </c>
      <c r="B48" s="4" t="s">
        <v>26</v>
      </c>
      <c r="C48" s="4" t="s">
        <v>27</v>
      </c>
      <c r="D48" s="4" t="s">
        <v>256</v>
      </c>
      <c r="E48" s="4" t="s">
        <v>257</v>
      </c>
      <c r="F48" s="6">
        <v>45130</v>
      </c>
      <c r="G48" s="6">
        <v>45131</v>
      </c>
      <c r="H48" s="4">
        <v>1</v>
      </c>
      <c r="I48" s="4">
        <v>1</v>
      </c>
      <c r="J48" s="4">
        <v>1</v>
      </c>
      <c r="K48" s="4" t="s">
        <v>30</v>
      </c>
      <c r="L48" s="4">
        <v>1270.98</v>
      </c>
      <c r="M48" s="4">
        <v>1270.98</v>
      </c>
      <c r="N48" s="4" t="s">
        <v>258</v>
      </c>
      <c r="O48" s="4" t="s">
        <v>32</v>
      </c>
      <c r="P48" s="4" t="s">
        <v>33</v>
      </c>
      <c r="Q48" s="4">
        <v>0</v>
      </c>
      <c r="R48" s="8">
        <v>45113.0000115741</v>
      </c>
      <c r="S48" s="6">
        <v>45134</v>
      </c>
      <c r="T48" s="4" t="s">
        <v>34</v>
      </c>
      <c r="U48" s="4">
        <v>1270.98</v>
      </c>
      <c r="V48" s="4">
        <v>0</v>
      </c>
      <c r="W48" s="4">
        <v>0</v>
      </c>
      <c r="X48" s="4" t="s">
        <v>259</v>
      </c>
      <c r="Y48" s="4" t="s">
        <v>260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6">
        <v>45130</v>
      </c>
      <c r="G49" s="6">
        <v>45131</v>
      </c>
      <c r="H49" s="4">
        <v>1</v>
      </c>
      <c r="I49" s="4">
        <v>1</v>
      </c>
      <c r="J49" s="4">
        <v>1</v>
      </c>
      <c r="K49" s="4" t="s">
        <v>30</v>
      </c>
      <c r="L49" s="4">
        <v>287.68</v>
      </c>
      <c r="M49" s="4">
        <v>287.68</v>
      </c>
      <c r="N49" s="4" t="s">
        <v>264</v>
      </c>
      <c r="O49" s="4" t="s">
        <v>32</v>
      </c>
      <c r="P49" s="4" t="s">
        <v>33</v>
      </c>
      <c r="Q49" s="4">
        <v>0</v>
      </c>
      <c r="R49" s="8">
        <v>45113.0000115741</v>
      </c>
      <c r="S49" s="6">
        <v>45134</v>
      </c>
      <c r="T49" s="4" t="s">
        <v>34</v>
      </c>
      <c r="U49" s="4">
        <v>287.68</v>
      </c>
      <c r="V49" s="4">
        <v>0</v>
      </c>
      <c r="W49" s="4">
        <v>0</v>
      </c>
      <c r="X49" s="4" t="s">
        <v>265</v>
      </c>
      <c r="Y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6">
        <v>45128</v>
      </c>
      <c r="G50" s="6">
        <v>45131</v>
      </c>
      <c r="H50" s="4">
        <v>1</v>
      </c>
      <c r="I50" s="4">
        <v>3</v>
      </c>
      <c r="J50" s="4">
        <v>3</v>
      </c>
      <c r="K50" s="4" t="s">
        <v>30</v>
      </c>
      <c r="L50" s="4">
        <v>3700.57</v>
      </c>
      <c r="M50" s="4">
        <v>3700.57</v>
      </c>
      <c r="N50" s="4" t="s">
        <v>270</v>
      </c>
      <c r="O50" s="4" t="s">
        <v>32</v>
      </c>
      <c r="P50" s="4" t="s">
        <v>33</v>
      </c>
      <c r="Q50" s="4">
        <v>0</v>
      </c>
      <c r="R50" s="8">
        <v>45115</v>
      </c>
      <c r="S50" s="6">
        <v>45134</v>
      </c>
      <c r="T50" s="4" t="s">
        <v>34</v>
      </c>
      <c r="U50" s="4">
        <v>3700.57</v>
      </c>
      <c r="V50" s="4">
        <v>0</v>
      </c>
      <c r="W50" s="4">
        <v>0</v>
      </c>
      <c r="X50" s="4" t="s">
        <v>271</v>
      </c>
      <c r="Y50" s="4" t="s">
        <v>272</v>
      </c>
    </row>
    <row r="51" s="4" customFormat="1" spans="1:25">
      <c r="A51" s="4" t="s">
        <v>267</v>
      </c>
      <c r="B51" s="4" t="s">
        <v>26</v>
      </c>
      <c r="C51" s="4" t="s">
        <v>86</v>
      </c>
      <c r="D51" s="4" t="s">
        <v>268</v>
      </c>
      <c r="E51" s="4" t="s">
        <v>269</v>
      </c>
      <c r="F51" s="6">
        <v>45128</v>
      </c>
      <c r="G51" s="6">
        <v>45131</v>
      </c>
      <c r="H51" s="4">
        <v>1</v>
      </c>
      <c r="I51" s="4">
        <v>3</v>
      </c>
      <c r="J51" s="4">
        <v>3</v>
      </c>
      <c r="K51" s="4" t="s">
        <v>30</v>
      </c>
      <c r="L51" s="4">
        <v>-3700.57</v>
      </c>
      <c r="M51" s="4">
        <v>-3700.57</v>
      </c>
      <c r="N51" s="4" t="s">
        <v>270</v>
      </c>
      <c r="O51" s="4" t="s">
        <v>32</v>
      </c>
      <c r="P51" s="4" t="s">
        <v>33</v>
      </c>
      <c r="Q51" s="4">
        <v>0</v>
      </c>
      <c r="R51" s="8">
        <v>45115</v>
      </c>
      <c r="S51" s="6">
        <v>45134</v>
      </c>
      <c r="T51" s="4" t="s">
        <v>34</v>
      </c>
      <c r="U51" s="4">
        <v>-3700.57</v>
      </c>
      <c r="V51" s="4">
        <v>0</v>
      </c>
      <c r="W51" s="4">
        <v>0</v>
      </c>
      <c r="X51" s="4" t="s">
        <v>271</v>
      </c>
      <c r="Y51" s="4" t="s">
        <v>272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274</v>
      </c>
      <c r="E52" s="4" t="s">
        <v>275</v>
      </c>
      <c r="F52" s="6">
        <v>45129</v>
      </c>
      <c r="G52" s="6">
        <v>45131</v>
      </c>
      <c r="H52" s="4">
        <v>1</v>
      </c>
      <c r="I52" s="4">
        <v>2</v>
      </c>
      <c r="J52" s="4">
        <v>2</v>
      </c>
      <c r="K52" s="4" t="s">
        <v>30</v>
      </c>
      <c r="L52" s="4">
        <v>1712.4</v>
      </c>
      <c r="M52" s="4">
        <v>1712.4</v>
      </c>
      <c r="N52" s="4" t="s">
        <v>276</v>
      </c>
      <c r="O52" s="4" t="s">
        <v>32</v>
      </c>
      <c r="P52" s="4" t="s">
        <v>33</v>
      </c>
      <c r="Q52" s="4">
        <v>0</v>
      </c>
      <c r="R52" s="8">
        <v>45115.0000115741</v>
      </c>
      <c r="S52" s="6">
        <v>45134</v>
      </c>
      <c r="T52" s="4" t="s">
        <v>34</v>
      </c>
      <c r="U52" s="4">
        <v>1712.4</v>
      </c>
      <c r="V52" s="4">
        <v>0</v>
      </c>
      <c r="W52" s="4">
        <v>0</v>
      </c>
      <c r="X52" s="4" t="s">
        <v>277</v>
      </c>
      <c r="Y52" s="4" t="s">
        <v>278</v>
      </c>
    </row>
    <row r="53" s="4" customFormat="1" spans="1:25">
      <c r="A53" s="4" t="s">
        <v>279</v>
      </c>
      <c r="B53" s="4" t="s">
        <v>26</v>
      </c>
      <c r="C53" s="4" t="s">
        <v>27</v>
      </c>
      <c r="D53" s="4" t="s">
        <v>280</v>
      </c>
      <c r="E53" s="4" t="s">
        <v>281</v>
      </c>
      <c r="F53" s="6">
        <v>45130</v>
      </c>
      <c r="G53" s="6">
        <v>45131</v>
      </c>
      <c r="H53" s="4">
        <v>1</v>
      </c>
      <c r="I53" s="4">
        <v>1</v>
      </c>
      <c r="J53" s="4">
        <v>1</v>
      </c>
      <c r="K53" s="4" t="s">
        <v>30</v>
      </c>
      <c r="L53" s="4">
        <v>1637.43</v>
      </c>
      <c r="M53" s="4">
        <v>1637.43</v>
      </c>
      <c r="N53" s="4" t="s">
        <v>282</v>
      </c>
      <c r="O53" s="4" t="s">
        <v>32</v>
      </c>
      <c r="P53" s="4" t="s">
        <v>33</v>
      </c>
      <c r="Q53" s="4">
        <v>0</v>
      </c>
      <c r="R53" s="8">
        <v>45116.0000115741</v>
      </c>
      <c r="S53" s="6">
        <v>45134</v>
      </c>
      <c r="T53" s="4" t="s">
        <v>34</v>
      </c>
      <c r="U53" s="4">
        <v>1637.43</v>
      </c>
      <c r="V53" s="4">
        <v>0</v>
      </c>
      <c r="W53" s="4">
        <v>0</v>
      </c>
      <c r="X53" s="4" t="s">
        <v>283</v>
      </c>
      <c r="Y53" s="4" t="s">
        <v>284</v>
      </c>
    </row>
    <row r="54" s="4" customFormat="1" spans="1:25">
      <c r="A54" s="4" t="s">
        <v>285</v>
      </c>
      <c r="B54" s="4" t="s">
        <v>26</v>
      </c>
      <c r="C54" s="4" t="s">
        <v>27</v>
      </c>
      <c r="D54" s="4" t="s">
        <v>286</v>
      </c>
      <c r="E54" s="4" t="s">
        <v>287</v>
      </c>
      <c r="F54" s="6">
        <v>45130</v>
      </c>
      <c r="G54" s="6">
        <v>45131</v>
      </c>
      <c r="H54" s="4">
        <v>1</v>
      </c>
      <c r="I54" s="4">
        <v>1</v>
      </c>
      <c r="J54" s="4">
        <v>1</v>
      </c>
      <c r="K54" s="4" t="s">
        <v>30</v>
      </c>
      <c r="L54" s="4">
        <v>2735.08</v>
      </c>
      <c r="M54" s="4">
        <v>2735.08</v>
      </c>
      <c r="N54" s="4" t="s">
        <v>288</v>
      </c>
      <c r="O54" s="4" t="s">
        <v>32</v>
      </c>
      <c r="P54" s="4" t="s">
        <v>33</v>
      </c>
      <c r="Q54" s="4">
        <v>0</v>
      </c>
      <c r="R54" s="8">
        <v>45116</v>
      </c>
      <c r="S54" s="6">
        <v>45134</v>
      </c>
      <c r="T54" s="4" t="s">
        <v>34</v>
      </c>
      <c r="U54" s="4">
        <v>2735.08</v>
      </c>
      <c r="V54" s="4">
        <v>0</v>
      </c>
      <c r="W54" s="4">
        <v>0</v>
      </c>
      <c r="X54" s="4" t="s">
        <v>289</v>
      </c>
      <c r="Y54" s="4" t="s">
        <v>290</v>
      </c>
    </row>
    <row r="55" s="4" customFormat="1" spans="1:26">
      <c r="A55" s="4" t="s">
        <v>291</v>
      </c>
      <c r="B55" s="4" t="s">
        <v>26</v>
      </c>
      <c r="C55" s="4" t="s">
        <v>27</v>
      </c>
      <c r="D55" s="4" t="s">
        <v>292</v>
      </c>
      <c r="E55" s="4" t="s">
        <v>293</v>
      </c>
      <c r="F55" s="6">
        <v>45130</v>
      </c>
      <c r="G55" s="6">
        <v>45131</v>
      </c>
      <c r="H55" s="4">
        <v>2</v>
      </c>
      <c r="I55" s="4">
        <v>1</v>
      </c>
      <c r="J55" s="4">
        <v>2</v>
      </c>
      <c r="K55" s="4" t="s">
        <v>30</v>
      </c>
      <c r="L55" s="4">
        <v>588.68</v>
      </c>
      <c r="M55" s="4">
        <v>588.68</v>
      </c>
      <c r="N55" s="4" t="s">
        <v>294</v>
      </c>
      <c r="O55" s="4" t="s">
        <v>32</v>
      </c>
      <c r="P55" s="4" t="s">
        <v>33</v>
      </c>
      <c r="Q55" s="4">
        <v>0</v>
      </c>
      <c r="R55" s="8">
        <v>45116</v>
      </c>
      <c r="S55" s="6">
        <v>45134</v>
      </c>
      <c r="T55" s="4" t="s">
        <v>34</v>
      </c>
      <c r="U55" s="4">
        <v>588.68</v>
      </c>
      <c r="V55" s="4">
        <v>0</v>
      </c>
      <c r="W55" s="4">
        <v>0</v>
      </c>
      <c r="X55" s="4" t="s">
        <v>295</v>
      </c>
      <c r="Y55" s="4" t="s">
        <v>296</v>
      </c>
      <c r="Z55" s="4" t="s">
        <v>297</v>
      </c>
    </row>
    <row r="56" s="4" customFormat="1" spans="1:25">
      <c r="A56" s="4" t="s">
        <v>298</v>
      </c>
      <c r="B56" s="4" t="s">
        <v>26</v>
      </c>
      <c r="C56" s="4" t="s">
        <v>27</v>
      </c>
      <c r="D56" s="4" t="s">
        <v>299</v>
      </c>
      <c r="E56" s="4" t="s">
        <v>300</v>
      </c>
      <c r="F56" s="6">
        <v>45130</v>
      </c>
      <c r="G56" s="6">
        <v>45131</v>
      </c>
      <c r="H56" s="4">
        <v>1</v>
      </c>
      <c r="I56" s="4">
        <v>1</v>
      </c>
      <c r="J56" s="4">
        <v>1</v>
      </c>
      <c r="K56" s="4" t="s">
        <v>30</v>
      </c>
      <c r="L56" s="4">
        <v>516.14</v>
      </c>
      <c r="M56" s="4">
        <v>516.14</v>
      </c>
      <c r="N56" s="4" t="s">
        <v>301</v>
      </c>
      <c r="O56" s="4" t="s">
        <v>32</v>
      </c>
      <c r="P56" s="4" t="s">
        <v>33</v>
      </c>
      <c r="Q56" s="4">
        <v>0</v>
      </c>
      <c r="R56" s="8">
        <v>45116</v>
      </c>
      <c r="S56" s="6">
        <v>45134</v>
      </c>
      <c r="T56" s="4" t="s">
        <v>34</v>
      </c>
      <c r="U56" s="4">
        <v>516.14</v>
      </c>
      <c r="V56" s="4">
        <v>0</v>
      </c>
      <c r="W56" s="4">
        <v>0</v>
      </c>
      <c r="X56" s="4" t="s">
        <v>302</v>
      </c>
      <c r="Y56" s="4" t="s">
        <v>303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306</v>
      </c>
      <c r="F57" s="6">
        <v>45130</v>
      </c>
      <c r="G57" s="6">
        <v>45131</v>
      </c>
      <c r="H57" s="4">
        <v>1</v>
      </c>
      <c r="I57" s="4">
        <v>1</v>
      </c>
      <c r="J57" s="4">
        <v>1</v>
      </c>
      <c r="K57" s="4" t="s">
        <v>30</v>
      </c>
      <c r="L57" s="4">
        <v>252.11</v>
      </c>
      <c r="M57" s="4">
        <v>252.11</v>
      </c>
      <c r="N57" s="4" t="s">
        <v>307</v>
      </c>
      <c r="O57" s="4" t="s">
        <v>32</v>
      </c>
      <c r="P57" s="4" t="s">
        <v>33</v>
      </c>
      <c r="Q57" s="4">
        <v>0</v>
      </c>
      <c r="R57" s="8">
        <v>45116</v>
      </c>
      <c r="S57" s="6">
        <v>45134</v>
      </c>
      <c r="T57" s="4" t="s">
        <v>34</v>
      </c>
      <c r="U57" s="4">
        <v>252.11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311</v>
      </c>
      <c r="E58" s="4" t="s">
        <v>312</v>
      </c>
      <c r="F58" s="6">
        <v>45130</v>
      </c>
      <c r="G58" s="6">
        <v>45131</v>
      </c>
      <c r="H58" s="4">
        <v>2</v>
      </c>
      <c r="I58" s="4">
        <v>1</v>
      </c>
      <c r="J58" s="4">
        <v>2</v>
      </c>
      <c r="K58" s="4" t="s">
        <v>30</v>
      </c>
      <c r="L58" s="4">
        <v>778.12</v>
      </c>
      <c r="M58" s="4">
        <v>778.12</v>
      </c>
      <c r="N58" s="4" t="s">
        <v>313</v>
      </c>
      <c r="O58" s="4" t="s">
        <v>32</v>
      </c>
      <c r="P58" s="4" t="s">
        <v>33</v>
      </c>
      <c r="Q58" s="4">
        <v>0</v>
      </c>
      <c r="R58" s="8">
        <v>45117</v>
      </c>
      <c r="S58" s="6">
        <v>45134</v>
      </c>
      <c r="T58" s="4" t="s">
        <v>34</v>
      </c>
      <c r="U58" s="4">
        <v>778.12</v>
      </c>
      <c r="V58" s="4">
        <v>0</v>
      </c>
      <c r="W58" s="4">
        <v>0</v>
      </c>
      <c r="X58" s="4" t="s">
        <v>314</v>
      </c>
      <c r="Y58" s="4" t="s">
        <v>315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45130</v>
      </c>
      <c r="G59" s="6">
        <v>45131</v>
      </c>
      <c r="H59" s="4">
        <v>1</v>
      </c>
      <c r="I59" s="4">
        <v>1</v>
      </c>
      <c r="J59" s="4">
        <v>1</v>
      </c>
      <c r="K59" s="4" t="s">
        <v>30</v>
      </c>
      <c r="L59" s="4">
        <v>685.74</v>
      </c>
      <c r="M59" s="4">
        <v>685.74</v>
      </c>
      <c r="N59" s="4" t="s">
        <v>319</v>
      </c>
      <c r="O59" s="4" t="s">
        <v>32</v>
      </c>
      <c r="P59" s="4" t="s">
        <v>33</v>
      </c>
      <c r="Q59" s="4">
        <v>0</v>
      </c>
      <c r="R59" s="8">
        <v>45118</v>
      </c>
      <c r="S59" s="6">
        <v>45134</v>
      </c>
      <c r="T59" s="4" t="s">
        <v>34</v>
      </c>
      <c r="U59" s="4">
        <v>685.74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322</v>
      </c>
      <c r="B60" s="4" t="s">
        <v>26</v>
      </c>
      <c r="C60" s="4" t="s">
        <v>27</v>
      </c>
      <c r="D60" s="4" t="s">
        <v>323</v>
      </c>
      <c r="E60" s="4" t="s">
        <v>324</v>
      </c>
      <c r="F60" s="6">
        <v>45127</v>
      </c>
      <c r="G60" s="6">
        <v>45131</v>
      </c>
      <c r="H60" s="4">
        <v>1</v>
      </c>
      <c r="I60" s="4">
        <v>4</v>
      </c>
      <c r="J60" s="4">
        <v>4</v>
      </c>
      <c r="K60" s="4" t="s">
        <v>30</v>
      </c>
      <c r="L60" s="4">
        <v>1280.76</v>
      </c>
      <c r="M60" s="4">
        <v>1280.76</v>
      </c>
      <c r="N60" s="4" t="s">
        <v>325</v>
      </c>
      <c r="O60" s="4" t="s">
        <v>32</v>
      </c>
      <c r="P60" s="4" t="s">
        <v>33</v>
      </c>
      <c r="Q60" s="4">
        <v>0</v>
      </c>
      <c r="R60" s="8">
        <v>45118</v>
      </c>
      <c r="S60" s="6">
        <v>45134</v>
      </c>
      <c r="T60" s="4" t="s">
        <v>34</v>
      </c>
      <c r="U60" s="4">
        <v>1280.76</v>
      </c>
      <c r="V60" s="4">
        <v>0</v>
      </c>
      <c r="W60" s="4">
        <v>0</v>
      </c>
      <c r="X60" s="4" t="s">
        <v>326</v>
      </c>
      <c r="Y60" s="4" t="s">
        <v>327</v>
      </c>
    </row>
    <row r="61" s="4" customFormat="1" spans="1:25">
      <c r="A61" s="4" t="s">
        <v>328</v>
      </c>
      <c r="B61" s="4" t="s">
        <v>26</v>
      </c>
      <c r="C61" s="4" t="s">
        <v>27</v>
      </c>
      <c r="D61" s="4" t="s">
        <v>329</v>
      </c>
      <c r="E61" s="4" t="s">
        <v>330</v>
      </c>
      <c r="F61" s="6">
        <v>45129</v>
      </c>
      <c r="G61" s="6">
        <v>45131</v>
      </c>
      <c r="H61" s="4">
        <v>1</v>
      </c>
      <c r="I61" s="4">
        <v>2</v>
      </c>
      <c r="J61" s="4">
        <v>2</v>
      </c>
      <c r="K61" s="4" t="s">
        <v>30</v>
      </c>
      <c r="L61" s="4">
        <v>1959.1</v>
      </c>
      <c r="M61" s="4">
        <v>1959.1</v>
      </c>
      <c r="N61" s="4" t="s">
        <v>331</v>
      </c>
      <c r="O61" s="4" t="s">
        <v>32</v>
      </c>
      <c r="P61" s="4" t="s">
        <v>33</v>
      </c>
      <c r="Q61" s="4">
        <v>0</v>
      </c>
      <c r="R61" s="8">
        <v>45118.0000115741</v>
      </c>
      <c r="S61" s="6">
        <v>45134</v>
      </c>
      <c r="T61" s="4" t="s">
        <v>34</v>
      </c>
      <c r="U61" s="4">
        <v>1959.1</v>
      </c>
      <c r="V61" s="4">
        <v>0</v>
      </c>
      <c r="W61" s="4">
        <v>0</v>
      </c>
      <c r="X61" s="4" t="s">
        <v>332</v>
      </c>
      <c r="Y61" s="4" t="s">
        <v>333</v>
      </c>
    </row>
    <row r="62" s="4" customFormat="1" spans="1:25">
      <c r="A62" s="4" t="s">
        <v>334</v>
      </c>
      <c r="B62" s="4" t="s">
        <v>26</v>
      </c>
      <c r="C62" s="4" t="s">
        <v>27</v>
      </c>
      <c r="D62" s="4" t="s">
        <v>335</v>
      </c>
      <c r="E62" s="4" t="s">
        <v>336</v>
      </c>
      <c r="F62" s="6">
        <v>45130</v>
      </c>
      <c r="G62" s="6">
        <v>45131</v>
      </c>
      <c r="H62" s="4">
        <v>2</v>
      </c>
      <c r="I62" s="4">
        <v>1</v>
      </c>
      <c r="J62" s="4">
        <v>2</v>
      </c>
      <c r="K62" s="4" t="s">
        <v>30</v>
      </c>
      <c r="L62" s="4">
        <v>1830.92</v>
      </c>
      <c r="M62" s="4">
        <v>1830.92</v>
      </c>
      <c r="N62" s="4" t="s">
        <v>337</v>
      </c>
      <c r="O62" s="4" t="s">
        <v>32</v>
      </c>
      <c r="P62" s="4" t="s">
        <v>33</v>
      </c>
      <c r="Q62" s="4">
        <v>0</v>
      </c>
      <c r="R62" s="8">
        <v>45119.0000115741</v>
      </c>
      <c r="S62" s="6">
        <v>45134</v>
      </c>
      <c r="T62" s="4" t="s">
        <v>34</v>
      </c>
      <c r="U62" s="4">
        <v>1830.92</v>
      </c>
      <c r="V62" s="4">
        <v>0</v>
      </c>
      <c r="W62" s="4">
        <v>0</v>
      </c>
      <c r="X62" s="4" t="s">
        <v>338</v>
      </c>
      <c r="Y62" s="4" t="s">
        <v>36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340</v>
      </c>
      <c r="E63" s="4" t="s">
        <v>341</v>
      </c>
      <c r="F63" s="6">
        <v>45130</v>
      </c>
      <c r="G63" s="6">
        <v>45131</v>
      </c>
      <c r="H63" s="4">
        <v>1</v>
      </c>
      <c r="I63" s="4">
        <v>1</v>
      </c>
      <c r="J63" s="4">
        <v>1</v>
      </c>
      <c r="K63" s="4" t="s">
        <v>30</v>
      </c>
      <c r="L63" s="4">
        <v>932.9</v>
      </c>
      <c r="M63" s="4">
        <v>932.9</v>
      </c>
      <c r="N63" s="4" t="s">
        <v>342</v>
      </c>
      <c r="O63" s="4" t="s">
        <v>32</v>
      </c>
      <c r="P63" s="4" t="s">
        <v>33</v>
      </c>
      <c r="Q63" s="4">
        <v>0</v>
      </c>
      <c r="R63" s="8">
        <v>45119</v>
      </c>
      <c r="S63" s="6">
        <v>45134</v>
      </c>
      <c r="T63" s="4" t="s">
        <v>34</v>
      </c>
      <c r="U63" s="4">
        <v>932.9</v>
      </c>
      <c r="V63" s="4">
        <v>0</v>
      </c>
      <c r="W63" s="4">
        <v>0</v>
      </c>
      <c r="X63" s="4" t="s">
        <v>343</v>
      </c>
      <c r="Y63" s="4" t="s">
        <v>344</v>
      </c>
    </row>
    <row r="64" s="4" customFormat="1" spans="1:25">
      <c r="A64" s="4" t="s">
        <v>345</v>
      </c>
      <c r="B64" s="4" t="s">
        <v>26</v>
      </c>
      <c r="C64" s="4" t="s">
        <v>27</v>
      </c>
      <c r="D64" s="4" t="s">
        <v>346</v>
      </c>
      <c r="E64" s="4" t="s">
        <v>347</v>
      </c>
      <c r="F64" s="6">
        <v>45130</v>
      </c>
      <c r="G64" s="6">
        <v>45131</v>
      </c>
      <c r="H64" s="4">
        <v>1</v>
      </c>
      <c r="I64" s="4">
        <v>1</v>
      </c>
      <c r="J64" s="4">
        <v>1</v>
      </c>
      <c r="K64" s="4" t="s">
        <v>30</v>
      </c>
      <c r="L64" s="4">
        <v>213.66</v>
      </c>
      <c r="M64" s="4">
        <v>213.66</v>
      </c>
      <c r="N64" s="4" t="s">
        <v>348</v>
      </c>
      <c r="O64" s="4" t="s">
        <v>32</v>
      </c>
      <c r="P64" s="4" t="s">
        <v>33</v>
      </c>
      <c r="Q64" s="4">
        <v>0</v>
      </c>
      <c r="R64" s="8">
        <v>45119</v>
      </c>
      <c r="S64" s="6">
        <v>45134</v>
      </c>
      <c r="T64" s="4" t="s">
        <v>34</v>
      </c>
      <c r="U64" s="4">
        <v>213.66</v>
      </c>
      <c r="V64" s="4">
        <v>0</v>
      </c>
      <c r="W64" s="4">
        <v>0</v>
      </c>
      <c r="X64" s="4" t="s">
        <v>349</v>
      </c>
      <c r="Y64" s="4" t="s">
        <v>36</v>
      </c>
    </row>
    <row r="65" s="4" customFormat="1" spans="1:25">
      <c r="A65" s="4" t="s">
        <v>350</v>
      </c>
      <c r="B65" s="4" t="s">
        <v>26</v>
      </c>
      <c r="C65" s="4" t="s">
        <v>27</v>
      </c>
      <c r="D65" s="4" t="s">
        <v>351</v>
      </c>
      <c r="E65" s="4" t="s">
        <v>352</v>
      </c>
      <c r="F65" s="6">
        <v>45130</v>
      </c>
      <c r="G65" s="6">
        <v>45131</v>
      </c>
      <c r="H65" s="4">
        <v>1</v>
      </c>
      <c r="I65" s="4">
        <v>1</v>
      </c>
      <c r="J65" s="4">
        <v>1</v>
      </c>
      <c r="K65" s="4" t="s">
        <v>30</v>
      </c>
      <c r="L65" s="4">
        <v>2004.23</v>
      </c>
      <c r="M65" s="4">
        <v>2004.23</v>
      </c>
      <c r="N65" s="4" t="s">
        <v>353</v>
      </c>
      <c r="O65" s="4" t="s">
        <v>32</v>
      </c>
      <c r="P65" s="4" t="s">
        <v>33</v>
      </c>
      <c r="Q65" s="4">
        <v>0</v>
      </c>
      <c r="R65" s="8">
        <v>45119</v>
      </c>
      <c r="S65" s="6">
        <v>45134</v>
      </c>
      <c r="T65" s="4" t="s">
        <v>34</v>
      </c>
      <c r="U65" s="4">
        <v>2004.23</v>
      </c>
      <c r="V65" s="4">
        <v>0</v>
      </c>
      <c r="W65" s="4">
        <v>0</v>
      </c>
      <c r="X65" s="4" t="s">
        <v>354</v>
      </c>
      <c r="Y65" s="4" t="s">
        <v>36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356</v>
      </c>
      <c r="E66" s="4" t="s">
        <v>357</v>
      </c>
      <c r="F66" s="6">
        <v>45123</v>
      </c>
      <c r="G66" s="6">
        <v>45131</v>
      </c>
      <c r="H66" s="4">
        <v>1</v>
      </c>
      <c r="I66" s="4">
        <v>8</v>
      </c>
      <c r="J66" s="4">
        <v>8</v>
      </c>
      <c r="K66" s="4" t="s">
        <v>30</v>
      </c>
      <c r="L66" s="4">
        <v>6218.4</v>
      </c>
      <c r="M66" s="4">
        <v>6218.4</v>
      </c>
      <c r="N66" s="4" t="s">
        <v>358</v>
      </c>
      <c r="O66" s="4" t="s">
        <v>32</v>
      </c>
      <c r="P66" s="4" t="s">
        <v>33</v>
      </c>
      <c r="Q66" s="4">
        <v>0</v>
      </c>
      <c r="R66" s="8">
        <v>45120</v>
      </c>
      <c r="S66" s="6">
        <v>45134</v>
      </c>
      <c r="T66" s="4" t="s">
        <v>34</v>
      </c>
      <c r="U66" s="4">
        <v>6218.4</v>
      </c>
      <c r="V66" s="4">
        <v>0</v>
      </c>
      <c r="W66" s="4">
        <v>0</v>
      </c>
      <c r="X66" s="4" t="s">
        <v>359</v>
      </c>
      <c r="Y66" s="4" t="s">
        <v>36</v>
      </c>
    </row>
    <row r="67" s="4" customFormat="1" spans="1:25">
      <c r="A67" s="4" t="s">
        <v>360</v>
      </c>
      <c r="B67" s="4" t="s">
        <v>26</v>
      </c>
      <c r="C67" s="4" t="s">
        <v>27</v>
      </c>
      <c r="D67" s="4" t="s">
        <v>361</v>
      </c>
      <c r="E67" s="4" t="s">
        <v>324</v>
      </c>
      <c r="F67" s="6">
        <v>45130</v>
      </c>
      <c r="G67" s="6">
        <v>45131</v>
      </c>
      <c r="H67" s="4">
        <v>1</v>
      </c>
      <c r="I67" s="4">
        <v>1</v>
      </c>
      <c r="J67" s="4">
        <v>1</v>
      </c>
      <c r="K67" s="4" t="s">
        <v>30</v>
      </c>
      <c r="L67" s="4">
        <v>208.92</v>
      </c>
      <c r="M67" s="4">
        <v>208.92</v>
      </c>
      <c r="N67" s="4" t="s">
        <v>362</v>
      </c>
      <c r="O67" s="4" t="s">
        <v>32</v>
      </c>
      <c r="P67" s="4" t="s">
        <v>33</v>
      </c>
      <c r="Q67" s="4">
        <v>0</v>
      </c>
      <c r="R67" s="8">
        <v>45120</v>
      </c>
      <c r="S67" s="6">
        <v>45134</v>
      </c>
      <c r="T67" s="4" t="s">
        <v>34</v>
      </c>
      <c r="U67" s="4">
        <v>208.92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45126</v>
      </c>
      <c r="G68" s="6">
        <v>45131</v>
      </c>
      <c r="H68" s="4">
        <v>1</v>
      </c>
      <c r="I68" s="4">
        <v>5</v>
      </c>
      <c r="J68" s="4">
        <v>5</v>
      </c>
      <c r="K68" s="4" t="s">
        <v>30</v>
      </c>
      <c r="L68" s="4">
        <v>4115.85</v>
      </c>
      <c r="M68" s="4">
        <v>4115.85</v>
      </c>
      <c r="N68" s="4" t="s">
        <v>368</v>
      </c>
      <c r="O68" s="4" t="s">
        <v>32</v>
      </c>
      <c r="P68" s="4" t="s">
        <v>33</v>
      </c>
      <c r="Q68" s="4">
        <v>0</v>
      </c>
      <c r="R68" s="8">
        <v>45120.0000115741</v>
      </c>
      <c r="S68" s="6">
        <v>45134</v>
      </c>
      <c r="T68" s="4" t="s">
        <v>34</v>
      </c>
      <c r="U68" s="4">
        <v>4115.85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372</v>
      </c>
      <c r="E69" s="4" t="s">
        <v>373</v>
      </c>
      <c r="F69" s="6">
        <v>45128</v>
      </c>
      <c r="G69" s="6">
        <v>45131</v>
      </c>
      <c r="H69" s="4">
        <v>1</v>
      </c>
      <c r="I69" s="4">
        <v>3</v>
      </c>
      <c r="J69" s="4">
        <v>3</v>
      </c>
      <c r="K69" s="4" t="s">
        <v>30</v>
      </c>
      <c r="L69" s="4">
        <v>2778.15</v>
      </c>
      <c r="M69" s="4">
        <v>2778.15</v>
      </c>
      <c r="N69" s="4" t="s">
        <v>374</v>
      </c>
      <c r="O69" s="4" t="s">
        <v>32</v>
      </c>
      <c r="P69" s="4" t="s">
        <v>33</v>
      </c>
      <c r="Q69" s="4">
        <v>0</v>
      </c>
      <c r="R69" s="8">
        <v>45120</v>
      </c>
      <c r="S69" s="6">
        <v>45134</v>
      </c>
      <c r="T69" s="4" t="s">
        <v>34</v>
      </c>
      <c r="U69" s="4">
        <v>2778.15</v>
      </c>
      <c r="V69" s="4">
        <v>0</v>
      </c>
      <c r="W69" s="4">
        <v>0</v>
      </c>
      <c r="X69" s="4" t="s">
        <v>375</v>
      </c>
      <c r="Y69" s="4" t="s">
        <v>36</v>
      </c>
    </row>
    <row r="70" s="4" customFormat="1" spans="1:25">
      <c r="A70" s="4" t="s">
        <v>371</v>
      </c>
      <c r="B70" s="4" t="s">
        <v>26</v>
      </c>
      <c r="C70" s="4" t="s">
        <v>86</v>
      </c>
      <c r="D70" s="4" t="s">
        <v>372</v>
      </c>
      <c r="E70" s="4" t="s">
        <v>373</v>
      </c>
      <c r="F70" s="6">
        <v>45128</v>
      </c>
      <c r="G70" s="6">
        <v>45131</v>
      </c>
      <c r="H70" s="4">
        <v>1</v>
      </c>
      <c r="I70" s="4">
        <v>3</v>
      </c>
      <c r="J70" s="4">
        <v>3</v>
      </c>
      <c r="K70" s="4" t="s">
        <v>30</v>
      </c>
      <c r="L70" s="4">
        <v>-2778.15</v>
      </c>
      <c r="M70" s="4">
        <v>-2778.15</v>
      </c>
      <c r="N70" s="4" t="s">
        <v>374</v>
      </c>
      <c r="O70" s="4" t="s">
        <v>32</v>
      </c>
      <c r="P70" s="4" t="s">
        <v>33</v>
      </c>
      <c r="Q70" s="4">
        <v>0</v>
      </c>
      <c r="R70" s="8">
        <v>45120</v>
      </c>
      <c r="S70" s="6">
        <v>45134</v>
      </c>
      <c r="T70" s="4" t="s">
        <v>34</v>
      </c>
      <c r="U70" s="4">
        <v>-2778.15</v>
      </c>
      <c r="V70" s="4">
        <v>0</v>
      </c>
      <c r="W70" s="4">
        <v>0</v>
      </c>
      <c r="X70" s="4" t="s">
        <v>375</v>
      </c>
      <c r="Y70" s="4" t="s">
        <v>36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6">
        <v>45124</v>
      </c>
      <c r="G71" s="6">
        <v>45131</v>
      </c>
      <c r="H71" s="4">
        <v>1</v>
      </c>
      <c r="I71" s="4">
        <v>7</v>
      </c>
      <c r="J71" s="4">
        <v>7</v>
      </c>
      <c r="K71" s="4" t="s">
        <v>30</v>
      </c>
      <c r="L71" s="4">
        <v>19245.03</v>
      </c>
      <c r="M71" s="4">
        <v>19245.03</v>
      </c>
      <c r="N71" s="4" t="s">
        <v>379</v>
      </c>
      <c r="O71" s="4" t="s">
        <v>32</v>
      </c>
      <c r="P71" s="4" t="s">
        <v>33</v>
      </c>
      <c r="Q71" s="4">
        <v>0</v>
      </c>
      <c r="R71" s="8">
        <v>45121.0000115741</v>
      </c>
      <c r="S71" s="6">
        <v>45134</v>
      </c>
      <c r="T71" s="4" t="s">
        <v>34</v>
      </c>
      <c r="U71" s="4">
        <v>19245.03</v>
      </c>
      <c r="V71" s="4">
        <v>0</v>
      </c>
      <c r="W71" s="4">
        <v>0</v>
      </c>
      <c r="X71" s="4" t="s">
        <v>380</v>
      </c>
      <c r="Y71" s="4" t="s">
        <v>381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383</v>
      </c>
      <c r="E72" s="4" t="s">
        <v>384</v>
      </c>
      <c r="F72" s="6">
        <v>45130</v>
      </c>
      <c r="G72" s="6">
        <v>45131</v>
      </c>
      <c r="H72" s="4">
        <v>1</v>
      </c>
      <c r="I72" s="4">
        <v>1</v>
      </c>
      <c r="J72" s="4">
        <v>1</v>
      </c>
      <c r="K72" s="4" t="s">
        <v>30</v>
      </c>
      <c r="L72" s="4">
        <v>1682.51</v>
      </c>
      <c r="M72" s="4">
        <v>1682.51</v>
      </c>
      <c r="N72" s="4" t="s">
        <v>385</v>
      </c>
      <c r="O72" s="4" t="s">
        <v>32</v>
      </c>
      <c r="P72" s="4" t="s">
        <v>33</v>
      </c>
      <c r="Q72" s="4">
        <v>0</v>
      </c>
      <c r="R72" s="8">
        <v>45121</v>
      </c>
      <c r="S72" s="6">
        <v>45134</v>
      </c>
      <c r="T72" s="4" t="s">
        <v>34</v>
      </c>
      <c r="U72" s="4">
        <v>1682.51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390</v>
      </c>
      <c r="F73" s="6">
        <v>45128</v>
      </c>
      <c r="G73" s="6">
        <v>45131</v>
      </c>
      <c r="H73" s="4">
        <v>1</v>
      </c>
      <c r="I73" s="4">
        <v>3</v>
      </c>
      <c r="J73" s="4">
        <v>3</v>
      </c>
      <c r="K73" s="4" t="s">
        <v>30</v>
      </c>
      <c r="L73" s="4">
        <v>4125.15</v>
      </c>
      <c r="M73" s="4">
        <v>4125.15</v>
      </c>
      <c r="N73" s="4" t="s">
        <v>391</v>
      </c>
      <c r="O73" s="4" t="s">
        <v>32</v>
      </c>
      <c r="P73" s="4" t="s">
        <v>33</v>
      </c>
      <c r="Q73" s="4">
        <v>0</v>
      </c>
      <c r="R73" s="8">
        <v>45121.0000115741</v>
      </c>
      <c r="S73" s="6">
        <v>45134</v>
      </c>
      <c r="T73" s="4" t="s">
        <v>34</v>
      </c>
      <c r="U73" s="4">
        <v>4125.15</v>
      </c>
      <c r="V73" s="4">
        <v>0</v>
      </c>
      <c r="W73" s="4">
        <v>0</v>
      </c>
      <c r="X73" s="4" t="s">
        <v>392</v>
      </c>
      <c r="Y73" s="4" t="s">
        <v>393</v>
      </c>
    </row>
    <row r="74" s="4" customFormat="1" spans="1:25">
      <c r="A74" s="4" t="s">
        <v>365</v>
      </c>
      <c r="B74" s="4" t="s">
        <v>26</v>
      </c>
      <c r="C74" s="4" t="s">
        <v>86</v>
      </c>
      <c r="D74" s="4" t="s">
        <v>366</v>
      </c>
      <c r="E74" s="4" t="s">
        <v>367</v>
      </c>
      <c r="F74" s="6">
        <v>45126</v>
      </c>
      <c r="G74" s="6">
        <v>45131</v>
      </c>
      <c r="H74" s="4">
        <v>1</v>
      </c>
      <c r="I74" s="4">
        <v>5</v>
      </c>
      <c r="J74" s="4">
        <v>5</v>
      </c>
      <c r="K74" s="4" t="s">
        <v>30</v>
      </c>
      <c r="L74" s="4">
        <v>-4115.85</v>
      </c>
      <c r="M74" s="4">
        <v>-4115.85</v>
      </c>
      <c r="N74" s="4" t="s">
        <v>368</v>
      </c>
      <c r="O74" s="4" t="s">
        <v>32</v>
      </c>
      <c r="P74" s="4" t="s">
        <v>33</v>
      </c>
      <c r="Q74" s="4">
        <v>0</v>
      </c>
      <c r="R74" s="8">
        <v>45120.0000115741</v>
      </c>
      <c r="S74" s="6">
        <v>45134</v>
      </c>
      <c r="T74" s="4" t="s">
        <v>34</v>
      </c>
      <c r="U74" s="4">
        <v>-4115.85</v>
      </c>
      <c r="V74" s="4">
        <v>0</v>
      </c>
      <c r="W74" s="4">
        <v>0</v>
      </c>
      <c r="X74" s="4" t="s">
        <v>369</v>
      </c>
      <c r="Y74" s="4" t="s">
        <v>370</v>
      </c>
    </row>
    <row r="75" s="4" customFormat="1" spans="1:25">
      <c r="A75" s="4" t="s">
        <v>394</v>
      </c>
      <c r="B75" s="4" t="s">
        <v>26</v>
      </c>
      <c r="C75" s="4" t="s">
        <v>27</v>
      </c>
      <c r="D75" s="4" t="s">
        <v>395</v>
      </c>
      <c r="E75" s="4" t="s">
        <v>396</v>
      </c>
      <c r="F75" s="6">
        <v>45129</v>
      </c>
      <c r="G75" s="6">
        <v>45131</v>
      </c>
      <c r="H75" s="4">
        <v>1</v>
      </c>
      <c r="I75" s="4">
        <v>2</v>
      </c>
      <c r="J75" s="4">
        <v>2</v>
      </c>
      <c r="K75" s="4" t="s">
        <v>30</v>
      </c>
      <c r="L75" s="4">
        <v>444.88</v>
      </c>
      <c r="M75" s="4">
        <v>444.88</v>
      </c>
      <c r="N75" s="4" t="s">
        <v>397</v>
      </c>
      <c r="O75" s="4" t="s">
        <v>32</v>
      </c>
      <c r="P75" s="4" t="s">
        <v>33</v>
      </c>
      <c r="Q75" s="4">
        <v>0</v>
      </c>
      <c r="R75" s="8">
        <v>45121.0000115741</v>
      </c>
      <c r="S75" s="6">
        <v>45134</v>
      </c>
      <c r="T75" s="4" t="s">
        <v>34</v>
      </c>
      <c r="U75" s="4">
        <v>444.88</v>
      </c>
      <c r="V75" s="4">
        <v>0</v>
      </c>
      <c r="W75" s="4">
        <v>0</v>
      </c>
      <c r="X75" s="4" t="s">
        <v>398</v>
      </c>
      <c r="Y75" s="4" t="s">
        <v>399</v>
      </c>
    </row>
    <row r="76" s="4" customFormat="1" spans="1:25">
      <c r="A76" s="4" t="s">
        <v>400</v>
      </c>
      <c r="B76" s="4" t="s">
        <v>26</v>
      </c>
      <c r="C76" s="4" t="s">
        <v>27</v>
      </c>
      <c r="D76" s="4" t="s">
        <v>401</v>
      </c>
      <c r="E76" s="4" t="s">
        <v>402</v>
      </c>
      <c r="F76" s="6">
        <v>45130</v>
      </c>
      <c r="G76" s="6">
        <v>45131</v>
      </c>
      <c r="H76" s="4">
        <v>1</v>
      </c>
      <c r="I76" s="4">
        <v>1</v>
      </c>
      <c r="J76" s="4">
        <v>1</v>
      </c>
      <c r="K76" s="4" t="s">
        <v>30</v>
      </c>
      <c r="L76" s="4">
        <v>367.29</v>
      </c>
      <c r="M76" s="4">
        <v>367.29</v>
      </c>
      <c r="N76" s="4" t="s">
        <v>403</v>
      </c>
      <c r="O76" s="4" t="s">
        <v>32</v>
      </c>
      <c r="P76" s="4" t="s">
        <v>33</v>
      </c>
      <c r="Q76" s="4">
        <v>0</v>
      </c>
      <c r="R76" s="8">
        <v>45121.0000115741</v>
      </c>
      <c r="S76" s="6">
        <v>45134</v>
      </c>
      <c r="T76" s="4" t="s">
        <v>34</v>
      </c>
      <c r="U76" s="4">
        <v>367.29</v>
      </c>
      <c r="V76" s="4">
        <v>0</v>
      </c>
      <c r="W76" s="4">
        <v>0</v>
      </c>
      <c r="X76" s="4" t="s">
        <v>404</v>
      </c>
      <c r="Y76" s="4" t="s">
        <v>36</v>
      </c>
    </row>
    <row r="77" s="4" customFormat="1" spans="1:25">
      <c r="A77" s="4" t="s">
        <v>405</v>
      </c>
      <c r="B77" s="4" t="s">
        <v>26</v>
      </c>
      <c r="C77" s="4" t="s">
        <v>27</v>
      </c>
      <c r="D77" s="4" t="s">
        <v>406</v>
      </c>
      <c r="E77" s="4" t="s">
        <v>407</v>
      </c>
      <c r="F77" s="6">
        <v>45130</v>
      </c>
      <c r="G77" s="6">
        <v>45131</v>
      </c>
      <c r="H77" s="4">
        <v>1</v>
      </c>
      <c r="I77" s="4">
        <v>1</v>
      </c>
      <c r="J77" s="4">
        <v>1</v>
      </c>
      <c r="K77" s="4" t="s">
        <v>30</v>
      </c>
      <c r="L77" s="4">
        <v>452.47</v>
      </c>
      <c r="M77" s="4">
        <v>452.47</v>
      </c>
      <c r="N77" s="4" t="s">
        <v>408</v>
      </c>
      <c r="O77" s="4" t="s">
        <v>32</v>
      </c>
      <c r="P77" s="4" t="s">
        <v>33</v>
      </c>
      <c r="Q77" s="4">
        <v>0</v>
      </c>
      <c r="R77" s="8">
        <v>45121</v>
      </c>
      <c r="S77" s="6">
        <v>45134</v>
      </c>
      <c r="T77" s="4" t="s">
        <v>34</v>
      </c>
      <c r="U77" s="4">
        <v>452.47</v>
      </c>
      <c r="V77" s="4">
        <v>0</v>
      </c>
      <c r="W77" s="4">
        <v>0</v>
      </c>
      <c r="X77" s="4" t="s">
        <v>409</v>
      </c>
      <c r="Y77" s="4" t="s">
        <v>410</v>
      </c>
    </row>
    <row r="78" s="4" customFormat="1" spans="1:25">
      <c r="A78" s="4" t="s">
        <v>411</v>
      </c>
      <c r="B78" s="4" t="s">
        <v>26</v>
      </c>
      <c r="C78" s="4" t="s">
        <v>27</v>
      </c>
      <c r="D78" s="4" t="s">
        <v>389</v>
      </c>
      <c r="E78" s="4" t="s">
        <v>390</v>
      </c>
      <c r="F78" s="6">
        <v>45126</v>
      </c>
      <c r="G78" s="6">
        <v>45131</v>
      </c>
      <c r="H78" s="4">
        <v>1</v>
      </c>
      <c r="I78" s="4">
        <v>5</v>
      </c>
      <c r="J78" s="4">
        <v>5</v>
      </c>
      <c r="K78" s="4" t="s">
        <v>30</v>
      </c>
      <c r="L78" s="4">
        <v>7853.55</v>
      </c>
      <c r="M78" s="4">
        <v>7853.55</v>
      </c>
      <c r="N78" s="4" t="s">
        <v>412</v>
      </c>
      <c r="O78" s="4" t="s">
        <v>32</v>
      </c>
      <c r="P78" s="4" t="s">
        <v>33</v>
      </c>
      <c r="Q78" s="4">
        <v>0</v>
      </c>
      <c r="R78" s="8">
        <v>45121.0000115741</v>
      </c>
      <c r="S78" s="6">
        <v>45134</v>
      </c>
      <c r="T78" s="4" t="s">
        <v>34</v>
      </c>
      <c r="U78" s="4">
        <v>7853.55</v>
      </c>
      <c r="V78" s="4">
        <v>0</v>
      </c>
      <c r="W78" s="4">
        <v>0</v>
      </c>
      <c r="X78" s="4" t="s">
        <v>413</v>
      </c>
      <c r="Y78" s="4" t="s">
        <v>393</v>
      </c>
    </row>
    <row r="79" s="4" customFormat="1" spans="1:25">
      <c r="A79" s="4" t="s">
        <v>414</v>
      </c>
      <c r="B79" s="4" t="s">
        <v>26</v>
      </c>
      <c r="C79" s="4" t="s">
        <v>27</v>
      </c>
      <c r="D79" s="4" t="s">
        <v>415</v>
      </c>
      <c r="E79" s="4" t="s">
        <v>416</v>
      </c>
      <c r="F79" s="6">
        <v>45130</v>
      </c>
      <c r="G79" s="6">
        <v>45131</v>
      </c>
      <c r="H79" s="4">
        <v>1</v>
      </c>
      <c r="I79" s="4">
        <v>1</v>
      </c>
      <c r="J79" s="4">
        <v>1</v>
      </c>
      <c r="K79" s="4" t="s">
        <v>30</v>
      </c>
      <c r="L79" s="4">
        <v>580.79</v>
      </c>
      <c r="M79" s="4">
        <v>580.79</v>
      </c>
      <c r="N79" s="4" t="s">
        <v>417</v>
      </c>
      <c r="O79" s="4" t="s">
        <v>32</v>
      </c>
      <c r="P79" s="4" t="s">
        <v>33</v>
      </c>
      <c r="Q79" s="4">
        <v>0</v>
      </c>
      <c r="R79" s="8">
        <v>45121.0000115741</v>
      </c>
      <c r="S79" s="6">
        <v>45134</v>
      </c>
      <c r="T79" s="4" t="s">
        <v>34</v>
      </c>
      <c r="U79" s="4">
        <v>580.79</v>
      </c>
      <c r="V79" s="4">
        <v>0</v>
      </c>
      <c r="W79" s="4">
        <v>0</v>
      </c>
      <c r="X79" s="4" t="s">
        <v>418</v>
      </c>
      <c r="Y79" s="4" t="s">
        <v>36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420</v>
      </c>
      <c r="E80" s="4" t="s">
        <v>421</v>
      </c>
      <c r="F80" s="6">
        <v>45129</v>
      </c>
      <c r="G80" s="6">
        <v>45131</v>
      </c>
      <c r="H80" s="4">
        <v>1</v>
      </c>
      <c r="I80" s="4">
        <v>2</v>
      </c>
      <c r="J80" s="4">
        <v>2</v>
      </c>
      <c r="K80" s="4" t="s">
        <v>30</v>
      </c>
      <c r="L80" s="4">
        <v>4124.42</v>
      </c>
      <c r="M80" s="4">
        <v>4124.42</v>
      </c>
      <c r="N80" s="4" t="s">
        <v>422</v>
      </c>
      <c r="O80" s="4" t="s">
        <v>32</v>
      </c>
      <c r="P80" s="4" t="s">
        <v>33</v>
      </c>
      <c r="Q80" s="4">
        <v>0</v>
      </c>
      <c r="R80" s="8">
        <v>45122.0000115741</v>
      </c>
      <c r="S80" s="6">
        <v>45134</v>
      </c>
      <c r="T80" s="4" t="s">
        <v>34</v>
      </c>
      <c r="U80" s="4">
        <v>4124.42</v>
      </c>
      <c r="V80" s="4">
        <v>0</v>
      </c>
      <c r="W80" s="4">
        <v>0</v>
      </c>
      <c r="X80" s="4" t="s">
        <v>423</v>
      </c>
      <c r="Y80" s="4" t="s">
        <v>36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425</v>
      </c>
      <c r="E81" s="4" t="s">
        <v>426</v>
      </c>
      <c r="F81" s="6">
        <v>45130</v>
      </c>
      <c r="G81" s="6">
        <v>45131</v>
      </c>
      <c r="H81" s="4">
        <v>1</v>
      </c>
      <c r="I81" s="4">
        <v>1</v>
      </c>
      <c r="J81" s="4">
        <v>1</v>
      </c>
      <c r="K81" s="4" t="s">
        <v>30</v>
      </c>
      <c r="L81" s="4">
        <v>224.12</v>
      </c>
      <c r="M81" s="4">
        <v>224.12</v>
      </c>
      <c r="N81" s="4" t="s">
        <v>427</v>
      </c>
      <c r="O81" s="4" t="s">
        <v>32</v>
      </c>
      <c r="P81" s="4" t="s">
        <v>33</v>
      </c>
      <c r="Q81" s="4">
        <v>0</v>
      </c>
      <c r="R81" s="8">
        <v>45122</v>
      </c>
      <c r="S81" s="6">
        <v>45134</v>
      </c>
      <c r="T81" s="4" t="s">
        <v>34</v>
      </c>
      <c r="U81" s="4">
        <v>224.12</v>
      </c>
      <c r="V81" s="4">
        <v>0</v>
      </c>
      <c r="W81" s="4">
        <v>0</v>
      </c>
      <c r="X81" s="4" t="s">
        <v>428</v>
      </c>
      <c r="Y81" s="4" t="s">
        <v>36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430</v>
      </c>
      <c r="E82" s="4" t="s">
        <v>431</v>
      </c>
      <c r="F82" s="6">
        <v>45129</v>
      </c>
      <c r="G82" s="6">
        <v>45131</v>
      </c>
      <c r="H82" s="4">
        <v>1</v>
      </c>
      <c r="I82" s="4">
        <v>2</v>
      </c>
      <c r="J82" s="4">
        <v>2</v>
      </c>
      <c r="K82" s="4" t="s">
        <v>30</v>
      </c>
      <c r="L82" s="4">
        <v>1765.87</v>
      </c>
      <c r="M82" s="4">
        <v>1765.87</v>
      </c>
      <c r="N82" s="4" t="s">
        <v>432</v>
      </c>
      <c r="O82" s="4" t="s">
        <v>32</v>
      </c>
      <c r="P82" s="4" t="s">
        <v>33</v>
      </c>
      <c r="Q82" s="4">
        <v>0</v>
      </c>
      <c r="R82" s="8">
        <v>45122</v>
      </c>
      <c r="S82" s="6">
        <v>45134</v>
      </c>
      <c r="T82" s="4" t="s">
        <v>34</v>
      </c>
      <c r="U82" s="4">
        <v>1765.87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45128</v>
      </c>
      <c r="G83" s="6">
        <v>45131</v>
      </c>
      <c r="H83" s="4">
        <v>1</v>
      </c>
      <c r="I83" s="4">
        <v>3</v>
      </c>
      <c r="J83" s="4">
        <v>3</v>
      </c>
      <c r="K83" s="4" t="s">
        <v>30</v>
      </c>
      <c r="L83" s="4">
        <v>1835.73</v>
      </c>
      <c r="M83" s="4">
        <v>1835.73</v>
      </c>
      <c r="N83" s="4" t="s">
        <v>438</v>
      </c>
      <c r="O83" s="4" t="s">
        <v>32</v>
      </c>
      <c r="P83" s="4" t="s">
        <v>33</v>
      </c>
      <c r="Q83" s="4">
        <v>0</v>
      </c>
      <c r="R83" s="8">
        <v>45122</v>
      </c>
      <c r="S83" s="6">
        <v>45134</v>
      </c>
      <c r="T83" s="4" t="s">
        <v>34</v>
      </c>
      <c r="U83" s="4">
        <v>1835.73</v>
      </c>
      <c r="V83" s="4">
        <v>0</v>
      </c>
      <c r="W83" s="4">
        <v>0</v>
      </c>
      <c r="X83" s="4" t="s">
        <v>439</v>
      </c>
      <c r="Y83" s="4" t="s">
        <v>440</v>
      </c>
    </row>
    <row r="84" s="4" customFormat="1" spans="1:27">
      <c r="A84" s="4" t="s">
        <v>441</v>
      </c>
      <c r="B84" s="4" t="s">
        <v>26</v>
      </c>
      <c r="C84" s="4" t="s">
        <v>27</v>
      </c>
      <c r="D84" s="4" t="s">
        <v>442</v>
      </c>
      <c r="E84" s="4" t="s">
        <v>443</v>
      </c>
      <c r="F84" s="6">
        <v>45130</v>
      </c>
      <c r="G84" s="6">
        <v>45131</v>
      </c>
      <c r="H84" s="4">
        <v>3</v>
      </c>
      <c r="I84" s="4">
        <v>1</v>
      </c>
      <c r="J84" s="4">
        <v>3</v>
      </c>
      <c r="K84" s="4" t="s">
        <v>30</v>
      </c>
      <c r="L84" s="4">
        <v>2160.78</v>
      </c>
      <c r="M84" s="4">
        <v>2160.78</v>
      </c>
      <c r="N84" s="4" t="s">
        <v>444</v>
      </c>
      <c r="O84" s="4" t="s">
        <v>32</v>
      </c>
      <c r="P84" s="4" t="s">
        <v>33</v>
      </c>
      <c r="Q84" s="4">
        <v>0</v>
      </c>
      <c r="R84" s="8">
        <v>45122.0000115741</v>
      </c>
      <c r="S84" s="6">
        <v>45134</v>
      </c>
      <c r="T84" s="4" t="s">
        <v>34</v>
      </c>
      <c r="U84" s="4">
        <v>2160.78</v>
      </c>
      <c r="V84" s="4">
        <v>0</v>
      </c>
      <c r="W84" s="4">
        <v>0</v>
      </c>
      <c r="X84" s="4" t="s">
        <v>445</v>
      </c>
      <c r="Y84" s="4" t="s">
        <v>446</v>
      </c>
      <c r="Z84" s="4" t="s">
        <v>447</v>
      </c>
      <c r="AA84" s="4" t="s">
        <v>448</v>
      </c>
    </row>
    <row r="85" s="4" customFormat="1" spans="1:25">
      <c r="A85" s="4" t="s">
        <v>449</v>
      </c>
      <c r="B85" s="4" t="s">
        <v>26</v>
      </c>
      <c r="C85" s="4" t="s">
        <v>27</v>
      </c>
      <c r="D85" s="4" t="s">
        <v>450</v>
      </c>
      <c r="E85" s="4" t="s">
        <v>451</v>
      </c>
      <c r="F85" s="6">
        <v>45130</v>
      </c>
      <c r="G85" s="6">
        <v>45131</v>
      </c>
      <c r="H85" s="4">
        <v>1</v>
      </c>
      <c r="I85" s="4">
        <v>1</v>
      </c>
      <c r="J85" s="4">
        <v>1</v>
      </c>
      <c r="K85" s="4" t="s">
        <v>30</v>
      </c>
      <c r="L85" s="4">
        <v>771.84</v>
      </c>
      <c r="M85" s="4">
        <v>771.84</v>
      </c>
      <c r="N85" s="4" t="s">
        <v>452</v>
      </c>
      <c r="O85" s="4" t="s">
        <v>32</v>
      </c>
      <c r="P85" s="4" t="s">
        <v>33</v>
      </c>
      <c r="Q85" s="4">
        <v>0</v>
      </c>
      <c r="R85" s="8">
        <v>45123</v>
      </c>
      <c r="S85" s="6">
        <v>45134</v>
      </c>
      <c r="T85" s="4" t="s">
        <v>34</v>
      </c>
      <c r="U85" s="4">
        <v>771.84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456</v>
      </c>
      <c r="E86" s="4" t="s">
        <v>457</v>
      </c>
      <c r="F86" s="6">
        <v>45127</v>
      </c>
      <c r="G86" s="6">
        <v>45131</v>
      </c>
      <c r="H86" s="4">
        <v>1</v>
      </c>
      <c r="I86" s="4">
        <v>4</v>
      </c>
      <c r="J86" s="4">
        <v>4</v>
      </c>
      <c r="K86" s="4" t="s">
        <v>30</v>
      </c>
      <c r="L86" s="4">
        <v>2097.36</v>
      </c>
      <c r="M86" s="4">
        <v>2097.36</v>
      </c>
      <c r="N86" s="4" t="s">
        <v>458</v>
      </c>
      <c r="O86" s="4" t="s">
        <v>32</v>
      </c>
      <c r="P86" s="4" t="s">
        <v>33</v>
      </c>
      <c r="Q86" s="4">
        <v>0</v>
      </c>
      <c r="R86" s="8">
        <v>45123.0000115741</v>
      </c>
      <c r="S86" s="6">
        <v>45134</v>
      </c>
      <c r="T86" s="4" t="s">
        <v>34</v>
      </c>
      <c r="U86" s="4">
        <v>2097.36</v>
      </c>
      <c r="V86" s="4">
        <v>0</v>
      </c>
      <c r="W86" s="4">
        <v>0</v>
      </c>
      <c r="X86" s="4" t="s">
        <v>459</v>
      </c>
      <c r="Y86" s="4" t="s">
        <v>460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463</v>
      </c>
      <c r="F87" s="6">
        <v>45128</v>
      </c>
      <c r="G87" s="6">
        <v>45131</v>
      </c>
      <c r="H87" s="4">
        <v>1</v>
      </c>
      <c r="I87" s="4">
        <v>3</v>
      </c>
      <c r="J87" s="4">
        <v>3</v>
      </c>
      <c r="K87" s="4" t="s">
        <v>30</v>
      </c>
      <c r="L87" s="4">
        <v>1296.48</v>
      </c>
      <c r="M87" s="4">
        <v>1296.48</v>
      </c>
      <c r="N87" s="4" t="s">
        <v>464</v>
      </c>
      <c r="O87" s="4" t="s">
        <v>32</v>
      </c>
      <c r="P87" s="4" t="s">
        <v>33</v>
      </c>
      <c r="Q87" s="4">
        <v>0</v>
      </c>
      <c r="R87" s="8">
        <v>45123</v>
      </c>
      <c r="S87" s="6">
        <v>45134</v>
      </c>
      <c r="T87" s="4" t="s">
        <v>34</v>
      </c>
      <c r="U87" s="4">
        <v>1296.48</v>
      </c>
      <c r="V87" s="4">
        <v>0</v>
      </c>
      <c r="W87" s="4">
        <v>0</v>
      </c>
      <c r="X87" s="4" t="s">
        <v>465</v>
      </c>
      <c r="Y87" s="4" t="s">
        <v>466</v>
      </c>
    </row>
    <row r="88" s="4" customFormat="1" spans="1:25">
      <c r="A88" s="4" t="s">
        <v>467</v>
      </c>
      <c r="B88" s="4" t="s">
        <v>26</v>
      </c>
      <c r="C88" s="4" t="s">
        <v>27</v>
      </c>
      <c r="D88" s="4" t="s">
        <v>468</v>
      </c>
      <c r="E88" s="4" t="s">
        <v>469</v>
      </c>
      <c r="F88" s="6">
        <v>45126</v>
      </c>
      <c r="G88" s="6">
        <v>45131</v>
      </c>
      <c r="H88" s="4">
        <v>2</v>
      </c>
      <c r="I88" s="4">
        <v>5</v>
      </c>
      <c r="J88" s="4">
        <v>10</v>
      </c>
      <c r="K88" s="4" t="s">
        <v>30</v>
      </c>
      <c r="L88" s="4">
        <v>3547.6</v>
      </c>
      <c r="M88" s="4">
        <v>3547.6</v>
      </c>
      <c r="N88" s="4" t="s">
        <v>470</v>
      </c>
      <c r="O88" s="4" t="s">
        <v>32</v>
      </c>
      <c r="P88" s="4" t="s">
        <v>33</v>
      </c>
      <c r="Q88" s="4">
        <v>0</v>
      </c>
      <c r="R88" s="8">
        <v>45123.0000115741</v>
      </c>
      <c r="S88" s="6">
        <v>45134</v>
      </c>
      <c r="T88" s="4" t="s">
        <v>34</v>
      </c>
      <c r="U88" s="4">
        <v>3547.6</v>
      </c>
      <c r="V88" s="4">
        <v>0</v>
      </c>
      <c r="W88" s="4">
        <v>0</v>
      </c>
      <c r="X88" s="4" t="s">
        <v>471</v>
      </c>
      <c r="Y88" s="4" t="s">
        <v>472</v>
      </c>
    </row>
    <row r="89" s="4" customFormat="1" spans="1:25">
      <c r="A89" s="4" t="s">
        <v>473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45130</v>
      </c>
      <c r="G89" s="6">
        <v>45131</v>
      </c>
      <c r="H89" s="4">
        <v>1</v>
      </c>
      <c r="I89" s="4">
        <v>1</v>
      </c>
      <c r="J89" s="4">
        <v>1</v>
      </c>
      <c r="K89" s="4" t="s">
        <v>30</v>
      </c>
      <c r="L89" s="4">
        <v>313.31</v>
      </c>
      <c r="M89" s="4">
        <v>313.31</v>
      </c>
      <c r="N89" s="4" t="s">
        <v>476</v>
      </c>
      <c r="O89" s="4" t="s">
        <v>32</v>
      </c>
      <c r="P89" s="4" t="s">
        <v>33</v>
      </c>
      <c r="Q89" s="4">
        <v>0</v>
      </c>
      <c r="R89" s="8">
        <v>45123.0000115741</v>
      </c>
      <c r="S89" s="6">
        <v>45134</v>
      </c>
      <c r="T89" s="4" t="s">
        <v>34</v>
      </c>
      <c r="U89" s="4">
        <v>313.31</v>
      </c>
      <c r="V89" s="4">
        <v>0</v>
      </c>
      <c r="W89" s="4">
        <v>0</v>
      </c>
      <c r="X89" s="4" t="s">
        <v>477</v>
      </c>
      <c r="Y89" s="4" t="s">
        <v>478</v>
      </c>
    </row>
    <row r="90" s="4" customFormat="1" spans="1:26">
      <c r="A90" s="4" t="s">
        <v>479</v>
      </c>
      <c r="B90" s="4" t="s">
        <v>26</v>
      </c>
      <c r="C90" s="4" t="s">
        <v>27</v>
      </c>
      <c r="D90" s="4" t="s">
        <v>480</v>
      </c>
      <c r="E90" s="4" t="s">
        <v>421</v>
      </c>
      <c r="F90" s="6">
        <v>45129</v>
      </c>
      <c r="G90" s="6">
        <v>45131</v>
      </c>
      <c r="H90" s="4">
        <v>2</v>
      </c>
      <c r="I90" s="4">
        <v>2</v>
      </c>
      <c r="J90" s="4">
        <v>4</v>
      </c>
      <c r="K90" s="4" t="s">
        <v>30</v>
      </c>
      <c r="L90" s="4">
        <v>1555.72</v>
      </c>
      <c r="M90" s="4">
        <v>1555.72</v>
      </c>
      <c r="N90" s="4" t="s">
        <v>481</v>
      </c>
      <c r="O90" s="4" t="s">
        <v>32</v>
      </c>
      <c r="P90" s="4" t="s">
        <v>33</v>
      </c>
      <c r="Q90" s="4">
        <v>0</v>
      </c>
      <c r="R90" s="8">
        <v>45123</v>
      </c>
      <c r="S90" s="6">
        <v>45134</v>
      </c>
      <c r="T90" s="4" t="s">
        <v>34</v>
      </c>
      <c r="U90" s="4">
        <v>1555.72</v>
      </c>
      <c r="V90" s="4">
        <v>0</v>
      </c>
      <c r="W90" s="4">
        <v>0</v>
      </c>
      <c r="X90" s="4" t="s">
        <v>482</v>
      </c>
      <c r="Y90" s="4" t="s">
        <v>483</v>
      </c>
      <c r="Z90" s="4" t="s">
        <v>484</v>
      </c>
    </row>
    <row r="91" s="4" customFormat="1" spans="1:25">
      <c r="A91" s="4" t="s">
        <v>485</v>
      </c>
      <c r="B91" s="4" t="s">
        <v>26</v>
      </c>
      <c r="C91" s="4" t="s">
        <v>27</v>
      </c>
      <c r="D91" s="4" t="s">
        <v>61</v>
      </c>
      <c r="E91" s="4" t="s">
        <v>486</v>
      </c>
      <c r="F91" s="6">
        <v>45130</v>
      </c>
      <c r="G91" s="6">
        <v>45131</v>
      </c>
      <c r="H91" s="4">
        <v>2</v>
      </c>
      <c r="I91" s="4">
        <v>1</v>
      </c>
      <c r="J91" s="4">
        <v>2</v>
      </c>
      <c r="K91" s="4" t="s">
        <v>30</v>
      </c>
      <c r="L91" s="4">
        <v>1080.66</v>
      </c>
      <c r="M91" s="4">
        <v>1080.66</v>
      </c>
      <c r="N91" s="4" t="s">
        <v>487</v>
      </c>
      <c r="O91" s="4" t="s">
        <v>32</v>
      </c>
      <c r="P91" s="4" t="s">
        <v>33</v>
      </c>
      <c r="Q91" s="4">
        <v>0</v>
      </c>
      <c r="R91" s="8">
        <v>45123</v>
      </c>
      <c r="S91" s="6">
        <v>45134</v>
      </c>
      <c r="T91" s="4" t="s">
        <v>34</v>
      </c>
      <c r="U91" s="4">
        <v>1080.66</v>
      </c>
      <c r="V91" s="4">
        <v>0</v>
      </c>
      <c r="W91" s="4">
        <v>0</v>
      </c>
      <c r="X91" s="4" t="s">
        <v>488</v>
      </c>
      <c r="Y91" s="4" t="s">
        <v>489</v>
      </c>
    </row>
    <row r="92" s="4" customFormat="1" spans="1:25">
      <c r="A92" s="4" t="s">
        <v>490</v>
      </c>
      <c r="B92" s="4" t="s">
        <v>26</v>
      </c>
      <c r="C92" s="4" t="s">
        <v>27</v>
      </c>
      <c r="D92" s="4" t="s">
        <v>389</v>
      </c>
      <c r="E92" s="4" t="s">
        <v>491</v>
      </c>
      <c r="F92" s="6">
        <v>45130</v>
      </c>
      <c r="G92" s="6">
        <v>45131</v>
      </c>
      <c r="H92" s="4">
        <v>1</v>
      </c>
      <c r="I92" s="4">
        <v>1</v>
      </c>
      <c r="J92" s="4">
        <v>1</v>
      </c>
      <c r="K92" s="4" t="s">
        <v>30</v>
      </c>
      <c r="L92" s="4">
        <v>1343.84</v>
      </c>
      <c r="M92" s="4">
        <v>1343.84</v>
      </c>
      <c r="N92" s="4" t="s">
        <v>492</v>
      </c>
      <c r="O92" s="4" t="s">
        <v>32</v>
      </c>
      <c r="P92" s="4" t="s">
        <v>33</v>
      </c>
      <c r="Q92" s="4">
        <v>0</v>
      </c>
      <c r="R92" s="8">
        <v>45123.0000115741</v>
      </c>
      <c r="S92" s="6">
        <v>45134</v>
      </c>
      <c r="T92" s="4" t="s">
        <v>34</v>
      </c>
      <c r="U92" s="4">
        <v>1343.84</v>
      </c>
      <c r="V92" s="4">
        <v>0</v>
      </c>
      <c r="W92" s="4">
        <v>0</v>
      </c>
      <c r="X92" s="4" t="s">
        <v>493</v>
      </c>
      <c r="Y92" s="4" t="s">
        <v>393</v>
      </c>
    </row>
    <row r="93" s="4" customFormat="1" spans="1:25">
      <c r="A93" s="4" t="s">
        <v>494</v>
      </c>
      <c r="B93" s="4" t="s">
        <v>26</v>
      </c>
      <c r="C93" s="4" t="s">
        <v>27</v>
      </c>
      <c r="D93" s="4" t="s">
        <v>495</v>
      </c>
      <c r="E93" s="4" t="s">
        <v>251</v>
      </c>
      <c r="F93" s="6">
        <v>45130</v>
      </c>
      <c r="G93" s="6">
        <v>45131</v>
      </c>
      <c r="H93" s="4">
        <v>1</v>
      </c>
      <c r="I93" s="4">
        <v>1</v>
      </c>
      <c r="J93" s="4">
        <v>1</v>
      </c>
      <c r="K93" s="4" t="s">
        <v>30</v>
      </c>
      <c r="L93" s="4">
        <v>862.87</v>
      </c>
      <c r="M93" s="4">
        <v>862.87</v>
      </c>
      <c r="N93" s="4" t="s">
        <v>496</v>
      </c>
      <c r="O93" s="4" t="s">
        <v>32</v>
      </c>
      <c r="P93" s="4" t="s">
        <v>33</v>
      </c>
      <c r="Q93" s="4">
        <v>0</v>
      </c>
      <c r="R93" s="8">
        <v>45123</v>
      </c>
      <c r="S93" s="6">
        <v>45134</v>
      </c>
      <c r="T93" s="4" t="s">
        <v>34</v>
      </c>
      <c r="U93" s="4">
        <v>862.87</v>
      </c>
      <c r="V93" s="4">
        <v>0</v>
      </c>
      <c r="W93" s="4">
        <v>0</v>
      </c>
      <c r="X93" s="4" t="s">
        <v>497</v>
      </c>
      <c r="Y93" s="4" t="s">
        <v>36</v>
      </c>
    </row>
    <row r="94" s="4" customFormat="1" spans="1:25">
      <c r="A94" s="4" t="s">
        <v>494</v>
      </c>
      <c r="B94" s="4" t="s">
        <v>26</v>
      </c>
      <c r="C94" s="4" t="s">
        <v>86</v>
      </c>
      <c r="D94" s="4" t="s">
        <v>495</v>
      </c>
      <c r="E94" s="4" t="s">
        <v>251</v>
      </c>
      <c r="F94" s="6">
        <v>45130</v>
      </c>
      <c r="G94" s="6">
        <v>45131</v>
      </c>
      <c r="H94" s="4">
        <v>1</v>
      </c>
      <c r="I94" s="4">
        <v>1</v>
      </c>
      <c r="J94" s="4">
        <v>1</v>
      </c>
      <c r="K94" s="4" t="s">
        <v>30</v>
      </c>
      <c r="L94" s="4">
        <v>-862.87</v>
      </c>
      <c r="M94" s="4">
        <v>-862.87</v>
      </c>
      <c r="N94" s="4" t="s">
        <v>496</v>
      </c>
      <c r="O94" s="4" t="s">
        <v>32</v>
      </c>
      <c r="P94" s="4" t="s">
        <v>33</v>
      </c>
      <c r="Q94" s="4">
        <v>0</v>
      </c>
      <c r="R94" s="8">
        <v>45123</v>
      </c>
      <c r="S94" s="6">
        <v>45134</v>
      </c>
      <c r="T94" s="4" t="s">
        <v>34</v>
      </c>
      <c r="U94" s="4">
        <v>-862.87</v>
      </c>
      <c r="V94" s="4">
        <v>0</v>
      </c>
      <c r="W94" s="4">
        <v>0</v>
      </c>
      <c r="X94" s="4" t="s">
        <v>497</v>
      </c>
      <c r="Y94" s="4" t="s">
        <v>36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6">
        <v>45129</v>
      </c>
      <c r="G95" s="6">
        <v>45131</v>
      </c>
      <c r="H95" s="4">
        <v>1</v>
      </c>
      <c r="I95" s="4">
        <v>2</v>
      </c>
      <c r="J95" s="4">
        <v>2</v>
      </c>
      <c r="K95" s="4" t="s">
        <v>30</v>
      </c>
      <c r="L95" s="4">
        <v>743.9</v>
      </c>
      <c r="M95" s="4">
        <v>743.9</v>
      </c>
      <c r="N95" s="4" t="s">
        <v>501</v>
      </c>
      <c r="O95" s="4" t="s">
        <v>32</v>
      </c>
      <c r="P95" s="4" t="s">
        <v>33</v>
      </c>
      <c r="Q95" s="4">
        <v>0</v>
      </c>
      <c r="R95" s="8">
        <v>45123</v>
      </c>
      <c r="S95" s="6">
        <v>45134</v>
      </c>
      <c r="T95" s="4" t="s">
        <v>34</v>
      </c>
      <c r="U95" s="4">
        <v>743.9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279</v>
      </c>
      <c r="B96" s="4" t="s">
        <v>26</v>
      </c>
      <c r="C96" s="4" t="s">
        <v>86</v>
      </c>
      <c r="D96" s="4" t="s">
        <v>280</v>
      </c>
      <c r="E96" s="4" t="s">
        <v>281</v>
      </c>
      <c r="F96" s="6">
        <v>45130</v>
      </c>
      <c r="G96" s="6">
        <v>45131</v>
      </c>
      <c r="H96" s="4">
        <v>1</v>
      </c>
      <c r="I96" s="4">
        <v>1</v>
      </c>
      <c r="J96" s="4">
        <v>1</v>
      </c>
      <c r="K96" s="4" t="s">
        <v>30</v>
      </c>
      <c r="L96" s="4">
        <v>-1637.43</v>
      </c>
      <c r="M96" s="4">
        <v>-1637.43</v>
      </c>
      <c r="N96" s="4" t="s">
        <v>282</v>
      </c>
      <c r="O96" s="4" t="s">
        <v>32</v>
      </c>
      <c r="P96" s="4" t="s">
        <v>33</v>
      </c>
      <c r="Q96" s="4">
        <v>0</v>
      </c>
      <c r="R96" s="8">
        <v>45116.0000115741</v>
      </c>
      <c r="S96" s="6">
        <v>45134</v>
      </c>
      <c r="T96" s="4" t="s">
        <v>34</v>
      </c>
      <c r="U96" s="4">
        <v>-1637.43</v>
      </c>
      <c r="V96" s="4">
        <v>0</v>
      </c>
      <c r="W96" s="4">
        <v>0</v>
      </c>
      <c r="X96" s="4" t="s">
        <v>283</v>
      </c>
      <c r="Y96" s="4" t="s">
        <v>284</v>
      </c>
    </row>
    <row r="97" s="4" customFormat="1" spans="1:25">
      <c r="A97" s="4" t="s">
        <v>504</v>
      </c>
      <c r="B97" s="4" t="s">
        <v>26</v>
      </c>
      <c r="C97" s="4" t="s">
        <v>27</v>
      </c>
      <c r="D97" s="4" t="s">
        <v>505</v>
      </c>
      <c r="E97" s="4" t="s">
        <v>506</v>
      </c>
      <c r="F97" s="6">
        <v>45127</v>
      </c>
      <c r="G97" s="6">
        <v>45131</v>
      </c>
      <c r="H97" s="4">
        <v>1</v>
      </c>
      <c r="I97" s="4">
        <v>4</v>
      </c>
      <c r="J97" s="4">
        <v>4</v>
      </c>
      <c r="K97" s="4" t="s">
        <v>30</v>
      </c>
      <c r="L97" s="4">
        <v>1562.84</v>
      </c>
      <c r="M97" s="4">
        <v>1562.84</v>
      </c>
      <c r="N97" s="4" t="s">
        <v>507</v>
      </c>
      <c r="O97" s="4" t="s">
        <v>32</v>
      </c>
      <c r="P97" s="4" t="s">
        <v>33</v>
      </c>
      <c r="Q97" s="4">
        <v>0</v>
      </c>
      <c r="R97" s="8">
        <v>45123</v>
      </c>
      <c r="S97" s="6">
        <v>45134</v>
      </c>
      <c r="T97" s="4" t="s">
        <v>34</v>
      </c>
      <c r="U97" s="4">
        <v>1562.84</v>
      </c>
      <c r="V97" s="4">
        <v>0</v>
      </c>
      <c r="W97" s="4">
        <v>0</v>
      </c>
      <c r="X97" s="4" t="s">
        <v>508</v>
      </c>
      <c r="Y97" s="4" t="s">
        <v>509</v>
      </c>
    </row>
    <row r="98" s="4" customFormat="1" spans="1:25">
      <c r="A98" s="4" t="s">
        <v>510</v>
      </c>
      <c r="B98" s="4" t="s">
        <v>26</v>
      </c>
      <c r="C98" s="4" t="s">
        <v>27</v>
      </c>
      <c r="D98" s="4" t="s">
        <v>511</v>
      </c>
      <c r="E98" s="4" t="s">
        <v>512</v>
      </c>
      <c r="F98" s="6">
        <v>45129</v>
      </c>
      <c r="G98" s="6">
        <v>45131</v>
      </c>
      <c r="H98" s="4">
        <v>1</v>
      </c>
      <c r="I98" s="4">
        <v>2</v>
      </c>
      <c r="J98" s="4">
        <v>2</v>
      </c>
      <c r="K98" s="4" t="s">
        <v>30</v>
      </c>
      <c r="L98" s="4">
        <v>693.02</v>
      </c>
      <c r="M98" s="4">
        <v>693.02</v>
      </c>
      <c r="N98" s="4" t="s">
        <v>513</v>
      </c>
      <c r="O98" s="4" t="s">
        <v>32</v>
      </c>
      <c r="P98" s="4" t="s">
        <v>33</v>
      </c>
      <c r="Q98" s="4">
        <v>0</v>
      </c>
      <c r="R98" s="8">
        <v>45123</v>
      </c>
      <c r="S98" s="6">
        <v>45134</v>
      </c>
      <c r="T98" s="4" t="s">
        <v>34</v>
      </c>
      <c r="U98" s="4">
        <v>693.02</v>
      </c>
      <c r="V98" s="4">
        <v>0</v>
      </c>
      <c r="W98" s="4">
        <v>0</v>
      </c>
      <c r="X98" s="4" t="s">
        <v>514</v>
      </c>
      <c r="Y98" s="4" t="s">
        <v>36</v>
      </c>
    </row>
    <row r="99" s="4" customFormat="1" spans="1:25">
      <c r="A99" s="4" t="s">
        <v>515</v>
      </c>
      <c r="B99" s="4" t="s">
        <v>26</v>
      </c>
      <c r="C99" s="4" t="s">
        <v>27</v>
      </c>
      <c r="D99" s="4" t="s">
        <v>516</v>
      </c>
      <c r="E99" s="4" t="s">
        <v>517</v>
      </c>
      <c r="F99" s="6">
        <v>45130</v>
      </c>
      <c r="G99" s="6">
        <v>45131</v>
      </c>
      <c r="H99" s="4">
        <v>1</v>
      </c>
      <c r="I99" s="4">
        <v>1</v>
      </c>
      <c r="J99" s="4">
        <v>1</v>
      </c>
      <c r="K99" s="4" t="s">
        <v>30</v>
      </c>
      <c r="L99" s="4">
        <v>90.31</v>
      </c>
      <c r="M99" s="4">
        <v>90.31</v>
      </c>
      <c r="N99" s="4" t="s">
        <v>518</v>
      </c>
      <c r="O99" s="4" t="s">
        <v>32</v>
      </c>
      <c r="P99" s="4" t="s">
        <v>33</v>
      </c>
      <c r="Q99" s="4">
        <v>0</v>
      </c>
      <c r="R99" s="8">
        <v>45124</v>
      </c>
      <c r="S99" s="6">
        <v>45134</v>
      </c>
      <c r="T99" s="4" t="s">
        <v>34</v>
      </c>
      <c r="U99" s="4">
        <v>90.31</v>
      </c>
      <c r="V99" s="4">
        <v>0</v>
      </c>
      <c r="W99" s="4">
        <v>0</v>
      </c>
      <c r="X99" s="4" t="s">
        <v>519</v>
      </c>
      <c r="Y99" s="4" t="s">
        <v>520</v>
      </c>
    </row>
    <row r="100" s="4" customFormat="1" spans="1:25">
      <c r="A100" s="4" t="s">
        <v>521</v>
      </c>
      <c r="B100" s="4" t="s">
        <v>26</v>
      </c>
      <c r="C100" s="4" t="s">
        <v>27</v>
      </c>
      <c r="D100" s="4" t="s">
        <v>292</v>
      </c>
      <c r="E100" s="4" t="s">
        <v>522</v>
      </c>
      <c r="F100" s="6">
        <v>45125</v>
      </c>
      <c r="G100" s="6">
        <v>45131</v>
      </c>
      <c r="H100" s="4">
        <v>1</v>
      </c>
      <c r="I100" s="4">
        <v>6</v>
      </c>
      <c r="J100" s="4">
        <v>6</v>
      </c>
      <c r="K100" s="4" t="s">
        <v>30</v>
      </c>
      <c r="L100" s="4">
        <v>3832.55</v>
      </c>
      <c r="M100" s="4">
        <v>3832.55</v>
      </c>
      <c r="N100" s="4" t="s">
        <v>523</v>
      </c>
      <c r="O100" s="4" t="s">
        <v>32</v>
      </c>
      <c r="P100" s="4" t="s">
        <v>33</v>
      </c>
      <c r="Q100" s="4">
        <v>0</v>
      </c>
      <c r="R100" s="8">
        <v>45124</v>
      </c>
      <c r="S100" s="6">
        <v>45134</v>
      </c>
      <c r="T100" s="4" t="s">
        <v>34</v>
      </c>
      <c r="U100" s="4">
        <v>3832.55</v>
      </c>
      <c r="V100" s="4">
        <v>0</v>
      </c>
      <c r="W100" s="4">
        <v>0</v>
      </c>
      <c r="X100" s="4" t="s">
        <v>524</v>
      </c>
      <c r="Y100" s="4" t="s">
        <v>525</v>
      </c>
    </row>
    <row r="101" s="4" customFormat="1" spans="1:25">
      <c r="A101" s="4" t="s">
        <v>526</v>
      </c>
      <c r="B101" s="4" t="s">
        <v>26</v>
      </c>
      <c r="C101" s="4" t="s">
        <v>27</v>
      </c>
      <c r="D101" s="4" t="s">
        <v>527</v>
      </c>
      <c r="E101" s="4" t="s">
        <v>528</v>
      </c>
      <c r="F101" s="6">
        <v>45130</v>
      </c>
      <c r="G101" s="6">
        <v>45131</v>
      </c>
      <c r="H101" s="4">
        <v>1</v>
      </c>
      <c r="I101" s="4">
        <v>1</v>
      </c>
      <c r="J101" s="4">
        <v>1</v>
      </c>
      <c r="K101" s="4" t="s">
        <v>30</v>
      </c>
      <c r="L101" s="4">
        <v>409.26</v>
      </c>
      <c r="M101" s="4">
        <v>409.26</v>
      </c>
      <c r="N101" s="4" t="s">
        <v>529</v>
      </c>
      <c r="O101" s="4" t="s">
        <v>32</v>
      </c>
      <c r="P101" s="4" t="s">
        <v>33</v>
      </c>
      <c r="Q101" s="4">
        <v>0</v>
      </c>
      <c r="R101" s="8">
        <v>45124</v>
      </c>
      <c r="S101" s="6">
        <v>45134</v>
      </c>
      <c r="T101" s="4" t="s">
        <v>34</v>
      </c>
      <c r="U101" s="4">
        <v>409.26</v>
      </c>
      <c r="V101" s="4">
        <v>0</v>
      </c>
      <c r="W101" s="4">
        <v>0</v>
      </c>
      <c r="X101" s="4" t="s">
        <v>530</v>
      </c>
      <c r="Y101" s="4" t="s">
        <v>531</v>
      </c>
    </row>
    <row r="102" s="4" customFormat="1" spans="1:25">
      <c r="A102" s="4" t="s">
        <v>532</v>
      </c>
      <c r="B102" s="4" t="s">
        <v>26</v>
      </c>
      <c r="C102" s="4" t="s">
        <v>27</v>
      </c>
      <c r="D102" s="4" t="s">
        <v>533</v>
      </c>
      <c r="E102" s="4" t="s">
        <v>534</v>
      </c>
      <c r="F102" s="6">
        <v>45124</v>
      </c>
      <c r="G102" s="6">
        <v>45131</v>
      </c>
      <c r="H102" s="4">
        <v>1</v>
      </c>
      <c r="I102" s="4">
        <v>7</v>
      </c>
      <c r="J102" s="4">
        <v>7</v>
      </c>
      <c r="K102" s="4" t="s">
        <v>30</v>
      </c>
      <c r="L102" s="4">
        <v>1785.84</v>
      </c>
      <c r="M102" s="4">
        <v>1785.84</v>
      </c>
      <c r="N102" s="4" t="s">
        <v>535</v>
      </c>
      <c r="O102" s="4" t="s">
        <v>32</v>
      </c>
      <c r="P102" s="4" t="s">
        <v>33</v>
      </c>
      <c r="Q102" s="4">
        <v>0</v>
      </c>
      <c r="R102" s="8">
        <v>45124</v>
      </c>
      <c r="S102" s="6">
        <v>45134</v>
      </c>
      <c r="T102" s="4" t="s">
        <v>34</v>
      </c>
      <c r="U102" s="4">
        <v>1785.84</v>
      </c>
      <c r="V102" s="4">
        <v>0</v>
      </c>
      <c r="W102" s="4">
        <v>0</v>
      </c>
      <c r="X102" s="4" t="s">
        <v>536</v>
      </c>
      <c r="Y102" s="4" t="s">
        <v>36</v>
      </c>
    </row>
    <row r="103" s="4" customFormat="1" spans="1:25">
      <c r="A103" s="4" t="s">
        <v>537</v>
      </c>
      <c r="B103" s="4" t="s">
        <v>26</v>
      </c>
      <c r="C103" s="4" t="s">
        <v>27</v>
      </c>
      <c r="D103" s="4" t="s">
        <v>538</v>
      </c>
      <c r="E103" s="4" t="s">
        <v>539</v>
      </c>
      <c r="F103" s="6">
        <v>45126</v>
      </c>
      <c r="G103" s="6">
        <v>45131</v>
      </c>
      <c r="H103" s="4">
        <v>1</v>
      </c>
      <c r="I103" s="4">
        <v>5</v>
      </c>
      <c r="J103" s="4">
        <v>5</v>
      </c>
      <c r="K103" s="4" t="s">
        <v>30</v>
      </c>
      <c r="L103" s="4">
        <v>6896.25</v>
      </c>
      <c r="M103" s="4">
        <v>6896.25</v>
      </c>
      <c r="N103" s="4" t="s">
        <v>540</v>
      </c>
      <c r="O103" s="4" t="s">
        <v>32</v>
      </c>
      <c r="P103" s="4" t="s">
        <v>33</v>
      </c>
      <c r="Q103" s="4">
        <v>0</v>
      </c>
      <c r="R103" s="8">
        <v>45124</v>
      </c>
      <c r="S103" s="6">
        <v>45134</v>
      </c>
      <c r="T103" s="4" t="s">
        <v>34</v>
      </c>
      <c r="U103" s="4">
        <v>6896.25</v>
      </c>
      <c r="V103" s="4">
        <v>0</v>
      </c>
      <c r="W103" s="4">
        <v>0</v>
      </c>
      <c r="X103" s="4" t="s">
        <v>541</v>
      </c>
      <c r="Y103" s="4" t="s">
        <v>542</v>
      </c>
    </row>
    <row r="104" s="4" customFormat="1" spans="1:25">
      <c r="A104" s="4" t="s">
        <v>350</v>
      </c>
      <c r="B104" s="4" t="s">
        <v>26</v>
      </c>
      <c r="C104" s="4" t="s">
        <v>86</v>
      </c>
      <c r="D104" s="4" t="s">
        <v>351</v>
      </c>
      <c r="E104" s="4" t="s">
        <v>352</v>
      </c>
      <c r="F104" s="6">
        <v>45130</v>
      </c>
      <c r="G104" s="6">
        <v>45131</v>
      </c>
      <c r="H104" s="4">
        <v>1</v>
      </c>
      <c r="I104" s="4">
        <v>1</v>
      </c>
      <c r="J104" s="4">
        <v>1</v>
      </c>
      <c r="K104" s="4" t="s">
        <v>30</v>
      </c>
      <c r="L104" s="4">
        <v>-2004.23</v>
      </c>
      <c r="M104" s="4">
        <v>-2004.23</v>
      </c>
      <c r="N104" s="4" t="s">
        <v>353</v>
      </c>
      <c r="O104" s="4" t="s">
        <v>32</v>
      </c>
      <c r="P104" s="4" t="s">
        <v>33</v>
      </c>
      <c r="Q104" s="4">
        <v>0</v>
      </c>
      <c r="R104" s="8">
        <v>45119</v>
      </c>
      <c r="S104" s="6">
        <v>45134</v>
      </c>
      <c r="T104" s="4" t="s">
        <v>34</v>
      </c>
      <c r="U104" s="4">
        <v>-2004.23</v>
      </c>
      <c r="V104" s="4">
        <v>0</v>
      </c>
      <c r="W104" s="4">
        <v>0</v>
      </c>
      <c r="X104" s="4" t="s">
        <v>354</v>
      </c>
      <c r="Y104" s="4" t="s">
        <v>36</v>
      </c>
    </row>
    <row r="105" s="4" customFormat="1" spans="1:25">
      <c r="A105" s="4" t="s">
        <v>543</v>
      </c>
      <c r="B105" s="4" t="s">
        <v>26</v>
      </c>
      <c r="C105" s="4" t="s">
        <v>27</v>
      </c>
      <c r="D105" s="4" t="s">
        <v>544</v>
      </c>
      <c r="E105" s="4" t="s">
        <v>545</v>
      </c>
      <c r="F105" s="6">
        <v>45130</v>
      </c>
      <c r="G105" s="6">
        <v>45131</v>
      </c>
      <c r="H105" s="4">
        <v>1</v>
      </c>
      <c r="I105" s="4">
        <v>1</v>
      </c>
      <c r="J105" s="4">
        <v>1</v>
      </c>
      <c r="K105" s="4" t="s">
        <v>30</v>
      </c>
      <c r="L105" s="4">
        <v>513.81</v>
      </c>
      <c r="M105" s="4">
        <v>513.81</v>
      </c>
      <c r="N105" s="4" t="s">
        <v>546</v>
      </c>
      <c r="O105" s="4" t="s">
        <v>32</v>
      </c>
      <c r="P105" s="4" t="s">
        <v>33</v>
      </c>
      <c r="Q105" s="4">
        <v>0</v>
      </c>
      <c r="R105" s="8">
        <v>45124.0000115741</v>
      </c>
      <c r="S105" s="6">
        <v>45134</v>
      </c>
      <c r="T105" s="4" t="s">
        <v>34</v>
      </c>
      <c r="U105" s="4">
        <v>513.81</v>
      </c>
      <c r="V105" s="4">
        <v>0</v>
      </c>
      <c r="W105" s="4">
        <v>0</v>
      </c>
      <c r="X105" s="4" t="s">
        <v>547</v>
      </c>
      <c r="Y105" s="4" t="s">
        <v>548</v>
      </c>
    </row>
    <row r="106" s="4" customFormat="1" spans="1:25">
      <c r="A106" s="4" t="s">
        <v>549</v>
      </c>
      <c r="B106" s="4" t="s">
        <v>26</v>
      </c>
      <c r="C106" s="4" t="s">
        <v>27</v>
      </c>
      <c r="D106" s="4" t="s">
        <v>550</v>
      </c>
      <c r="E106" s="4" t="s">
        <v>551</v>
      </c>
      <c r="F106" s="6">
        <v>45129</v>
      </c>
      <c r="G106" s="6">
        <v>45131</v>
      </c>
      <c r="H106" s="4">
        <v>1</v>
      </c>
      <c r="I106" s="4">
        <v>2</v>
      </c>
      <c r="J106" s="4">
        <v>2</v>
      </c>
      <c r="K106" s="4" t="s">
        <v>30</v>
      </c>
      <c r="L106" s="4">
        <v>1752.66</v>
      </c>
      <c r="M106" s="4">
        <v>1752.66</v>
      </c>
      <c r="N106" s="4" t="s">
        <v>552</v>
      </c>
      <c r="O106" s="4" t="s">
        <v>32</v>
      </c>
      <c r="P106" s="4" t="s">
        <v>33</v>
      </c>
      <c r="Q106" s="4">
        <v>0</v>
      </c>
      <c r="R106" s="8">
        <v>45125.0000115741</v>
      </c>
      <c r="S106" s="6">
        <v>45134</v>
      </c>
      <c r="T106" s="4" t="s">
        <v>34</v>
      </c>
      <c r="U106" s="4">
        <v>1752.66</v>
      </c>
      <c r="V106" s="4">
        <v>0</v>
      </c>
      <c r="W106" s="4">
        <v>0</v>
      </c>
      <c r="X106" s="4" t="s">
        <v>553</v>
      </c>
      <c r="Y106" s="4" t="s">
        <v>554</v>
      </c>
    </row>
    <row r="107" s="4" customFormat="1" spans="1:25">
      <c r="A107" s="4" t="s">
        <v>555</v>
      </c>
      <c r="B107" s="4" t="s">
        <v>26</v>
      </c>
      <c r="C107" s="4" t="s">
        <v>27</v>
      </c>
      <c r="D107" s="4" t="s">
        <v>556</v>
      </c>
      <c r="E107" s="4" t="s">
        <v>117</v>
      </c>
      <c r="F107" s="6">
        <v>45128</v>
      </c>
      <c r="G107" s="6">
        <v>45131</v>
      </c>
      <c r="H107" s="4">
        <v>1</v>
      </c>
      <c r="I107" s="4">
        <v>3</v>
      </c>
      <c r="J107" s="4">
        <v>3</v>
      </c>
      <c r="K107" s="4" t="s">
        <v>30</v>
      </c>
      <c r="L107" s="4">
        <v>4479.86</v>
      </c>
      <c r="M107" s="4">
        <v>4479.86</v>
      </c>
      <c r="N107" s="4" t="s">
        <v>557</v>
      </c>
      <c r="O107" s="4" t="s">
        <v>32</v>
      </c>
      <c r="P107" s="4" t="s">
        <v>33</v>
      </c>
      <c r="Q107" s="4">
        <v>0</v>
      </c>
      <c r="R107" s="8">
        <v>45125</v>
      </c>
      <c r="S107" s="6">
        <v>45134</v>
      </c>
      <c r="T107" s="4" t="s">
        <v>34</v>
      </c>
      <c r="U107" s="4">
        <v>4479.86</v>
      </c>
      <c r="V107" s="4">
        <v>0</v>
      </c>
      <c r="W107" s="4">
        <v>0</v>
      </c>
      <c r="X107" s="4" t="s">
        <v>558</v>
      </c>
      <c r="Y107" s="4" t="s">
        <v>559</v>
      </c>
    </row>
    <row r="108" s="4" customFormat="1" spans="1:25">
      <c r="A108" s="4" t="s">
        <v>560</v>
      </c>
      <c r="B108" s="4" t="s">
        <v>26</v>
      </c>
      <c r="C108" s="4" t="s">
        <v>27</v>
      </c>
      <c r="D108" s="4" t="s">
        <v>561</v>
      </c>
      <c r="E108" s="4" t="s">
        <v>562</v>
      </c>
      <c r="F108" s="6">
        <v>45130</v>
      </c>
      <c r="G108" s="6">
        <v>45131</v>
      </c>
      <c r="H108" s="4">
        <v>1</v>
      </c>
      <c r="I108" s="4">
        <v>1</v>
      </c>
      <c r="J108" s="4">
        <v>1</v>
      </c>
      <c r="K108" s="4" t="s">
        <v>30</v>
      </c>
      <c r="L108" s="4">
        <v>972.86</v>
      </c>
      <c r="M108" s="4">
        <v>972.86</v>
      </c>
      <c r="N108" s="4" t="s">
        <v>563</v>
      </c>
      <c r="O108" s="4" t="s">
        <v>32</v>
      </c>
      <c r="P108" s="4" t="s">
        <v>33</v>
      </c>
      <c r="Q108" s="4">
        <v>0</v>
      </c>
      <c r="R108" s="8">
        <v>45125.0000115741</v>
      </c>
      <c r="S108" s="6">
        <v>45134</v>
      </c>
      <c r="T108" s="4" t="s">
        <v>34</v>
      </c>
      <c r="U108" s="4">
        <v>972.86</v>
      </c>
      <c r="V108" s="4">
        <v>0</v>
      </c>
      <c r="W108" s="4">
        <v>0</v>
      </c>
      <c r="X108" s="4" t="s">
        <v>564</v>
      </c>
      <c r="Y108" s="4" t="s">
        <v>36</v>
      </c>
    </row>
    <row r="109" s="4" customFormat="1" spans="1:25">
      <c r="A109" s="4" t="s">
        <v>565</v>
      </c>
      <c r="B109" s="4" t="s">
        <v>26</v>
      </c>
      <c r="C109" s="4" t="s">
        <v>27</v>
      </c>
      <c r="D109" s="4" t="s">
        <v>566</v>
      </c>
      <c r="E109" s="4" t="s">
        <v>567</v>
      </c>
      <c r="F109" s="6">
        <v>45130</v>
      </c>
      <c r="G109" s="6">
        <v>45131</v>
      </c>
      <c r="H109" s="4">
        <v>1</v>
      </c>
      <c r="I109" s="4">
        <v>1</v>
      </c>
      <c r="J109" s="4">
        <v>1</v>
      </c>
      <c r="K109" s="4" t="s">
        <v>30</v>
      </c>
      <c r="L109" s="4">
        <v>907.53</v>
      </c>
      <c r="M109" s="4">
        <v>907.53</v>
      </c>
      <c r="N109" s="4" t="s">
        <v>568</v>
      </c>
      <c r="O109" s="4" t="s">
        <v>32</v>
      </c>
      <c r="P109" s="4" t="s">
        <v>33</v>
      </c>
      <c r="Q109" s="4">
        <v>0</v>
      </c>
      <c r="R109" s="8">
        <v>45125</v>
      </c>
      <c r="S109" s="6">
        <v>45134</v>
      </c>
      <c r="T109" s="4" t="s">
        <v>34</v>
      </c>
      <c r="U109" s="4">
        <v>907.53</v>
      </c>
      <c r="V109" s="4">
        <v>0</v>
      </c>
      <c r="W109" s="4">
        <v>0</v>
      </c>
      <c r="X109" s="4" t="s">
        <v>569</v>
      </c>
      <c r="Y109" s="4" t="s">
        <v>570</v>
      </c>
    </row>
    <row r="110" s="4" customFormat="1" spans="1:25">
      <c r="A110" s="4" t="s">
        <v>571</v>
      </c>
      <c r="B110" s="4" t="s">
        <v>26</v>
      </c>
      <c r="C110" s="4" t="s">
        <v>27</v>
      </c>
      <c r="D110" s="4" t="s">
        <v>61</v>
      </c>
      <c r="E110" s="4" t="s">
        <v>486</v>
      </c>
      <c r="F110" s="6">
        <v>45130</v>
      </c>
      <c r="G110" s="6">
        <v>45131</v>
      </c>
      <c r="H110" s="4">
        <v>1</v>
      </c>
      <c r="I110" s="4">
        <v>1</v>
      </c>
      <c r="J110" s="4">
        <v>1</v>
      </c>
      <c r="K110" s="4" t="s">
        <v>30</v>
      </c>
      <c r="L110" s="4">
        <v>538.1</v>
      </c>
      <c r="M110" s="4">
        <v>538.1</v>
      </c>
      <c r="N110" s="4" t="s">
        <v>572</v>
      </c>
      <c r="O110" s="4" t="s">
        <v>32</v>
      </c>
      <c r="P110" s="4" t="s">
        <v>33</v>
      </c>
      <c r="Q110" s="4">
        <v>0</v>
      </c>
      <c r="R110" s="8">
        <v>45125.0000115741</v>
      </c>
      <c r="S110" s="6">
        <v>45134</v>
      </c>
      <c r="T110" s="4" t="s">
        <v>34</v>
      </c>
      <c r="U110" s="4">
        <v>538.1</v>
      </c>
      <c r="V110" s="4">
        <v>0</v>
      </c>
      <c r="W110" s="4">
        <v>0</v>
      </c>
      <c r="X110" s="4" t="s">
        <v>573</v>
      </c>
      <c r="Y110" s="4" t="s">
        <v>574</v>
      </c>
    </row>
    <row r="111" s="4" customFormat="1" spans="1:25">
      <c r="A111" s="4" t="s">
        <v>575</v>
      </c>
      <c r="B111" s="4" t="s">
        <v>26</v>
      </c>
      <c r="C111" s="4" t="s">
        <v>27</v>
      </c>
      <c r="D111" s="4" t="s">
        <v>576</v>
      </c>
      <c r="E111" s="4" t="s">
        <v>577</v>
      </c>
      <c r="F111" s="6">
        <v>45130</v>
      </c>
      <c r="G111" s="6">
        <v>45131</v>
      </c>
      <c r="H111" s="4">
        <v>1</v>
      </c>
      <c r="I111" s="4">
        <v>1</v>
      </c>
      <c r="J111" s="4">
        <v>1</v>
      </c>
      <c r="K111" s="4" t="s">
        <v>30</v>
      </c>
      <c r="L111" s="4">
        <v>982.69</v>
      </c>
      <c r="M111" s="4">
        <v>982.69</v>
      </c>
      <c r="N111" s="4" t="s">
        <v>578</v>
      </c>
      <c r="O111" s="4" t="s">
        <v>32</v>
      </c>
      <c r="P111" s="4" t="s">
        <v>33</v>
      </c>
      <c r="Q111" s="4">
        <v>0</v>
      </c>
      <c r="R111" s="8">
        <v>45125</v>
      </c>
      <c r="S111" s="6">
        <v>45134</v>
      </c>
      <c r="T111" s="4" t="s">
        <v>34</v>
      </c>
      <c r="U111" s="4">
        <v>982.69</v>
      </c>
      <c r="V111" s="4">
        <v>0</v>
      </c>
      <c r="W111" s="4">
        <v>0</v>
      </c>
      <c r="X111" s="4" t="s">
        <v>579</v>
      </c>
      <c r="Y111" s="4" t="s">
        <v>580</v>
      </c>
    </row>
    <row r="112" s="4" customFormat="1" spans="1:25">
      <c r="A112" s="4" t="s">
        <v>581</v>
      </c>
      <c r="B112" s="4" t="s">
        <v>26</v>
      </c>
      <c r="C112" s="4" t="s">
        <v>27</v>
      </c>
      <c r="D112" s="4" t="s">
        <v>582</v>
      </c>
      <c r="E112" s="4" t="s">
        <v>583</v>
      </c>
      <c r="F112" s="6">
        <v>45130</v>
      </c>
      <c r="G112" s="6">
        <v>45131</v>
      </c>
      <c r="H112" s="4">
        <v>1</v>
      </c>
      <c r="I112" s="4">
        <v>1</v>
      </c>
      <c r="J112" s="4">
        <v>1</v>
      </c>
      <c r="K112" s="4" t="s">
        <v>30</v>
      </c>
      <c r="L112" s="4">
        <v>152.47</v>
      </c>
      <c r="M112" s="4">
        <v>152.47</v>
      </c>
      <c r="N112" s="4" t="s">
        <v>584</v>
      </c>
      <c r="O112" s="4" t="s">
        <v>32</v>
      </c>
      <c r="P112" s="4" t="s">
        <v>33</v>
      </c>
      <c r="Q112" s="4">
        <v>0</v>
      </c>
      <c r="R112" s="8">
        <v>45125</v>
      </c>
      <c r="S112" s="6">
        <v>45134</v>
      </c>
      <c r="T112" s="4" t="s">
        <v>34</v>
      </c>
      <c r="U112" s="4">
        <v>152.47</v>
      </c>
      <c r="V112" s="4">
        <v>0</v>
      </c>
      <c r="W112" s="4">
        <v>0</v>
      </c>
      <c r="X112" s="4" t="s">
        <v>585</v>
      </c>
      <c r="Y112" s="4" t="s">
        <v>586</v>
      </c>
    </row>
    <row r="113" s="4" customFormat="1" spans="1:25">
      <c r="A113" s="4" t="s">
        <v>587</v>
      </c>
      <c r="B113" s="4" t="s">
        <v>26</v>
      </c>
      <c r="C113" s="4" t="s">
        <v>27</v>
      </c>
      <c r="D113" s="4" t="s">
        <v>588</v>
      </c>
      <c r="E113" s="4" t="s">
        <v>187</v>
      </c>
      <c r="F113" s="6">
        <v>45129</v>
      </c>
      <c r="G113" s="6">
        <v>45131</v>
      </c>
      <c r="H113" s="4">
        <v>1</v>
      </c>
      <c r="I113" s="4">
        <v>2</v>
      </c>
      <c r="J113" s="4">
        <v>2</v>
      </c>
      <c r="K113" s="4" t="s">
        <v>30</v>
      </c>
      <c r="L113" s="4">
        <v>910.24</v>
      </c>
      <c r="M113" s="4">
        <v>910.24</v>
      </c>
      <c r="N113" s="4" t="s">
        <v>589</v>
      </c>
      <c r="O113" s="4" t="s">
        <v>32</v>
      </c>
      <c r="P113" s="4" t="s">
        <v>33</v>
      </c>
      <c r="Q113" s="4">
        <v>0</v>
      </c>
      <c r="R113" s="8">
        <v>45125</v>
      </c>
      <c r="S113" s="6">
        <v>45134</v>
      </c>
      <c r="T113" s="4" t="s">
        <v>34</v>
      </c>
      <c r="U113" s="4">
        <v>910.24</v>
      </c>
      <c r="V113" s="4">
        <v>0</v>
      </c>
      <c r="W113" s="4">
        <v>0</v>
      </c>
      <c r="X113" s="4" t="s">
        <v>590</v>
      </c>
      <c r="Y113" s="4" t="s">
        <v>36</v>
      </c>
    </row>
    <row r="114" s="4" customFormat="1" spans="1:25">
      <c r="A114" s="4" t="s">
        <v>591</v>
      </c>
      <c r="B114" s="4" t="s">
        <v>26</v>
      </c>
      <c r="C114" s="4" t="s">
        <v>27</v>
      </c>
      <c r="D114" s="4" t="s">
        <v>61</v>
      </c>
      <c r="E114" s="4" t="s">
        <v>486</v>
      </c>
      <c r="F114" s="6">
        <v>45130</v>
      </c>
      <c r="G114" s="6">
        <v>45131</v>
      </c>
      <c r="H114" s="4">
        <v>2</v>
      </c>
      <c r="I114" s="4">
        <v>1</v>
      </c>
      <c r="J114" s="4">
        <v>2</v>
      </c>
      <c r="K114" s="4" t="s">
        <v>30</v>
      </c>
      <c r="L114" s="4">
        <v>1076.2</v>
      </c>
      <c r="M114" s="4">
        <v>1076.2</v>
      </c>
      <c r="N114" s="4" t="s">
        <v>592</v>
      </c>
      <c r="O114" s="4" t="s">
        <v>32</v>
      </c>
      <c r="P114" s="4" t="s">
        <v>33</v>
      </c>
      <c r="Q114" s="4">
        <v>0</v>
      </c>
      <c r="R114" s="8">
        <v>45125</v>
      </c>
      <c r="S114" s="6">
        <v>45134</v>
      </c>
      <c r="T114" s="4" t="s">
        <v>34</v>
      </c>
      <c r="U114" s="4">
        <v>1076.2</v>
      </c>
      <c r="V114" s="4">
        <v>0</v>
      </c>
      <c r="W114" s="4">
        <v>0</v>
      </c>
      <c r="X114" s="4" t="s">
        <v>593</v>
      </c>
      <c r="Y114" s="4" t="s">
        <v>594</v>
      </c>
    </row>
    <row r="115" s="4" customFormat="1" spans="1:25">
      <c r="A115" s="4" t="s">
        <v>595</v>
      </c>
      <c r="B115" s="4" t="s">
        <v>26</v>
      </c>
      <c r="C115" s="4" t="s">
        <v>27</v>
      </c>
      <c r="D115" s="4" t="s">
        <v>596</v>
      </c>
      <c r="E115" s="4" t="s">
        <v>597</v>
      </c>
      <c r="F115" s="6">
        <v>45130</v>
      </c>
      <c r="G115" s="6">
        <v>45131</v>
      </c>
      <c r="H115" s="4">
        <v>1</v>
      </c>
      <c r="I115" s="4">
        <v>1</v>
      </c>
      <c r="J115" s="4">
        <v>1</v>
      </c>
      <c r="K115" s="4" t="s">
        <v>30</v>
      </c>
      <c r="L115" s="4">
        <v>1379.81</v>
      </c>
      <c r="M115" s="4">
        <v>1379.81</v>
      </c>
      <c r="N115" s="4" t="s">
        <v>598</v>
      </c>
      <c r="O115" s="4" t="s">
        <v>32</v>
      </c>
      <c r="P115" s="4" t="s">
        <v>33</v>
      </c>
      <c r="Q115" s="4">
        <v>0</v>
      </c>
      <c r="R115" s="8">
        <v>45125</v>
      </c>
      <c r="S115" s="6">
        <v>45134</v>
      </c>
      <c r="T115" s="4" t="s">
        <v>34</v>
      </c>
      <c r="U115" s="4">
        <v>1379.81</v>
      </c>
      <c r="V115" s="4">
        <v>0</v>
      </c>
      <c r="W115" s="4">
        <v>0</v>
      </c>
      <c r="X115" s="4" t="s">
        <v>599</v>
      </c>
      <c r="Y115" s="4" t="s">
        <v>600</v>
      </c>
    </row>
    <row r="116" s="4" customFormat="1" spans="1:25">
      <c r="A116" s="4" t="s">
        <v>601</v>
      </c>
      <c r="B116" s="4" t="s">
        <v>26</v>
      </c>
      <c r="C116" s="4" t="s">
        <v>27</v>
      </c>
      <c r="D116" s="4" t="s">
        <v>602</v>
      </c>
      <c r="E116" s="4" t="s">
        <v>603</v>
      </c>
      <c r="F116" s="6">
        <v>45129</v>
      </c>
      <c r="G116" s="6">
        <v>45131</v>
      </c>
      <c r="H116" s="4">
        <v>1</v>
      </c>
      <c r="I116" s="4">
        <v>2</v>
      </c>
      <c r="J116" s="4">
        <v>2</v>
      </c>
      <c r="K116" s="4" t="s">
        <v>30</v>
      </c>
      <c r="L116" s="4">
        <v>743.15</v>
      </c>
      <c r="M116" s="4">
        <v>743.15</v>
      </c>
      <c r="N116" s="4" t="s">
        <v>604</v>
      </c>
      <c r="O116" s="4" t="s">
        <v>32</v>
      </c>
      <c r="P116" s="4" t="s">
        <v>33</v>
      </c>
      <c r="Q116" s="4">
        <v>0</v>
      </c>
      <c r="R116" s="8">
        <v>45125.0000115741</v>
      </c>
      <c r="S116" s="6">
        <v>45134</v>
      </c>
      <c r="T116" s="4" t="s">
        <v>34</v>
      </c>
      <c r="U116" s="4">
        <v>743.15</v>
      </c>
      <c r="V116" s="4">
        <v>0</v>
      </c>
      <c r="W116" s="4">
        <v>0</v>
      </c>
      <c r="X116" s="4" t="s">
        <v>605</v>
      </c>
      <c r="Y116" s="4" t="s">
        <v>36</v>
      </c>
    </row>
    <row r="117" s="4" customFormat="1" spans="1:25">
      <c r="A117" s="4" t="s">
        <v>606</v>
      </c>
      <c r="B117" s="4" t="s">
        <v>26</v>
      </c>
      <c r="C117" s="4" t="s">
        <v>27</v>
      </c>
      <c r="D117" s="4" t="s">
        <v>607</v>
      </c>
      <c r="E117" s="4" t="s">
        <v>608</v>
      </c>
      <c r="F117" s="6">
        <v>45129</v>
      </c>
      <c r="G117" s="6">
        <v>45131</v>
      </c>
      <c r="H117" s="4">
        <v>1</v>
      </c>
      <c r="I117" s="4">
        <v>2</v>
      </c>
      <c r="J117" s="4">
        <v>2</v>
      </c>
      <c r="K117" s="4" t="s">
        <v>30</v>
      </c>
      <c r="L117" s="4">
        <v>734.36</v>
      </c>
      <c r="M117" s="4">
        <v>734.36</v>
      </c>
      <c r="N117" s="4" t="s">
        <v>609</v>
      </c>
      <c r="O117" s="4" t="s">
        <v>32</v>
      </c>
      <c r="P117" s="4" t="s">
        <v>33</v>
      </c>
      <c r="Q117" s="4">
        <v>0</v>
      </c>
      <c r="R117" s="8">
        <v>45125</v>
      </c>
      <c r="S117" s="6">
        <v>45134</v>
      </c>
      <c r="T117" s="4" t="s">
        <v>34</v>
      </c>
      <c r="U117" s="4">
        <v>734.36</v>
      </c>
      <c r="V117" s="4">
        <v>0</v>
      </c>
      <c r="W117" s="4">
        <v>0</v>
      </c>
      <c r="X117" s="4" t="s">
        <v>610</v>
      </c>
      <c r="Y117" s="4" t="s">
        <v>36</v>
      </c>
    </row>
    <row r="118" s="4" customFormat="1" spans="1:25">
      <c r="A118" s="4" t="s">
        <v>611</v>
      </c>
      <c r="B118" s="4" t="s">
        <v>26</v>
      </c>
      <c r="C118" s="4" t="s">
        <v>27</v>
      </c>
      <c r="D118" s="4" t="s">
        <v>612</v>
      </c>
      <c r="E118" s="4" t="s">
        <v>147</v>
      </c>
      <c r="F118" s="6">
        <v>45127</v>
      </c>
      <c r="G118" s="6">
        <v>45131</v>
      </c>
      <c r="H118" s="4">
        <v>1</v>
      </c>
      <c r="I118" s="4">
        <v>4</v>
      </c>
      <c r="J118" s="4">
        <v>4</v>
      </c>
      <c r="K118" s="4" t="s">
        <v>30</v>
      </c>
      <c r="L118" s="4">
        <v>389.12</v>
      </c>
      <c r="M118" s="4">
        <v>389.12</v>
      </c>
      <c r="N118" s="4" t="s">
        <v>613</v>
      </c>
      <c r="O118" s="4" t="s">
        <v>32</v>
      </c>
      <c r="P118" s="4" t="s">
        <v>33</v>
      </c>
      <c r="Q118" s="4">
        <v>0</v>
      </c>
      <c r="R118" s="8">
        <v>45126.0000115741</v>
      </c>
      <c r="S118" s="6">
        <v>45134</v>
      </c>
      <c r="T118" s="4" t="s">
        <v>34</v>
      </c>
      <c r="U118" s="4">
        <v>389.12</v>
      </c>
      <c r="V118" s="4">
        <v>0</v>
      </c>
      <c r="W118" s="4">
        <v>0</v>
      </c>
      <c r="X118" s="4" t="s">
        <v>614</v>
      </c>
      <c r="Y118" s="4" t="s">
        <v>36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239</v>
      </c>
      <c r="F119" s="6">
        <v>45130</v>
      </c>
      <c r="G119" s="6">
        <v>45131</v>
      </c>
      <c r="H119" s="4">
        <v>1</v>
      </c>
      <c r="I119" s="4">
        <v>1</v>
      </c>
      <c r="J119" s="4">
        <v>1</v>
      </c>
      <c r="K119" s="4" t="s">
        <v>30</v>
      </c>
      <c r="L119" s="4">
        <v>511.35</v>
      </c>
      <c r="M119" s="4">
        <v>511.35</v>
      </c>
      <c r="N119" s="4" t="s">
        <v>617</v>
      </c>
      <c r="O119" s="4" t="s">
        <v>32</v>
      </c>
      <c r="P119" s="4" t="s">
        <v>33</v>
      </c>
      <c r="Q119" s="4">
        <v>0</v>
      </c>
      <c r="R119" s="8">
        <v>45126</v>
      </c>
      <c r="S119" s="6">
        <v>45134</v>
      </c>
      <c r="T119" s="4" t="s">
        <v>34</v>
      </c>
      <c r="U119" s="4">
        <v>511.35</v>
      </c>
      <c r="V119" s="4">
        <v>0</v>
      </c>
      <c r="W119" s="4">
        <v>0</v>
      </c>
      <c r="X119" s="4" t="s">
        <v>618</v>
      </c>
      <c r="Y119" s="4" t="s">
        <v>619</v>
      </c>
    </row>
    <row r="120" s="4" customFormat="1" spans="1:25">
      <c r="A120" s="4" t="s">
        <v>473</v>
      </c>
      <c r="B120" s="4" t="s">
        <v>26</v>
      </c>
      <c r="C120" s="4" t="s">
        <v>86</v>
      </c>
      <c r="D120" s="4" t="s">
        <v>474</v>
      </c>
      <c r="E120" s="4" t="s">
        <v>475</v>
      </c>
      <c r="F120" s="6">
        <v>45130</v>
      </c>
      <c r="G120" s="6">
        <v>45131</v>
      </c>
      <c r="H120" s="4">
        <v>1</v>
      </c>
      <c r="I120" s="4">
        <v>1</v>
      </c>
      <c r="J120" s="4">
        <v>1</v>
      </c>
      <c r="K120" s="4" t="s">
        <v>30</v>
      </c>
      <c r="L120" s="4">
        <v>-313.31</v>
      </c>
      <c r="M120" s="4">
        <v>-313.31</v>
      </c>
      <c r="N120" s="4" t="s">
        <v>476</v>
      </c>
      <c r="O120" s="4" t="s">
        <v>32</v>
      </c>
      <c r="P120" s="4" t="s">
        <v>33</v>
      </c>
      <c r="Q120" s="4">
        <v>0</v>
      </c>
      <c r="R120" s="8">
        <v>45123.0000115741</v>
      </c>
      <c r="S120" s="6">
        <v>45134</v>
      </c>
      <c r="T120" s="4" t="s">
        <v>34</v>
      </c>
      <c r="U120" s="4">
        <v>-313.31</v>
      </c>
      <c r="V120" s="4">
        <v>0</v>
      </c>
      <c r="W120" s="4">
        <v>0</v>
      </c>
      <c r="X120" s="4" t="s">
        <v>477</v>
      </c>
      <c r="Y120" s="4" t="s">
        <v>478</v>
      </c>
    </row>
    <row r="121" s="4" customFormat="1" spans="1:25">
      <c r="A121" s="4" t="s">
        <v>620</v>
      </c>
      <c r="B121" s="4" t="s">
        <v>26</v>
      </c>
      <c r="C121" s="4" t="s">
        <v>27</v>
      </c>
      <c r="D121" s="4" t="s">
        <v>621</v>
      </c>
      <c r="E121" s="4" t="s">
        <v>622</v>
      </c>
      <c r="F121" s="6">
        <v>45128</v>
      </c>
      <c r="G121" s="6">
        <v>45131</v>
      </c>
      <c r="H121" s="4">
        <v>1</v>
      </c>
      <c r="I121" s="4">
        <v>3</v>
      </c>
      <c r="J121" s="4">
        <v>3</v>
      </c>
      <c r="K121" s="4" t="s">
        <v>30</v>
      </c>
      <c r="L121" s="4">
        <v>868.29</v>
      </c>
      <c r="M121" s="4">
        <v>868.29</v>
      </c>
      <c r="N121" s="4" t="s">
        <v>623</v>
      </c>
      <c r="O121" s="4" t="s">
        <v>32</v>
      </c>
      <c r="P121" s="4" t="s">
        <v>33</v>
      </c>
      <c r="Q121" s="4">
        <v>0</v>
      </c>
      <c r="R121" s="8">
        <v>45126.0000115741</v>
      </c>
      <c r="S121" s="6">
        <v>45134</v>
      </c>
      <c r="T121" s="4" t="s">
        <v>34</v>
      </c>
      <c r="U121" s="4">
        <v>868.29</v>
      </c>
      <c r="V121" s="4">
        <v>0</v>
      </c>
      <c r="W121" s="4">
        <v>0</v>
      </c>
      <c r="X121" s="4" t="s">
        <v>624</v>
      </c>
      <c r="Y121" s="4" t="s">
        <v>625</v>
      </c>
    </row>
    <row r="122" s="4" customFormat="1" spans="1:25">
      <c r="A122" s="4" t="s">
        <v>626</v>
      </c>
      <c r="B122" s="4" t="s">
        <v>26</v>
      </c>
      <c r="C122" s="4" t="s">
        <v>27</v>
      </c>
      <c r="D122" s="4" t="s">
        <v>627</v>
      </c>
      <c r="E122" s="4" t="s">
        <v>628</v>
      </c>
      <c r="F122" s="6">
        <v>45130</v>
      </c>
      <c r="G122" s="6">
        <v>45131</v>
      </c>
      <c r="H122" s="4">
        <v>1</v>
      </c>
      <c r="I122" s="4">
        <v>1</v>
      </c>
      <c r="J122" s="4">
        <v>1</v>
      </c>
      <c r="K122" s="4" t="s">
        <v>30</v>
      </c>
      <c r="L122" s="4">
        <v>603.91</v>
      </c>
      <c r="M122" s="4">
        <v>603.91</v>
      </c>
      <c r="N122" s="4" t="s">
        <v>629</v>
      </c>
      <c r="O122" s="4" t="s">
        <v>32</v>
      </c>
      <c r="P122" s="4" t="s">
        <v>33</v>
      </c>
      <c r="Q122" s="4">
        <v>0</v>
      </c>
      <c r="R122" s="8">
        <v>45126.0000115741</v>
      </c>
      <c r="S122" s="6">
        <v>45134</v>
      </c>
      <c r="T122" s="4" t="s">
        <v>34</v>
      </c>
      <c r="U122" s="4">
        <v>603.91</v>
      </c>
      <c r="V122" s="4">
        <v>0</v>
      </c>
      <c r="W122" s="4">
        <v>0</v>
      </c>
      <c r="X122" s="4" t="s">
        <v>630</v>
      </c>
      <c r="Y122" s="4" t="s">
        <v>631</v>
      </c>
    </row>
    <row r="123" s="4" customFormat="1" spans="1:25">
      <c r="A123" s="4" t="s">
        <v>632</v>
      </c>
      <c r="B123" s="4" t="s">
        <v>26</v>
      </c>
      <c r="C123" s="4" t="s">
        <v>27</v>
      </c>
      <c r="D123" s="4" t="s">
        <v>633</v>
      </c>
      <c r="E123" s="4" t="s">
        <v>147</v>
      </c>
      <c r="F123" s="6">
        <v>45127</v>
      </c>
      <c r="G123" s="6">
        <v>45131</v>
      </c>
      <c r="H123" s="4">
        <v>1</v>
      </c>
      <c r="I123" s="4">
        <v>4</v>
      </c>
      <c r="J123" s="4">
        <v>4</v>
      </c>
      <c r="K123" s="4" t="s">
        <v>30</v>
      </c>
      <c r="L123" s="4">
        <v>445.37</v>
      </c>
      <c r="M123" s="4">
        <v>445.37</v>
      </c>
      <c r="N123" s="4" t="s">
        <v>634</v>
      </c>
      <c r="O123" s="4" t="s">
        <v>32</v>
      </c>
      <c r="P123" s="4" t="s">
        <v>33</v>
      </c>
      <c r="Q123" s="4">
        <v>0</v>
      </c>
      <c r="R123" s="8">
        <v>45126</v>
      </c>
      <c r="S123" s="6">
        <v>45134</v>
      </c>
      <c r="T123" s="4" t="s">
        <v>34</v>
      </c>
      <c r="U123" s="4">
        <v>445.37</v>
      </c>
      <c r="V123" s="4">
        <v>0</v>
      </c>
      <c r="W123" s="4">
        <v>0</v>
      </c>
      <c r="X123" s="4" t="s">
        <v>635</v>
      </c>
      <c r="Y123" s="4" t="s">
        <v>36</v>
      </c>
    </row>
    <row r="124" s="4" customFormat="1" spans="1:25">
      <c r="A124" s="4" t="s">
        <v>636</v>
      </c>
      <c r="B124" s="4" t="s">
        <v>26</v>
      </c>
      <c r="C124" s="4" t="s">
        <v>27</v>
      </c>
      <c r="D124" s="4" t="s">
        <v>637</v>
      </c>
      <c r="E124" s="4" t="s">
        <v>638</v>
      </c>
      <c r="F124" s="6">
        <v>45130</v>
      </c>
      <c r="G124" s="6">
        <v>45131</v>
      </c>
      <c r="H124" s="4">
        <v>1</v>
      </c>
      <c r="I124" s="4">
        <v>1</v>
      </c>
      <c r="J124" s="4">
        <v>1</v>
      </c>
      <c r="K124" s="4" t="s">
        <v>30</v>
      </c>
      <c r="L124" s="4">
        <v>2246.05</v>
      </c>
      <c r="M124" s="4">
        <v>2246.05</v>
      </c>
      <c r="N124" s="4" t="s">
        <v>639</v>
      </c>
      <c r="O124" s="4" t="s">
        <v>32</v>
      </c>
      <c r="P124" s="4" t="s">
        <v>33</v>
      </c>
      <c r="Q124" s="4">
        <v>0</v>
      </c>
      <c r="R124" s="8">
        <v>45126.0000115741</v>
      </c>
      <c r="S124" s="6">
        <v>45134</v>
      </c>
      <c r="T124" s="4" t="s">
        <v>34</v>
      </c>
      <c r="U124" s="4">
        <v>2246.05</v>
      </c>
      <c r="V124" s="4">
        <v>0</v>
      </c>
      <c r="W124" s="4">
        <v>0</v>
      </c>
      <c r="X124" s="4" t="s">
        <v>640</v>
      </c>
      <c r="Y124" s="4" t="s">
        <v>641</v>
      </c>
    </row>
    <row r="125" s="4" customFormat="1" spans="1:25">
      <c r="A125" s="4" t="s">
        <v>642</v>
      </c>
      <c r="B125" s="4" t="s">
        <v>26</v>
      </c>
      <c r="C125" s="4" t="s">
        <v>27</v>
      </c>
      <c r="D125" s="4" t="s">
        <v>643</v>
      </c>
      <c r="E125" s="4" t="s">
        <v>390</v>
      </c>
      <c r="F125" s="6">
        <v>45129</v>
      </c>
      <c r="G125" s="6">
        <v>45131</v>
      </c>
      <c r="H125" s="4">
        <v>1</v>
      </c>
      <c r="I125" s="4">
        <v>2</v>
      </c>
      <c r="J125" s="4">
        <v>2</v>
      </c>
      <c r="K125" s="4" t="s">
        <v>30</v>
      </c>
      <c r="L125" s="4">
        <v>2627.78</v>
      </c>
      <c r="M125" s="4">
        <v>2627.78</v>
      </c>
      <c r="N125" s="4" t="s">
        <v>644</v>
      </c>
      <c r="O125" s="4" t="s">
        <v>32</v>
      </c>
      <c r="P125" s="4" t="s">
        <v>33</v>
      </c>
      <c r="Q125" s="4">
        <v>0</v>
      </c>
      <c r="R125" s="8">
        <v>45127.0000115741</v>
      </c>
      <c r="S125" s="6">
        <v>45134</v>
      </c>
      <c r="T125" s="4" t="s">
        <v>34</v>
      </c>
      <c r="U125" s="4">
        <v>2627.78</v>
      </c>
      <c r="V125" s="4">
        <v>0</v>
      </c>
      <c r="W125" s="4">
        <v>0</v>
      </c>
      <c r="X125" s="4" t="s">
        <v>645</v>
      </c>
      <c r="Y125" s="4" t="s">
        <v>646</v>
      </c>
    </row>
    <row r="126" s="4" customFormat="1" spans="1:25">
      <c r="A126" s="4" t="s">
        <v>647</v>
      </c>
      <c r="B126" s="4" t="s">
        <v>26</v>
      </c>
      <c r="C126" s="4" t="s">
        <v>27</v>
      </c>
      <c r="D126" s="4" t="s">
        <v>389</v>
      </c>
      <c r="E126" s="4" t="s">
        <v>648</v>
      </c>
      <c r="F126" s="6">
        <v>45129</v>
      </c>
      <c r="G126" s="6">
        <v>45131</v>
      </c>
      <c r="H126" s="4">
        <v>1</v>
      </c>
      <c r="I126" s="4">
        <v>2</v>
      </c>
      <c r="J126" s="4">
        <v>2</v>
      </c>
      <c r="K126" s="4" t="s">
        <v>30</v>
      </c>
      <c r="L126" s="4">
        <v>2803.8</v>
      </c>
      <c r="M126" s="4">
        <v>2803.8</v>
      </c>
      <c r="N126" s="4" t="s">
        <v>649</v>
      </c>
      <c r="O126" s="4" t="s">
        <v>32</v>
      </c>
      <c r="P126" s="4" t="s">
        <v>33</v>
      </c>
      <c r="Q126" s="4">
        <v>0</v>
      </c>
      <c r="R126" s="8">
        <v>45127.0000115741</v>
      </c>
      <c r="S126" s="6">
        <v>45134</v>
      </c>
      <c r="T126" s="4" t="s">
        <v>34</v>
      </c>
      <c r="U126" s="4">
        <v>2803.8</v>
      </c>
      <c r="V126" s="4">
        <v>0</v>
      </c>
      <c r="W126" s="4">
        <v>0</v>
      </c>
      <c r="X126" s="4" t="s">
        <v>650</v>
      </c>
      <c r="Y126" s="4" t="s">
        <v>393</v>
      </c>
    </row>
    <row r="127" s="4" customFormat="1" spans="1:25">
      <c r="A127" s="4" t="s">
        <v>651</v>
      </c>
      <c r="B127" s="4" t="s">
        <v>26</v>
      </c>
      <c r="C127" s="4" t="s">
        <v>27</v>
      </c>
      <c r="D127" s="4" t="s">
        <v>652</v>
      </c>
      <c r="E127" s="4" t="s">
        <v>421</v>
      </c>
      <c r="F127" s="6">
        <v>45127</v>
      </c>
      <c r="G127" s="6">
        <v>45131</v>
      </c>
      <c r="H127" s="4">
        <v>1</v>
      </c>
      <c r="I127" s="4">
        <v>4</v>
      </c>
      <c r="J127" s="4">
        <v>4</v>
      </c>
      <c r="K127" s="4" t="s">
        <v>30</v>
      </c>
      <c r="L127" s="4">
        <v>3132</v>
      </c>
      <c r="M127" s="4">
        <v>3132</v>
      </c>
      <c r="N127" s="4" t="s">
        <v>653</v>
      </c>
      <c r="O127" s="4" t="s">
        <v>32</v>
      </c>
      <c r="P127" s="4" t="s">
        <v>33</v>
      </c>
      <c r="Q127" s="4">
        <v>0</v>
      </c>
      <c r="R127" s="8">
        <v>45127</v>
      </c>
      <c r="S127" s="6">
        <v>45134</v>
      </c>
      <c r="T127" s="4" t="s">
        <v>34</v>
      </c>
      <c r="U127" s="4">
        <v>3132</v>
      </c>
      <c r="V127" s="4">
        <v>0</v>
      </c>
      <c r="W127" s="4">
        <v>0</v>
      </c>
      <c r="X127" s="4" t="s">
        <v>654</v>
      </c>
      <c r="Y127" s="4" t="s">
        <v>655</v>
      </c>
    </row>
    <row r="128" s="4" customFormat="1" spans="1:25">
      <c r="A128" s="4" t="s">
        <v>656</v>
      </c>
      <c r="B128" s="4" t="s">
        <v>26</v>
      </c>
      <c r="C128" s="4" t="s">
        <v>27</v>
      </c>
      <c r="D128" s="4" t="s">
        <v>621</v>
      </c>
      <c r="E128" s="4" t="s">
        <v>622</v>
      </c>
      <c r="F128" s="6">
        <v>45127</v>
      </c>
      <c r="G128" s="6">
        <v>45131</v>
      </c>
      <c r="H128" s="4">
        <v>1</v>
      </c>
      <c r="I128" s="4">
        <v>4</v>
      </c>
      <c r="J128" s="4">
        <v>4</v>
      </c>
      <c r="K128" s="4" t="s">
        <v>30</v>
      </c>
      <c r="L128" s="4">
        <v>1150.6</v>
      </c>
      <c r="M128" s="4">
        <v>1150.6</v>
      </c>
      <c r="N128" s="4" t="s">
        <v>657</v>
      </c>
      <c r="O128" s="4" t="s">
        <v>32</v>
      </c>
      <c r="P128" s="4" t="s">
        <v>33</v>
      </c>
      <c r="Q128" s="4">
        <v>0</v>
      </c>
      <c r="R128" s="8">
        <v>45127</v>
      </c>
      <c r="S128" s="6">
        <v>45134</v>
      </c>
      <c r="T128" s="4" t="s">
        <v>34</v>
      </c>
      <c r="U128" s="4">
        <v>1150.6</v>
      </c>
      <c r="V128" s="4">
        <v>0</v>
      </c>
      <c r="W128" s="4">
        <v>0</v>
      </c>
      <c r="X128" s="4" t="s">
        <v>658</v>
      </c>
      <c r="Y128" s="4" t="s">
        <v>659</v>
      </c>
    </row>
    <row r="129" s="4" customFormat="1" spans="1:25">
      <c r="A129" s="4" t="s">
        <v>660</v>
      </c>
      <c r="B129" s="4" t="s">
        <v>26</v>
      </c>
      <c r="C129" s="4" t="s">
        <v>27</v>
      </c>
      <c r="D129" s="4" t="s">
        <v>661</v>
      </c>
      <c r="E129" s="4" t="s">
        <v>662</v>
      </c>
      <c r="F129" s="6">
        <v>45130</v>
      </c>
      <c r="G129" s="6">
        <v>45131</v>
      </c>
      <c r="H129" s="4">
        <v>1</v>
      </c>
      <c r="I129" s="4">
        <v>1</v>
      </c>
      <c r="J129" s="4">
        <v>1</v>
      </c>
      <c r="K129" s="4" t="s">
        <v>30</v>
      </c>
      <c r="L129" s="4">
        <v>3019.47</v>
      </c>
      <c r="M129" s="4">
        <v>3019.47</v>
      </c>
      <c r="N129" s="4" t="s">
        <v>663</v>
      </c>
      <c r="O129" s="4" t="s">
        <v>32</v>
      </c>
      <c r="P129" s="4" t="s">
        <v>33</v>
      </c>
      <c r="Q129" s="4">
        <v>0</v>
      </c>
      <c r="R129" s="8">
        <v>45127</v>
      </c>
      <c r="S129" s="6">
        <v>45134</v>
      </c>
      <c r="T129" s="4" t="s">
        <v>34</v>
      </c>
      <c r="U129" s="4">
        <v>3019.47</v>
      </c>
      <c r="V129" s="4">
        <v>0</v>
      </c>
      <c r="W129" s="4">
        <v>0</v>
      </c>
      <c r="X129" s="4" t="s">
        <v>664</v>
      </c>
      <c r="Y129" s="4" t="s">
        <v>665</v>
      </c>
    </row>
    <row r="130" s="4" customFormat="1" spans="1:25">
      <c r="A130" s="4" t="s">
        <v>666</v>
      </c>
      <c r="B130" s="4" t="s">
        <v>26</v>
      </c>
      <c r="C130" s="4" t="s">
        <v>27</v>
      </c>
      <c r="D130" s="4" t="s">
        <v>667</v>
      </c>
      <c r="E130" s="4" t="s">
        <v>668</v>
      </c>
      <c r="F130" s="6">
        <v>45128</v>
      </c>
      <c r="G130" s="6">
        <v>45131</v>
      </c>
      <c r="H130" s="4">
        <v>1</v>
      </c>
      <c r="I130" s="4">
        <v>3</v>
      </c>
      <c r="J130" s="4">
        <v>3</v>
      </c>
      <c r="K130" s="4" t="s">
        <v>30</v>
      </c>
      <c r="L130" s="4">
        <v>4823.79</v>
      </c>
      <c r="M130" s="4">
        <v>4823.79</v>
      </c>
      <c r="N130" s="4" t="s">
        <v>669</v>
      </c>
      <c r="O130" s="4" t="s">
        <v>32</v>
      </c>
      <c r="P130" s="4" t="s">
        <v>33</v>
      </c>
      <c r="Q130" s="4">
        <v>0</v>
      </c>
      <c r="R130" s="8">
        <v>45127.0000115741</v>
      </c>
      <c r="S130" s="6">
        <v>45134</v>
      </c>
      <c r="T130" s="4" t="s">
        <v>34</v>
      </c>
      <c r="U130" s="4">
        <v>4823.79</v>
      </c>
      <c r="V130" s="4">
        <v>0</v>
      </c>
      <c r="W130" s="4">
        <v>0</v>
      </c>
      <c r="X130" s="4" t="s">
        <v>670</v>
      </c>
      <c r="Y130" s="4" t="s">
        <v>671</v>
      </c>
    </row>
    <row r="131" s="4" customFormat="1" spans="1:25">
      <c r="A131" s="4" t="s">
        <v>672</v>
      </c>
      <c r="B131" s="4" t="s">
        <v>26</v>
      </c>
      <c r="C131" s="4" t="s">
        <v>27</v>
      </c>
      <c r="D131" s="4" t="s">
        <v>673</v>
      </c>
      <c r="E131" s="4" t="s">
        <v>674</v>
      </c>
      <c r="F131" s="6">
        <v>45127</v>
      </c>
      <c r="G131" s="6">
        <v>45131</v>
      </c>
      <c r="H131" s="4">
        <v>1</v>
      </c>
      <c r="I131" s="4">
        <v>4</v>
      </c>
      <c r="J131" s="4">
        <v>4</v>
      </c>
      <c r="K131" s="4" t="s">
        <v>30</v>
      </c>
      <c r="L131" s="4">
        <v>2012.72</v>
      </c>
      <c r="M131" s="4">
        <v>2012.72</v>
      </c>
      <c r="N131" s="4" t="s">
        <v>675</v>
      </c>
      <c r="O131" s="4" t="s">
        <v>32</v>
      </c>
      <c r="P131" s="4" t="s">
        <v>33</v>
      </c>
      <c r="Q131" s="4">
        <v>0</v>
      </c>
      <c r="R131" s="8">
        <v>45127.0000115741</v>
      </c>
      <c r="S131" s="6">
        <v>45134</v>
      </c>
      <c r="T131" s="4" t="s">
        <v>34</v>
      </c>
      <c r="U131" s="4">
        <v>2012.72</v>
      </c>
      <c r="V131" s="4">
        <v>0</v>
      </c>
      <c r="W131" s="4">
        <v>0</v>
      </c>
      <c r="X131" s="4" t="s">
        <v>676</v>
      </c>
      <c r="Y131" s="4" t="s">
        <v>677</v>
      </c>
    </row>
    <row r="132" s="4" customFormat="1" spans="1:25">
      <c r="A132" s="4" t="s">
        <v>678</v>
      </c>
      <c r="B132" s="4" t="s">
        <v>26</v>
      </c>
      <c r="C132" s="4" t="s">
        <v>27</v>
      </c>
      <c r="D132" s="4" t="s">
        <v>679</v>
      </c>
      <c r="E132" s="4" t="s">
        <v>680</v>
      </c>
      <c r="F132" s="6">
        <v>45130</v>
      </c>
      <c r="G132" s="6">
        <v>45131</v>
      </c>
      <c r="H132" s="4">
        <v>1</v>
      </c>
      <c r="I132" s="4">
        <v>1</v>
      </c>
      <c r="J132" s="4">
        <v>1</v>
      </c>
      <c r="K132" s="4" t="s">
        <v>30</v>
      </c>
      <c r="L132" s="4">
        <v>211.36</v>
      </c>
      <c r="M132" s="4">
        <v>211.36</v>
      </c>
      <c r="N132" s="4" t="s">
        <v>681</v>
      </c>
      <c r="O132" s="4" t="s">
        <v>32</v>
      </c>
      <c r="P132" s="4" t="s">
        <v>33</v>
      </c>
      <c r="Q132" s="4">
        <v>0</v>
      </c>
      <c r="R132" s="8">
        <v>45127.0000115741</v>
      </c>
      <c r="S132" s="6">
        <v>45134</v>
      </c>
      <c r="T132" s="4" t="s">
        <v>34</v>
      </c>
      <c r="U132" s="4">
        <v>211.36</v>
      </c>
      <c r="V132" s="4">
        <v>0</v>
      </c>
      <c r="W132" s="4">
        <v>0</v>
      </c>
      <c r="X132" s="4" t="s">
        <v>682</v>
      </c>
      <c r="Y132" s="4" t="s">
        <v>683</v>
      </c>
    </row>
    <row r="133" s="4" customFormat="1" spans="1:25">
      <c r="A133" s="4" t="s">
        <v>684</v>
      </c>
      <c r="B133" s="4" t="s">
        <v>26</v>
      </c>
      <c r="C133" s="4" t="s">
        <v>27</v>
      </c>
      <c r="D133" s="4" t="s">
        <v>685</v>
      </c>
      <c r="E133" s="4" t="s">
        <v>506</v>
      </c>
      <c r="F133" s="6">
        <v>45130</v>
      </c>
      <c r="G133" s="6">
        <v>45131</v>
      </c>
      <c r="H133" s="4">
        <v>2</v>
      </c>
      <c r="I133" s="4">
        <v>1</v>
      </c>
      <c r="J133" s="4">
        <v>2</v>
      </c>
      <c r="K133" s="4" t="s">
        <v>30</v>
      </c>
      <c r="L133" s="4">
        <v>704.5</v>
      </c>
      <c r="M133" s="4">
        <v>704.5</v>
      </c>
      <c r="N133" s="4" t="s">
        <v>686</v>
      </c>
      <c r="O133" s="4" t="s">
        <v>32</v>
      </c>
      <c r="P133" s="4" t="s">
        <v>33</v>
      </c>
      <c r="Q133" s="4">
        <v>0</v>
      </c>
      <c r="R133" s="8">
        <v>45127</v>
      </c>
      <c r="S133" s="6">
        <v>45134</v>
      </c>
      <c r="T133" s="4" t="s">
        <v>34</v>
      </c>
      <c r="U133" s="4">
        <v>704.5</v>
      </c>
      <c r="V133" s="4">
        <v>0</v>
      </c>
      <c r="W133" s="4">
        <v>0</v>
      </c>
      <c r="X133" s="4" t="s">
        <v>687</v>
      </c>
      <c r="Y133" s="4" t="s">
        <v>688</v>
      </c>
    </row>
    <row r="134" s="4" customFormat="1" spans="1:25">
      <c r="A134" s="4" t="s">
        <v>689</v>
      </c>
      <c r="B134" s="4" t="s">
        <v>26</v>
      </c>
      <c r="C134" s="4" t="s">
        <v>27</v>
      </c>
      <c r="D134" s="4" t="s">
        <v>690</v>
      </c>
      <c r="E134" s="4" t="s">
        <v>691</v>
      </c>
      <c r="F134" s="6">
        <v>45130</v>
      </c>
      <c r="G134" s="6">
        <v>45131</v>
      </c>
      <c r="H134" s="4">
        <v>1</v>
      </c>
      <c r="I134" s="4">
        <v>1</v>
      </c>
      <c r="J134" s="4">
        <v>1</v>
      </c>
      <c r="K134" s="4" t="s">
        <v>30</v>
      </c>
      <c r="L134" s="4">
        <v>294.28</v>
      </c>
      <c r="M134" s="4">
        <v>294.28</v>
      </c>
      <c r="N134" s="4" t="s">
        <v>692</v>
      </c>
      <c r="O134" s="4" t="s">
        <v>32</v>
      </c>
      <c r="P134" s="4" t="s">
        <v>33</v>
      </c>
      <c r="Q134" s="4">
        <v>0</v>
      </c>
      <c r="R134" s="8">
        <v>45127.0000115741</v>
      </c>
      <c r="S134" s="6">
        <v>45134</v>
      </c>
      <c r="T134" s="4" t="s">
        <v>34</v>
      </c>
      <c r="U134" s="4">
        <v>294.28</v>
      </c>
      <c r="V134" s="4">
        <v>0</v>
      </c>
      <c r="W134" s="4">
        <v>0</v>
      </c>
      <c r="X134" s="4" t="s">
        <v>693</v>
      </c>
      <c r="Y134" s="4" t="s">
        <v>694</v>
      </c>
    </row>
    <row r="135" s="4" customFormat="1" spans="1:25">
      <c r="A135" s="4" t="s">
        <v>695</v>
      </c>
      <c r="B135" s="4" t="s">
        <v>26</v>
      </c>
      <c r="C135" s="4" t="s">
        <v>27</v>
      </c>
      <c r="D135" s="4" t="s">
        <v>696</v>
      </c>
      <c r="E135" s="4" t="s">
        <v>697</v>
      </c>
      <c r="F135" s="6">
        <v>45128</v>
      </c>
      <c r="G135" s="6">
        <v>45131</v>
      </c>
      <c r="H135" s="4">
        <v>1</v>
      </c>
      <c r="I135" s="4">
        <v>3</v>
      </c>
      <c r="J135" s="4">
        <v>3</v>
      </c>
      <c r="K135" s="4" t="s">
        <v>30</v>
      </c>
      <c r="L135" s="4">
        <v>969.54</v>
      </c>
      <c r="M135" s="4">
        <v>969.54</v>
      </c>
      <c r="N135" s="4" t="s">
        <v>698</v>
      </c>
      <c r="O135" s="4" t="s">
        <v>32</v>
      </c>
      <c r="P135" s="4" t="s">
        <v>33</v>
      </c>
      <c r="Q135" s="4">
        <v>0</v>
      </c>
      <c r="R135" s="8">
        <v>45127.0000115741</v>
      </c>
      <c r="S135" s="6">
        <v>45134</v>
      </c>
      <c r="T135" s="4" t="s">
        <v>34</v>
      </c>
      <c r="U135" s="4">
        <v>969.54</v>
      </c>
      <c r="V135" s="4">
        <v>0</v>
      </c>
      <c r="W135" s="4">
        <v>0</v>
      </c>
      <c r="X135" s="4" t="s">
        <v>699</v>
      </c>
      <c r="Y135" s="4" t="s">
        <v>36</v>
      </c>
    </row>
    <row r="136" s="4" customFormat="1" spans="1:25">
      <c r="A136" s="4" t="s">
        <v>700</v>
      </c>
      <c r="B136" s="4" t="s">
        <v>26</v>
      </c>
      <c r="C136" s="4" t="s">
        <v>27</v>
      </c>
      <c r="D136" s="4" t="s">
        <v>61</v>
      </c>
      <c r="E136" s="4" t="s">
        <v>486</v>
      </c>
      <c r="F136" s="6">
        <v>45130</v>
      </c>
      <c r="G136" s="6">
        <v>45131</v>
      </c>
      <c r="H136" s="4">
        <v>1</v>
      </c>
      <c r="I136" s="4">
        <v>1</v>
      </c>
      <c r="J136" s="4">
        <v>1</v>
      </c>
      <c r="K136" s="4" t="s">
        <v>30</v>
      </c>
      <c r="L136" s="4">
        <v>533.75</v>
      </c>
      <c r="M136" s="4">
        <v>533.75</v>
      </c>
      <c r="N136" s="4" t="s">
        <v>701</v>
      </c>
      <c r="O136" s="4" t="s">
        <v>32</v>
      </c>
      <c r="P136" s="4" t="s">
        <v>33</v>
      </c>
      <c r="Q136" s="4">
        <v>0</v>
      </c>
      <c r="R136" s="8">
        <v>45127.0000115741</v>
      </c>
      <c r="S136" s="6">
        <v>45134</v>
      </c>
      <c r="T136" s="4" t="s">
        <v>34</v>
      </c>
      <c r="U136" s="4">
        <v>533.75</v>
      </c>
      <c r="V136" s="4">
        <v>0</v>
      </c>
      <c r="W136" s="4">
        <v>0</v>
      </c>
      <c r="X136" s="4" t="s">
        <v>702</v>
      </c>
      <c r="Y136" s="4" t="s">
        <v>703</v>
      </c>
    </row>
    <row r="137" s="4" customFormat="1" spans="1:25">
      <c r="A137" s="4" t="s">
        <v>704</v>
      </c>
      <c r="B137" s="4" t="s">
        <v>26</v>
      </c>
      <c r="C137" s="4" t="s">
        <v>27</v>
      </c>
      <c r="D137" s="4" t="s">
        <v>705</v>
      </c>
      <c r="E137" s="4" t="s">
        <v>706</v>
      </c>
      <c r="F137" s="6">
        <v>45130</v>
      </c>
      <c r="G137" s="6">
        <v>45131</v>
      </c>
      <c r="H137" s="4">
        <v>1</v>
      </c>
      <c r="I137" s="4">
        <v>1</v>
      </c>
      <c r="J137" s="4">
        <v>1</v>
      </c>
      <c r="K137" s="4" t="s">
        <v>30</v>
      </c>
      <c r="L137" s="4">
        <v>111.08</v>
      </c>
      <c r="M137" s="4">
        <v>111.08</v>
      </c>
      <c r="N137" s="4" t="s">
        <v>707</v>
      </c>
      <c r="O137" s="4" t="s">
        <v>32</v>
      </c>
      <c r="P137" s="4" t="s">
        <v>33</v>
      </c>
      <c r="Q137" s="4">
        <v>0</v>
      </c>
      <c r="R137" s="8">
        <v>45127</v>
      </c>
      <c r="S137" s="6">
        <v>45134</v>
      </c>
      <c r="T137" s="4" t="s">
        <v>34</v>
      </c>
      <c r="U137" s="4">
        <v>111.08</v>
      </c>
      <c r="V137" s="4">
        <v>0</v>
      </c>
      <c r="W137" s="4">
        <v>0</v>
      </c>
      <c r="X137" s="4" t="s">
        <v>708</v>
      </c>
      <c r="Y137" s="4" t="s">
        <v>709</v>
      </c>
    </row>
    <row r="138" s="4" customFormat="1" spans="1:25">
      <c r="A138" s="4" t="s">
        <v>710</v>
      </c>
      <c r="B138" s="4" t="s">
        <v>26</v>
      </c>
      <c r="C138" s="4" t="s">
        <v>27</v>
      </c>
      <c r="D138" s="4" t="s">
        <v>711</v>
      </c>
      <c r="E138" s="4" t="s">
        <v>680</v>
      </c>
      <c r="F138" s="6">
        <v>45130</v>
      </c>
      <c r="G138" s="6">
        <v>45131</v>
      </c>
      <c r="H138" s="4">
        <v>1</v>
      </c>
      <c r="I138" s="4">
        <v>1</v>
      </c>
      <c r="J138" s="4">
        <v>1</v>
      </c>
      <c r="K138" s="4" t="s">
        <v>30</v>
      </c>
      <c r="L138" s="4">
        <v>727.86</v>
      </c>
      <c r="M138" s="4">
        <v>727.86</v>
      </c>
      <c r="N138" s="4" t="s">
        <v>712</v>
      </c>
      <c r="O138" s="4" t="s">
        <v>32</v>
      </c>
      <c r="P138" s="4" t="s">
        <v>33</v>
      </c>
      <c r="Q138" s="4">
        <v>0</v>
      </c>
      <c r="R138" s="8">
        <v>45127</v>
      </c>
      <c r="S138" s="6">
        <v>45134</v>
      </c>
      <c r="T138" s="4" t="s">
        <v>34</v>
      </c>
      <c r="U138" s="4">
        <v>727.86</v>
      </c>
      <c r="V138" s="4">
        <v>0</v>
      </c>
      <c r="W138" s="4">
        <v>0</v>
      </c>
      <c r="X138" s="4" t="s">
        <v>713</v>
      </c>
      <c r="Y138" s="4" t="s">
        <v>36</v>
      </c>
    </row>
    <row r="139" s="4" customFormat="1" spans="1:25">
      <c r="A139" s="4" t="s">
        <v>714</v>
      </c>
      <c r="B139" s="4" t="s">
        <v>26</v>
      </c>
      <c r="C139" s="4" t="s">
        <v>27</v>
      </c>
      <c r="D139" s="4" t="s">
        <v>715</v>
      </c>
      <c r="E139" s="4" t="s">
        <v>101</v>
      </c>
      <c r="F139" s="6">
        <v>45127</v>
      </c>
      <c r="G139" s="6">
        <v>45131</v>
      </c>
      <c r="H139" s="4">
        <v>2</v>
      </c>
      <c r="I139" s="4">
        <v>4</v>
      </c>
      <c r="J139" s="4">
        <v>8</v>
      </c>
      <c r="K139" s="4" t="s">
        <v>30</v>
      </c>
      <c r="L139" s="4">
        <v>7439.76</v>
      </c>
      <c r="M139" s="4">
        <v>7439.76</v>
      </c>
      <c r="N139" s="4" t="s">
        <v>716</v>
      </c>
      <c r="O139" s="4" t="s">
        <v>32</v>
      </c>
      <c r="P139" s="4" t="s">
        <v>33</v>
      </c>
      <c r="Q139" s="4">
        <v>0</v>
      </c>
      <c r="R139" s="8">
        <v>45127.0000115741</v>
      </c>
      <c r="S139" s="6">
        <v>45134</v>
      </c>
      <c r="T139" s="4" t="s">
        <v>34</v>
      </c>
      <c r="U139" s="4">
        <v>7439.76</v>
      </c>
      <c r="V139" s="4">
        <v>0</v>
      </c>
      <c r="W139" s="4">
        <v>0</v>
      </c>
      <c r="X139" s="4" t="s">
        <v>717</v>
      </c>
      <c r="Y139" s="4" t="s">
        <v>36</v>
      </c>
    </row>
    <row r="140" s="4" customFormat="1" spans="1:25">
      <c r="A140" s="4" t="s">
        <v>718</v>
      </c>
      <c r="B140" s="4" t="s">
        <v>26</v>
      </c>
      <c r="C140" s="4" t="s">
        <v>27</v>
      </c>
      <c r="D140" s="4" t="s">
        <v>719</v>
      </c>
      <c r="E140" s="4" t="s">
        <v>720</v>
      </c>
      <c r="F140" s="6">
        <v>45130</v>
      </c>
      <c r="G140" s="6">
        <v>45131</v>
      </c>
      <c r="H140" s="4">
        <v>2</v>
      </c>
      <c r="I140" s="4">
        <v>1</v>
      </c>
      <c r="J140" s="4">
        <v>2</v>
      </c>
      <c r="K140" s="4" t="s">
        <v>30</v>
      </c>
      <c r="L140" s="4">
        <v>2801.22</v>
      </c>
      <c r="M140" s="4">
        <v>2801.22</v>
      </c>
      <c r="N140" s="4" t="s">
        <v>721</v>
      </c>
      <c r="O140" s="4" t="s">
        <v>32</v>
      </c>
      <c r="P140" s="4" t="s">
        <v>33</v>
      </c>
      <c r="Q140" s="4">
        <v>0</v>
      </c>
      <c r="R140" s="8">
        <v>45127</v>
      </c>
      <c r="S140" s="6">
        <v>45134</v>
      </c>
      <c r="T140" s="4" t="s">
        <v>34</v>
      </c>
      <c r="U140" s="4">
        <v>2801.22</v>
      </c>
      <c r="V140" s="4">
        <v>0</v>
      </c>
      <c r="W140" s="4">
        <v>0</v>
      </c>
      <c r="X140" s="4" t="s">
        <v>722</v>
      </c>
      <c r="Y140" s="4" t="s">
        <v>723</v>
      </c>
    </row>
    <row r="141" s="4" customFormat="1" spans="1:25">
      <c r="A141" s="4" t="s">
        <v>724</v>
      </c>
      <c r="B141" s="4" t="s">
        <v>26</v>
      </c>
      <c r="C141" s="4" t="s">
        <v>27</v>
      </c>
      <c r="D141" s="4" t="s">
        <v>725</v>
      </c>
      <c r="E141" s="4" t="s">
        <v>726</v>
      </c>
      <c r="F141" s="6">
        <v>45128</v>
      </c>
      <c r="G141" s="6">
        <v>45131</v>
      </c>
      <c r="H141" s="4">
        <v>1</v>
      </c>
      <c r="I141" s="4">
        <v>3</v>
      </c>
      <c r="J141" s="4">
        <v>3</v>
      </c>
      <c r="K141" s="4" t="s">
        <v>30</v>
      </c>
      <c r="L141" s="4">
        <v>2025.21</v>
      </c>
      <c r="M141" s="4">
        <v>2025.21</v>
      </c>
      <c r="N141" s="4" t="s">
        <v>727</v>
      </c>
      <c r="O141" s="4" t="s">
        <v>32</v>
      </c>
      <c r="P141" s="4" t="s">
        <v>33</v>
      </c>
      <c r="Q141" s="4">
        <v>0</v>
      </c>
      <c r="R141" s="8">
        <v>45127</v>
      </c>
      <c r="S141" s="6">
        <v>45134</v>
      </c>
      <c r="T141" s="4" t="s">
        <v>34</v>
      </c>
      <c r="U141" s="4">
        <v>2025.21</v>
      </c>
      <c r="V141" s="4">
        <v>0</v>
      </c>
      <c r="W141" s="4">
        <v>0</v>
      </c>
      <c r="X141" s="4" t="s">
        <v>728</v>
      </c>
      <c r="Y141" s="4" t="s">
        <v>729</v>
      </c>
    </row>
    <row r="142" s="4" customFormat="1" spans="1:25">
      <c r="A142" s="4" t="s">
        <v>714</v>
      </c>
      <c r="B142" s="4" t="s">
        <v>26</v>
      </c>
      <c r="C142" s="4" t="s">
        <v>86</v>
      </c>
      <c r="D142" s="4" t="s">
        <v>715</v>
      </c>
      <c r="E142" s="4" t="s">
        <v>101</v>
      </c>
      <c r="F142" s="6">
        <v>45127</v>
      </c>
      <c r="G142" s="6">
        <v>45131</v>
      </c>
      <c r="H142" s="4">
        <v>2</v>
      </c>
      <c r="I142" s="4">
        <v>4</v>
      </c>
      <c r="J142" s="4">
        <v>8</v>
      </c>
      <c r="K142" s="4" t="s">
        <v>30</v>
      </c>
      <c r="L142" s="4">
        <v>-7439.76</v>
      </c>
      <c r="M142" s="4">
        <v>-7439.76</v>
      </c>
      <c r="N142" s="4" t="s">
        <v>716</v>
      </c>
      <c r="O142" s="4" t="s">
        <v>32</v>
      </c>
      <c r="P142" s="4" t="s">
        <v>33</v>
      </c>
      <c r="Q142" s="4">
        <v>0</v>
      </c>
      <c r="R142" s="8">
        <v>45127.0000115741</v>
      </c>
      <c r="S142" s="6">
        <v>45134</v>
      </c>
      <c r="T142" s="4" t="s">
        <v>34</v>
      </c>
      <c r="U142" s="4">
        <v>-7439.76</v>
      </c>
      <c r="V142" s="4">
        <v>0</v>
      </c>
      <c r="W142" s="4">
        <v>0</v>
      </c>
      <c r="X142" s="4" t="s">
        <v>717</v>
      </c>
      <c r="Y142" s="4" t="s">
        <v>36</v>
      </c>
    </row>
    <row r="143" s="4" customFormat="1" spans="1:25">
      <c r="A143" s="4" t="s">
        <v>730</v>
      </c>
      <c r="B143" s="4" t="s">
        <v>26</v>
      </c>
      <c r="C143" s="4" t="s">
        <v>27</v>
      </c>
      <c r="D143" s="4" t="s">
        <v>731</v>
      </c>
      <c r="E143" s="4" t="s">
        <v>421</v>
      </c>
      <c r="F143" s="6">
        <v>45129</v>
      </c>
      <c r="G143" s="6">
        <v>45131</v>
      </c>
      <c r="H143" s="4">
        <v>1</v>
      </c>
      <c r="I143" s="4">
        <v>2</v>
      </c>
      <c r="J143" s="4">
        <v>2</v>
      </c>
      <c r="K143" s="4" t="s">
        <v>30</v>
      </c>
      <c r="L143" s="4">
        <v>791.3</v>
      </c>
      <c r="M143" s="4">
        <v>791.3</v>
      </c>
      <c r="N143" s="4" t="s">
        <v>732</v>
      </c>
      <c r="O143" s="4" t="s">
        <v>32</v>
      </c>
      <c r="P143" s="4" t="s">
        <v>33</v>
      </c>
      <c r="Q143" s="4">
        <v>0</v>
      </c>
      <c r="R143" s="8">
        <v>45128</v>
      </c>
      <c r="S143" s="6">
        <v>45134</v>
      </c>
      <c r="T143" s="4" t="s">
        <v>34</v>
      </c>
      <c r="U143" s="4">
        <v>791.3</v>
      </c>
      <c r="V143" s="4">
        <v>0</v>
      </c>
      <c r="W143" s="4">
        <v>0</v>
      </c>
      <c r="X143" s="4" t="s">
        <v>733</v>
      </c>
      <c r="Y143" s="4" t="s">
        <v>734</v>
      </c>
    </row>
    <row r="144" s="4" customFormat="1" spans="1:25">
      <c r="A144" s="4" t="s">
        <v>735</v>
      </c>
      <c r="B144" s="4" t="s">
        <v>26</v>
      </c>
      <c r="C144" s="4" t="s">
        <v>27</v>
      </c>
      <c r="D144" s="4" t="s">
        <v>736</v>
      </c>
      <c r="E144" s="4" t="s">
        <v>737</v>
      </c>
      <c r="F144" s="6">
        <v>45128</v>
      </c>
      <c r="G144" s="6">
        <v>45131</v>
      </c>
      <c r="H144" s="4">
        <v>1</v>
      </c>
      <c r="I144" s="4">
        <v>3</v>
      </c>
      <c r="J144" s="4">
        <v>3</v>
      </c>
      <c r="K144" s="4" t="s">
        <v>30</v>
      </c>
      <c r="L144" s="4">
        <v>375.93</v>
      </c>
      <c r="M144" s="4">
        <v>375.93</v>
      </c>
      <c r="N144" s="4" t="s">
        <v>738</v>
      </c>
      <c r="O144" s="4" t="s">
        <v>32</v>
      </c>
      <c r="P144" s="4" t="s">
        <v>33</v>
      </c>
      <c r="Q144" s="4">
        <v>0</v>
      </c>
      <c r="R144" s="8">
        <v>45128</v>
      </c>
      <c r="S144" s="6">
        <v>45134</v>
      </c>
      <c r="T144" s="4" t="s">
        <v>34</v>
      </c>
      <c r="U144" s="4">
        <v>375.93</v>
      </c>
      <c r="V144" s="4">
        <v>0</v>
      </c>
      <c r="W144" s="4">
        <v>0</v>
      </c>
      <c r="X144" s="4" t="s">
        <v>739</v>
      </c>
      <c r="Y144" s="4" t="s">
        <v>740</v>
      </c>
    </row>
    <row r="145" s="4" customFormat="1" spans="1:25">
      <c r="A145" s="4" t="s">
        <v>741</v>
      </c>
      <c r="B145" s="4" t="s">
        <v>26</v>
      </c>
      <c r="C145" s="4" t="s">
        <v>27</v>
      </c>
      <c r="D145" s="4" t="s">
        <v>742</v>
      </c>
      <c r="E145" s="4" t="s">
        <v>147</v>
      </c>
      <c r="F145" s="6">
        <v>45130</v>
      </c>
      <c r="G145" s="6">
        <v>45131</v>
      </c>
      <c r="H145" s="4">
        <v>1</v>
      </c>
      <c r="I145" s="4">
        <v>1</v>
      </c>
      <c r="J145" s="4">
        <v>1</v>
      </c>
      <c r="K145" s="4" t="s">
        <v>30</v>
      </c>
      <c r="L145" s="4">
        <v>1103.02</v>
      </c>
      <c r="M145" s="4">
        <v>1103.02</v>
      </c>
      <c r="N145" s="4" t="s">
        <v>743</v>
      </c>
      <c r="O145" s="4" t="s">
        <v>32</v>
      </c>
      <c r="P145" s="4" t="s">
        <v>33</v>
      </c>
      <c r="Q145" s="4">
        <v>0</v>
      </c>
      <c r="R145" s="8">
        <v>45128.0000115741</v>
      </c>
      <c r="S145" s="6">
        <v>45134</v>
      </c>
      <c r="T145" s="4" t="s">
        <v>34</v>
      </c>
      <c r="U145" s="4">
        <v>1103.02</v>
      </c>
      <c r="V145" s="4">
        <v>0</v>
      </c>
      <c r="W145" s="4">
        <v>0</v>
      </c>
      <c r="X145" s="4" t="s">
        <v>744</v>
      </c>
      <c r="Y145" s="4" t="s">
        <v>745</v>
      </c>
    </row>
    <row r="146" s="4" customFormat="1" spans="1:25">
      <c r="A146" s="4" t="s">
        <v>746</v>
      </c>
      <c r="B146" s="4" t="s">
        <v>26</v>
      </c>
      <c r="C146" s="4" t="s">
        <v>27</v>
      </c>
      <c r="D146" s="4" t="s">
        <v>747</v>
      </c>
      <c r="E146" s="4" t="s">
        <v>748</v>
      </c>
      <c r="F146" s="6">
        <v>45130</v>
      </c>
      <c r="G146" s="6">
        <v>45131</v>
      </c>
      <c r="H146" s="4">
        <v>1</v>
      </c>
      <c r="I146" s="4">
        <v>1</v>
      </c>
      <c r="J146" s="4">
        <v>1</v>
      </c>
      <c r="K146" s="4" t="s">
        <v>30</v>
      </c>
      <c r="L146" s="4">
        <v>1125.92</v>
      </c>
      <c r="M146" s="4">
        <v>1125.92</v>
      </c>
      <c r="N146" s="4" t="s">
        <v>749</v>
      </c>
      <c r="O146" s="4" t="s">
        <v>32</v>
      </c>
      <c r="P146" s="4" t="s">
        <v>33</v>
      </c>
      <c r="Q146" s="4">
        <v>0</v>
      </c>
      <c r="R146" s="8">
        <v>45128.0000115741</v>
      </c>
      <c r="S146" s="6">
        <v>45134</v>
      </c>
      <c r="T146" s="4" t="s">
        <v>34</v>
      </c>
      <c r="U146" s="4">
        <v>1125.92</v>
      </c>
      <c r="V146" s="4">
        <v>0</v>
      </c>
      <c r="W146" s="4">
        <v>0</v>
      </c>
      <c r="X146" s="4" t="s">
        <v>750</v>
      </c>
      <c r="Y146" s="4" t="s">
        <v>36</v>
      </c>
    </row>
    <row r="147" s="4" customFormat="1" spans="1:25">
      <c r="A147" s="4" t="s">
        <v>751</v>
      </c>
      <c r="B147" s="4" t="s">
        <v>26</v>
      </c>
      <c r="C147" s="4" t="s">
        <v>27</v>
      </c>
      <c r="D147" s="4" t="s">
        <v>456</v>
      </c>
      <c r="E147" s="4" t="s">
        <v>457</v>
      </c>
      <c r="F147" s="6">
        <v>45128</v>
      </c>
      <c r="G147" s="6">
        <v>45131</v>
      </c>
      <c r="H147" s="4">
        <v>1</v>
      </c>
      <c r="I147" s="4">
        <v>3</v>
      </c>
      <c r="J147" s="4">
        <v>3</v>
      </c>
      <c r="K147" s="4" t="s">
        <v>30</v>
      </c>
      <c r="L147" s="4">
        <v>1560.81</v>
      </c>
      <c r="M147" s="4">
        <v>1560.81</v>
      </c>
      <c r="N147" s="4" t="s">
        <v>752</v>
      </c>
      <c r="O147" s="4" t="s">
        <v>32</v>
      </c>
      <c r="P147" s="4" t="s">
        <v>33</v>
      </c>
      <c r="Q147" s="4">
        <v>0</v>
      </c>
      <c r="R147" s="8">
        <v>45128</v>
      </c>
      <c r="S147" s="6">
        <v>45134</v>
      </c>
      <c r="T147" s="4" t="s">
        <v>34</v>
      </c>
      <c r="U147" s="4">
        <v>1560.81</v>
      </c>
      <c r="V147" s="4">
        <v>0</v>
      </c>
      <c r="W147" s="4">
        <v>0</v>
      </c>
      <c r="X147" s="4" t="s">
        <v>753</v>
      </c>
      <c r="Y147" s="4" t="s">
        <v>754</v>
      </c>
    </row>
    <row r="148" s="4" customFormat="1" spans="1:25">
      <c r="A148" s="4" t="s">
        <v>755</v>
      </c>
      <c r="B148" s="4" t="s">
        <v>26</v>
      </c>
      <c r="C148" s="4" t="s">
        <v>27</v>
      </c>
      <c r="D148" s="4" t="s">
        <v>756</v>
      </c>
      <c r="E148" s="4" t="s">
        <v>757</v>
      </c>
      <c r="F148" s="6">
        <v>45129</v>
      </c>
      <c r="G148" s="6">
        <v>45131</v>
      </c>
      <c r="H148" s="4">
        <v>1</v>
      </c>
      <c r="I148" s="4">
        <v>2</v>
      </c>
      <c r="J148" s="4">
        <v>2</v>
      </c>
      <c r="K148" s="4" t="s">
        <v>30</v>
      </c>
      <c r="L148" s="4">
        <v>1054.7</v>
      </c>
      <c r="M148" s="4">
        <v>1054.7</v>
      </c>
      <c r="N148" s="4" t="s">
        <v>758</v>
      </c>
      <c r="O148" s="4" t="s">
        <v>32</v>
      </c>
      <c r="P148" s="4" t="s">
        <v>33</v>
      </c>
      <c r="Q148" s="4">
        <v>0</v>
      </c>
      <c r="R148" s="8">
        <v>45128</v>
      </c>
      <c r="S148" s="6">
        <v>45134</v>
      </c>
      <c r="T148" s="4" t="s">
        <v>34</v>
      </c>
      <c r="U148" s="4">
        <v>1054.7</v>
      </c>
      <c r="V148" s="4">
        <v>0</v>
      </c>
      <c r="W148" s="4">
        <v>0</v>
      </c>
      <c r="X148" s="4" t="s">
        <v>759</v>
      </c>
      <c r="Y148" s="4" t="s">
        <v>36</v>
      </c>
    </row>
    <row r="149" s="4" customFormat="1" spans="1:25">
      <c r="A149" s="4" t="s">
        <v>760</v>
      </c>
      <c r="B149" s="4" t="s">
        <v>26</v>
      </c>
      <c r="C149" s="4" t="s">
        <v>27</v>
      </c>
      <c r="D149" s="4" t="s">
        <v>761</v>
      </c>
      <c r="E149" s="4" t="s">
        <v>762</v>
      </c>
      <c r="F149" s="6">
        <v>45130</v>
      </c>
      <c r="G149" s="6">
        <v>45131</v>
      </c>
      <c r="H149" s="4">
        <v>1</v>
      </c>
      <c r="I149" s="4">
        <v>1</v>
      </c>
      <c r="J149" s="4">
        <v>1</v>
      </c>
      <c r="K149" s="4" t="s">
        <v>30</v>
      </c>
      <c r="L149" s="4">
        <v>342.03</v>
      </c>
      <c r="M149" s="4">
        <v>342.03</v>
      </c>
      <c r="N149" s="4" t="s">
        <v>763</v>
      </c>
      <c r="O149" s="4" t="s">
        <v>32</v>
      </c>
      <c r="P149" s="4" t="s">
        <v>33</v>
      </c>
      <c r="Q149" s="4">
        <v>0</v>
      </c>
      <c r="R149" s="8">
        <v>45128</v>
      </c>
      <c r="S149" s="6">
        <v>45134</v>
      </c>
      <c r="T149" s="4" t="s">
        <v>34</v>
      </c>
      <c r="U149" s="4">
        <v>342.03</v>
      </c>
      <c r="V149" s="4">
        <v>0</v>
      </c>
      <c r="W149" s="4">
        <v>0</v>
      </c>
      <c r="X149" s="4" t="s">
        <v>764</v>
      </c>
      <c r="Y149" s="4" t="s">
        <v>765</v>
      </c>
    </row>
    <row r="150" s="4" customFormat="1" spans="1:25">
      <c r="A150" s="4" t="s">
        <v>766</v>
      </c>
      <c r="B150" s="4" t="s">
        <v>26</v>
      </c>
      <c r="C150" s="4" t="s">
        <v>27</v>
      </c>
      <c r="D150" s="4" t="s">
        <v>767</v>
      </c>
      <c r="E150" s="4" t="s">
        <v>768</v>
      </c>
      <c r="F150" s="6">
        <v>45130</v>
      </c>
      <c r="G150" s="6">
        <v>45131</v>
      </c>
      <c r="H150" s="4">
        <v>1</v>
      </c>
      <c r="I150" s="4">
        <v>1</v>
      </c>
      <c r="J150" s="4">
        <v>1</v>
      </c>
      <c r="K150" s="4" t="s">
        <v>30</v>
      </c>
      <c r="L150" s="4">
        <v>1269.76</v>
      </c>
      <c r="M150" s="4">
        <v>1269.76</v>
      </c>
      <c r="N150" s="4" t="s">
        <v>769</v>
      </c>
      <c r="O150" s="4" t="s">
        <v>32</v>
      </c>
      <c r="P150" s="4" t="s">
        <v>33</v>
      </c>
      <c r="Q150" s="4">
        <v>0</v>
      </c>
      <c r="R150" s="8">
        <v>45128</v>
      </c>
      <c r="S150" s="6">
        <v>45134</v>
      </c>
      <c r="T150" s="4" t="s">
        <v>34</v>
      </c>
      <c r="U150" s="4">
        <v>1269.76</v>
      </c>
      <c r="V150" s="4">
        <v>0</v>
      </c>
      <c r="W150" s="4">
        <v>0</v>
      </c>
      <c r="X150" s="4" t="s">
        <v>770</v>
      </c>
      <c r="Y150" s="4" t="s">
        <v>771</v>
      </c>
    </row>
    <row r="151" s="4" customFormat="1" spans="1:25">
      <c r="A151" s="4" t="s">
        <v>772</v>
      </c>
      <c r="B151" s="4" t="s">
        <v>26</v>
      </c>
      <c r="C151" s="4" t="s">
        <v>27</v>
      </c>
      <c r="D151" s="4" t="s">
        <v>767</v>
      </c>
      <c r="E151" s="4" t="s">
        <v>773</v>
      </c>
      <c r="F151" s="6">
        <v>45130</v>
      </c>
      <c r="G151" s="6">
        <v>45131</v>
      </c>
      <c r="H151" s="4">
        <v>1</v>
      </c>
      <c r="I151" s="4">
        <v>1</v>
      </c>
      <c r="J151" s="4">
        <v>1</v>
      </c>
      <c r="K151" s="4" t="s">
        <v>30</v>
      </c>
      <c r="L151" s="4">
        <v>1984.76</v>
      </c>
      <c r="M151" s="4">
        <v>1984.76</v>
      </c>
      <c r="N151" s="4" t="s">
        <v>774</v>
      </c>
      <c r="O151" s="4" t="s">
        <v>32</v>
      </c>
      <c r="P151" s="4" t="s">
        <v>33</v>
      </c>
      <c r="Q151" s="4">
        <v>0</v>
      </c>
      <c r="R151" s="8">
        <v>45128.0000115741</v>
      </c>
      <c r="S151" s="6">
        <v>45134</v>
      </c>
      <c r="T151" s="4" t="s">
        <v>34</v>
      </c>
      <c r="U151" s="4">
        <v>1984.76</v>
      </c>
      <c r="V151" s="4">
        <v>0</v>
      </c>
      <c r="W151" s="4">
        <v>0</v>
      </c>
      <c r="X151" s="4" t="s">
        <v>775</v>
      </c>
      <c r="Y151" s="4" t="s">
        <v>776</v>
      </c>
    </row>
    <row r="152" s="4" customFormat="1" spans="1:25">
      <c r="A152" s="4" t="s">
        <v>777</v>
      </c>
      <c r="B152" s="4" t="s">
        <v>26</v>
      </c>
      <c r="C152" s="4" t="s">
        <v>27</v>
      </c>
      <c r="D152" s="4" t="s">
        <v>778</v>
      </c>
      <c r="E152" s="4" t="s">
        <v>779</v>
      </c>
      <c r="F152" s="6">
        <v>45128</v>
      </c>
      <c r="G152" s="6">
        <v>45131</v>
      </c>
      <c r="H152" s="4">
        <v>2</v>
      </c>
      <c r="I152" s="4">
        <v>3</v>
      </c>
      <c r="J152" s="4">
        <v>6</v>
      </c>
      <c r="K152" s="4" t="s">
        <v>30</v>
      </c>
      <c r="L152" s="4">
        <v>2940.96</v>
      </c>
      <c r="M152" s="4">
        <v>2940.96</v>
      </c>
      <c r="N152" s="4" t="s">
        <v>780</v>
      </c>
      <c r="O152" s="4" t="s">
        <v>32</v>
      </c>
      <c r="P152" s="4" t="s">
        <v>33</v>
      </c>
      <c r="Q152" s="4">
        <v>0</v>
      </c>
      <c r="R152" s="8">
        <v>45128.0000115741</v>
      </c>
      <c r="S152" s="6">
        <v>45134</v>
      </c>
      <c r="T152" s="4" t="s">
        <v>34</v>
      </c>
      <c r="U152" s="4">
        <v>2940.96</v>
      </c>
      <c r="V152" s="4">
        <v>0</v>
      </c>
      <c r="W152" s="4">
        <v>0</v>
      </c>
      <c r="X152" s="4" t="s">
        <v>781</v>
      </c>
      <c r="Y152" s="4" t="s">
        <v>36</v>
      </c>
    </row>
    <row r="153" s="4" customFormat="1" spans="1:25">
      <c r="A153" s="4" t="s">
        <v>782</v>
      </c>
      <c r="B153" s="4" t="s">
        <v>26</v>
      </c>
      <c r="C153" s="4" t="s">
        <v>27</v>
      </c>
      <c r="D153" s="4" t="s">
        <v>783</v>
      </c>
      <c r="E153" s="4" t="s">
        <v>275</v>
      </c>
      <c r="F153" s="6">
        <v>45130</v>
      </c>
      <c r="G153" s="6">
        <v>45131</v>
      </c>
      <c r="H153" s="4">
        <v>1</v>
      </c>
      <c r="I153" s="4">
        <v>1</v>
      </c>
      <c r="J153" s="4">
        <v>1</v>
      </c>
      <c r="K153" s="4" t="s">
        <v>30</v>
      </c>
      <c r="L153" s="4">
        <v>904.67</v>
      </c>
      <c r="M153" s="4">
        <v>904.67</v>
      </c>
      <c r="N153" s="4" t="s">
        <v>784</v>
      </c>
      <c r="O153" s="4" t="s">
        <v>32</v>
      </c>
      <c r="P153" s="4" t="s">
        <v>33</v>
      </c>
      <c r="Q153" s="4">
        <v>0</v>
      </c>
      <c r="R153" s="8">
        <v>45128</v>
      </c>
      <c r="S153" s="6">
        <v>45134</v>
      </c>
      <c r="T153" s="4" t="s">
        <v>34</v>
      </c>
      <c r="U153" s="4">
        <v>904.67</v>
      </c>
      <c r="V153" s="4">
        <v>0</v>
      </c>
      <c r="W153" s="4">
        <v>0</v>
      </c>
      <c r="X153" s="4" t="s">
        <v>785</v>
      </c>
      <c r="Y153" s="4" t="s">
        <v>36</v>
      </c>
    </row>
    <row r="154" s="4" customFormat="1" spans="1:25">
      <c r="A154" s="4" t="s">
        <v>786</v>
      </c>
      <c r="B154" s="4" t="s">
        <v>26</v>
      </c>
      <c r="C154" s="4" t="s">
        <v>27</v>
      </c>
      <c r="D154" s="4" t="s">
        <v>787</v>
      </c>
      <c r="E154" s="4" t="s">
        <v>788</v>
      </c>
      <c r="F154" s="6">
        <v>45130</v>
      </c>
      <c r="G154" s="6">
        <v>45131</v>
      </c>
      <c r="H154" s="4">
        <v>1</v>
      </c>
      <c r="I154" s="4">
        <v>1</v>
      </c>
      <c r="J154" s="4">
        <v>1</v>
      </c>
      <c r="K154" s="4" t="s">
        <v>30</v>
      </c>
      <c r="L154" s="4">
        <v>497.89</v>
      </c>
      <c r="M154" s="4">
        <v>497.89</v>
      </c>
      <c r="N154" s="4" t="s">
        <v>789</v>
      </c>
      <c r="O154" s="4" t="s">
        <v>32</v>
      </c>
      <c r="P154" s="4" t="s">
        <v>33</v>
      </c>
      <c r="Q154" s="4">
        <v>0</v>
      </c>
      <c r="R154" s="8">
        <v>45128.0000115741</v>
      </c>
      <c r="S154" s="6">
        <v>45134</v>
      </c>
      <c r="T154" s="4" t="s">
        <v>34</v>
      </c>
      <c r="U154" s="4">
        <v>497.89</v>
      </c>
      <c r="V154" s="4">
        <v>0</v>
      </c>
      <c r="W154" s="4">
        <v>0</v>
      </c>
      <c r="X154" s="4" t="s">
        <v>790</v>
      </c>
      <c r="Y154" s="4" t="s">
        <v>791</v>
      </c>
    </row>
    <row r="155" s="4" customFormat="1" spans="1:25">
      <c r="A155" s="4" t="s">
        <v>792</v>
      </c>
      <c r="B155" s="4" t="s">
        <v>26</v>
      </c>
      <c r="C155" s="4" t="s">
        <v>27</v>
      </c>
      <c r="D155" s="4" t="s">
        <v>667</v>
      </c>
      <c r="E155" s="4" t="s">
        <v>357</v>
      </c>
      <c r="F155" s="6">
        <v>45130</v>
      </c>
      <c r="G155" s="6">
        <v>45131</v>
      </c>
      <c r="H155" s="4">
        <v>1</v>
      </c>
      <c r="I155" s="4">
        <v>1</v>
      </c>
      <c r="J155" s="4">
        <v>1</v>
      </c>
      <c r="K155" s="4" t="s">
        <v>30</v>
      </c>
      <c r="L155" s="4">
        <v>1893.46</v>
      </c>
      <c r="M155" s="4">
        <v>1893.46</v>
      </c>
      <c r="N155" s="4" t="s">
        <v>793</v>
      </c>
      <c r="O155" s="4" t="s">
        <v>32</v>
      </c>
      <c r="P155" s="4" t="s">
        <v>33</v>
      </c>
      <c r="Q155" s="4">
        <v>0</v>
      </c>
      <c r="R155" s="8">
        <v>45128.0000115741</v>
      </c>
      <c r="S155" s="6">
        <v>45134</v>
      </c>
      <c r="T155" s="4" t="s">
        <v>34</v>
      </c>
      <c r="U155" s="4">
        <v>1893.46</v>
      </c>
      <c r="V155" s="4">
        <v>0</v>
      </c>
      <c r="W155" s="4">
        <v>0</v>
      </c>
      <c r="X155" s="4" t="s">
        <v>794</v>
      </c>
      <c r="Y155" s="4" t="s">
        <v>671</v>
      </c>
    </row>
    <row r="156" s="4" customFormat="1" spans="1:25">
      <c r="A156" s="4" t="s">
        <v>795</v>
      </c>
      <c r="B156" s="4" t="s">
        <v>26</v>
      </c>
      <c r="C156" s="4" t="s">
        <v>27</v>
      </c>
      <c r="D156" s="4" t="s">
        <v>796</v>
      </c>
      <c r="E156" s="4" t="s">
        <v>797</v>
      </c>
      <c r="F156" s="6">
        <v>45129</v>
      </c>
      <c r="G156" s="6">
        <v>45131</v>
      </c>
      <c r="H156" s="4">
        <v>1</v>
      </c>
      <c r="I156" s="4">
        <v>2</v>
      </c>
      <c r="J156" s="4">
        <v>2</v>
      </c>
      <c r="K156" s="4" t="s">
        <v>30</v>
      </c>
      <c r="L156" s="4">
        <v>990</v>
      </c>
      <c r="M156" s="4">
        <v>990</v>
      </c>
      <c r="N156" s="4" t="s">
        <v>798</v>
      </c>
      <c r="O156" s="4" t="s">
        <v>32</v>
      </c>
      <c r="P156" s="4" t="s">
        <v>33</v>
      </c>
      <c r="Q156" s="4">
        <v>0</v>
      </c>
      <c r="R156" s="8">
        <v>45128.0000115741</v>
      </c>
      <c r="S156" s="6">
        <v>45134</v>
      </c>
      <c r="T156" s="4" t="s">
        <v>34</v>
      </c>
      <c r="U156" s="4">
        <v>990</v>
      </c>
      <c r="V156" s="4">
        <v>0</v>
      </c>
      <c r="W156" s="4">
        <v>0</v>
      </c>
      <c r="X156" s="4" t="s">
        <v>799</v>
      </c>
      <c r="Y156" s="4" t="s">
        <v>36</v>
      </c>
    </row>
    <row r="157" s="4" customFormat="1" spans="1:25">
      <c r="A157" s="4" t="s">
        <v>800</v>
      </c>
      <c r="B157" s="4" t="s">
        <v>26</v>
      </c>
      <c r="C157" s="4" t="s">
        <v>27</v>
      </c>
      <c r="D157" s="4" t="s">
        <v>801</v>
      </c>
      <c r="E157" s="4" t="s">
        <v>147</v>
      </c>
      <c r="F157" s="6">
        <v>45130</v>
      </c>
      <c r="G157" s="6">
        <v>45131</v>
      </c>
      <c r="H157" s="4">
        <v>1</v>
      </c>
      <c r="I157" s="4">
        <v>1</v>
      </c>
      <c r="J157" s="4">
        <v>1</v>
      </c>
      <c r="K157" s="4" t="s">
        <v>30</v>
      </c>
      <c r="L157" s="4">
        <v>160.26</v>
      </c>
      <c r="M157" s="4">
        <v>160.26</v>
      </c>
      <c r="N157" s="4" t="s">
        <v>802</v>
      </c>
      <c r="O157" s="4" t="s">
        <v>32</v>
      </c>
      <c r="P157" s="4" t="s">
        <v>33</v>
      </c>
      <c r="Q157" s="4">
        <v>0</v>
      </c>
      <c r="R157" s="8">
        <v>45128</v>
      </c>
      <c r="S157" s="6">
        <v>45134</v>
      </c>
      <c r="T157" s="4" t="s">
        <v>34</v>
      </c>
      <c r="U157" s="4">
        <v>160.26</v>
      </c>
      <c r="V157" s="4">
        <v>0</v>
      </c>
      <c r="W157" s="4">
        <v>0</v>
      </c>
      <c r="X157" s="4" t="s">
        <v>803</v>
      </c>
      <c r="Y157" s="4" t="s">
        <v>804</v>
      </c>
    </row>
    <row r="158" s="4" customFormat="1" spans="1:25">
      <c r="A158" s="4" t="s">
        <v>805</v>
      </c>
      <c r="B158" s="4" t="s">
        <v>26</v>
      </c>
      <c r="C158" s="4" t="s">
        <v>27</v>
      </c>
      <c r="D158" s="4" t="s">
        <v>806</v>
      </c>
      <c r="E158" s="4" t="s">
        <v>101</v>
      </c>
      <c r="F158" s="6">
        <v>45130</v>
      </c>
      <c r="G158" s="6">
        <v>45131</v>
      </c>
      <c r="H158" s="4">
        <v>1</v>
      </c>
      <c r="I158" s="4">
        <v>1</v>
      </c>
      <c r="J158" s="4">
        <v>1</v>
      </c>
      <c r="K158" s="4" t="s">
        <v>30</v>
      </c>
      <c r="L158" s="4">
        <v>722.37</v>
      </c>
      <c r="M158" s="4">
        <v>722.37</v>
      </c>
      <c r="N158" s="4" t="s">
        <v>807</v>
      </c>
      <c r="O158" s="4" t="s">
        <v>32</v>
      </c>
      <c r="P158" s="4" t="s">
        <v>33</v>
      </c>
      <c r="Q158" s="4">
        <v>0</v>
      </c>
      <c r="R158" s="8">
        <v>45128</v>
      </c>
      <c r="S158" s="6">
        <v>45134</v>
      </c>
      <c r="T158" s="4" t="s">
        <v>34</v>
      </c>
      <c r="U158" s="4">
        <v>722.37</v>
      </c>
      <c r="V158" s="4">
        <v>0</v>
      </c>
      <c r="W158" s="4">
        <v>0</v>
      </c>
      <c r="X158" s="4" t="s">
        <v>808</v>
      </c>
      <c r="Y158" s="4" t="s">
        <v>36</v>
      </c>
    </row>
    <row r="159" s="4" customFormat="1" spans="1:25">
      <c r="A159" s="4" t="s">
        <v>809</v>
      </c>
      <c r="B159" s="4" t="s">
        <v>26</v>
      </c>
      <c r="C159" s="4" t="s">
        <v>27</v>
      </c>
      <c r="D159" s="4" t="s">
        <v>810</v>
      </c>
      <c r="E159" s="4" t="s">
        <v>811</v>
      </c>
      <c r="F159" s="6">
        <v>45128</v>
      </c>
      <c r="G159" s="6">
        <v>45131</v>
      </c>
      <c r="H159" s="4">
        <v>1</v>
      </c>
      <c r="I159" s="4">
        <v>3</v>
      </c>
      <c r="J159" s="4">
        <v>3</v>
      </c>
      <c r="K159" s="4" t="s">
        <v>30</v>
      </c>
      <c r="L159" s="4">
        <v>1278.6</v>
      </c>
      <c r="M159" s="4">
        <v>1278.6</v>
      </c>
      <c r="N159" s="4" t="s">
        <v>812</v>
      </c>
      <c r="O159" s="4" t="s">
        <v>32</v>
      </c>
      <c r="P159" s="4" t="s">
        <v>33</v>
      </c>
      <c r="Q159" s="4">
        <v>0</v>
      </c>
      <c r="R159" s="8">
        <v>45128.0000115741</v>
      </c>
      <c r="S159" s="6">
        <v>45134</v>
      </c>
      <c r="T159" s="4" t="s">
        <v>34</v>
      </c>
      <c r="U159" s="4">
        <v>1278.6</v>
      </c>
      <c r="V159" s="4">
        <v>0</v>
      </c>
      <c r="W159" s="4">
        <v>0</v>
      </c>
      <c r="X159" s="4" t="s">
        <v>813</v>
      </c>
      <c r="Y159" s="4" t="s">
        <v>814</v>
      </c>
    </row>
    <row r="160" s="4" customFormat="1" spans="1:25">
      <c r="A160" s="4" t="s">
        <v>815</v>
      </c>
      <c r="B160" s="4" t="s">
        <v>26</v>
      </c>
      <c r="C160" s="4" t="s">
        <v>27</v>
      </c>
      <c r="D160" s="4" t="s">
        <v>796</v>
      </c>
      <c r="E160" s="4" t="s">
        <v>797</v>
      </c>
      <c r="F160" s="6">
        <v>45129</v>
      </c>
      <c r="G160" s="6">
        <v>45131</v>
      </c>
      <c r="H160" s="4">
        <v>1</v>
      </c>
      <c r="I160" s="4">
        <v>2</v>
      </c>
      <c r="J160" s="4">
        <v>2</v>
      </c>
      <c r="K160" s="4" t="s">
        <v>30</v>
      </c>
      <c r="L160" s="4">
        <v>990</v>
      </c>
      <c r="M160" s="4">
        <v>990</v>
      </c>
      <c r="N160" s="4" t="s">
        <v>816</v>
      </c>
      <c r="O160" s="4" t="s">
        <v>32</v>
      </c>
      <c r="P160" s="4" t="s">
        <v>33</v>
      </c>
      <c r="Q160" s="4">
        <v>0</v>
      </c>
      <c r="R160" s="8">
        <v>45128</v>
      </c>
      <c r="S160" s="6">
        <v>45134</v>
      </c>
      <c r="T160" s="4" t="s">
        <v>34</v>
      </c>
      <c r="U160" s="4">
        <v>990</v>
      </c>
      <c r="V160" s="4">
        <v>0</v>
      </c>
      <c r="W160" s="4">
        <v>0</v>
      </c>
      <c r="X160" s="4" t="s">
        <v>817</v>
      </c>
      <c r="Y160" s="4" t="s">
        <v>36</v>
      </c>
    </row>
    <row r="161" s="4" customFormat="1" spans="1:25">
      <c r="A161" s="4" t="s">
        <v>818</v>
      </c>
      <c r="B161" s="4" t="s">
        <v>26</v>
      </c>
      <c r="C161" s="4" t="s">
        <v>27</v>
      </c>
      <c r="D161" s="4" t="s">
        <v>819</v>
      </c>
      <c r="E161" s="4" t="s">
        <v>421</v>
      </c>
      <c r="F161" s="6">
        <v>45129</v>
      </c>
      <c r="G161" s="6">
        <v>45131</v>
      </c>
      <c r="H161" s="4">
        <v>1</v>
      </c>
      <c r="I161" s="4">
        <v>2</v>
      </c>
      <c r="J161" s="4">
        <v>2</v>
      </c>
      <c r="K161" s="4" t="s">
        <v>30</v>
      </c>
      <c r="L161" s="4">
        <v>895.55</v>
      </c>
      <c r="M161" s="4">
        <v>895.55</v>
      </c>
      <c r="N161" s="4" t="s">
        <v>820</v>
      </c>
      <c r="O161" s="4" t="s">
        <v>32</v>
      </c>
      <c r="P161" s="4" t="s">
        <v>33</v>
      </c>
      <c r="Q161" s="4">
        <v>0</v>
      </c>
      <c r="R161" s="8">
        <v>45128</v>
      </c>
      <c r="S161" s="6">
        <v>45134</v>
      </c>
      <c r="T161" s="4" t="s">
        <v>34</v>
      </c>
      <c r="U161" s="4">
        <v>895.55</v>
      </c>
      <c r="V161" s="4">
        <v>0</v>
      </c>
      <c r="W161" s="4">
        <v>0</v>
      </c>
      <c r="X161" s="4" t="s">
        <v>821</v>
      </c>
      <c r="Y161" s="4" t="s">
        <v>36</v>
      </c>
    </row>
    <row r="162" s="4" customFormat="1" spans="1:25">
      <c r="A162" s="4" t="s">
        <v>822</v>
      </c>
      <c r="B162" s="4" t="s">
        <v>26</v>
      </c>
      <c r="C162" s="4" t="s">
        <v>27</v>
      </c>
      <c r="D162" s="4" t="s">
        <v>823</v>
      </c>
      <c r="E162" s="4" t="s">
        <v>824</v>
      </c>
      <c r="F162" s="6">
        <v>45129</v>
      </c>
      <c r="G162" s="6">
        <v>45131</v>
      </c>
      <c r="H162" s="4">
        <v>1</v>
      </c>
      <c r="I162" s="4">
        <v>2</v>
      </c>
      <c r="J162" s="4">
        <v>2</v>
      </c>
      <c r="K162" s="4" t="s">
        <v>30</v>
      </c>
      <c r="L162" s="4">
        <v>2866.28</v>
      </c>
      <c r="M162" s="4">
        <v>2866.28</v>
      </c>
      <c r="N162" s="4" t="s">
        <v>825</v>
      </c>
      <c r="O162" s="4" t="s">
        <v>32</v>
      </c>
      <c r="P162" s="4" t="s">
        <v>33</v>
      </c>
      <c r="Q162" s="4">
        <v>0</v>
      </c>
      <c r="R162" s="8">
        <v>45128</v>
      </c>
      <c r="S162" s="6">
        <v>45134</v>
      </c>
      <c r="T162" s="4" t="s">
        <v>34</v>
      </c>
      <c r="U162" s="4">
        <v>2866.28</v>
      </c>
      <c r="V162" s="4">
        <v>0</v>
      </c>
      <c r="W162" s="4">
        <v>0</v>
      </c>
      <c r="X162" s="4" t="s">
        <v>826</v>
      </c>
      <c r="Y162" s="4" t="s">
        <v>827</v>
      </c>
    </row>
    <row r="163" s="4" customFormat="1" spans="1:25">
      <c r="A163" s="4" t="s">
        <v>828</v>
      </c>
      <c r="B163" s="4" t="s">
        <v>26</v>
      </c>
      <c r="C163" s="4" t="s">
        <v>27</v>
      </c>
      <c r="D163" s="4" t="s">
        <v>829</v>
      </c>
      <c r="E163" s="4" t="s">
        <v>830</v>
      </c>
      <c r="F163" s="6">
        <v>45129</v>
      </c>
      <c r="G163" s="6">
        <v>45131</v>
      </c>
      <c r="H163" s="4">
        <v>1</v>
      </c>
      <c r="I163" s="4">
        <v>2</v>
      </c>
      <c r="J163" s="4">
        <v>2</v>
      </c>
      <c r="K163" s="4" t="s">
        <v>30</v>
      </c>
      <c r="L163" s="4">
        <v>705.33</v>
      </c>
      <c r="M163" s="4">
        <v>705.33</v>
      </c>
      <c r="N163" s="4" t="s">
        <v>831</v>
      </c>
      <c r="O163" s="4" t="s">
        <v>32</v>
      </c>
      <c r="P163" s="4" t="s">
        <v>33</v>
      </c>
      <c r="Q163" s="4">
        <v>0</v>
      </c>
      <c r="R163" s="8">
        <v>45128.0000115741</v>
      </c>
      <c r="S163" s="6">
        <v>45134</v>
      </c>
      <c r="T163" s="4" t="s">
        <v>34</v>
      </c>
      <c r="U163" s="4">
        <v>705.33</v>
      </c>
      <c r="V163" s="4">
        <v>0</v>
      </c>
      <c r="W163" s="4">
        <v>0</v>
      </c>
      <c r="X163" s="4" t="s">
        <v>832</v>
      </c>
      <c r="Y163" s="4" t="s">
        <v>833</v>
      </c>
    </row>
    <row r="164" s="4" customFormat="1" spans="1:25">
      <c r="A164" s="4" t="s">
        <v>834</v>
      </c>
      <c r="B164" s="4" t="s">
        <v>26</v>
      </c>
      <c r="C164" s="4" t="s">
        <v>27</v>
      </c>
      <c r="D164" s="4" t="s">
        <v>835</v>
      </c>
      <c r="E164" s="4" t="s">
        <v>836</v>
      </c>
      <c r="F164" s="6">
        <v>45129</v>
      </c>
      <c r="G164" s="6">
        <v>45131</v>
      </c>
      <c r="H164" s="4">
        <v>1</v>
      </c>
      <c r="I164" s="4">
        <v>2</v>
      </c>
      <c r="J164" s="4">
        <v>2</v>
      </c>
      <c r="K164" s="4" t="s">
        <v>30</v>
      </c>
      <c r="L164" s="4">
        <v>2396.16</v>
      </c>
      <c r="M164" s="4">
        <v>2396.16</v>
      </c>
      <c r="N164" s="4" t="s">
        <v>837</v>
      </c>
      <c r="O164" s="4" t="s">
        <v>32</v>
      </c>
      <c r="P164" s="4" t="s">
        <v>33</v>
      </c>
      <c r="Q164" s="4">
        <v>0</v>
      </c>
      <c r="R164" s="8">
        <v>45128.0000115741</v>
      </c>
      <c r="S164" s="6">
        <v>45134</v>
      </c>
      <c r="T164" s="4" t="s">
        <v>34</v>
      </c>
      <c r="U164" s="4">
        <v>2396.16</v>
      </c>
      <c r="V164" s="4">
        <v>0</v>
      </c>
      <c r="W164" s="4">
        <v>0</v>
      </c>
      <c r="X164" s="4" t="s">
        <v>838</v>
      </c>
      <c r="Y164" s="4" t="s">
        <v>839</v>
      </c>
    </row>
    <row r="165" s="4" customFormat="1" spans="1:25">
      <c r="A165" s="4" t="s">
        <v>840</v>
      </c>
      <c r="B165" s="4" t="s">
        <v>26</v>
      </c>
      <c r="C165" s="4" t="s">
        <v>27</v>
      </c>
      <c r="D165" s="4" t="s">
        <v>841</v>
      </c>
      <c r="E165" s="4" t="s">
        <v>842</v>
      </c>
      <c r="F165" s="6">
        <v>45128</v>
      </c>
      <c r="G165" s="6">
        <v>45131</v>
      </c>
      <c r="H165" s="4">
        <v>1</v>
      </c>
      <c r="I165" s="4">
        <v>3</v>
      </c>
      <c r="J165" s="4">
        <v>3</v>
      </c>
      <c r="K165" s="4" t="s">
        <v>30</v>
      </c>
      <c r="L165" s="4">
        <v>828.75</v>
      </c>
      <c r="M165" s="4">
        <v>828.75</v>
      </c>
      <c r="N165" s="4" t="s">
        <v>843</v>
      </c>
      <c r="O165" s="4" t="s">
        <v>32</v>
      </c>
      <c r="P165" s="4" t="s">
        <v>33</v>
      </c>
      <c r="Q165" s="4">
        <v>0</v>
      </c>
      <c r="R165" s="8">
        <v>45128.0000115741</v>
      </c>
      <c r="S165" s="6">
        <v>45134</v>
      </c>
      <c r="T165" s="4" t="s">
        <v>34</v>
      </c>
      <c r="U165" s="4">
        <v>828.75</v>
      </c>
      <c r="V165" s="4">
        <v>0</v>
      </c>
      <c r="W165" s="4">
        <v>0</v>
      </c>
      <c r="X165" s="4" t="s">
        <v>844</v>
      </c>
      <c r="Y165" s="4" t="s">
        <v>845</v>
      </c>
    </row>
    <row r="166" s="4" customFormat="1" spans="1:25">
      <c r="A166" s="4" t="s">
        <v>846</v>
      </c>
      <c r="B166" s="4" t="s">
        <v>26</v>
      </c>
      <c r="C166" s="4" t="s">
        <v>27</v>
      </c>
      <c r="D166" s="4" t="s">
        <v>847</v>
      </c>
      <c r="E166" s="4" t="s">
        <v>848</v>
      </c>
      <c r="F166" s="6">
        <v>45130</v>
      </c>
      <c r="G166" s="6">
        <v>45131</v>
      </c>
      <c r="H166" s="4">
        <v>1</v>
      </c>
      <c r="I166" s="4">
        <v>1</v>
      </c>
      <c r="J166" s="4">
        <v>1</v>
      </c>
      <c r="K166" s="4" t="s">
        <v>30</v>
      </c>
      <c r="L166" s="4">
        <v>551.53</v>
      </c>
      <c r="M166" s="4">
        <v>551.53</v>
      </c>
      <c r="N166" s="4" t="s">
        <v>849</v>
      </c>
      <c r="O166" s="4" t="s">
        <v>32</v>
      </c>
      <c r="P166" s="4" t="s">
        <v>33</v>
      </c>
      <c r="Q166" s="4">
        <v>0</v>
      </c>
      <c r="R166" s="8">
        <v>45128.0000115741</v>
      </c>
      <c r="S166" s="6">
        <v>45134</v>
      </c>
      <c r="T166" s="4" t="s">
        <v>34</v>
      </c>
      <c r="U166" s="4">
        <v>551.53</v>
      </c>
      <c r="V166" s="4">
        <v>0</v>
      </c>
      <c r="W166" s="4">
        <v>0</v>
      </c>
      <c r="X166" s="4" t="s">
        <v>850</v>
      </c>
      <c r="Y166" s="4" t="s">
        <v>36</v>
      </c>
    </row>
    <row r="167" s="4" customFormat="1" spans="1:25">
      <c r="A167" s="4" t="s">
        <v>851</v>
      </c>
      <c r="B167" s="4" t="s">
        <v>26</v>
      </c>
      <c r="C167" s="4" t="s">
        <v>27</v>
      </c>
      <c r="D167" s="4" t="s">
        <v>852</v>
      </c>
      <c r="E167" s="4" t="s">
        <v>123</v>
      </c>
      <c r="F167" s="6">
        <v>45130</v>
      </c>
      <c r="G167" s="6">
        <v>45131</v>
      </c>
      <c r="H167" s="4">
        <v>1</v>
      </c>
      <c r="I167" s="4">
        <v>1</v>
      </c>
      <c r="J167" s="4">
        <v>1</v>
      </c>
      <c r="K167" s="4" t="s">
        <v>30</v>
      </c>
      <c r="L167" s="4">
        <v>935.94</v>
      </c>
      <c r="M167" s="4">
        <v>935.94</v>
      </c>
      <c r="N167" s="4" t="s">
        <v>853</v>
      </c>
      <c r="O167" s="4" t="s">
        <v>32</v>
      </c>
      <c r="P167" s="4" t="s">
        <v>33</v>
      </c>
      <c r="Q167" s="4">
        <v>0</v>
      </c>
      <c r="R167" s="8">
        <v>45129</v>
      </c>
      <c r="S167" s="6">
        <v>45134</v>
      </c>
      <c r="T167" s="4" t="s">
        <v>34</v>
      </c>
      <c r="U167" s="4">
        <v>935.94</v>
      </c>
      <c r="V167" s="4">
        <v>0</v>
      </c>
      <c r="W167" s="4">
        <v>0</v>
      </c>
      <c r="X167" s="4" t="s">
        <v>854</v>
      </c>
      <c r="Y167" s="4" t="s">
        <v>36</v>
      </c>
    </row>
    <row r="168" s="4" customFormat="1" spans="1:25">
      <c r="A168" s="4" t="s">
        <v>855</v>
      </c>
      <c r="B168" s="4" t="s">
        <v>26</v>
      </c>
      <c r="C168" s="4" t="s">
        <v>27</v>
      </c>
      <c r="D168" s="4" t="s">
        <v>856</v>
      </c>
      <c r="E168" s="4" t="s">
        <v>857</v>
      </c>
      <c r="F168" s="6">
        <v>45129</v>
      </c>
      <c r="G168" s="6">
        <v>45131</v>
      </c>
      <c r="H168" s="4">
        <v>1</v>
      </c>
      <c r="I168" s="4">
        <v>2</v>
      </c>
      <c r="J168" s="4">
        <v>2</v>
      </c>
      <c r="K168" s="4" t="s">
        <v>30</v>
      </c>
      <c r="L168" s="4">
        <v>1061.14</v>
      </c>
      <c r="M168" s="4">
        <v>1061.14</v>
      </c>
      <c r="N168" s="4" t="s">
        <v>858</v>
      </c>
      <c r="O168" s="4" t="s">
        <v>32</v>
      </c>
      <c r="P168" s="4" t="s">
        <v>33</v>
      </c>
      <c r="Q168" s="4">
        <v>0</v>
      </c>
      <c r="R168" s="8">
        <v>45129</v>
      </c>
      <c r="S168" s="6">
        <v>45134</v>
      </c>
      <c r="T168" s="4" t="s">
        <v>34</v>
      </c>
      <c r="U168" s="4">
        <v>1061.14</v>
      </c>
      <c r="V168" s="4">
        <v>0</v>
      </c>
      <c r="W168" s="4">
        <v>0</v>
      </c>
      <c r="X168" s="4" t="s">
        <v>859</v>
      </c>
      <c r="Y168" s="4" t="s">
        <v>36</v>
      </c>
    </row>
    <row r="169" s="4" customFormat="1" spans="1:25">
      <c r="A169" s="4" t="s">
        <v>860</v>
      </c>
      <c r="B169" s="4" t="s">
        <v>26</v>
      </c>
      <c r="C169" s="4" t="s">
        <v>27</v>
      </c>
      <c r="D169" s="4" t="s">
        <v>861</v>
      </c>
      <c r="E169" s="4" t="s">
        <v>862</v>
      </c>
      <c r="F169" s="6">
        <v>45130</v>
      </c>
      <c r="G169" s="6">
        <v>45131</v>
      </c>
      <c r="H169" s="4">
        <v>1</v>
      </c>
      <c r="I169" s="4">
        <v>1</v>
      </c>
      <c r="J169" s="4">
        <v>1</v>
      </c>
      <c r="K169" s="4" t="s">
        <v>30</v>
      </c>
      <c r="L169" s="4">
        <v>585.93</v>
      </c>
      <c r="M169" s="4">
        <v>585.93</v>
      </c>
      <c r="N169" s="4" t="s">
        <v>863</v>
      </c>
      <c r="O169" s="4" t="s">
        <v>32</v>
      </c>
      <c r="P169" s="4" t="s">
        <v>33</v>
      </c>
      <c r="Q169" s="4">
        <v>0</v>
      </c>
      <c r="R169" s="8">
        <v>45129.0000115741</v>
      </c>
      <c r="S169" s="6">
        <v>45134</v>
      </c>
      <c r="T169" s="4" t="s">
        <v>34</v>
      </c>
      <c r="U169" s="4">
        <v>585.93</v>
      </c>
      <c r="V169" s="4">
        <v>0</v>
      </c>
      <c r="W169" s="4">
        <v>0</v>
      </c>
      <c r="X169" s="4" t="s">
        <v>864</v>
      </c>
      <c r="Y169" s="4" t="s">
        <v>865</v>
      </c>
    </row>
    <row r="170" s="4" customFormat="1" spans="1:25">
      <c r="A170" s="4" t="s">
        <v>866</v>
      </c>
      <c r="B170" s="4" t="s">
        <v>26</v>
      </c>
      <c r="C170" s="4" t="s">
        <v>27</v>
      </c>
      <c r="D170" s="4" t="s">
        <v>867</v>
      </c>
      <c r="E170" s="4" t="s">
        <v>868</v>
      </c>
      <c r="F170" s="6">
        <v>45129</v>
      </c>
      <c r="G170" s="6">
        <v>45131</v>
      </c>
      <c r="H170" s="4">
        <v>1</v>
      </c>
      <c r="I170" s="4">
        <v>2</v>
      </c>
      <c r="J170" s="4">
        <v>2</v>
      </c>
      <c r="K170" s="4" t="s">
        <v>30</v>
      </c>
      <c r="L170" s="4">
        <v>1748.53</v>
      </c>
      <c r="M170" s="4">
        <v>1748.53</v>
      </c>
      <c r="N170" s="4" t="s">
        <v>869</v>
      </c>
      <c r="O170" s="4" t="s">
        <v>32</v>
      </c>
      <c r="P170" s="4" t="s">
        <v>33</v>
      </c>
      <c r="Q170" s="4">
        <v>0</v>
      </c>
      <c r="R170" s="8">
        <v>45129.0000115741</v>
      </c>
      <c r="S170" s="6">
        <v>45134</v>
      </c>
      <c r="T170" s="4" t="s">
        <v>34</v>
      </c>
      <c r="U170" s="4">
        <v>1748.53</v>
      </c>
      <c r="V170" s="4">
        <v>0</v>
      </c>
      <c r="W170" s="4">
        <v>0</v>
      </c>
      <c r="X170" s="4" t="s">
        <v>870</v>
      </c>
      <c r="Y170" s="4" t="s">
        <v>871</v>
      </c>
    </row>
    <row r="171" s="4" customFormat="1" spans="1:25">
      <c r="A171" s="4" t="s">
        <v>872</v>
      </c>
      <c r="B171" s="4" t="s">
        <v>26</v>
      </c>
      <c r="C171" s="4" t="s">
        <v>27</v>
      </c>
      <c r="D171" s="4" t="s">
        <v>873</v>
      </c>
      <c r="E171" s="4" t="s">
        <v>491</v>
      </c>
      <c r="F171" s="6">
        <v>45129</v>
      </c>
      <c r="G171" s="6">
        <v>45131</v>
      </c>
      <c r="H171" s="4">
        <v>1</v>
      </c>
      <c r="I171" s="4">
        <v>2</v>
      </c>
      <c r="J171" s="4">
        <v>2</v>
      </c>
      <c r="K171" s="4" t="s">
        <v>30</v>
      </c>
      <c r="L171" s="4">
        <v>5379.24</v>
      </c>
      <c r="M171" s="4">
        <v>5379.24</v>
      </c>
      <c r="N171" s="4" t="s">
        <v>874</v>
      </c>
      <c r="O171" s="4" t="s">
        <v>32</v>
      </c>
      <c r="P171" s="4" t="s">
        <v>33</v>
      </c>
      <c r="Q171" s="4">
        <v>0</v>
      </c>
      <c r="R171" s="8">
        <v>45129</v>
      </c>
      <c r="S171" s="6">
        <v>45134</v>
      </c>
      <c r="T171" s="4" t="s">
        <v>34</v>
      </c>
      <c r="U171" s="4">
        <v>5379.24</v>
      </c>
      <c r="V171" s="4">
        <v>0</v>
      </c>
      <c r="W171" s="4">
        <v>0</v>
      </c>
      <c r="X171" s="4" t="s">
        <v>875</v>
      </c>
      <c r="Y171" s="4" t="s">
        <v>876</v>
      </c>
    </row>
    <row r="172" s="4" customFormat="1" spans="1:25">
      <c r="A172" s="4" t="s">
        <v>877</v>
      </c>
      <c r="B172" s="4" t="s">
        <v>26</v>
      </c>
      <c r="C172" s="4" t="s">
        <v>27</v>
      </c>
      <c r="D172" s="4" t="s">
        <v>878</v>
      </c>
      <c r="E172" s="4" t="s">
        <v>879</v>
      </c>
      <c r="F172" s="6">
        <v>45130</v>
      </c>
      <c r="G172" s="6">
        <v>45131</v>
      </c>
      <c r="H172" s="4">
        <v>1</v>
      </c>
      <c r="I172" s="4">
        <v>1</v>
      </c>
      <c r="J172" s="4">
        <v>1</v>
      </c>
      <c r="K172" s="4" t="s">
        <v>30</v>
      </c>
      <c r="L172" s="4">
        <v>81.88</v>
      </c>
      <c r="M172" s="4">
        <v>81.88</v>
      </c>
      <c r="N172" s="4" t="s">
        <v>880</v>
      </c>
      <c r="O172" s="4" t="s">
        <v>32</v>
      </c>
      <c r="P172" s="4" t="s">
        <v>33</v>
      </c>
      <c r="Q172" s="4">
        <v>0</v>
      </c>
      <c r="R172" s="8">
        <v>45129.0000115741</v>
      </c>
      <c r="S172" s="6">
        <v>45134</v>
      </c>
      <c r="T172" s="4" t="s">
        <v>34</v>
      </c>
      <c r="U172" s="4">
        <v>81.88</v>
      </c>
      <c r="V172" s="4">
        <v>0</v>
      </c>
      <c r="W172" s="4">
        <v>0</v>
      </c>
      <c r="X172" s="4" t="s">
        <v>881</v>
      </c>
      <c r="Y172" s="4" t="s">
        <v>36</v>
      </c>
    </row>
    <row r="173" s="4" customFormat="1" spans="1:25">
      <c r="A173" s="4" t="s">
        <v>882</v>
      </c>
      <c r="B173" s="4" t="s">
        <v>26</v>
      </c>
      <c r="C173" s="4" t="s">
        <v>27</v>
      </c>
      <c r="D173" s="4" t="s">
        <v>442</v>
      </c>
      <c r="E173" s="4" t="s">
        <v>443</v>
      </c>
      <c r="F173" s="6">
        <v>45130</v>
      </c>
      <c r="G173" s="6">
        <v>45131</v>
      </c>
      <c r="H173" s="4">
        <v>1</v>
      </c>
      <c r="I173" s="4">
        <v>1</v>
      </c>
      <c r="J173" s="4">
        <v>1</v>
      </c>
      <c r="K173" s="4" t="s">
        <v>30</v>
      </c>
      <c r="L173" s="4">
        <v>709.73</v>
      </c>
      <c r="M173" s="4">
        <v>709.73</v>
      </c>
      <c r="N173" s="4" t="s">
        <v>883</v>
      </c>
      <c r="O173" s="4" t="s">
        <v>32</v>
      </c>
      <c r="P173" s="4" t="s">
        <v>33</v>
      </c>
      <c r="Q173" s="4">
        <v>0</v>
      </c>
      <c r="R173" s="8">
        <v>45129</v>
      </c>
      <c r="S173" s="6">
        <v>45134</v>
      </c>
      <c r="T173" s="4" t="s">
        <v>34</v>
      </c>
      <c r="U173" s="4">
        <v>709.73</v>
      </c>
      <c r="V173" s="4">
        <v>0</v>
      </c>
      <c r="W173" s="4">
        <v>0</v>
      </c>
      <c r="X173" s="4" t="s">
        <v>884</v>
      </c>
      <c r="Y173" s="4" t="s">
        <v>885</v>
      </c>
    </row>
    <row r="174" s="4" customFormat="1" spans="1:25">
      <c r="A174" s="4" t="s">
        <v>886</v>
      </c>
      <c r="B174" s="4" t="s">
        <v>26</v>
      </c>
      <c r="C174" s="4" t="s">
        <v>27</v>
      </c>
      <c r="D174" s="4" t="s">
        <v>505</v>
      </c>
      <c r="E174" s="4" t="s">
        <v>887</v>
      </c>
      <c r="F174" s="6">
        <v>45129</v>
      </c>
      <c r="G174" s="6">
        <v>45131</v>
      </c>
      <c r="H174" s="4">
        <v>1</v>
      </c>
      <c r="I174" s="4">
        <v>2</v>
      </c>
      <c r="J174" s="4">
        <v>2</v>
      </c>
      <c r="K174" s="4" t="s">
        <v>30</v>
      </c>
      <c r="L174" s="4">
        <v>1048.44</v>
      </c>
      <c r="M174" s="4">
        <v>1048.44</v>
      </c>
      <c r="N174" s="4" t="s">
        <v>888</v>
      </c>
      <c r="O174" s="4" t="s">
        <v>32</v>
      </c>
      <c r="P174" s="4" t="s">
        <v>33</v>
      </c>
      <c r="Q174" s="4">
        <v>0</v>
      </c>
      <c r="R174" s="8">
        <v>45129</v>
      </c>
      <c r="S174" s="6">
        <v>45134</v>
      </c>
      <c r="T174" s="4" t="s">
        <v>34</v>
      </c>
      <c r="U174" s="4">
        <v>1048.44</v>
      </c>
      <c r="V174" s="4">
        <v>0</v>
      </c>
      <c r="W174" s="4">
        <v>0</v>
      </c>
      <c r="X174" s="4" t="s">
        <v>889</v>
      </c>
      <c r="Y174" s="4" t="s">
        <v>890</v>
      </c>
    </row>
    <row r="175" s="4" customFormat="1" spans="1:25">
      <c r="A175" s="4" t="s">
        <v>891</v>
      </c>
      <c r="B175" s="4" t="s">
        <v>26</v>
      </c>
      <c r="C175" s="4" t="s">
        <v>27</v>
      </c>
      <c r="D175" s="4" t="s">
        <v>892</v>
      </c>
      <c r="E175" s="4" t="s">
        <v>893</v>
      </c>
      <c r="F175" s="6">
        <v>45129</v>
      </c>
      <c r="G175" s="6">
        <v>45131</v>
      </c>
      <c r="H175" s="4">
        <v>1</v>
      </c>
      <c r="I175" s="4">
        <v>2</v>
      </c>
      <c r="J175" s="4">
        <v>2</v>
      </c>
      <c r="K175" s="4" t="s">
        <v>30</v>
      </c>
      <c r="L175" s="4">
        <v>2469.88</v>
      </c>
      <c r="M175" s="4">
        <v>2469.88</v>
      </c>
      <c r="N175" s="4" t="s">
        <v>894</v>
      </c>
      <c r="O175" s="4" t="s">
        <v>32</v>
      </c>
      <c r="P175" s="4" t="s">
        <v>33</v>
      </c>
      <c r="Q175" s="4">
        <v>0</v>
      </c>
      <c r="R175" s="8">
        <v>45129.0000115741</v>
      </c>
      <c r="S175" s="6">
        <v>45134</v>
      </c>
      <c r="T175" s="4" t="s">
        <v>34</v>
      </c>
      <c r="U175" s="4">
        <v>2469.88</v>
      </c>
      <c r="V175" s="4">
        <v>0</v>
      </c>
      <c r="W175" s="4">
        <v>0</v>
      </c>
      <c r="X175" s="4" t="s">
        <v>895</v>
      </c>
      <c r="Y175" s="4" t="s">
        <v>896</v>
      </c>
    </row>
    <row r="176" s="4" customFormat="1" spans="1:25">
      <c r="A176" s="4" t="s">
        <v>897</v>
      </c>
      <c r="B176" s="4" t="s">
        <v>26</v>
      </c>
      <c r="C176" s="4" t="s">
        <v>27</v>
      </c>
      <c r="D176" s="4" t="s">
        <v>898</v>
      </c>
      <c r="E176" s="4" t="s">
        <v>147</v>
      </c>
      <c r="F176" s="6">
        <v>45130</v>
      </c>
      <c r="G176" s="6">
        <v>45131</v>
      </c>
      <c r="H176" s="4">
        <v>1</v>
      </c>
      <c r="I176" s="4">
        <v>1</v>
      </c>
      <c r="J176" s="4">
        <v>1</v>
      </c>
      <c r="K176" s="4" t="s">
        <v>30</v>
      </c>
      <c r="L176" s="4">
        <v>364.7</v>
      </c>
      <c r="M176" s="4">
        <v>364.7</v>
      </c>
      <c r="N176" s="4" t="s">
        <v>899</v>
      </c>
      <c r="O176" s="4" t="s">
        <v>32</v>
      </c>
      <c r="P176" s="4" t="s">
        <v>33</v>
      </c>
      <c r="Q176" s="4">
        <v>0</v>
      </c>
      <c r="R176" s="8">
        <v>45129.0000115741</v>
      </c>
      <c r="S176" s="6">
        <v>45134</v>
      </c>
      <c r="T176" s="4" t="s">
        <v>34</v>
      </c>
      <c r="U176" s="4">
        <v>364.7</v>
      </c>
      <c r="V176" s="4">
        <v>0</v>
      </c>
      <c r="W176" s="4">
        <v>0</v>
      </c>
      <c r="X176" s="4" t="s">
        <v>900</v>
      </c>
      <c r="Y176" s="4" t="s">
        <v>36</v>
      </c>
    </row>
    <row r="177" s="4" customFormat="1" spans="1:25">
      <c r="A177" s="4" t="s">
        <v>901</v>
      </c>
      <c r="B177" s="4" t="s">
        <v>26</v>
      </c>
      <c r="C177" s="4" t="s">
        <v>27</v>
      </c>
      <c r="D177" s="4" t="s">
        <v>902</v>
      </c>
      <c r="E177" s="4" t="s">
        <v>903</v>
      </c>
      <c r="F177" s="6">
        <v>45130</v>
      </c>
      <c r="G177" s="6">
        <v>45131</v>
      </c>
      <c r="H177" s="4">
        <v>1</v>
      </c>
      <c r="I177" s="4">
        <v>1</v>
      </c>
      <c r="J177" s="4">
        <v>1</v>
      </c>
      <c r="K177" s="4" t="s">
        <v>30</v>
      </c>
      <c r="L177" s="4">
        <v>295.17</v>
      </c>
      <c r="M177" s="4">
        <v>295.17</v>
      </c>
      <c r="N177" s="4" t="s">
        <v>904</v>
      </c>
      <c r="O177" s="4" t="s">
        <v>32</v>
      </c>
      <c r="P177" s="4" t="s">
        <v>33</v>
      </c>
      <c r="Q177" s="4">
        <v>0</v>
      </c>
      <c r="R177" s="8">
        <v>45129</v>
      </c>
      <c r="S177" s="6">
        <v>45134</v>
      </c>
      <c r="T177" s="4" t="s">
        <v>34</v>
      </c>
      <c r="U177" s="4">
        <v>295.17</v>
      </c>
      <c r="V177" s="4">
        <v>0</v>
      </c>
      <c r="W177" s="4">
        <v>0</v>
      </c>
      <c r="X177" s="4" t="s">
        <v>905</v>
      </c>
      <c r="Y177" s="4" t="s">
        <v>906</v>
      </c>
    </row>
    <row r="178" s="4" customFormat="1" spans="1:25">
      <c r="A178" s="4" t="s">
        <v>907</v>
      </c>
      <c r="B178" s="4" t="s">
        <v>26</v>
      </c>
      <c r="C178" s="4" t="s">
        <v>27</v>
      </c>
      <c r="D178" s="4" t="s">
        <v>908</v>
      </c>
      <c r="E178" s="4" t="s">
        <v>147</v>
      </c>
      <c r="F178" s="6">
        <v>45130</v>
      </c>
      <c r="G178" s="6">
        <v>45131</v>
      </c>
      <c r="H178" s="4">
        <v>1</v>
      </c>
      <c r="I178" s="4">
        <v>1</v>
      </c>
      <c r="J178" s="4">
        <v>1</v>
      </c>
      <c r="K178" s="4" t="s">
        <v>30</v>
      </c>
      <c r="L178" s="4">
        <v>1095.29</v>
      </c>
      <c r="M178" s="4">
        <v>1095.29</v>
      </c>
      <c r="N178" s="4" t="s">
        <v>909</v>
      </c>
      <c r="O178" s="4" t="s">
        <v>32</v>
      </c>
      <c r="P178" s="4" t="s">
        <v>33</v>
      </c>
      <c r="Q178" s="4">
        <v>0</v>
      </c>
      <c r="R178" s="8">
        <v>45129.0000115741</v>
      </c>
      <c r="S178" s="6">
        <v>45134</v>
      </c>
      <c r="T178" s="4" t="s">
        <v>34</v>
      </c>
      <c r="U178" s="4">
        <v>1095.29</v>
      </c>
      <c r="V178" s="4">
        <v>0</v>
      </c>
      <c r="W178" s="4">
        <v>0</v>
      </c>
      <c r="X178" s="4" t="s">
        <v>910</v>
      </c>
      <c r="Y178" s="4" t="s">
        <v>911</v>
      </c>
    </row>
    <row r="179" s="4" customFormat="1" spans="1:25">
      <c r="A179" s="4" t="s">
        <v>912</v>
      </c>
      <c r="B179" s="4" t="s">
        <v>26</v>
      </c>
      <c r="C179" s="4" t="s">
        <v>27</v>
      </c>
      <c r="D179" s="4" t="s">
        <v>796</v>
      </c>
      <c r="E179" s="4" t="s">
        <v>913</v>
      </c>
      <c r="F179" s="6">
        <v>45130</v>
      </c>
      <c r="G179" s="6">
        <v>45131</v>
      </c>
      <c r="H179" s="4">
        <v>1</v>
      </c>
      <c r="I179" s="4">
        <v>1</v>
      </c>
      <c r="J179" s="4">
        <v>1</v>
      </c>
      <c r="K179" s="4" t="s">
        <v>30</v>
      </c>
      <c r="L179" s="4">
        <v>606.93</v>
      </c>
      <c r="M179" s="4">
        <v>606.93</v>
      </c>
      <c r="N179" s="4" t="s">
        <v>914</v>
      </c>
      <c r="O179" s="4" t="s">
        <v>32</v>
      </c>
      <c r="P179" s="4" t="s">
        <v>33</v>
      </c>
      <c r="Q179" s="4">
        <v>0</v>
      </c>
      <c r="R179" s="8">
        <v>45129.0000115741</v>
      </c>
      <c r="S179" s="6">
        <v>45134</v>
      </c>
      <c r="T179" s="4" t="s">
        <v>34</v>
      </c>
      <c r="U179" s="4">
        <v>606.93</v>
      </c>
      <c r="V179" s="4">
        <v>0</v>
      </c>
      <c r="W179" s="4">
        <v>0</v>
      </c>
      <c r="X179" s="4" t="s">
        <v>915</v>
      </c>
      <c r="Y179" s="4" t="s">
        <v>916</v>
      </c>
    </row>
    <row r="180" s="4" customFormat="1" spans="1:25">
      <c r="A180" s="4" t="s">
        <v>917</v>
      </c>
      <c r="B180" s="4" t="s">
        <v>26</v>
      </c>
      <c r="C180" s="4" t="s">
        <v>27</v>
      </c>
      <c r="D180" s="4" t="s">
        <v>918</v>
      </c>
      <c r="E180" s="4" t="s">
        <v>919</v>
      </c>
      <c r="F180" s="6">
        <v>45130</v>
      </c>
      <c r="G180" s="6">
        <v>45131</v>
      </c>
      <c r="H180" s="4">
        <v>1</v>
      </c>
      <c r="I180" s="4">
        <v>1</v>
      </c>
      <c r="J180" s="4">
        <v>1</v>
      </c>
      <c r="K180" s="4" t="s">
        <v>30</v>
      </c>
      <c r="L180" s="4">
        <v>1422.37</v>
      </c>
      <c r="M180" s="4">
        <v>1422.37</v>
      </c>
      <c r="N180" s="4" t="s">
        <v>920</v>
      </c>
      <c r="O180" s="4" t="s">
        <v>32</v>
      </c>
      <c r="P180" s="4" t="s">
        <v>33</v>
      </c>
      <c r="Q180" s="4">
        <v>0</v>
      </c>
      <c r="R180" s="8">
        <v>45129</v>
      </c>
      <c r="S180" s="6">
        <v>45134</v>
      </c>
      <c r="T180" s="4" t="s">
        <v>34</v>
      </c>
      <c r="U180" s="4">
        <v>1422.37</v>
      </c>
      <c r="V180" s="4">
        <v>0</v>
      </c>
      <c r="W180" s="4">
        <v>0</v>
      </c>
      <c r="X180" s="4" t="s">
        <v>921</v>
      </c>
      <c r="Y180" s="4" t="s">
        <v>922</v>
      </c>
    </row>
    <row r="181" s="4" customFormat="1" spans="1:25">
      <c r="A181" s="4" t="s">
        <v>923</v>
      </c>
      <c r="B181" s="4" t="s">
        <v>26</v>
      </c>
      <c r="C181" s="4" t="s">
        <v>27</v>
      </c>
      <c r="D181" s="4" t="s">
        <v>924</v>
      </c>
      <c r="E181" s="4" t="s">
        <v>506</v>
      </c>
      <c r="F181" s="6">
        <v>45130</v>
      </c>
      <c r="G181" s="6">
        <v>45131</v>
      </c>
      <c r="H181" s="4">
        <v>1</v>
      </c>
      <c r="I181" s="4">
        <v>1</v>
      </c>
      <c r="J181" s="4">
        <v>1</v>
      </c>
      <c r="K181" s="4" t="s">
        <v>30</v>
      </c>
      <c r="L181" s="4">
        <v>113.9</v>
      </c>
      <c r="M181" s="4">
        <v>113.9</v>
      </c>
      <c r="N181" s="4" t="s">
        <v>925</v>
      </c>
      <c r="O181" s="4" t="s">
        <v>32</v>
      </c>
      <c r="P181" s="4" t="s">
        <v>33</v>
      </c>
      <c r="Q181" s="4">
        <v>0</v>
      </c>
      <c r="R181" s="8">
        <v>45129.0000115741</v>
      </c>
      <c r="S181" s="6">
        <v>45134</v>
      </c>
      <c r="T181" s="4" t="s">
        <v>34</v>
      </c>
      <c r="U181" s="4">
        <v>113.9</v>
      </c>
      <c r="V181" s="4">
        <v>0</v>
      </c>
      <c r="W181" s="4">
        <v>0</v>
      </c>
      <c r="X181" s="4" t="s">
        <v>926</v>
      </c>
      <c r="Y181" s="4" t="s">
        <v>36</v>
      </c>
    </row>
    <row r="182" s="4" customFormat="1" spans="1:25">
      <c r="A182" s="4" t="s">
        <v>927</v>
      </c>
      <c r="B182" s="4" t="s">
        <v>26</v>
      </c>
      <c r="C182" s="4" t="s">
        <v>27</v>
      </c>
      <c r="D182" s="4" t="s">
        <v>928</v>
      </c>
      <c r="E182" s="4" t="s">
        <v>929</v>
      </c>
      <c r="F182" s="6">
        <v>45129</v>
      </c>
      <c r="G182" s="6">
        <v>45131</v>
      </c>
      <c r="H182" s="4">
        <v>1</v>
      </c>
      <c r="I182" s="4">
        <v>2</v>
      </c>
      <c r="J182" s="4">
        <v>2</v>
      </c>
      <c r="K182" s="4" t="s">
        <v>30</v>
      </c>
      <c r="L182" s="4">
        <v>1280.44</v>
      </c>
      <c r="M182" s="4">
        <v>1280.44</v>
      </c>
      <c r="N182" s="4" t="s">
        <v>930</v>
      </c>
      <c r="O182" s="4" t="s">
        <v>32</v>
      </c>
      <c r="P182" s="4" t="s">
        <v>33</v>
      </c>
      <c r="Q182" s="4">
        <v>0</v>
      </c>
      <c r="R182" s="8">
        <v>45129</v>
      </c>
      <c r="S182" s="6">
        <v>45134</v>
      </c>
      <c r="T182" s="4" t="s">
        <v>34</v>
      </c>
      <c r="U182" s="4">
        <v>1280.44</v>
      </c>
      <c r="V182" s="4">
        <v>0</v>
      </c>
      <c r="W182" s="4">
        <v>0</v>
      </c>
      <c r="X182" s="4" t="s">
        <v>931</v>
      </c>
      <c r="Y182" s="4" t="s">
        <v>932</v>
      </c>
    </row>
    <row r="183" s="4" customFormat="1" spans="1:25">
      <c r="A183" s="4" t="s">
        <v>933</v>
      </c>
      <c r="B183" s="4" t="s">
        <v>26</v>
      </c>
      <c r="C183" s="4" t="s">
        <v>27</v>
      </c>
      <c r="D183" s="4" t="s">
        <v>934</v>
      </c>
      <c r="E183" s="4" t="s">
        <v>935</v>
      </c>
      <c r="F183" s="6">
        <v>45130</v>
      </c>
      <c r="G183" s="6">
        <v>45131</v>
      </c>
      <c r="H183" s="4">
        <v>1</v>
      </c>
      <c r="I183" s="4">
        <v>1</v>
      </c>
      <c r="J183" s="4">
        <v>1</v>
      </c>
      <c r="K183" s="4" t="s">
        <v>30</v>
      </c>
      <c r="L183" s="4">
        <v>1093.96</v>
      </c>
      <c r="M183" s="4">
        <v>1093.96</v>
      </c>
      <c r="N183" s="4" t="s">
        <v>936</v>
      </c>
      <c r="O183" s="4" t="s">
        <v>32</v>
      </c>
      <c r="P183" s="4" t="s">
        <v>33</v>
      </c>
      <c r="Q183" s="4">
        <v>0</v>
      </c>
      <c r="R183" s="8">
        <v>45129</v>
      </c>
      <c r="S183" s="6">
        <v>45134</v>
      </c>
      <c r="T183" s="4" t="s">
        <v>34</v>
      </c>
      <c r="U183" s="4">
        <v>1093.96</v>
      </c>
      <c r="V183" s="4">
        <v>0</v>
      </c>
      <c r="W183" s="4">
        <v>0</v>
      </c>
      <c r="X183" s="4" t="s">
        <v>937</v>
      </c>
      <c r="Y183" s="4" t="s">
        <v>36</v>
      </c>
    </row>
    <row r="184" s="4" customFormat="1" spans="1:25">
      <c r="A184" s="4" t="s">
        <v>938</v>
      </c>
      <c r="B184" s="4" t="s">
        <v>26</v>
      </c>
      <c r="C184" s="4" t="s">
        <v>27</v>
      </c>
      <c r="D184" s="4" t="s">
        <v>939</v>
      </c>
      <c r="E184" s="4" t="s">
        <v>940</v>
      </c>
      <c r="F184" s="6">
        <v>45130</v>
      </c>
      <c r="G184" s="6">
        <v>45131</v>
      </c>
      <c r="H184" s="4">
        <v>1</v>
      </c>
      <c r="I184" s="4">
        <v>1</v>
      </c>
      <c r="J184" s="4">
        <v>1</v>
      </c>
      <c r="K184" s="4" t="s">
        <v>30</v>
      </c>
      <c r="L184" s="4">
        <v>426.48</v>
      </c>
      <c r="M184" s="4">
        <v>426.48</v>
      </c>
      <c r="N184" s="4" t="s">
        <v>941</v>
      </c>
      <c r="O184" s="4" t="s">
        <v>32</v>
      </c>
      <c r="P184" s="4" t="s">
        <v>33</v>
      </c>
      <c r="Q184" s="4">
        <v>0</v>
      </c>
      <c r="R184" s="8">
        <v>45129.0000115741</v>
      </c>
      <c r="S184" s="6">
        <v>45134</v>
      </c>
      <c r="T184" s="4" t="s">
        <v>34</v>
      </c>
      <c r="U184" s="4">
        <v>426.48</v>
      </c>
      <c r="V184" s="4">
        <v>0</v>
      </c>
      <c r="W184" s="4">
        <v>0</v>
      </c>
      <c r="X184" s="4" t="s">
        <v>942</v>
      </c>
      <c r="Y184" s="4" t="s">
        <v>943</v>
      </c>
    </row>
    <row r="185" s="4" customFormat="1" spans="1:25">
      <c r="A185" s="4" t="s">
        <v>944</v>
      </c>
      <c r="B185" s="4" t="s">
        <v>26</v>
      </c>
      <c r="C185" s="4" t="s">
        <v>27</v>
      </c>
      <c r="D185" s="4" t="s">
        <v>945</v>
      </c>
      <c r="E185" s="4" t="s">
        <v>946</v>
      </c>
      <c r="F185" s="6">
        <v>45130</v>
      </c>
      <c r="G185" s="6">
        <v>45131</v>
      </c>
      <c r="H185" s="4">
        <v>1</v>
      </c>
      <c r="I185" s="4">
        <v>1</v>
      </c>
      <c r="J185" s="4">
        <v>1</v>
      </c>
      <c r="K185" s="4" t="s">
        <v>30</v>
      </c>
      <c r="L185" s="4">
        <v>1237.8</v>
      </c>
      <c r="M185" s="4">
        <v>1237.8</v>
      </c>
      <c r="N185" s="4" t="s">
        <v>947</v>
      </c>
      <c r="O185" s="4" t="s">
        <v>32</v>
      </c>
      <c r="P185" s="4" t="s">
        <v>33</v>
      </c>
      <c r="Q185" s="4">
        <v>0</v>
      </c>
      <c r="R185" s="8">
        <v>45129.0000115741</v>
      </c>
      <c r="S185" s="6">
        <v>45134</v>
      </c>
      <c r="T185" s="4" t="s">
        <v>34</v>
      </c>
      <c r="U185" s="4">
        <v>1237.8</v>
      </c>
      <c r="V185" s="4">
        <v>0</v>
      </c>
      <c r="W185" s="4">
        <v>0</v>
      </c>
      <c r="X185" s="4" t="s">
        <v>948</v>
      </c>
      <c r="Y185" s="4" t="s">
        <v>949</v>
      </c>
    </row>
    <row r="186" s="4" customFormat="1" spans="1:25">
      <c r="A186" s="4" t="s">
        <v>104</v>
      </c>
      <c r="B186" s="4" t="s">
        <v>26</v>
      </c>
      <c r="C186" s="4" t="s">
        <v>86</v>
      </c>
      <c r="D186" s="4" t="s">
        <v>105</v>
      </c>
      <c r="E186" s="4" t="s">
        <v>106</v>
      </c>
      <c r="F186" s="6">
        <v>45130</v>
      </c>
      <c r="G186" s="6">
        <v>45131</v>
      </c>
      <c r="H186" s="4">
        <v>1</v>
      </c>
      <c r="I186" s="4">
        <v>1</v>
      </c>
      <c r="J186" s="4">
        <v>1</v>
      </c>
      <c r="K186" s="4" t="s">
        <v>30</v>
      </c>
      <c r="L186" s="4">
        <v>-2737.08</v>
      </c>
      <c r="M186" s="4">
        <v>-2737.08</v>
      </c>
      <c r="N186" s="4" t="s">
        <v>107</v>
      </c>
      <c r="O186" s="4" t="s">
        <v>32</v>
      </c>
      <c r="P186" s="4" t="s">
        <v>33</v>
      </c>
      <c r="Q186" s="4">
        <v>0</v>
      </c>
      <c r="R186" s="8">
        <v>45094.0000115741</v>
      </c>
      <c r="S186" s="6">
        <v>45134</v>
      </c>
      <c r="T186" s="4" t="s">
        <v>34</v>
      </c>
      <c r="U186" s="4">
        <v>-2737.08</v>
      </c>
      <c r="V186" s="4">
        <v>0</v>
      </c>
      <c r="W186" s="4">
        <v>0</v>
      </c>
      <c r="X186" s="4" t="s">
        <v>108</v>
      </c>
      <c r="Y186" s="4" t="s">
        <v>36</v>
      </c>
    </row>
    <row r="187" s="4" customFormat="1" spans="1:25">
      <c r="A187" s="4" t="s">
        <v>950</v>
      </c>
      <c r="B187" s="4" t="s">
        <v>26</v>
      </c>
      <c r="C187" s="4" t="s">
        <v>27</v>
      </c>
      <c r="D187" s="4" t="s">
        <v>951</v>
      </c>
      <c r="E187" s="4" t="s">
        <v>952</v>
      </c>
      <c r="F187" s="6">
        <v>45130</v>
      </c>
      <c r="G187" s="6">
        <v>45131</v>
      </c>
      <c r="H187" s="4">
        <v>2</v>
      </c>
      <c r="I187" s="4">
        <v>1</v>
      </c>
      <c r="J187" s="4">
        <v>2</v>
      </c>
      <c r="K187" s="4" t="s">
        <v>30</v>
      </c>
      <c r="L187" s="4">
        <v>682.46</v>
      </c>
      <c r="M187" s="4">
        <v>682.46</v>
      </c>
      <c r="N187" s="4" t="s">
        <v>953</v>
      </c>
      <c r="O187" s="4" t="s">
        <v>32</v>
      </c>
      <c r="P187" s="4" t="s">
        <v>33</v>
      </c>
      <c r="Q187" s="4">
        <v>0</v>
      </c>
      <c r="R187" s="8">
        <v>45129.0000115741</v>
      </c>
      <c r="S187" s="6">
        <v>45134</v>
      </c>
      <c r="T187" s="4" t="s">
        <v>34</v>
      </c>
      <c r="U187" s="4">
        <v>682.46</v>
      </c>
      <c r="V187" s="4">
        <v>0</v>
      </c>
      <c r="W187" s="4">
        <v>0</v>
      </c>
      <c r="X187" s="4" t="s">
        <v>954</v>
      </c>
      <c r="Y187" s="4" t="s">
        <v>36</v>
      </c>
    </row>
    <row r="188" s="4" customFormat="1" spans="1:25">
      <c r="A188" s="4" t="s">
        <v>955</v>
      </c>
      <c r="B188" s="4" t="s">
        <v>26</v>
      </c>
      <c r="C188" s="4" t="s">
        <v>27</v>
      </c>
      <c r="D188" s="4" t="s">
        <v>956</v>
      </c>
      <c r="E188" s="4" t="s">
        <v>748</v>
      </c>
      <c r="F188" s="6">
        <v>45130</v>
      </c>
      <c r="G188" s="6">
        <v>45131</v>
      </c>
      <c r="H188" s="4">
        <v>4</v>
      </c>
      <c r="I188" s="4">
        <v>1</v>
      </c>
      <c r="J188" s="4">
        <v>4</v>
      </c>
      <c r="K188" s="4" t="s">
        <v>30</v>
      </c>
      <c r="L188" s="4">
        <v>2213.92</v>
      </c>
      <c r="M188" s="4">
        <v>2213.92</v>
      </c>
      <c r="N188" s="4" t="s">
        <v>957</v>
      </c>
      <c r="O188" s="4" t="s">
        <v>32</v>
      </c>
      <c r="P188" s="4" t="s">
        <v>33</v>
      </c>
      <c r="Q188" s="4">
        <v>0</v>
      </c>
      <c r="R188" s="8">
        <v>45129.0000115741</v>
      </c>
      <c r="S188" s="6">
        <v>45134</v>
      </c>
      <c r="T188" s="4" t="s">
        <v>34</v>
      </c>
      <c r="U188" s="4">
        <v>2213.92</v>
      </c>
      <c r="V188" s="4">
        <v>0</v>
      </c>
      <c r="W188" s="4">
        <v>0</v>
      </c>
      <c r="X188" s="4" t="s">
        <v>958</v>
      </c>
      <c r="Y188" s="4" t="s">
        <v>36</v>
      </c>
    </row>
    <row r="189" s="4" customFormat="1" spans="1:25">
      <c r="A189" s="4" t="s">
        <v>959</v>
      </c>
      <c r="B189" s="4" t="s">
        <v>26</v>
      </c>
      <c r="C189" s="4" t="s">
        <v>27</v>
      </c>
      <c r="D189" s="4" t="s">
        <v>796</v>
      </c>
      <c r="E189" s="4" t="s">
        <v>913</v>
      </c>
      <c r="F189" s="6">
        <v>45130</v>
      </c>
      <c r="G189" s="6">
        <v>45131</v>
      </c>
      <c r="H189" s="4">
        <v>1</v>
      </c>
      <c r="I189" s="4">
        <v>1</v>
      </c>
      <c r="J189" s="4">
        <v>1</v>
      </c>
      <c r="K189" s="4" t="s">
        <v>30</v>
      </c>
      <c r="L189" s="4">
        <v>564.07</v>
      </c>
      <c r="M189" s="4">
        <v>564.07</v>
      </c>
      <c r="N189" s="4" t="s">
        <v>960</v>
      </c>
      <c r="O189" s="4" t="s">
        <v>32</v>
      </c>
      <c r="P189" s="4" t="s">
        <v>33</v>
      </c>
      <c r="Q189" s="4">
        <v>0</v>
      </c>
      <c r="R189" s="8">
        <v>45129</v>
      </c>
      <c r="S189" s="6">
        <v>45134</v>
      </c>
      <c r="T189" s="4" t="s">
        <v>34</v>
      </c>
      <c r="U189" s="4">
        <v>564.07</v>
      </c>
      <c r="V189" s="4">
        <v>0</v>
      </c>
      <c r="W189" s="4">
        <v>0</v>
      </c>
      <c r="X189" s="4" t="s">
        <v>961</v>
      </c>
      <c r="Y189" s="4" t="s">
        <v>36</v>
      </c>
    </row>
    <row r="190" s="4" customFormat="1" spans="1:25">
      <c r="A190" s="4" t="s">
        <v>962</v>
      </c>
      <c r="B190" s="4" t="s">
        <v>26</v>
      </c>
      <c r="C190" s="4" t="s">
        <v>27</v>
      </c>
      <c r="D190" s="4" t="s">
        <v>963</v>
      </c>
      <c r="E190" s="4" t="s">
        <v>608</v>
      </c>
      <c r="F190" s="6">
        <v>45130</v>
      </c>
      <c r="G190" s="6">
        <v>45131</v>
      </c>
      <c r="H190" s="4">
        <v>1</v>
      </c>
      <c r="I190" s="4">
        <v>1</v>
      </c>
      <c r="J190" s="4">
        <v>1</v>
      </c>
      <c r="K190" s="4" t="s">
        <v>30</v>
      </c>
      <c r="L190" s="4">
        <v>558.72</v>
      </c>
      <c r="M190" s="4">
        <v>558.72</v>
      </c>
      <c r="N190" s="4" t="s">
        <v>964</v>
      </c>
      <c r="O190" s="4" t="s">
        <v>32</v>
      </c>
      <c r="P190" s="4" t="s">
        <v>33</v>
      </c>
      <c r="Q190" s="4">
        <v>0</v>
      </c>
      <c r="R190" s="8">
        <v>45129.0000115741</v>
      </c>
      <c r="S190" s="6">
        <v>45134</v>
      </c>
      <c r="T190" s="4" t="s">
        <v>34</v>
      </c>
      <c r="U190" s="4">
        <v>558.72</v>
      </c>
      <c r="V190" s="4">
        <v>0</v>
      </c>
      <c r="W190" s="4">
        <v>0</v>
      </c>
      <c r="X190" s="4" t="s">
        <v>965</v>
      </c>
      <c r="Y190" s="4" t="s">
        <v>36</v>
      </c>
    </row>
    <row r="191" s="4" customFormat="1" spans="1:25">
      <c r="A191" s="4" t="s">
        <v>966</v>
      </c>
      <c r="B191" s="4" t="s">
        <v>26</v>
      </c>
      <c r="C191" s="4" t="s">
        <v>27</v>
      </c>
      <c r="D191" s="4" t="s">
        <v>967</v>
      </c>
      <c r="E191" s="4" t="s">
        <v>968</v>
      </c>
      <c r="F191" s="6">
        <v>45130</v>
      </c>
      <c r="G191" s="6">
        <v>45131</v>
      </c>
      <c r="H191" s="4">
        <v>1</v>
      </c>
      <c r="I191" s="4">
        <v>1</v>
      </c>
      <c r="J191" s="4">
        <v>1</v>
      </c>
      <c r="K191" s="4" t="s">
        <v>30</v>
      </c>
      <c r="L191" s="4">
        <v>979.8</v>
      </c>
      <c r="M191" s="4">
        <v>979.8</v>
      </c>
      <c r="N191" s="4" t="s">
        <v>969</v>
      </c>
      <c r="O191" s="4" t="s">
        <v>32</v>
      </c>
      <c r="P191" s="4" t="s">
        <v>33</v>
      </c>
      <c r="Q191" s="4">
        <v>0</v>
      </c>
      <c r="R191" s="8">
        <v>45129.0000115741</v>
      </c>
      <c r="S191" s="6">
        <v>45134</v>
      </c>
      <c r="T191" s="4" t="s">
        <v>34</v>
      </c>
      <c r="U191" s="4">
        <v>979.8</v>
      </c>
      <c r="V191" s="4">
        <v>0</v>
      </c>
      <c r="W191" s="4">
        <v>0</v>
      </c>
      <c r="X191" s="4" t="s">
        <v>970</v>
      </c>
      <c r="Y191" s="4" t="s">
        <v>971</v>
      </c>
    </row>
    <row r="192" s="4" customFormat="1" spans="1:25">
      <c r="A192" s="4" t="s">
        <v>972</v>
      </c>
      <c r="B192" s="4" t="s">
        <v>26</v>
      </c>
      <c r="C192" s="4" t="s">
        <v>27</v>
      </c>
      <c r="D192" s="4" t="s">
        <v>973</v>
      </c>
      <c r="E192" s="4" t="s">
        <v>974</v>
      </c>
      <c r="F192" s="6">
        <v>45130</v>
      </c>
      <c r="G192" s="6">
        <v>45131</v>
      </c>
      <c r="H192" s="4">
        <v>1</v>
      </c>
      <c r="I192" s="4">
        <v>1</v>
      </c>
      <c r="J192" s="4">
        <v>1</v>
      </c>
      <c r="K192" s="4" t="s">
        <v>30</v>
      </c>
      <c r="L192" s="4">
        <v>702.49</v>
      </c>
      <c r="M192" s="4">
        <v>702.49</v>
      </c>
      <c r="N192" s="4" t="s">
        <v>975</v>
      </c>
      <c r="O192" s="4" t="s">
        <v>32</v>
      </c>
      <c r="P192" s="4" t="s">
        <v>33</v>
      </c>
      <c r="Q192" s="4">
        <v>0</v>
      </c>
      <c r="R192" s="8">
        <v>45129</v>
      </c>
      <c r="S192" s="6">
        <v>45134</v>
      </c>
      <c r="T192" s="4" t="s">
        <v>34</v>
      </c>
      <c r="U192" s="4">
        <v>702.49</v>
      </c>
      <c r="V192" s="4">
        <v>0</v>
      </c>
      <c r="W192" s="4">
        <v>0</v>
      </c>
      <c r="X192" s="4" t="s">
        <v>976</v>
      </c>
      <c r="Y192" s="4" t="s">
        <v>36</v>
      </c>
    </row>
    <row r="193" s="4" customFormat="1" spans="1:25">
      <c r="A193" s="4" t="s">
        <v>977</v>
      </c>
      <c r="B193" s="4" t="s">
        <v>26</v>
      </c>
      <c r="C193" s="4" t="s">
        <v>27</v>
      </c>
      <c r="D193" s="4" t="s">
        <v>667</v>
      </c>
      <c r="E193" s="4" t="s">
        <v>978</v>
      </c>
      <c r="F193" s="6">
        <v>45130</v>
      </c>
      <c r="G193" s="6">
        <v>45131</v>
      </c>
      <c r="H193" s="4">
        <v>1</v>
      </c>
      <c r="I193" s="4">
        <v>1</v>
      </c>
      <c r="J193" s="4">
        <v>1</v>
      </c>
      <c r="K193" s="4" t="s">
        <v>30</v>
      </c>
      <c r="L193" s="4">
        <v>1773.65</v>
      </c>
      <c r="M193" s="4">
        <v>1773.65</v>
      </c>
      <c r="N193" s="4" t="s">
        <v>979</v>
      </c>
      <c r="O193" s="4" t="s">
        <v>32</v>
      </c>
      <c r="P193" s="4" t="s">
        <v>33</v>
      </c>
      <c r="Q193" s="4">
        <v>0</v>
      </c>
      <c r="R193" s="8">
        <v>45129</v>
      </c>
      <c r="S193" s="6">
        <v>45134</v>
      </c>
      <c r="T193" s="4" t="s">
        <v>34</v>
      </c>
      <c r="U193" s="4">
        <v>1773.65</v>
      </c>
      <c r="V193" s="4">
        <v>0</v>
      </c>
      <c r="W193" s="4">
        <v>0</v>
      </c>
      <c r="X193" s="4" t="s">
        <v>980</v>
      </c>
      <c r="Y193" s="4" t="s">
        <v>671</v>
      </c>
    </row>
    <row r="194" s="4" customFormat="1" spans="1:25">
      <c r="A194" s="4" t="s">
        <v>981</v>
      </c>
      <c r="B194" s="4" t="s">
        <v>26</v>
      </c>
      <c r="C194" s="4" t="s">
        <v>27</v>
      </c>
      <c r="D194" s="4" t="s">
        <v>982</v>
      </c>
      <c r="E194" s="4" t="s">
        <v>983</v>
      </c>
      <c r="F194" s="6">
        <v>45130</v>
      </c>
      <c r="G194" s="6">
        <v>45131</v>
      </c>
      <c r="H194" s="4">
        <v>1</v>
      </c>
      <c r="I194" s="4">
        <v>1</v>
      </c>
      <c r="J194" s="4">
        <v>1</v>
      </c>
      <c r="K194" s="4" t="s">
        <v>30</v>
      </c>
      <c r="L194" s="4">
        <v>1364.99</v>
      </c>
      <c r="M194" s="4">
        <v>1364.99</v>
      </c>
      <c r="N194" s="4" t="s">
        <v>984</v>
      </c>
      <c r="O194" s="4" t="s">
        <v>32</v>
      </c>
      <c r="P194" s="4" t="s">
        <v>33</v>
      </c>
      <c r="Q194" s="4">
        <v>0</v>
      </c>
      <c r="R194" s="8">
        <v>45129</v>
      </c>
      <c r="S194" s="6">
        <v>45134</v>
      </c>
      <c r="T194" s="4" t="s">
        <v>34</v>
      </c>
      <c r="U194" s="4">
        <v>1364.99</v>
      </c>
      <c r="V194" s="4">
        <v>0</v>
      </c>
      <c r="W194" s="4">
        <v>0</v>
      </c>
      <c r="X194" s="4" t="s">
        <v>985</v>
      </c>
      <c r="Y194" s="4" t="s">
        <v>36</v>
      </c>
    </row>
    <row r="195" s="4" customFormat="1" spans="1:25">
      <c r="A195" s="4" t="s">
        <v>986</v>
      </c>
      <c r="B195" s="4" t="s">
        <v>26</v>
      </c>
      <c r="C195" s="4" t="s">
        <v>27</v>
      </c>
      <c r="D195" s="4" t="s">
        <v>796</v>
      </c>
      <c r="E195" s="4" t="s">
        <v>913</v>
      </c>
      <c r="F195" s="6">
        <v>45130</v>
      </c>
      <c r="G195" s="6">
        <v>45131</v>
      </c>
      <c r="H195" s="4">
        <v>1</v>
      </c>
      <c r="I195" s="4">
        <v>1</v>
      </c>
      <c r="J195" s="4">
        <v>1</v>
      </c>
      <c r="K195" s="4" t="s">
        <v>30</v>
      </c>
      <c r="L195" s="4">
        <v>564.07</v>
      </c>
      <c r="M195" s="4">
        <v>564.07</v>
      </c>
      <c r="N195" s="4" t="s">
        <v>987</v>
      </c>
      <c r="O195" s="4" t="s">
        <v>32</v>
      </c>
      <c r="P195" s="4" t="s">
        <v>33</v>
      </c>
      <c r="Q195" s="4">
        <v>0</v>
      </c>
      <c r="R195" s="8">
        <v>45129</v>
      </c>
      <c r="S195" s="6">
        <v>45134</v>
      </c>
      <c r="T195" s="4" t="s">
        <v>34</v>
      </c>
      <c r="U195" s="4">
        <v>564.07</v>
      </c>
      <c r="V195" s="4">
        <v>0</v>
      </c>
      <c r="W195" s="4">
        <v>0</v>
      </c>
      <c r="X195" s="4" t="s">
        <v>988</v>
      </c>
      <c r="Y195" s="4" t="s">
        <v>36</v>
      </c>
    </row>
    <row r="196" s="4" customFormat="1" spans="1:25">
      <c r="A196" s="4" t="s">
        <v>989</v>
      </c>
      <c r="B196" s="4" t="s">
        <v>26</v>
      </c>
      <c r="C196" s="4" t="s">
        <v>27</v>
      </c>
      <c r="D196" s="4" t="s">
        <v>990</v>
      </c>
      <c r="E196" s="4" t="s">
        <v>147</v>
      </c>
      <c r="F196" s="6">
        <v>45130</v>
      </c>
      <c r="G196" s="6">
        <v>45131</v>
      </c>
      <c r="H196" s="4">
        <v>1</v>
      </c>
      <c r="I196" s="4">
        <v>1</v>
      </c>
      <c r="J196" s="4">
        <v>1</v>
      </c>
      <c r="K196" s="4" t="s">
        <v>30</v>
      </c>
      <c r="L196" s="4">
        <v>140.88</v>
      </c>
      <c r="M196" s="4">
        <v>140.88</v>
      </c>
      <c r="N196" s="4" t="s">
        <v>991</v>
      </c>
      <c r="O196" s="4" t="s">
        <v>32</v>
      </c>
      <c r="P196" s="4" t="s">
        <v>33</v>
      </c>
      <c r="Q196" s="4">
        <v>0</v>
      </c>
      <c r="R196" s="8">
        <v>45130</v>
      </c>
      <c r="S196" s="6">
        <v>45134</v>
      </c>
      <c r="T196" s="4" t="s">
        <v>34</v>
      </c>
      <c r="U196" s="4">
        <v>140.88</v>
      </c>
      <c r="V196" s="4">
        <v>0</v>
      </c>
      <c r="W196" s="4">
        <v>0</v>
      </c>
      <c r="X196" s="4" t="s">
        <v>992</v>
      </c>
      <c r="Y196" s="4" t="s">
        <v>993</v>
      </c>
    </row>
    <row r="197" s="4" customFormat="1" spans="1:25">
      <c r="A197" s="4" t="s">
        <v>994</v>
      </c>
      <c r="B197" s="4" t="s">
        <v>26</v>
      </c>
      <c r="C197" s="4" t="s">
        <v>27</v>
      </c>
      <c r="D197" s="4" t="s">
        <v>995</v>
      </c>
      <c r="E197" s="4" t="s">
        <v>996</v>
      </c>
      <c r="F197" s="6">
        <v>45130</v>
      </c>
      <c r="G197" s="6">
        <v>45131</v>
      </c>
      <c r="H197" s="4">
        <v>1</v>
      </c>
      <c r="I197" s="4">
        <v>1</v>
      </c>
      <c r="J197" s="4">
        <v>1</v>
      </c>
      <c r="K197" s="4" t="s">
        <v>30</v>
      </c>
      <c r="L197" s="4">
        <v>1408.03</v>
      </c>
      <c r="M197" s="4">
        <v>1408.03</v>
      </c>
      <c r="N197" s="4" t="s">
        <v>997</v>
      </c>
      <c r="O197" s="4" t="s">
        <v>32</v>
      </c>
      <c r="P197" s="4" t="s">
        <v>33</v>
      </c>
      <c r="Q197" s="4">
        <v>0</v>
      </c>
      <c r="R197" s="8">
        <v>45130.0000115741</v>
      </c>
      <c r="S197" s="6">
        <v>45134</v>
      </c>
      <c r="T197" s="4" t="s">
        <v>34</v>
      </c>
      <c r="U197" s="4">
        <v>1408.03</v>
      </c>
      <c r="V197" s="4">
        <v>0</v>
      </c>
      <c r="W197" s="4">
        <v>0</v>
      </c>
      <c r="X197" s="4" t="s">
        <v>998</v>
      </c>
      <c r="Y197" s="4" t="s">
        <v>36</v>
      </c>
    </row>
    <row r="198" s="4" customFormat="1" spans="1:25">
      <c r="A198" s="4" t="s">
        <v>999</v>
      </c>
      <c r="B198" s="4" t="s">
        <v>26</v>
      </c>
      <c r="C198" s="4" t="s">
        <v>27</v>
      </c>
      <c r="D198" s="4" t="s">
        <v>1000</v>
      </c>
      <c r="E198" s="4" t="s">
        <v>668</v>
      </c>
      <c r="F198" s="6">
        <v>45130</v>
      </c>
      <c r="G198" s="6">
        <v>45131</v>
      </c>
      <c r="H198" s="4">
        <v>1</v>
      </c>
      <c r="I198" s="4">
        <v>1</v>
      </c>
      <c r="J198" s="4">
        <v>1</v>
      </c>
      <c r="K198" s="4" t="s">
        <v>30</v>
      </c>
      <c r="L198" s="4">
        <v>739.05</v>
      </c>
      <c r="M198" s="4">
        <v>739.05</v>
      </c>
      <c r="N198" s="4" t="s">
        <v>1001</v>
      </c>
      <c r="O198" s="4" t="s">
        <v>32</v>
      </c>
      <c r="P198" s="4" t="s">
        <v>33</v>
      </c>
      <c r="Q198" s="4">
        <v>0</v>
      </c>
      <c r="R198" s="8">
        <v>45130.0000115741</v>
      </c>
      <c r="S198" s="6">
        <v>45134</v>
      </c>
      <c r="T198" s="4" t="s">
        <v>34</v>
      </c>
      <c r="U198" s="4">
        <v>739.05</v>
      </c>
      <c r="V198" s="4">
        <v>0</v>
      </c>
      <c r="W198" s="4">
        <v>0</v>
      </c>
      <c r="X198" s="4" t="s">
        <v>1002</v>
      </c>
      <c r="Y198" s="4" t="s">
        <v>36</v>
      </c>
    </row>
    <row r="199" s="4" customFormat="1" spans="1:25">
      <c r="A199" s="4" t="s">
        <v>1003</v>
      </c>
      <c r="B199" s="4" t="s">
        <v>26</v>
      </c>
      <c r="C199" s="4" t="s">
        <v>27</v>
      </c>
      <c r="D199" s="4" t="s">
        <v>973</v>
      </c>
      <c r="E199" s="4" t="s">
        <v>978</v>
      </c>
      <c r="F199" s="6">
        <v>45130</v>
      </c>
      <c r="G199" s="6">
        <v>45131</v>
      </c>
      <c r="H199" s="4">
        <v>1</v>
      </c>
      <c r="I199" s="4">
        <v>1</v>
      </c>
      <c r="J199" s="4">
        <v>1</v>
      </c>
      <c r="K199" s="4" t="s">
        <v>30</v>
      </c>
      <c r="L199" s="4">
        <v>638.24</v>
      </c>
      <c r="M199" s="4">
        <v>638.24</v>
      </c>
      <c r="N199" s="4" t="s">
        <v>1004</v>
      </c>
      <c r="O199" s="4" t="s">
        <v>32</v>
      </c>
      <c r="P199" s="4" t="s">
        <v>33</v>
      </c>
      <c r="Q199" s="4">
        <v>0</v>
      </c>
      <c r="R199" s="8">
        <v>45130.0000115741</v>
      </c>
      <c r="S199" s="6">
        <v>45134</v>
      </c>
      <c r="T199" s="4" t="s">
        <v>34</v>
      </c>
      <c r="U199" s="4">
        <v>638.24</v>
      </c>
      <c r="V199" s="4">
        <v>0</v>
      </c>
      <c r="W199" s="4">
        <v>0</v>
      </c>
      <c r="X199" s="4" t="s">
        <v>1005</v>
      </c>
      <c r="Y199" s="4" t="s">
        <v>36</v>
      </c>
    </row>
    <row r="200" s="4" customFormat="1" spans="1:25">
      <c r="A200" s="4" t="s">
        <v>1006</v>
      </c>
      <c r="B200" s="4" t="s">
        <v>26</v>
      </c>
      <c r="C200" s="4" t="s">
        <v>27</v>
      </c>
      <c r="D200" s="4" t="s">
        <v>1007</v>
      </c>
      <c r="E200" s="4" t="s">
        <v>1008</v>
      </c>
      <c r="F200" s="6">
        <v>45130</v>
      </c>
      <c r="G200" s="6">
        <v>45131</v>
      </c>
      <c r="H200" s="4">
        <v>1</v>
      </c>
      <c r="I200" s="4">
        <v>1</v>
      </c>
      <c r="J200" s="4">
        <v>1</v>
      </c>
      <c r="K200" s="4" t="s">
        <v>30</v>
      </c>
      <c r="L200" s="4">
        <v>739.62</v>
      </c>
      <c r="M200" s="4">
        <v>739.62</v>
      </c>
      <c r="N200" s="4" t="s">
        <v>1009</v>
      </c>
      <c r="O200" s="4" t="s">
        <v>32</v>
      </c>
      <c r="P200" s="4" t="s">
        <v>33</v>
      </c>
      <c r="Q200" s="4">
        <v>0</v>
      </c>
      <c r="R200" s="8">
        <v>45130.0000115741</v>
      </c>
      <c r="S200" s="6">
        <v>45134</v>
      </c>
      <c r="T200" s="4" t="s">
        <v>34</v>
      </c>
      <c r="U200" s="4">
        <v>739.62</v>
      </c>
      <c r="V200" s="4">
        <v>0</v>
      </c>
      <c r="W200" s="4">
        <v>0</v>
      </c>
      <c r="X200" s="4" t="s">
        <v>1010</v>
      </c>
      <c r="Y200" s="4" t="s">
        <v>1011</v>
      </c>
    </row>
    <row r="201" s="4" customFormat="1" spans="1:25">
      <c r="A201" s="4" t="s">
        <v>1012</v>
      </c>
      <c r="B201" s="4" t="s">
        <v>26</v>
      </c>
      <c r="C201" s="4" t="s">
        <v>27</v>
      </c>
      <c r="D201" s="4" t="s">
        <v>1013</v>
      </c>
      <c r="E201" s="4" t="s">
        <v>1014</v>
      </c>
      <c r="F201" s="6">
        <v>45130</v>
      </c>
      <c r="G201" s="6">
        <v>45131</v>
      </c>
      <c r="H201" s="4">
        <v>1</v>
      </c>
      <c r="I201" s="4">
        <v>1</v>
      </c>
      <c r="J201" s="4">
        <v>1</v>
      </c>
      <c r="K201" s="4" t="s">
        <v>30</v>
      </c>
      <c r="L201" s="4">
        <v>2345.93</v>
      </c>
      <c r="M201" s="4">
        <v>2345.93</v>
      </c>
      <c r="N201" s="4" t="s">
        <v>1015</v>
      </c>
      <c r="O201" s="4" t="s">
        <v>32</v>
      </c>
      <c r="P201" s="4" t="s">
        <v>33</v>
      </c>
      <c r="Q201" s="4">
        <v>0</v>
      </c>
      <c r="R201" s="8">
        <v>45130</v>
      </c>
      <c r="S201" s="6">
        <v>45134</v>
      </c>
      <c r="T201" s="4" t="s">
        <v>34</v>
      </c>
      <c r="U201" s="4">
        <v>2345.93</v>
      </c>
      <c r="V201" s="4">
        <v>0</v>
      </c>
      <c r="W201" s="4">
        <v>0</v>
      </c>
      <c r="X201" s="4" t="s">
        <v>1016</v>
      </c>
      <c r="Y201" s="4" t="s">
        <v>1017</v>
      </c>
    </row>
    <row r="202" s="4" customFormat="1" spans="1:25">
      <c r="A202" s="4" t="s">
        <v>1018</v>
      </c>
      <c r="B202" s="4" t="s">
        <v>26</v>
      </c>
      <c r="C202" s="4" t="s">
        <v>27</v>
      </c>
      <c r="D202" s="4" t="s">
        <v>1019</v>
      </c>
      <c r="E202" s="4" t="s">
        <v>1020</v>
      </c>
      <c r="F202" s="6">
        <v>45130</v>
      </c>
      <c r="G202" s="6">
        <v>45131</v>
      </c>
      <c r="H202" s="4">
        <v>1</v>
      </c>
      <c r="I202" s="4">
        <v>1</v>
      </c>
      <c r="J202" s="4">
        <v>1</v>
      </c>
      <c r="K202" s="4" t="s">
        <v>30</v>
      </c>
      <c r="L202" s="4">
        <v>1123.83</v>
      </c>
      <c r="M202" s="4">
        <v>1123.83</v>
      </c>
      <c r="N202" s="4" t="s">
        <v>1021</v>
      </c>
      <c r="O202" s="4" t="s">
        <v>32</v>
      </c>
      <c r="P202" s="4" t="s">
        <v>33</v>
      </c>
      <c r="Q202" s="4">
        <v>0</v>
      </c>
      <c r="R202" s="8">
        <v>45130.0000115741</v>
      </c>
      <c r="S202" s="6">
        <v>45134</v>
      </c>
      <c r="T202" s="4" t="s">
        <v>34</v>
      </c>
      <c r="U202" s="4">
        <v>1123.83</v>
      </c>
      <c r="V202" s="4">
        <v>0</v>
      </c>
      <c r="W202" s="4">
        <v>0</v>
      </c>
      <c r="X202" s="4" t="s">
        <v>1022</v>
      </c>
      <c r="Y202" s="4" t="s">
        <v>1023</v>
      </c>
    </row>
    <row r="203" s="4" customFormat="1" spans="1:25">
      <c r="A203" s="4" t="s">
        <v>1024</v>
      </c>
      <c r="B203" s="4" t="s">
        <v>26</v>
      </c>
      <c r="C203" s="4" t="s">
        <v>27</v>
      </c>
      <c r="D203" s="4" t="s">
        <v>1025</v>
      </c>
      <c r="E203" s="4" t="s">
        <v>1026</v>
      </c>
      <c r="F203" s="6">
        <v>45130</v>
      </c>
      <c r="G203" s="6">
        <v>45131</v>
      </c>
      <c r="H203" s="4">
        <v>1</v>
      </c>
      <c r="I203" s="4">
        <v>1</v>
      </c>
      <c r="J203" s="4">
        <v>1</v>
      </c>
      <c r="K203" s="4" t="s">
        <v>30</v>
      </c>
      <c r="L203" s="4">
        <v>526.4</v>
      </c>
      <c r="M203" s="4">
        <v>526.4</v>
      </c>
      <c r="N203" s="4" t="s">
        <v>1027</v>
      </c>
      <c r="O203" s="4" t="s">
        <v>32</v>
      </c>
      <c r="P203" s="4" t="s">
        <v>33</v>
      </c>
      <c r="Q203" s="4">
        <v>0</v>
      </c>
      <c r="R203" s="8">
        <v>45130.0000115741</v>
      </c>
      <c r="S203" s="6">
        <v>45134</v>
      </c>
      <c r="T203" s="4" t="s">
        <v>34</v>
      </c>
      <c r="U203" s="4">
        <v>526.4</v>
      </c>
      <c r="V203" s="4">
        <v>0</v>
      </c>
      <c r="W203" s="4">
        <v>0</v>
      </c>
      <c r="X203" s="4" t="s">
        <v>1028</v>
      </c>
      <c r="Y203" s="4" t="s">
        <v>36</v>
      </c>
    </row>
    <row r="204" s="4" customFormat="1" spans="1:25">
      <c r="A204" s="4" t="s">
        <v>1029</v>
      </c>
      <c r="B204" s="4" t="s">
        <v>26</v>
      </c>
      <c r="C204" s="4" t="s">
        <v>27</v>
      </c>
      <c r="D204" s="4" t="s">
        <v>1030</v>
      </c>
      <c r="E204" s="4" t="s">
        <v>123</v>
      </c>
      <c r="F204" s="6">
        <v>45130</v>
      </c>
      <c r="G204" s="6">
        <v>45131</v>
      </c>
      <c r="H204" s="4">
        <v>1</v>
      </c>
      <c r="I204" s="4">
        <v>1</v>
      </c>
      <c r="J204" s="4">
        <v>1</v>
      </c>
      <c r="K204" s="4" t="s">
        <v>30</v>
      </c>
      <c r="L204" s="4">
        <v>295.98</v>
      </c>
      <c r="M204" s="4">
        <v>295.98</v>
      </c>
      <c r="N204" s="4" t="s">
        <v>1031</v>
      </c>
      <c r="O204" s="4" t="s">
        <v>32</v>
      </c>
      <c r="P204" s="4" t="s">
        <v>33</v>
      </c>
      <c r="Q204" s="4">
        <v>0</v>
      </c>
      <c r="R204" s="8">
        <v>45130.0000115741</v>
      </c>
      <c r="S204" s="6">
        <v>45134</v>
      </c>
      <c r="T204" s="4" t="s">
        <v>34</v>
      </c>
      <c r="U204" s="4">
        <v>295.98</v>
      </c>
      <c r="V204" s="4">
        <v>0</v>
      </c>
      <c r="W204" s="4">
        <v>0</v>
      </c>
      <c r="X204" s="4" t="s">
        <v>1032</v>
      </c>
      <c r="Y204" s="4" t="s">
        <v>1033</v>
      </c>
    </row>
    <row r="205" s="4" customFormat="1" spans="1:25">
      <c r="A205" s="4" t="s">
        <v>1034</v>
      </c>
      <c r="B205" s="4" t="s">
        <v>26</v>
      </c>
      <c r="C205" s="4" t="s">
        <v>27</v>
      </c>
      <c r="D205" s="4" t="s">
        <v>1035</v>
      </c>
      <c r="E205" s="4" t="s">
        <v>1036</v>
      </c>
      <c r="F205" s="6">
        <v>45130</v>
      </c>
      <c r="G205" s="6">
        <v>45131</v>
      </c>
      <c r="H205" s="4">
        <v>1</v>
      </c>
      <c r="I205" s="4">
        <v>1</v>
      </c>
      <c r="J205" s="4">
        <v>1</v>
      </c>
      <c r="K205" s="4" t="s">
        <v>30</v>
      </c>
      <c r="L205" s="4">
        <v>392.89</v>
      </c>
      <c r="M205" s="4">
        <v>392.89</v>
      </c>
      <c r="N205" s="4" t="s">
        <v>1037</v>
      </c>
      <c r="O205" s="4" t="s">
        <v>32</v>
      </c>
      <c r="P205" s="4" t="s">
        <v>33</v>
      </c>
      <c r="Q205" s="4">
        <v>0</v>
      </c>
      <c r="R205" s="8">
        <v>45130</v>
      </c>
      <c r="S205" s="6">
        <v>45134</v>
      </c>
      <c r="T205" s="4" t="s">
        <v>34</v>
      </c>
      <c r="U205" s="4">
        <v>392.89</v>
      </c>
      <c r="V205" s="4">
        <v>0</v>
      </c>
      <c r="W205" s="4">
        <v>0</v>
      </c>
      <c r="X205" s="4" t="s">
        <v>1038</v>
      </c>
      <c r="Y205" s="4" t="s">
        <v>1039</v>
      </c>
    </row>
    <row r="206" s="4" customFormat="1" spans="1:25">
      <c r="A206" s="4" t="s">
        <v>334</v>
      </c>
      <c r="B206" s="4" t="s">
        <v>26</v>
      </c>
      <c r="C206" s="4" t="s">
        <v>86</v>
      </c>
      <c r="D206" s="4" t="s">
        <v>335</v>
      </c>
      <c r="E206" s="4" t="s">
        <v>336</v>
      </c>
      <c r="F206" s="6">
        <v>45130</v>
      </c>
      <c r="G206" s="6">
        <v>45131</v>
      </c>
      <c r="H206" s="4">
        <v>2</v>
      </c>
      <c r="I206" s="4">
        <v>1</v>
      </c>
      <c r="J206" s="4">
        <v>2</v>
      </c>
      <c r="K206" s="4" t="s">
        <v>30</v>
      </c>
      <c r="L206" s="4">
        <v>-1830.92</v>
      </c>
      <c r="M206" s="4">
        <v>-1830.92</v>
      </c>
      <c r="N206" s="4" t="s">
        <v>337</v>
      </c>
      <c r="O206" s="4" t="s">
        <v>32</v>
      </c>
      <c r="P206" s="4" t="s">
        <v>33</v>
      </c>
      <c r="Q206" s="4">
        <v>0</v>
      </c>
      <c r="R206" s="8">
        <v>45119.0000115741</v>
      </c>
      <c r="S206" s="6">
        <v>45134</v>
      </c>
      <c r="T206" s="4" t="s">
        <v>34</v>
      </c>
      <c r="U206" s="4">
        <v>-1830.92</v>
      </c>
      <c r="V206" s="4">
        <v>0</v>
      </c>
      <c r="W206" s="4">
        <v>0</v>
      </c>
      <c r="X206" s="4" t="s">
        <v>338</v>
      </c>
      <c r="Y206" s="4" t="s">
        <v>36</v>
      </c>
    </row>
    <row r="207" s="4" customFormat="1" spans="1:25">
      <c r="A207" s="4" t="s">
        <v>1040</v>
      </c>
      <c r="B207" s="4" t="s">
        <v>26</v>
      </c>
      <c r="C207" s="4" t="s">
        <v>27</v>
      </c>
      <c r="D207" s="4" t="s">
        <v>1041</v>
      </c>
      <c r="E207" s="4" t="s">
        <v>903</v>
      </c>
      <c r="F207" s="6">
        <v>45130</v>
      </c>
      <c r="G207" s="6">
        <v>45131</v>
      </c>
      <c r="H207" s="4">
        <v>1</v>
      </c>
      <c r="I207" s="4">
        <v>1</v>
      </c>
      <c r="J207" s="4">
        <v>1</v>
      </c>
      <c r="K207" s="4" t="s">
        <v>30</v>
      </c>
      <c r="L207" s="4">
        <v>259.91</v>
      </c>
      <c r="M207" s="4">
        <v>259.91</v>
      </c>
      <c r="N207" s="4" t="s">
        <v>1042</v>
      </c>
      <c r="O207" s="4" t="s">
        <v>32</v>
      </c>
      <c r="P207" s="4" t="s">
        <v>33</v>
      </c>
      <c r="Q207" s="4">
        <v>0</v>
      </c>
      <c r="R207" s="8">
        <v>45130.0000115741</v>
      </c>
      <c r="S207" s="6">
        <v>45134</v>
      </c>
      <c r="T207" s="4" t="s">
        <v>34</v>
      </c>
      <c r="U207" s="4">
        <v>259.91</v>
      </c>
      <c r="V207" s="4">
        <v>0</v>
      </c>
      <c r="W207" s="4">
        <v>0</v>
      </c>
      <c r="X207" s="4" t="s">
        <v>1043</v>
      </c>
      <c r="Y207" s="4" t="s">
        <v>1044</v>
      </c>
    </row>
    <row r="208" s="4" customFormat="1" spans="1:25">
      <c r="A208" s="4" t="s">
        <v>1045</v>
      </c>
      <c r="B208" s="4" t="s">
        <v>26</v>
      </c>
      <c r="C208" s="4" t="s">
        <v>27</v>
      </c>
      <c r="D208" s="4" t="s">
        <v>1046</v>
      </c>
      <c r="E208" s="4" t="s">
        <v>1047</v>
      </c>
      <c r="F208" s="6">
        <v>45130</v>
      </c>
      <c r="G208" s="6">
        <v>45131</v>
      </c>
      <c r="H208" s="4">
        <v>1</v>
      </c>
      <c r="I208" s="4">
        <v>1</v>
      </c>
      <c r="J208" s="4">
        <v>1</v>
      </c>
      <c r="K208" s="4" t="s">
        <v>30</v>
      </c>
      <c r="L208" s="4">
        <v>182.04</v>
      </c>
      <c r="M208" s="4">
        <v>182.04</v>
      </c>
      <c r="N208" s="4" t="s">
        <v>1048</v>
      </c>
      <c r="O208" s="4" t="s">
        <v>32</v>
      </c>
      <c r="P208" s="4" t="s">
        <v>33</v>
      </c>
      <c r="Q208" s="4">
        <v>0</v>
      </c>
      <c r="R208" s="8">
        <v>45130</v>
      </c>
      <c r="S208" s="6">
        <v>45134</v>
      </c>
      <c r="T208" s="4" t="s">
        <v>34</v>
      </c>
      <c r="U208" s="4">
        <v>182.04</v>
      </c>
      <c r="V208" s="4">
        <v>0</v>
      </c>
      <c r="W208" s="4">
        <v>0</v>
      </c>
      <c r="X208" s="4" t="s">
        <v>1049</v>
      </c>
      <c r="Y208" s="4" t="s">
        <v>1050</v>
      </c>
    </row>
    <row r="209" s="4" customFormat="1" spans="1:28">
      <c r="A209" s="4" t="s">
        <v>1051</v>
      </c>
      <c r="B209" s="4" t="s">
        <v>26</v>
      </c>
      <c r="C209" s="4" t="s">
        <v>27</v>
      </c>
      <c r="D209" s="4" t="s">
        <v>1052</v>
      </c>
      <c r="E209" s="4" t="s">
        <v>1053</v>
      </c>
      <c r="F209" s="6">
        <v>45130</v>
      </c>
      <c r="G209" s="6">
        <v>45131</v>
      </c>
      <c r="H209" s="4">
        <v>4</v>
      </c>
      <c r="I209" s="4">
        <v>1</v>
      </c>
      <c r="J209" s="4">
        <v>4</v>
      </c>
      <c r="K209" s="4" t="s">
        <v>30</v>
      </c>
      <c r="L209" s="4">
        <v>669.28</v>
      </c>
      <c r="M209" s="4">
        <v>669.28</v>
      </c>
      <c r="N209" s="4" t="s">
        <v>1054</v>
      </c>
      <c r="O209" s="4" t="s">
        <v>32</v>
      </c>
      <c r="P209" s="4" t="s">
        <v>33</v>
      </c>
      <c r="Q209" s="4">
        <v>0</v>
      </c>
      <c r="R209" s="8">
        <v>45130</v>
      </c>
      <c r="S209" s="6">
        <v>45134</v>
      </c>
      <c r="T209" s="4" t="s">
        <v>34</v>
      </c>
      <c r="U209" s="4">
        <v>669.28</v>
      </c>
      <c r="V209" s="4">
        <v>0</v>
      </c>
      <c r="W209" s="4">
        <v>0</v>
      </c>
      <c r="X209" s="4" t="s">
        <v>1055</v>
      </c>
      <c r="Y209" s="4" t="s">
        <v>1056</v>
      </c>
      <c r="Z209" s="4">
        <v>53453409</v>
      </c>
      <c r="AA209" s="4">
        <v>53453412</v>
      </c>
      <c r="AB209" s="4" t="s">
        <v>1057</v>
      </c>
    </row>
    <row r="210" s="4" customFormat="1" spans="1:25">
      <c r="A210" s="4" t="s">
        <v>1058</v>
      </c>
      <c r="B210" s="4" t="s">
        <v>26</v>
      </c>
      <c r="C210" s="4" t="s">
        <v>27</v>
      </c>
      <c r="D210" s="4" t="s">
        <v>778</v>
      </c>
      <c r="E210" s="4" t="s">
        <v>779</v>
      </c>
      <c r="F210" s="6">
        <v>45130</v>
      </c>
      <c r="G210" s="6">
        <v>45131</v>
      </c>
      <c r="H210" s="4">
        <v>1</v>
      </c>
      <c r="I210" s="4">
        <v>1</v>
      </c>
      <c r="J210" s="4">
        <v>1</v>
      </c>
      <c r="K210" s="4" t="s">
        <v>30</v>
      </c>
      <c r="L210" s="4">
        <v>418.84</v>
      </c>
      <c r="M210" s="4">
        <v>418.84</v>
      </c>
      <c r="N210" s="4" t="s">
        <v>1059</v>
      </c>
      <c r="O210" s="4" t="s">
        <v>32</v>
      </c>
      <c r="P210" s="4" t="s">
        <v>33</v>
      </c>
      <c r="Q210" s="4">
        <v>0</v>
      </c>
      <c r="R210" s="8">
        <v>45130</v>
      </c>
      <c r="S210" s="6">
        <v>45134</v>
      </c>
      <c r="T210" s="4" t="s">
        <v>34</v>
      </c>
      <c r="U210" s="4">
        <v>418.84</v>
      </c>
      <c r="V210" s="4">
        <v>0</v>
      </c>
      <c r="W210" s="4">
        <v>0</v>
      </c>
      <c r="X210" s="4" t="s">
        <v>1060</v>
      </c>
      <c r="Y210" s="4" t="s">
        <v>1061</v>
      </c>
    </row>
    <row r="211" s="4" customFormat="1" spans="1:25">
      <c r="A211" s="4" t="s">
        <v>1062</v>
      </c>
      <c r="B211" s="4" t="s">
        <v>26</v>
      </c>
      <c r="C211" s="4" t="s">
        <v>27</v>
      </c>
      <c r="D211" s="4" t="s">
        <v>1063</v>
      </c>
      <c r="E211" s="4" t="s">
        <v>862</v>
      </c>
      <c r="F211" s="6">
        <v>45130</v>
      </c>
      <c r="G211" s="6">
        <v>45131</v>
      </c>
      <c r="H211" s="4">
        <v>1</v>
      </c>
      <c r="I211" s="4">
        <v>1</v>
      </c>
      <c r="J211" s="4">
        <v>1</v>
      </c>
      <c r="K211" s="4" t="s">
        <v>30</v>
      </c>
      <c r="L211" s="4">
        <v>94.35</v>
      </c>
      <c r="M211" s="4">
        <v>94.35</v>
      </c>
      <c r="N211" s="4" t="s">
        <v>1064</v>
      </c>
      <c r="O211" s="4" t="s">
        <v>32</v>
      </c>
      <c r="P211" s="4" t="s">
        <v>33</v>
      </c>
      <c r="Q211" s="4">
        <v>0</v>
      </c>
      <c r="R211" s="8">
        <v>45130</v>
      </c>
      <c r="S211" s="6">
        <v>45134</v>
      </c>
      <c r="T211" s="4" t="s">
        <v>34</v>
      </c>
      <c r="U211" s="4">
        <v>94.35</v>
      </c>
      <c r="V211" s="4">
        <v>0</v>
      </c>
      <c r="W211" s="4">
        <v>0</v>
      </c>
      <c r="X211" s="4" t="s">
        <v>1065</v>
      </c>
      <c r="Y211" s="4" t="s">
        <v>1066</v>
      </c>
    </row>
    <row r="212" s="4" customFormat="1" spans="1:25">
      <c r="A212" s="4" t="s">
        <v>1067</v>
      </c>
      <c r="B212" s="4" t="s">
        <v>26</v>
      </c>
      <c r="C212" s="4" t="s">
        <v>27</v>
      </c>
      <c r="D212" s="4" t="s">
        <v>1068</v>
      </c>
      <c r="E212" s="4" t="s">
        <v>1069</v>
      </c>
      <c r="F212" s="6">
        <v>45130</v>
      </c>
      <c r="G212" s="6">
        <v>45131</v>
      </c>
      <c r="H212" s="4">
        <v>1</v>
      </c>
      <c r="I212" s="4">
        <v>1</v>
      </c>
      <c r="J212" s="4">
        <v>1</v>
      </c>
      <c r="K212" s="4" t="s">
        <v>30</v>
      </c>
      <c r="L212" s="4">
        <v>193.33</v>
      </c>
      <c r="M212" s="4">
        <v>193.33</v>
      </c>
      <c r="N212" s="4" t="s">
        <v>1070</v>
      </c>
      <c r="O212" s="4" t="s">
        <v>32</v>
      </c>
      <c r="P212" s="4" t="s">
        <v>33</v>
      </c>
      <c r="Q212" s="4">
        <v>0</v>
      </c>
      <c r="R212" s="8">
        <v>45130.0000115741</v>
      </c>
      <c r="S212" s="6">
        <v>45134</v>
      </c>
      <c r="T212" s="4" t="s">
        <v>34</v>
      </c>
      <c r="U212" s="4">
        <v>193.33</v>
      </c>
      <c r="V212" s="4">
        <v>0</v>
      </c>
      <c r="W212" s="4">
        <v>0</v>
      </c>
      <c r="X212" s="4" t="s">
        <v>1071</v>
      </c>
      <c r="Y212" s="4" t="s">
        <v>1072</v>
      </c>
    </row>
    <row r="213" s="4" customFormat="1" spans="1:25">
      <c r="A213" s="4" t="s">
        <v>1073</v>
      </c>
      <c r="B213" s="4" t="s">
        <v>26</v>
      </c>
      <c r="C213" s="4" t="s">
        <v>27</v>
      </c>
      <c r="D213" s="4" t="s">
        <v>1074</v>
      </c>
      <c r="E213" s="4" t="s">
        <v>1075</v>
      </c>
      <c r="F213" s="6">
        <v>45130</v>
      </c>
      <c r="G213" s="6">
        <v>45131</v>
      </c>
      <c r="H213" s="4">
        <v>1</v>
      </c>
      <c r="I213" s="4">
        <v>1</v>
      </c>
      <c r="J213" s="4">
        <v>1</v>
      </c>
      <c r="K213" s="4" t="s">
        <v>30</v>
      </c>
      <c r="L213" s="4">
        <v>215.65</v>
      </c>
      <c r="M213" s="4">
        <v>215.65</v>
      </c>
      <c r="N213" s="4" t="s">
        <v>1076</v>
      </c>
      <c r="O213" s="4" t="s">
        <v>32</v>
      </c>
      <c r="P213" s="4" t="s">
        <v>33</v>
      </c>
      <c r="Q213" s="4">
        <v>0</v>
      </c>
      <c r="R213" s="8">
        <v>45130</v>
      </c>
      <c r="S213" s="6">
        <v>45134</v>
      </c>
      <c r="T213" s="4" t="s">
        <v>34</v>
      </c>
      <c r="U213" s="4">
        <v>215.65</v>
      </c>
      <c r="V213" s="4">
        <v>0</v>
      </c>
      <c r="W213" s="4">
        <v>0</v>
      </c>
      <c r="X213" s="4" t="s">
        <v>1077</v>
      </c>
      <c r="Y213" s="4" t="s">
        <v>1078</v>
      </c>
    </row>
    <row r="214" s="4" customFormat="1" spans="1:25">
      <c r="A214" s="4" t="s">
        <v>1079</v>
      </c>
      <c r="B214" s="4" t="s">
        <v>26</v>
      </c>
      <c r="C214" s="4" t="s">
        <v>27</v>
      </c>
      <c r="D214" s="4" t="s">
        <v>1080</v>
      </c>
      <c r="E214" s="4" t="s">
        <v>421</v>
      </c>
      <c r="F214" s="6">
        <v>45130</v>
      </c>
      <c r="G214" s="6">
        <v>45131</v>
      </c>
      <c r="H214" s="4">
        <v>1</v>
      </c>
      <c r="I214" s="4">
        <v>1</v>
      </c>
      <c r="J214" s="4">
        <v>1</v>
      </c>
      <c r="K214" s="4" t="s">
        <v>30</v>
      </c>
      <c r="L214" s="4">
        <v>527.59</v>
      </c>
      <c r="M214" s="4">
        <v>527.59</v>
      </c>
      <c r="N214" s="4" t="s">
        <v>1081</v>
      </c>
      <c r="O214" s="4" t="s">
        <v>32</v>
      </c>
      <c r="P214" s="4" t="s">
        <v>33</v>
      </c>
      <c r="Q214" s="4">
        <v>0</v>
      </c>
      <c r="R214" s="8">
        <v>45130</v>
      </c>
      <c r="S214" s="6">
        <v>45134</v>
      </c>
      <c r="T214" s="4" t="s">
        <v>34</v>
      </c>
      <c r="U214" s="4">
        <v>527.59</v>
      </c>
      <c r="V214" s="4">
        <v>0</v>
      </c>
      <c r="W214" s="4">
        <v>0</v>
      </c>
      <c r="X214" s="4" t="s">
        <v>1082</v>
      </c>
      <c r="Y214" s="4" t="s">
        <v>1083</v>
      </c>
    </row>
    <row r="215" s="4" customFormat="1" spans="1:25">
      <c r="A215" s="4" t="s">
        <v>1084</v>
      </c>
      <c r="B215" s="4" t="s">
        <v>26</v>
      </c>
      <c r="C215" s="4" t="s">
        <v>27</v>
      </c>
      <c r="D215" s="4" t="s">
        <v>1085</v>
      </c>
      <c r="E215" s="4" t="s">
        <v>147</v>
      </c>
      <c r="F215" s="6">
        <v>45130</v>
      </c>
      <c r="G215" s="6">
        <v>45131</v>
      </c>
      <c r="H215" s="4">
        <v>1</v>
      </c>
      <c r="I215" s="4">
        <v>1</v>
      </c>
      <c r="J215" s="4">
        <v>1</v>
      </c>
      <c r="K215" s="4" t="s">
        <v>30</v>
      </c>
      <c r="L215" s="4">
        <v>343.22</v>
      </c>
      <c r="M215" s="4">
        <v>343.22</v>
      </c>
      <c r="N215" s="4" t="s">
        <v>1086</v>
      </c>
      <c r="O215" s="4" t="s">
        <v>32</v>
      </c>
      <c r="P215" s="4" t="s">
        <v>33</v>
      </c>
      <c r="Q215" s="4">
        <v>0</v>
      </c>
      <c r="R215" s="8">
        <v>45130</v>
      </c>
      <c r="S215" s="6">
        <v>45134</v>
      </c>
      <c r="T215" s="4" t="s">
        <v>34</v>
      </c>
      <c r="U215" s="4">
        <v>343.22</v>
      </c>
      <c r="V215" s="4">
        <v>0</v>
      </c>
      <c r="W215" s="4">
        <v>0</v>
      </c>
      <c r="X215" s="4" t="s">
        <v>1087</v>
      </c>
      <c r="Y215" s="4" t="s">
        <v>36</v>
      </c>
    </row>
    <row r="216" s="4" customFormat="1" spans="1:25">
      <c r="A216" s="4" t="s">
        <v>1088</v>
      </c>
      <c r="B216" s="4" t="s">
        <v>26</v>
      </c>
      <c r="C216" s="4" t="s">
        <v>27</v>
      </c>
      <c r="D216" s="4" t="s">
        <v>1089</v>
      </c>
      <c r="E216" s="4" t="s">
        <v>1090</v>
      </c>
      <c r="F216" s="6">
        <v>45130</v>
      </c>
      <c r="G216" s="6">
        <v>45131</v>
      </c>
      <c r="H216" s="4">
        <v>1</v>
      </c>
      <c r="I216" s="4">
        <v>1</v>
      </c>
      <c r="J216" s="4">
        <v>1</v>
      </c>
      <c r="K216" s="4" t="s">
        <v>30</v>
      </c>
      <c r="L216" s="4">
        <v>1575.86</v>
      </c>
      <c r="M216" s="4">
        <v>1575.86</v>
      </c>
      <c r="N216" s="4" t="s">
        <v>1091</v>
      </c>
      <c r="O216" s="4" t="s">
        <v>32</v>
      </c>
      <c r="P216" s="4" t="s">
        <v>33</v>
      </c>
      <c r="Q216" s="4">
        <v>0</v>
      </c>
      <c r="R216" s="8">
        <v>45130</v>
      </c>
      <c r="S216" s="6">
        <v>45134</v>
      </c>
      <c r="T216" s="4" t="s">
        <v>34</v>
      </c>
      <c r="U216" s="4">
        <v>1575.86</v>
      </c>
      <c r="V216" s="4">
        <v>0</v>
      </c>
      <c r="W216" s="4">
        <v>0</v>
      </c>
      <c r="X216" s="4" t="s">
        <v>1092</v>
      </c>
      <c r="Y216" s="4" t="s">
        <v>1093</v>
      </c>
    </row>
    <row r="217" s="4" customFormat="1" spans="1:25">
      <c r="A217" s="4" t="s">
        <v>994</v>
      </c>
      <c r="B217" s="4" t="s">
        <v>26</v>
      </c>
      <c r="C217" s="4" t="s">
        <v>86</v>
      </c>
      <c r="D217" s="4" t="s">
        <v>995</v>
      </c>
      <c r="E217" s="4" t="s">
        <v>996</v>
      </c>
      <c r="F217" s="6">
        <v>45130</v>
      </c>
      <c r="G217" s="6">
        <v>45131</v>
      </c>
      <c r="H217" s="4">
        <v>1</v>
      </c>
      <c r="I217" s="4">
        <v>1</v>
      </c>
      <c r="J217" s="4">
        <v>1</v>
      </c>
      <c r="K217" s="4" t="s">
        <v>30</v>
      </c>
      <c r="L217" s="4">
        <v>-1408.03</v>
      </c>
      <c r="M217" s="4">
        <v>-1408.03</v>
      </c>
      <c r="N217" s="4" t="s">
        <v>997</v>
      </c>
      <c r="O217" s="4" t="s">
        <v>32</v>
      </c>
      <c r="P217" s="4" t="s">
        <v>33</v>
      </c>
      <c r="Q217" s="4">
        <v>0</v>
      </c>
      <c r="R217" s="8">
        <v>45130.0000115741</v>
      </c>
      <c r="S217" s="6">
        <v>45134</v>
      </c>
      <c r="T217" s="4" t="s">
        <v>34</v>
      </c>
      <c r="U217" s="4">
        <v>-1408.03</v>
      </c>
      <c r="V217" s="4">
        <v>0</v>
      </c>
      <c r="W217" s="4">
        <v>0</v>
      </c>
      <c r="X217" s="4" t="s">
        <v>998</v>
      </c>
      <c r="Y217" s="4" t="s">
        <v>36</v>
      </c>
    </row>
    <row r="218" s="4" customFormat="1" spans="1:25">
      <c r="A218" s="4" t="s">
        <v>1094</v>
      </c>
      <c r="B218" s="4" t="s">
        <v>26</v>
      </c>
      <c r="C218" s="4" t="s">
        <v>27</v>
      </c>
      <c r="D218" s="4" t="s">
        <v>1095</v>
      </c>
      <c r="E218" s="4" t="s">
        <v>1096</v>
      </c>
      <c r="F218" s="6">
        <v>45130</v>
      </c>
      <c r="G218" s="6">
        <v>45131</v>
      </c>
      <c r="H218" s="4">
        <v>1</v>
      </c>
      <c r="I218" s="4">
        <v>1</v>
      </c>
      <c r="J218" s="4">
        <v>1</v>
      </c>
      <c r="K218" s="4" t="s">
        <v>30</v>
      </c>
      <c r="L218" s="4">
        <v>281.82</v>
      </c>
      <c r="M218" s="4">
        <v>281.82</v>
      </c>
      <c r="N218" s="4" t="s">
        <v>1097</v>
      </c>
      <c r="O218" s="4" t="s">
        <v>32</v>
      </c>
      <c r="P218" s="4" t="s">
        <v>33</v>
      </c>
      <c r="Q218" s="4">
        <v>0</v>
      </c>
      <c r="R218" s="8">
        <v>45130.0000115741</v>
      </c>
      <c r="S218" s="6">
        <v>45134</v>
      </c>
      <c r="T218" s="4" t="s">
        <v>34</v>
      </c>
      <c r="U218" s="4">
        <v>281.82</v>
      </c>
      <c r="V218" s="4">
        <v>0</v>
      </c>
      <c r="W218" s="4">
        <v>0</v>
      </c>
      <c r="X218" s="4" t="s">
        <v>1098</v>
      </c>
      <c r="Y218" s="4" t="s">
        <v>1099</v>
      </c>
    </row>
    <row r="219" s="4" customFormat="1" spans="1:25">
      <c r="A219" s="4" t="s">
        <v>1100</v>
      </c>
      <c r="B219" s="4" t="s">
        <v>26</v>
      </c>
      <c r="C219" s="4" t="s">
        <v>27</v>
      </c>
      <c r="D219" s="4" t="s">
        <v>1101</v>
      </c>
      <c r="E219" s="4" t="s">
        <v>1102</v>
      </c>
      <c r="F219" s="6">
        <v>45130</v>
      </c>
      <c r="G219" s="6">
        <v>45131</v>
      </c>
      <c r="H219" s="4">
        <v>1</v>
      </c>
      <c r="I219" s="4">
        <v>1</v>
      </c>
      <c r="J219" s="4">
        <v>1</v>
      </c>
      <c r="K219" s="4" t="s">
        <v>30</v>
      </c>
      <c r="L219" s="4">
        <v>720.57</v>
      </c>
      <c r="M219" s="4">
        <v>720.57</v>
      </c>
      <c r="N219" s="4" t="s">
        <v>1103</v>
      </c>
      <c r="O219" s="4" t="s">
        <v>32</v>
      </c>
      <c r="P219" s="4" t="s">
        <v>33</v>
      </c>
      <c r="Q219" s="4">
        <v>0</v>
      </c>
      <c r="R219" s="8">
        <v>45130.0000115741</v>
      </c>
      <c r="S219" s="6">
        <v>45134</v>
      </c>
      <c r="T219" s="4" t="s">
        <v>34</v>
      </c>
      <c r="U219" s="4">
        <v>720.57</v>
      </c>
      <c r="V219" s="4">
        <v>0</v>
      </c>
      <c r="W219" s="4">
        <v>0</v>
      </c>
      <c r="X219" s="4" t="s">
        <v>1104</v>
      </c>
      <c r="Y219" s="4" t="s">
        <v>1105</v>
      </c>
    </row>
    <row r="220" s="4" customFormat="1" spans="1:25">
      <c r="A220" s="4" t="s">
        <v>1106</v>
      </c>
      <c r="B220" s="4" t="s">
        <v>26</v>
      </c>
      <c r="C220" s="4" t="s">
        <v>27</v>
      </c>
      <c r="D220" s="4" t="s">
        <v>1107</v>
      </c>
      <c r="E220" s="4" t="s">
        <v>147</v>
      </c>
      <c r="F220" s="6">
        <v>45130</v>
      </c>
      <c r="G220" s="6">
        <v>45131</v>
      </c>
      <c r="H220" s="4">
        <v>1</v>
      </c>
      <c r="I220" s="4">
        <v>1</v>
      </c>
      <c r="J220" s="4">
        <v>1</v>
      </c>
      <c r="K220" s="4" t="s">
        <v>30</v>
      </c>
      <c r="L220" s="4">
        <v>260.03</v>
      </c>
      <c r="M220" s="4">
        <v>260.03</v>
      </c>
      <c r="N220" s="4" t="s">
        <v>1108</v>
      </c>
      <c r="O220" s="4" t="s">
        <v>32</v>
      </c>
      <c r="P220" s="4" t="s">
        <v>33</v>
      </c>
      <c r="Q220" s="4">
        <v>0</v>
      </c>
      <c r="R220" s="8">
        <v>45130</v>
      </c>
      <c r="S220" s="6">
        <v>45134</v>
      </c>
      <c r="T220" s="4" t="s">
        <v>34</v>
      </c>
      <c r="U220" s="4">
        <v>260.03</v>
      </c>
      <c r="V220" s="4">
        <v>0</v>
      </c>
      <c r="W220" s="4">
        <v>0</v>
      </c>
      <c r="X220" s="4" t="s">
        <v>1109</v>
      </c>
      <c r="Y220" s="4" t="s">
        <v>1110</v>
      </c>
    </row>
    <row r="221" s="4" customFormat="1" spans="1:25">
      <c r="A221" s="4" t="s">
        <v>1111</v>
      </c>
      <c r="B221" s="4" t="s">
        <v>26</v>
      </c>
      <c r="C221" s="4" t="s">
        <v>27</v>
      </c>
      <c r="D221" s="4" t="s">
        <v>1112</v>
      </c>
      <c r="E221" s="4" t="s">
        <v>857</v>
      </c>
      <c r="F221" s="6">
        <v>45130</v>
      </c>
      <c r="G221" s="6">
        <v>45131</v>
      </c>
      <c r="H221" s="4">
        <v>1</v>
      </c>
      <c r="I221" s="4">
        <v>1</v>
      </c>
      <c r="J221" s="4">
        <v>1</v>
      </c>
      <c r="K221" s="4" t="s">
        <v>30</v>
      </c>
      <c r="L221" s="4">
        <v>715.31</v>
      </c>
      <c r="M221" s="4">
        <v>715.31</v>
      </c>
      <c r="N221" s="4" t="s">
        <v>1113</v>
      </c>
      <c r="O221" s="4" t="s">
        <v>32</v>
      </c>
      <c r="P221" s="4" t="s">
        <v>33</v>
      </c>
      <c r="Q221" s="4">
        <v>0</v>
      </c>
      <c r="R221" s="8">
        <v>45130.0000115741</v>
      </c>
      <c r="S221" s="6">
        <v>45134</v>
      </c>
      <c r="T221" s="4" t="s">
        <v>34</v>
      </c>
      <c r="U221" s="4">
        <v>715.31</v>
      </c>
      <c r="V221" s="4">
        <v>0</v>
      </c>
      <c r="W221" s="4">
        <v>0</v>
      </c>
      <c r="X221" s="4" t="s">
        <v>1114</v>
      </c>
      <c r="Y221" s="4" t="s">
        <v>1115</v>
      </c>
    </row>
    <row r="222" s="4" customFormat="1" spans="1:25">
      <c r="A222" s="4" t="s">
        <v>1116</v>
      </c>
      <c r="B222" s="4" t="s">
        <v>26</v>
      </c>
      <c r="C222" s="4" t="s">
        <v>27</v>
      </c>
      <c r="D222" s="4" t="s">
        <v>1117</v>
      </c>
      <c r="E222" s="4" t="s">
        <v>1118</v>
      </c>
      <c r="F222" s="6">
        <v>45130</v>
      </c>
      <c r="G222" s="6">
        <v>45131</v>
      </c>
      <c r="H222" s="4">
        <v>1</v>
      </c>
      <c r="I222" s="4">
        <v>1</v>
      </c>
      <c r="J222" s="4">
        <v>1</v>
      </c>
      <c r="K222" s="4" t="s">
        <v>30</v>
      </c>
      <c r="L222" s="4">
        <v>193.35</v>
      </c>
      <c r="M222" s="4">
        <v>193.35</v>
      </c>
      <c r="N222" s="4" t="s">
        <v>1119</v>
      </c>
      <c r="O222" s="4" t="s">
        <v>32</v>
      </c>
      <c r="P222" s="4" t="s">
        <v>33</v>
      </c>
      <c r="Q222" s="4">
        <v>0</v>
      </c>
      <c r="R222" s="8">
        <v>45130.0000115741</v>
      </c>
      <c r="S222" s="6">
        <v>45134</v>
      </c>
      <c r="T222" s="4" t="s">
        <v>34</v>
      </c>
      <c r="U222" s="4">
        <v>193.35</v>
      </c>
      <c r="V222" s="4">
        <v>0</v>
      </c>
      <c r="W222" s="4">
        <v>0</v>
      </c>
      <c r="X222" s="4" t="s">
        <v>1120</v>
      </c>
      <c r="Y222" s="4" t="s">
        <v>1121</v>
      </c>
    </row>
    <row r="223" s="4" customFormat="1" spans="1:25">
      <c r="A223" s="4" t="s">
        <v>1122</v>
      </c>
      <c r="B223" s="4" t="s">
        <v>26</v>
      </c>
      <c r="C223" s="4" t="s">
        <v>27</v>
      </c>
      <c r="D223" s="4" t="s">
        <v>1123</v>
      </c>
      <c r="E223" s="4" t="s">
        <v>506</v>
      </c>
      <c r="F223" s="6">
        <v>45130</v>
      </c>
      <c r="G223" s="6">
        <v>45131</v>
      </c>
      <c r="H223" s="4">
        <v>1</v>
      </c>
      <c r="I223" s="4">
        <v>1</v>
      </c>
      <c r="J223" s="4">
        <v>1</v>
      </c>
      <c r="K223" s="4" t="s">
        <v>30</v>
      </c>
      <c r="L223" s="4">
        <v>119.87</v>
      </c>
      <c r="M223" s="4">
        <v>119.87</v>
      </c>
      <c r="N223" s="4" t="s">
        <v>1124</v>
      </c>
      <c r="O223" s="4" t="s">
        <v>32</v>
      </c>
      <c r="P223" s="4" t="s">
        <v>33</v>
      </c>
      <c r="Q223" s="4">
        <v>0</v>
      </c>
      <c r="R223" s="8">
        <v>45130.0000115741</v>
      </c>
      <c r="S223" s="6">
        <v>45134</v>
      </c>
      <c r="T223" s="4" t="s">
        <v>34</v>
      </c>
      <c r="U223" s="4">
        <v>119.87</v>
      </c>
      <c r="V223" s="4">
        <v>0</v>
      </c>
      <c r="W223" s="4">
        <v>0</v>
      </c>
      <c r="X223" s="4" t="s">
        <v>1125</v>
      </c>
      <c r="Y223" s="4" t="s">
        <v>1126</v>
      </c>
    </row>
    <row r="224" s="4" customFormat="1" spans="1:25">
      <c r="A224" s="4" t="s">
        <v>1127</v>
      </c>
      <c r="B224" s="4" t="s">
        <v>26</v>
      </c>
      <c r="C224" s="4" t="s">
        <v>27</v>
      </c>
      <c r="D224" s="4" t="s">
        <v>1128</v>
      </c>
      <c r="E224" s="4" t="s">
        <v>1129</v>
      </c>
      <c r="F224" s="6">
        <v>45130</v>
      </c>
      <c r="G224" s="6">
        <v>45131</v>
      </c>
      <c r="H224" s="4">
        <v>1</v>
      </c>
      <c r="I224" s="4">
        <v>1</v>
      </c>
      <c r="J224" s="4">
        <v>1</v>
      </c>
      <c r="K224" s="4" t="s">
        <v>30</v>
      </c>
      <c r="L224" s="4">
        <v>203.31</v>
      </c>
      <c r="M224" s="4">
        <v>203.31</v>
      </c>
      <c r="N224" s="4" t="s">
        <v>1130</v>
      </c>
      <c r="O224" s="4" t="s">
        <v>32</v>
      </c>
      <c r="P224" s="4" t="s">
        <v>33</v>
      </c>
      <c r="Q224" s="4">
        <v>0</v>
      </c>
      <c r="R224" s="8">
        <v>45130</v>
      </c>
      <c r="S224" s="6">
        <v>45134</v>
      </c>
      <c r="T224" s="4" t="s">
        <v>34</v>
      </c>
      <c r="U224" s="4">
        <v>203.31</v>
      </c>
      <c r="V224" s="4">
        <v>0</v>
      </c>
      <c r="W224" s="4">
        <v>0</v>
      </c>
      <c r="X224" s="4" t="s">
        <v>1131</v>
      </c>
      <c r="Y224" s="4" t="s">
        <v>1132</v>
      </c>
    </row>
    <row r="225" s="4" customFormat="1" spans="1:25">
      <c r="A225" s="4" t="s">
        <v>1133</v>
      </c>
      <c r="B225" s="4" t="s">
        <v>26</v>
      </c>
      <c r="C225" s="4" t="s">
        <v>27</v>
      </c>
      <c r="D225" s="4" t="s">
        <v>1134</v>
      </c>
      <c r="E225" s="4" t="s">
        <v>1135</v>
      </c>
      <c r="F225" s="6">
        <v>45130</v>
      </c>
      <c r="G225" s="6">
        <v>45131</v>
      </c>
      <c r="H225" s="4">
        <v>1</v>
      </c>
      <c r="I225" s="4">
        <v>1</v>
      </c>
      <c r="J225" s="4">
        <v>1</v>
      </c>
      <c r="K225" s="4" t="s">
        <v>30</v>
      </c>
      <c r="L225" s="4">
        <v>176.52</v>
      </c>
      <c r="M225" s="4">
        <v>176.52</v>
      </c>
      <c r="N225" s="4" t="s">
        <v>1136</v>
      </c>
      <c r="O225" s="4" t="s">
        <v>32</v>
      </c>
      <c r="P225" s="4" t="s">
        <v>33</v>
      </c>
      <c r="Q225" s="4">
        <v>0</v>
      </c>
      <c r="R225" s="8">
        <v>45130</v>
      </c>
      <c r="S225" s="6">
        <v>45134</v>
      </c>
      <c r="T225" s="4" t="s">
        <v>34</v>
      </c>
      <c r="U225" s="4">
        <v>176.52</v>
      </c>
      <c r="V225" s="4">
        <v>0</v>
      </c>
      <c r="W225" s="4">
        <v>0</v>
      </c>
      <c r="X225" s="4" t="s">
        <v>1137</v>
      </c>
      <c r="Y225" s="4" t="s">
        <v>1138</v>
      </c>
    </row>
    <row r="226" s="4" customFormat="1" spans="1:25">
      <c r="A226" s="4" t="s">
        <v>1139</v>
      </c>
      <c r="B226" s="4" t="s">
        <v>26</v>
      </c>
      <c r="C226" s="4" t="s">
        <v>27</v>
      </c>
      <c r="D226" s="4" t="s">
        <v>1140</v>
      </c>
      <c r="E226" s="4" t="s">
        <v>1141</v>
      </c>
      <c r="F226" s="6">
        <v>45130</v>
      </c>
      <c r="G226" s="6">
        <v>45131</v>
      </c>
      <c r="H226" s="4">
        <v>1</v>
      </c>
      <c r="I226" s="4">
        <v>1</v>
      </c>
      <c r="J226" s="4">
        <v>1</v>
      </c>
      <c r="K226" s="4" t="s">
        <v>30</v>
      </c>
      <c r="L226" s="4">
        <v>555.13</v>
      </c>
      <c r="M226" s="4">
        <v>555.13</v>
      </c>
      <c r="N226" s="4" t="s">
        <v>1142</v>
      </c>
      <c r="O226" s="4" t="s">
        <v>32</v>
      </c>
      <c r="P226" s="4" t="s">
        <v>33</v>
      </c>
      <c r="Q226" s="4">
        <v>0</v>
      </c>
      <c r="R226" s="8">
        <v>45130</v>
      </c>
      <c r="S226" s="6">
        <v>45134</v>
      </c>
      <c r="T226" s="4" t="s">
        <v>34</v>
      </c>
      <c r="U226" s="4">
        <v>555.13</v>
      </c>
      <c r="V226" s="4">
        <v>0</v>
      </c>
      <c r="W226" s="4">
        <v>0</v>
      </c>
      <c r="X226" s="4" t="s">
        <v>1143</v>
      </c>
      <c r="Y226" s="4" t="s">
        <v>1144</v>
      </c>
    </row>
    <row r="227" s="4" customFormat="1" spans="1:25">
      <c r="A227" s="4" t="s">
        <v>1145</v>
      </c>
      <c r="B227" s="4" t="s">
        <v>26</v>
      </c>
      <c r="C227" s="4" t="s">
        <v>27</v>
      </c>
      <c r="D227" s="4" t="s">
        <v>1146</v>
      </c>
      <c r="E227" s="4" t="s">
        <v>506</v>
      </c>
      <c r="F227" s="6">
        <v>45130</v>
      </c>
      <c r="G227" s="6">
        <v>45131</v>
      </c>
      <c r="H227" s="4">
        <v>1</v>
      </c>
      <c r="I227" s="4">
        <v>1</v>
      </c>
      <c r="J227" s="4">
        <v>1</v>
      </c>
      <c r="K227" s="4" t="s">
        <v>30</v>
      </c>
      <c r="L227" s="4">
        <v>122.12</v>
      </c>
      <c r="M227" s="4">
        <v>122.12</v>
      </c>
      <c r="N227" s="4" t="s">
        <v>1147</v>
      </c>
      <c r="O227" s="4" t="s">
        <v>32</v>
      </c>
      <c r="P227" s="4" t="s">
        <v>33</v>
      </c>
      <c r="Q227" s="4">
        <v>0</v>
      </c>
      <c r="R227" s="8">
        <v>45130.0000115741</v>
      </c>
      <c r="S227" s="6">
        <v>45134</v>
      </c>
      <c r="T227" s="4" t="s">
        <v>34</v>
      </c>
      <c r="U227" s="4">
        <v>122.12</v>
      </c>
      <c r="V227" s="4">
        <v>0</v>
      </c>
      <c r="W227" s="4">
        <v>0</v>
      </c>
      <c r="X227" s="4" t="s">
        <v>1148</v>
      </c>
      <c r="Y227" s="4" t="s">
        <v>1149</v>
      </c>
    </row>
    <row r="228" s="4" customFormat="1" spans="1:25">
      <c r="A228" s="4" t="s">
        <v>1150</v>
      </c>
      <c r="B228" s="4" t="s">
        <v>26</v>
      </c>
      <c r="C228" s="4" t="s">
        <v>27</v>
      </c>
      <c r="D228" s="4" t="s">
        <v>1151</v>
      </c>
      <c r="E228" s="4" t="s">
        <v>1152</v>
      </c>
      <c r="F228" s="6">
        <v>45130</v>
      </c>
      <c r="G228" s="6">
        <v>45131</v>
      </c>
      <c r="H228" s="4">
        <v>1</v>
      </c>
      <c r="I228" s="4">
        <v>1</v>
      </c>
      <c r="J228" s="4">
        <v>1</v>
      </c>
      <c r="K228" s="4" t="s">
        <v>30</v>
      </c>
      <c r="L228" s="4">
        <v>366.39</v>
      </c>
      <c r="M228" s="4">
        <v>366.39</v>
      </c>
      <c r="N228" s="4" t="s">
        <v>1153</v>
      </c>
      <c r="O228" s="4" t="s">
        <v>32</v>
      </c>
      <c r="P228" s="4" t="s">
        <v>33</v>
      </c>
      <c r="Q228" s="4">
        <v>0</v>
      </c>
      <c r="R228" s="8">
        <v>45130</v>
      </c>
      <c r="S228" s="6">
        <v>45134</v>
      </c>
      <c r="T228" s="4" t="s">
        <v>34</v>
      </c>
      <c r="U228" s="4">
        <v>366.39</v>
      </c>
      <c r="V228" s="4">
        <v>0</v>
      </c>
      <c r="W228" s="4">
        <v>0</v>
      </c>
      <c r="X228" s="4" t="s">
        <v>1154</v>
      </c>
      <c r="Y228" s="4" t="s">
        <v>1155</v>
      </c>
    </row>
    <row r="229" s="4" customFormat="1" spans="1:25">
      <c r="A229" s="4" t="s">
        <v>1156</v>
      </c>
      <c r="B229" s="4" t="s">
        <v>26</v>
      </c>
      <c r="C229" s="4" t="s">
        <v>27</v>
      </c>
      <c r="D229" s="4" t="s">
        <v>1157</v>
      </c>
      <c r="E229" s="4" t="s">
        <v>1158</v>
      </c>
      <c r="F229" s="6">
        <v>45130</v>
      </c>
      <c r="G229" s="6">
        <v>45131</v>
      </c>
      <c r="H229" s="4">
        <v>1</v>
      </c>
      <c r="I229" s="4">
        <v>1</v>
      </c>
      <c r="J229" s="4">
        <v>1</v>
      </c>
      <c r="K229" s="4" t="s">
        <v>30</v>
      </c>
      <c r="L229" s="4">
        <v>148.3</v>
      </c>
      <c r="M229" s="4">
        <v>148.3</v>
      </c>
      <c r="N229" s="4" t="s">
        <v>1159</v>
      </c>
      <c r="O229" s="4" t="s">
        <v>32</v>
      </c>
      <c r="P229" s="4" t="s">
        <v>33</v>
      </c>
      <c r="Q229" s="4">
        <v>0</v>
      </c>
      <c r="R229" s="8">
        <v>45130</v>
      </c>
      <c r="S229" s="6">
        <v>45134</v>
      </c>
      <c r="T229" s="4" t="s">
        <v>34</v>
      </c>
      <c r="U229" s="4">
        <v>148.3</v>
      </c>
      <c r="V229" s="4">
        <v>0</v>
      </c>
      <c r="W229" s="4">
        <v>0</v>
      </c>
      <c r="X229" s="4" t="s">
        <v>1160</v>
      </c>
      <c r="Y229" s="4" t="s">
        <v>1161</v>
      </c>
    </row>
    <row r="230" s="4" customFormat="1" spans="1:25">
      <c r="A230" s="4" t="s">
        <v>1162</v>
      </c>
      <c r="B230" s="4" t="s">
        <v>26</v>
      </c>
      <c r="C230" s="4" t="s">
        <v>27</v>
      </c>
      <c r="D230" s="4" t="s">
        <v>1163</v>
      </c>
      <c r="E230" s="4" t="s">
        <v>1164</v>
      </c>
      <c r="F230" s="6">
        <v>45130</v>
      </c>
      <c r="G230" s="6">
        <v>45131</v>
      </c>
      <c r="H230" s="4">
        <v>1</v>
      </c>
      <c r="I230" s="4">
        <v>1</v>
      </c>
      <c r="J230" s="4">
        <v>1</v>
      </c>
      <c r="K230" s="4" t="s">
        <v>30</v>
      </c>
      <c r="L230" s="4">
        <v>550.64</v>
      </c>
      <c r="M230" s="4">
        <v>550.64</v>
      </c>
      <c r="N230" s="4" t="s">
        <v>1165</v>
      </c>
      <c r="O230" s="4" t="s">
        <v>32</v>
      </c>
      <c r="P230" s="4" t="s">
        <v>33</v>
      </c>
      <c r="Q230" s="4">
        <v>0</v>
      </c>
      <c r="R230" s="8">
        <v>45130.0000115741</v>
      </c>
      <c r="S230" s="6">
        <v>45134</v>
      </c>
      <c r="T230" s="4" t="s">
        <v>34</v>
      </c>
      <c r="U230" s="4">
        <v>550.64</v>
      </c>
      <c r="V230" s="4">
        <v>0</v>
      </c>
      <c r="W230" s="4">
        <v>0</v>
      </c>
      <c r="X230" s="4" t="s">
        <v>1166</v>
      </c>
      <c r="Y230" s="4" t="s">
        <v>36</v>
      </c>
    </row>
    <row r="231" s="4" customFormat="1" spans="1:25">
      <c r="A231" s="4" t="s">
        <v>1167</v>
      </c>
      <c r="B231" s="4" t="s">
        <v>26</v>
      </c>
      <c r="C231" s="4" t="s">
        <v>27</v>
      </c>
      <c r="D231" s="4" t="s">
        <v>1168</v>
      </c>
      <c r="E231" s="4" t="s">
        <v>1169</v>
      </c>
      <c r="F231" s="6">
        <v>45130</v>
      </c>
      <c r="G231" s="6">
        <v>45131</v>
      </c>
      <c r="H231" s="4">
        <v>1</v>
      </c>
      <c r="I231" s="4">
        <v>1</v>
      </c>
      <c r="J231" s="4">
        <v>1</v>
      </c>
      <c r="K231" s="4" t="s">
        <v>30</v>
      </c>
      <c r="L231" s="4">
        <v>860.56</v>
      </c>
      <c r="M231" s="4">
        <v>860.56</v>
      </c>
      <c r="N231" s="4" t="s">
        <v>1170</v>
      </c>
      <c r="O231" s="4" t="s">
        <v>32</v>
      </c>
      <c r="P231" s="4" t="s">
        <v>33</v>
      </c>
      <c r="Q231" s="4">
        <v>0</v>
      </c>
      <c r="R231" s="8">
        <v>45130.0000115741</v>
      </c>
      <c r="S231" s="6">
        <v>45134</v>
      </c>
      <c r="T231" s="4" t="s">
        <v>34</v>
      </c>
      <c r="U231" s="4">
        <v>860.56</v>
      </c>
      <c r="V231" s="4">
        <v>0</v>
      </c>
      <c r="W231" s="4">
        <v>0</v>
      </c>
      <c r="X231" s="4" t="s">
        <v>1171</v>
      </c>
      <c r="Y231" s="4" t="s">
        <v>36</v>
      </c>
    </row>
    <row r="232" s="4" customFormat="1" spans="1:25">
      <c r="A232" s="4" t="s">
        <v>1172</v>
      </c>
      <c r="B232" s="4" t="s">
        <v>26</v>
      </c>
      <c r="C232" s="4" t="s">
        <v>27</v>
      </c>
      <c r="D232" s="4" t="s">
        <v>1173</v>
      </c>
      <c r="E232" s="4" t="s">
        <v>1174</v>
      </c>
      <c r="F232" s="6">
        <v>45130</v>
      </c>
      <c r="G232" s="6">
        <v>45131</v>
      </c>
      <c r="H232" s="4">
        <v>1</v>
      </c>
      <c r="I232" s="4">
        <v>1</v>
      </c>
      <c r="J232" s="4">
        <v>1</v>
      </c>
      <c r="K232" s="4" t="s">
        <v>30</v>
      </c>
      <c r="L232" s="4">
        <v>725.48</v>
      </c>
      <c r="M232" s="4">
        <v>725.48</v>
      </c>
      <c r="N232" s="4" t="s">
        <v>1175</v>
      </c>
      <c r="O232" s="4" t="s">
        <v>32</v>
      </c>
      <c r="P232" s="4" t="s">
        <v>33</v>
      </c>
      <c r="Q232" s="4">
        <v>0</v>
      </c>
      <c r="R232" s="8">
        <v>45130</v>
      </c>
      <c r="S232" s="6">
        <v>45134</v>
      </c>
      <c r="T232" s="4" t="s">
        <v>34</v>
      </c>
      <c r="U232" s="4">
        <v>725.48</v>
      </c>
      <c r="V232" s="4">
        <v>0</v>
      </c>
      <c r="W232" s="4">
        <v>0</v>
      </c>
      <c r="X232" s="4" t="s">
        <v>1176</v>
      </c>
      <c r="Y232" s="4" t="s">
        <v>1177</v>
      </c>
    </row>
    <row r="233" s="4" customFormat="1" spans="1:25">
      <c r="A233" s="4" t="s">
        <v>1178</v>
      </c>
      <c r="B233" s="4" t="s">
        <v>26</v>
      </c>
      <c r="C233" s="4" t="s">
        <v>27</v>
      </c>
      <c r="D233" s="4" t="s">
        <v>1179</v>
      </c>
      <c r="E233" s="4" t="s">
        <v>1180</v>
      </c>
      <c r="F233" s="6">
        <v>45130</v>
      </c>
      <c r="G233" s="6">
        <v>45131</v>
      </c>
      <c r="H233" s="4">
        <v>1</v>
      </c>
      <c r="I233" s="4">
        <v>1</v>
      </c>
      <c r="J233" s="4">
        <v>1</v>
      </c>
      <c r="K233" s="4" t="s">
        <v>30</v>
      </c>
      <c r="L233" s="4">
        <v>1357.63</v>
      </c>
      <c r="M233" s="4">
        <v>1357.63</v>
      </c>
      <c r="N233" s="4" t="s">
        <v>1181</v>
      </c>
      <c r="O233" s="4" t="s">
        <v>32</v>
      </c>
      <c r="P233" s="4" t="s">
        <v>33</v>
      </c>
      <c r="Q233" s="4">
        <v>0</v>
      </c>
      <c r="R233" s="8">
        <v>45130.0000115741</v>
      </c>
      <c r="S233" s="6">
        <v>45134</v>
      </c>
      <c r="T233" s="4" t="s">
        <v>34</v>
      </c>
      <c r="U233" s="4">
        <v>1357.63</v>
      </c>
      <c r="V233" s="4">
        <v>0</v>
      </c>
      <c r="W233" s="4">
        <v>0</v>
      </c>
      <c r="X233" s="4" t="s">
        <v>1182</v>
      </c>
      <c r="Y233" s="4" t="s">
        <v>1183</v>
      </c>
    </row>
    <row r="234" s="4" customFormat="1" spans="1:25">
      <c r="A234" s="4" t="s">
        <v>1184</v>
      </c>
      <c r="B234" s="4" t="s">
        <v>26</v>
      </c>
      <c r="C234" s="4" t="s">
        <v>27</v>
      </c>
      <c r="D234" s="4" t="s">
        <v>1185</v>
      </c>
      <c r="E234" s="4" t="s">
        <v>491</v>
      </c>
      <c r="F234" s="6">
        <v>45130</v>
      </c>
      <c r="G234" s="6">
        <v>45131</v>
      </c>
      <c r="H234" s="4">
        <v>1</v>
      </c>
      <c r="I234" s="4">
        <v>1</v>
      </c>
      <c r="J234" s="4">
        <v>1</v>
      </c>
      <c r="K234" s="4" t="s">
        <v>30</v>
      </c>
      <c r="L234" s="4">
        <v>1159.63</v>
      </c>
      <c r="M234" s="4">
        <v>1159.63</v>
      </c>
      <c r="N234" s="4" t="s">
        <v>1186</v>
      </c>
      <c r="O234" s="4" t="s">
        <v>32</v>
      </c>
      <c r="P234" s="4" t="s">
        <v>33</v>
      </c>
      <c r="Q234" s="4">
        <v>0</v>
      </c>
      <c r="R234" s="8">
        <v>45130.0000115741</v>
      </c>
      <c r="S234" s="6">
        <v>45134</v>
      </c>
      <c r="T234" s="4" t="s">
        <v>34</v>
      </c>
      <c r="U234" s="4">
        <v>1159.63</v>
      </c>
      <c r="V234" s="4">
        <v>0</v>
      </c>
      <c r="W234" s="4">
        <v>0</v>
      </c>
      <c r="X234" s="4" t="s">
        <v>1187</v>
      </c>
      <c r="Y234" s="4" t="s">
        <v>36</v>
      </c>
    </row>
    <row r="235" s="4" customFormat="1" spans="1:25">
      <c r="A235" s="4" t="s">
        <v>1188</v>
      </c>
      <c r="B235" s="4" t="s">
        <v>26</v>
      </c>
      <c r="C235" s="4" t="s">
        <v>27</v>
      </c>
      <c r="D235" s="4" t="s">
        <v>1189</v>
      </c>
      <c r="E235" s="4" t="s">
        <v>1190</v>
      </c>
      <c r="F235" s="6">
        <v>45130</v>
      </c>
      <c r="G235" s="6">
        <v>45131</v>
      </c>
      <c r="H235" s="4">
        <v>2</v>
      </c>
      <c r="I235" s="4">
        <v>1</v>
      </c>
      <c r="J235" s="4">
        <v>2</v>
      </c>
      <c r="K235" s="4" t="s">
        <v>30</v>
      </c>
      <c r="L235" s="4">
        <v>704.34</v>
      </c>
      <c r="M235" s="4">
        <v>704.34</v>
      </c>
      <c r="N235" s="4" t="s">
        <v>1191</v>
      </c>
      <c r="O235" s="4" t="s">
        <v>32</v>
      </c>
      <c r="P235" s="4" t="s">
        <v>33</v>
      </c>
      <c r="Q235" s="4">
        <v>0</v>
      </c>
      <c r="R235" s="8">
        <v>45130</v>
      </c>
      <c r="S235" s="6">
        <v>45134</v>
      </c>
      <c r="T235" s="4" t="s">
        <v>34</v>
      </c>
      <c r="U235" s="4">
        <v>704.34</v>
      </c>
      <c r="V235" s="4">
        <v>0</v>
      </c>
      <c r="W235" s="4">
        <v>0</v>
      </c>
      <c r="X235" s="4" t="s">
        <v>1192</v>
      </c>
      <c r="Y235" s="4" t="s">
        <v>1193</v>
      </c>
    </row>
    <row r="236" s="4" customFormat="1" spans="1:25">
      <c r="A236" s="4" t="s">
        <v>1194</v>
      </c>
      <c r="B236" s="4" t="s">
        <v>26</v>
      </c>
      <c r="C236" s="4" t="s">
        <v>27</v>
      </c>
      <c r="D236" s="4" t="s">
        <v>1195</v>
      </c>
      <c r="E236" s="4" t="s">
        <v>1196</v>
      </c>
      <c r="F236" s="6">
        <v>45130</v>
      </c>
      <c r="G236" s="6">
        <v>45131</v>
      </c>
      <c r="H236" s="4">
        <v>1</v>
      </c>
      <c r="I236" s="4">
        <v>1</v>
      </c>
      <c r="J236" s="4">
        <v>1</v>
      </c>
      <c r="K236" s="4" t="s">
        <v>30</v>
      </c>
      <c r="L236" s="4">
        <v>542.94</v>
      </c>
      <c r="M236" s="4">
        <v>542.94</v>
      </c>
      <c r="N236" s="4" t="s">
        <v>1197</v>
      </c>
      <c r="O236" s="4" t="s">
        <v>32</v>
      </c>
      <c r="P236" s="4" t="s">
        <v>33</v>
      </c>
      <c r="Q236" s="4">
        <v>0</v>
      </c>
      <c r="R236" s="8">
        <v>45130.0000115741</v>
      </c>
      <c r="S236" s="6">
        <v>45134</v>
      </c>
      <c r="T236" s="4" t="s">
        <v>34</v>
      </c>
      <c r="U236" s="4">
        <v>542.94</v>
      </c>
      <c r="V236" s="4">
        <v>0</v>
      </c>
      <c r="W236" s="4">
        <v>0</v>
      </c>
      <c r="X236" s="4" t="s">
        <v>1198</v>
      </c>
      <c r="Y236" s="4" t="s">
        <v>1199</v>
      </c>
    </row>
    <row r="237" s="4" customFormat="1" spans="1:25">
      <c r="A237" s="4" t="s">
        <v>1200</v>
      </c>
      <c r="B237" s="4" t="s">
        <v>26</v>
      </c>
      <c r="C237" s="4" t="s">
        <v>27</v>
      </c>
      <c r="D237" s="4" t="s">
        <v>1195</v>
      </c>
      <c r="E237" s="4" t="s">
        <v>1196</v>
      </c>
      <c r="F237" s="6">
        <v>45130</v>
      </c>
      <c r="G237" s="6">
        <v>45131</v>
      </c>
      <c r="H237" s="4">
        <v>1</v>
      </c>
      <c r="I237" s="4">
        <v>1</v>
      </c>
      <c r="J237" s="4">
        <v>1</v>
      </c>
      <c r="K237" s="4" t="s">
        <v>30</v>
      </c>
      <c r="L237" s="4">
        <v>542.94</v>
      </c>
      <c r="M237" s="4">
        <v>542.94</v>
      </c>
      <c r="N237" s="4" t="s">
        <v>1201</v>
      </c>
      <c r="O237" s="4" t="s">
        <v>32</v>
      </c>
      <c r="P237" s="4" t="s">
        <v>33</v>
      </c>
      <c r="Q237" s="4">
        <v>0</v>
      </c>
      <c r="R237" s="8">
        <v>45130</v>
      </c>
      <c r="S237" s="6">
        <v>45134</v>
      </c>
      <c r="T237" s="4" t="s">
        <v>34</v>
      </c>
      <c r="U237" s="4">
        <v>542.94</v>
      </c>
      <c r="V237" s="4">
        <v>0</v>
      </c>
      <c r="W237" s="4">
        <v>0</v>
      </c>
      <c r="X237" s="4" t="s">
        <v>1202</v>
      </c>
      <c r="Y237" s="4" t="s">
        <v>1199</v>
      </c>
    </row>
    <row r="238" s="4" customFormat="1" spans="1:25">
      <c r="A238" s="4" t="s">
        <v>543</v>
      </c>
      <c r="B238" s="4" t="s">
        <v>26</v>
      </c>
      <c r="C238" s="4" t="s">
        <v>86</v>
      </c>
      <c r="D238" s="4" t="s">
        <v>544</v>
      </c>
      <c r="E238" s="4" t="s">
        <v>545</v>
      </c>
      <c r="F238" s="6">
        <v>45130</v>
      </c>
      <c r="G238" s="6">
        <v>45131</v>
      </c>
      <c r="H238" s="4">
        <v>1</v>
      </c>
      <c r="I238" s="4">
        <v>1</v>
      </c>
      <c r="J238" s="4">
        <v>1</v>
      </c>
      <c r="K238" s="4" t="s">
        <v>30</v>
      </c>
      <c r="L238" s="4">
        <v>-513.81</v>
      </c>
      <c r="M238" s="4">
        <v>-513.81</v>
      </c>
      <c r="N238" s="4" t="s">
        <v>546</v>
      </c>
      <c r="O238" s="4" t="s">
        <v>32</v>
      </c>
      <c r="P238" s="4" t="s">
        <v>33</v>
      </c>
      <c r="Q238" s="4">
        <v>0</v>
      </c>
      <c r="R238" s="8">
        <v>45124.0000115741</v>
      </c>
      <c r="S238" s="6">
        <v>45134</v>
      </c>
      <c r="T238" s="4" t="s">
        <v>34</v>
      </c>
      <c r="U238" s="4">
        <v>-513.81</v>
      </c>
      <c r="V238" s="4">
        <v>0</v>
      </c>
      <c r="W238" s="4">
        <v>0</v>
      </c>
      <c r="X238" s="4" t="s">
        <v>547</v>
      </c>
      <c r="Y238" s="4" t="s">
        <v>548</v>
      </c>
    </row>
    <row r="239" s="4" customFormat="1" spans="1:25">
      <c r="A239" s="4" t="s">
        <v>543</v>
      </c>
      <c r="B239" s="4" t="s">
        <v>26</v>
      </c>
      <c r="C239" s="4" t="s">
        <v>1203</v>
      </c>
      <c r="D239" s="4" t="s">
        <v>544</v>
      </c>
      <c r="E239" s="4" t="s">
        <v>545</v>
      </c>
      <c r="F239" s="6">
        <v>45130</v>
      </c>
      <c r="G239" s="6">
        <v>45131</v>
      </c>
      <c r="H239" s="4">
        <v>1</v>
      </c>
      <c r="I239" s="4">
        <v>1</v>
      </c>
      <c r="J239" s="4">
        <v>1</v>
      </c>
      <c r="K239" s="4" t="s">
        <v>30</v>
      </c>
      <c r="L239" s="4">
        <v>513.81</v>
      </c>
      <c r="M239" s="4">
        <v>513.81</v>
      </c>
      <c r="N239" s="4" t="s">
        <v>546</v>
      </c>
      <c r="O239" s="4" t="s">
        <v>32</v>
      </c>
      <c r="P239" s="4" t="s">
        <v>33</v>
      </c>
      <c r="Q239" s="4">
        <v>0</v>
      </c>
      <c r="R239" s="8">
        <v>45124.0000115741</v>
      </c>
      <c r="S239" s="6">
        <v>45134</v>
      </c>
      <c r="T239" s="4" t="s">
        <v>34</v>
      </c>
      <c r="U239" s="4">
        <v>513.81</v>
      </c>
      <c r="V239" s="4">
        <v>0</v>
      </c>
      <c r="W239" s="4">
        <v>0</v>
      </c>
      <c r="X239" s="4" t="s">
        <v>547</v>
      </c>
      <c r="Y239" s="4" t="s">
        <v>548</v>
      </c>
    </row>
    <row r="240" s="4" customFormat="1" spans="1:25">
      <c r="A240" s="4" t="s">
        <v>1204</v>
      </c>
      <c r="B240" s="4" t="s">
        <v>26</v>
      </c>
      <c r="C240" s="4" t="s">
        <v>27</v>
      </c>
      <c r="D240" s="4" t="s">
        <v>1205</v>
      </c>
      <c r="E240" s="4" t="s">
        <v>1206</v>
      </c>
      <c r="F240" s="6">
        <v>45130</v>
      </c>
      <c r="G240" s="6">
        <v>45131</v>
      </c>
      <c r="H240" s="4">
        <v>1</v>
      </c>
      <c r="I240" s="4">
        <v>1</v>
      </c>
      <c r="J240" s="4">
        <v>1</v>
      </c>
      <c r="K240" s="4" t="s">
        <v>30</v>
      </c>
      <c r="L240" s="4">
        <v>636.96</v>
      </c>
      <c r="M240" s="4">
        <v>636.96</v>
      </c>
      <c r="N240" s="4" t="s">
        <v>1207</v>
      </c>
      <c r="O240" s="4" t="s">
        <v>32</v>
      </c>
      <c r="P240" s="4" t="s">
        <v>33</v>
      </c>
      <c r="Q240" s="4">
        <v>0</v>
      </c>
      <c r="R240" s="8">
        <v>45130.0000115741</v>
      </c>
      <c r="S240" s="6">
        <v>45134</v>
      </c>
      <c r="T240" s="4" t="s">
        <v>34</v>
      </c>
      <c r="U240" s="4">
        <v>636.96</v>
      </c>
      <c r="V240" s="4">
        <v>0</v>
      </c>
      <c r="W240" s="4">
        <v>0</v>
      </c>
      <c r="X240" s="4" t="s">
        <v>1208</v>
      </c>
      <c r="Y240" s="4" t="s">
        <v>36</v>
      </c>
    </row>
    <row r="241" s="4" customFormat="1" spans="1:25">
      <c r="A241" s="4" t="s">
        <v>1209</v>
      </c>
      <c r="B241" s="4" t="s">
        <v>26</v>
      </c>
      <c r="C241" s="4" t="s">
        <v>27</v>
      </c>
      <c r="D241" s="4" t="s">
        <v>1210</v>
      </c>
      <c r="E241" s="4" t="s">
        <v>1211</v>
      </c>
      <c r="F241" s="6">
        <v>45130</v>
      </c>
      <c r="G241" s="6">
        <v>45131</v>
      </c>
      <c r="H241" s="4">
        <v>1</v>
      </c>
      <c r="I241" s="4">
        <v>1</v>
      </c>
      <c r="J241" s="4">
        <v>1</v>
      </c>
      <c r="K241" s="4" t="s">
        <v>30</v>
      </c>
      <c r="L241" s="4">
        <v>473.93</v>
      </c>
      <c r="M241" s="4">
        <v>473.93</v>
      </c>
      <c r="N241" s="4" t="s">
        <v>1212</v>
      </c>
      <c r="O241" s="4" t="s">
        <v>32</v>
      </c>
      <c r="P241" s="4" t="s">
        <v>33</v>
      </c>
      <c r="Q241" s="4">
        <v>0</v>
      </c>
      <c r="R241" s="8">
        <v>45130.0000115741</v>
      </c>
      <c r="S241" s="6">
        <v>45134</v>
      </c>
      <c r="T241" s="4" t="s">
        <v>34</v>
      </c>
      <c r="U241" s="4">
        <v>473.93</v>
      </c>
      <c r="V241" s="4">
        <v>0</v>
      </c>
      <c r="W241" s="4">
        <v>0</v>
      </c>
      <c r="X241" s="4" t="s">
        <v>1213</v>
      </c>
      <c r="Y241" s="4" t="s">
        <v>1214</v>
      </c>
    </row>
    <row r="242" s="4" customFormat="1" spans="1:25">
      <c r="A242" s="4" t="s">
        <v>1215</v>
      </c>
      <c r="B242" s="4" t="s">
        <v>26</v>
      </c>
      <c r="C242" s="4" t="s">
        <v>27</v>
      </c>
      <c r="D242" s="4" t="s">
        <v>1216</v>
      </c>
      <c r="E242" s="4" t="s">
        <v>469</v>
      </c>
      <c r="F242" s="6">
        <v>45130</v>
      </c>
      <c r="G242" s="6">
        <v>45131</v>
      </c>
      <c r="H242" s="4">
        <v>1</v>
      </c>
      <c r="I242" s="4">
        <v>1</v>
      </c>
      <c r="J242" s="4">
        <v>1</v>
      </c>
      <c r="K242" s="4" t="s">
        <v>30</v>
      </c>
      <c r="L242" s="4">
        <v>356.51</v>
      </c>
      <c r="M242" s="4">
        <v>356.51</v>
      </c>
      <c r="N242" s="4" t="s">
        <v>1217</v>
      </c>
      <c r="O242" s="4" t="s">
        <v>32</v>
      </c>
      <c r="P242" s="4" t="s">
        <v>33</v>
      </c>
      <c r="Q242" s="4">
        <v>0</v>
      </c>
      <c r="R242" s="8">
        <v>45130</v>
      </c>
      <c r="S242" s="6">
        <v>45134</v>
      </c>
      <c r="T242" s="4" t="s">
        <v>34</v>
      </c>
      <c r="U242" s="4">
        <v>356.51</v>
      </c>
      <c r="V242" s="4">
        <v>0</v>
      </c>
      <c r="W242" s="4">
        <v>0</v>
      </c>
      <c r="X242" s="4" t="s">
        <v>1218</v>
      </c>
      <c r="Y242" s="4" t="s">
        <v>1219</v>
      </c>
    </row>
    <row r="243" s="4" customFormat="1" spans="1:25">
      <c r="A243" s="4" t="s">
        <v>1220</v>
      </c>
      <c r="B243" s="4" t="s">
        <v>26</v>
      </c>
      <c r="C243" s="4" t="s">
        <v>27</v>
      </c>
      <c r="D243" s="4" t="s">
        <v>1221</v>
      </c>
      <c r="E243" s="4" t="s">
        <v>390</v>
      </c>
      <c r="F243" s="6">
        <v>45130</v>
      </c>
      <c r="G243" s="6">
        <v>45131</v>
      </c>
      <c r="H243" s="4">
        <v>1</v>
      </c>
      <c r="I243" s="4">
        <v>1</v>
      </c>
      <c r="J243" s="4">
        <v>1</v>
      </c>
      <c r="K243" s="4" t="s">
        <v>30</v>
      </c>
      <c r="L243" s="4">
        <v>1925.66</v>
      </c>
      <c r="M243" s="4">
        <v>1925.66</v>
      </c>
      <c r="N243" s="4" t="s">
        <v>1222</v>
      </c>
      <c r="O243" s="4" t="s">
        <v>32</v>
      </c>
      <c r="P243" s="4" t="s">
        <v>33</v>
      </c>
      <c r="Q243" s="4">
        <v>0</v>
      </c>
      <c r="R243" s="8">
        <v>45130</v>
      </c>
      <c r="S243" s="6">
        <v>45134</v>
      </c>
      <c r="T243" s="4" t="s">
        <v>34</v>
      </c>
      <c r="U243" s="4">
        <v>1925.66</v>
      </c>
      <c r="V243" s="4">
        <v>0</v>
      </c>
      <c r="W243" s="4">
        <v>0</v>
      </c>
      <c r="X243" s="4" t="s">
        <v>1223</v>
      </c>
      <c r="Y243" s="4" t="s">
        <v>1224</v>
      </c>
    </row>
    <row r="244" s="4" customFormat="1" spans="1:25">
      <c r="A244" s="4" t="s">
        <v>1225</v>
      </c>
      <c r="B244" s="4" t="s">
        <v>26</v>
      </c>
      <c r="C244" s="4" t="s">
        <v>27</v>
      </c>
      <c r="D244" s="4" t="s">
        <v>356</v>
      </c>
      <c r="E244" s="4" t="s">
        <v>357</v>
      </c>
      <c r="F244" s="6">
        <v>45130</v>
      </c>
      <c r="G244" s="6">
        <v>45131</v>
      </c>
      <c r="H244" s="4">
        <v>1</v>
      </c>
      <c r="I244" s="4">
        <v>1</v>
      </c>
      <c r="J244" s="4">
        <v>1</v>
      </c>
      <c r="K244" s="4" t="s">
        <v>30</v>
      </c>
      <c r="L244" s="4">
        <v>759.22</v>
      </c>
      <c r="M244" s="4">
        <v>759.22</v>
      </c>
      <c r="N244" s="4" t="s">
        <v>1226</v>
      </c>
      <c r="O244" s="4" t="s">
        <v>32</v>
      </c>
      <c r="P244" s="4" t="s">
        <v>33</v>
      </c>
      <c r="Q244" s="4">
        <v>0</v>
      </c>
      <c r="R244" s="8">
        <v>45130</v>
      </c>
      <c r="S244" s="6">
        <v>45134</v>
      </c>
      <c r="T244" s="4" t="s">
        <v>34</v>
      </c>
      <c r="U244" s="4">
        <v>759.22</v>
      </c>
      <c r="V244" s="4">
        <v>0</v>
      </c>
      <c r="W244" s="4">
        <v>0</v>
      </c>
      <c r="X244" s="4" t="s">
        <v>1227</v>
      </c>
      <c r="Y244" s="4" t="s">
        <v>36</v>
      </c>
    </row>
    <row r="245" s="4" customFormat="1" spans="1:25">
      <c r="A245" s="4" t="s">
        <v>1228</v>
      </c>
      <c r="B245" s="4" t="s">
        <v>26</v>
      </c>
      <c r="C245" s="4" t="s">
        <v>27</v>
      </c>
      <c r="D245" s="4" t="s">
        <v>1229</v>
      </c>
      <c r="E245" s="4" t="s">
        <v>1230</v>
      </c>
      <c r="F245" s="6">
        <v>45130</v>
      </c>
      <c r="G245" s="6">
        <v>45131</v>
      </c>
      <c r="H245" s="4">
        <v>1</v>
      </c>
      <c r="I245" s="4">
        <v>1</v>
      </c>
      <c r="J245" s="4">
        <v>1</v>
      </c>
      <c r="K245" s="4" t="s">
        <v>30</v>
      </c>
      <c r="L245" s="4">
        <v>687.36</v>
      </c>
      <c r="M245" s="4">
        <v>687.36</v>
      </c>
      <c r="N245" s="4" t="s">
        <v>1231</v>
      </c>
      <c r="O245" s="4" t="s">
        <v>32</v>
      </c>
      <c r="P245" s="4" t="s">
        <v>33</v>
      </c>
      <c r="Q245" s="4">
        <v>0</v>
      </c>
      <c r="R245" s="8">
        <v>45130.0000115741</v>
      </c>
      <c r="S245" s="6">
        <v>45134</v>
      </c>
      <c r="T245" s="4" t="s">
        <v>34</v>
      </c>
      <c r="U245" s="4">
        <v>687.36</v>
      </c>
      <c r="V245" s="4">
        <v>0</v>
      </c>
      <c r="W245" s="4">
        <v>0</v>
      </c>
      <c r="X245" s="4" t="s">
        <v>1232</v>
      </c>
      <c r="Y24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4"/>
  <sheetViews>
    <sheetView tabSelected="1" topLeftCell="A213" workbookViewId="0">
      <selection activeCell="A232" sqref="A232:C234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9" width="10" style="4"/>
    <col min="11" max="16362" width="10" style="4"/>
  </cols>
  <sheetData>
    <row r="1" s="4" customFormat="1" spans="1:10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1233</v>
      </c>
      <c r="J1"/>
    </row>
    <row r="2" s="4" customFormat="1" spans="1:10">
      <c r="A2" s="5">
        <v>23676047707</v>
      </c>
      <c r="B2" s="4" t="s">
        <v>27</v>
      </c>
      <c r="C2" s="6">
        <v>45126</v>
      </c>
      <c r="D2" s="6">
        <v>45131</v>
      </c>
      <c r="E2" s="4">
        <v>12490</v>
      </c>
      <c r="F2" s="4" t="str">
        <f>VLOOKUP(A2,HOP!A:L,12,0)</f>
        <v>12490.00</v>
      </c>
      <c r="G2" s="4" t="str">
        <f>VLOOKUP(A2,HOP!A:C,3,0)</f>
        <v>3232186</v>
      </c>
      <c r="H2" s="4">
        <f>E2-F2</f>
        <v>0</v>
      </c>
      <c r="I2" s="4" t="str">
        <f>$I$1&amp;G2</f>
        <v>,3232186</v>
      </c>
      <c r="J2" t="str">
        <f>VLOOKUP(A2,HOP!A:U,21,0)</f>
        <v>直连</v>
      </c>
    </row>
    <row r="3" s="4" customFormat="1" spans="1:10">
      <c r="A3" s="5">
        <v>999223713482562</v>
      </c>
      <c r="B3" s="4" t="s">
        <v>27</v>
      </c>
      <c r="C3" s="6">
        <v>45128</v>
      </c>
      <c r="D3" s="6">
        <v>45131</v>
      </c>
      <c r="E3" s="4">
        <v>579</v>
      </c>
      <c r="F3" s="4" t="str">
        <f>VLOOKUP(A3,HOP!A:L,12,0)</f>
        <v>579.00</v>
      </c>
      <c r="G3" s="4" t="str">
        <f>VLOOKUP(A3,HOP!A:C,3,0)</f>
        <v>3242984</v>
      </c>
      <c r="H3" s="4">
        <f t="shared" ref="H3:H66" si="0">E3-F3</f>
        <v>0</v>
      </c>
      <c r="I3" s="4" t="str">
        <f t="shared" ref="I3:I66" si="1">$I$1&amp;G3</f>
        <v>,3242984</v>
      </c>
      <c r="J3" t="str">
        <f>VLOOKUP(A3,HOP!A:U,21,0)</f>
        <v>直连</v>
      </c>
    </row>
    <row r="4" s="4" customFormat="1" spans="1:10">
      <c r="A4" s="5">
        <v>999223924152813</v>
      </c>
      <c r="B4" s="4" t="s">
        <v>27</v>
      </c>
      <c r="C4" s="6">
        <v>45126</v>
      </c>
      <c r="D4" s="6">
        <v>45131</v>
      </c>
      <c r="E4" s="4">
        <v>3150</v>
      </c>
      <c r="F4" s="4" t="str">
        <f>VLOOKUP(A4,HOP!A:L,12,0)</f>
        <v>3150.00</v>
      </c>
      <c r="G4" s="4" t="str">
        <f>VLOOKUP(A4,HOP!A:C,3,0)</f>
        <v>3306704</v>
      </c>
      <c r="H4" s="4">
        <f t="shared" si="0"/>
        <v>0</v>
      </c>
      <c r="I4" s="4" t="str">
        <f t="shared" si="1"/>
        <v>,3306704</v>
      </c>
      <c r="J4" t="str">
        <f>VLOOKUP(A4,HOP!A:U,21,0)</f>
        <v>直连</v>
      </c>
    </row>
    <row r="5" s="4" customFormat="1" hidden="1" spans="1:10">
      <c r="A5" s="5">
        <v>999223968949589</v>
      </c>
      <c r="B5" s="4" t="s">
        <v>27</v>
      </c>
      <c r="C5" s="6">
        <v>45129</v>
      </c>
      <c r="D5" s="6">
        <v>45131</v>
      </c>
      <c r="E5" s="4">
        <v>0</v>
      </c>
      <c r="F5" s="4" t="e">
        <f>VLOOKUP(A5,HOP!A:L,12,0)</f>
        <v>#N/A</v>
      </c>
      <c r="G5" s="4" t="e">
        <f>VLOOKUP(A5,HOP!A:C,3,0)</f>
        <v>#N/A</v>
      </c>
      <c r="H5" s="4" t="e">
        <f t="shared" si="0"/>
        <v>#N/A</v>
      </c>
      <c r="I5" s="4" t="e">
        <f t="shared" si="1"/>
        <v>#N/A</v>
      </c>
      <c r="J5" t="e">
        <f>VLOOKUP(A5,HOP!A:U,21,0)</f>
        <v>#N/A</v>
      </c>
    </row>
    <row r="6" s="4" customFormat="1" spans="1:10">
      <c r="A6" s="5">
        <v>999223969117123</v>
      </c>
      <c r="B6" s="4" t="s">
        <v>27</v>
      </c>
      <c r="C6" s="6">
        <v>45126</v>
      </c>
      <c r="D6" s="6">
        <v>45131</v>
      </c>
      <c r="E6" s="4">
        <v>1700</v>
      </c>
      <c r="F6" s="4" t="str">
        <f>VLOOKUP(A6,HOP!A:L,12,0)</f>
        <v>1700.00</v>
      </c>
      <c r="G6" s="4" t="str">
        <f>VLOOKUP(A6,HOP!A:C,3,0)</f>
        <v>3316068</v>
      </c>
      <c r="H6" s="4">
        <f t="shared" si="0"/>
        <v>0</v>
      </c>
      <c r="I6" s="4" t="str">
        <f t="shared" si="1"/>
        <v>,3316068</v>
      </c>
      <c r="J6" t="str">
        <f>VLOOKUP(A6,HOP!A:U,21,0)</f>
        <v>直连</v>
      </c>
    </row>
    <row r="7" s="4" customFormat="1" hidden="1" spans="1:10">
      <c r="A7" s="5">
        <v>999223995184006</v>
      </c>
      <c r="B7" s="4" t="s">
        <v>27</v>
      </c>
      <c r="C7" s="6">
        <v>45130</v>
      </c>
      <c r="D7" s="6">
        <v>45131</v>
      </c>
      <c r="E7" s="4">
        <v>465</v>
      </c>
      <c r="F7" s="4" t="str">
        <f>VLOOKUP(A7,HOP!A:L,12,0)</f>
        <v>465.00</v>
      </c>
      <c r="G7" s="4" t="str">
        <f>VLOOKUP(A7,HOP!A:C,3,0)</f>
        <v>3323759</v>
      </c>
      <c r="H7" s="4">
        <f t="shared" si="0"/>
        <v>0</v>
      </c>
      <c r="I7" s="4" t="str">
        <f t="shared" si="1"/>
        <v>,3323759</v>
      </c>
      <c r="J7" t="str">
        <f>VLOOKUP(A7,HOP!A:U,21,0)</f>
        <v>直采</v>
      </c>
    </row>
    <row r="8" s="4" customFormat="1" hidden="1" spans="1:10">
      <c r="A8" s="5">
        <v>999224059310446</v>
      </c>
      <c r="B8" s="4" t="s">
        <v>27</v>
      </c>
      <c r="C8" s="6">
        <v>45128</v>
      </c>
      <c r="D8" s="6">
        <v>45131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t="e">
        <f>VLOOKUP(A8,HOP!A:U,21,0)</f>
        <v>#N/A</v>
      </c>
    </row>
    <row r="9" s="4" customFormat="1" hidden="1" spans="1:10">
      <c r="A9" s="5">
        <v>999224135858768</v>
      </c>
      <c r="B9" s="4" t="s">
        <v>27</v>
      </c>
      <c r="C9" s="6">
        <v>45129</v>
      </c>
      <c r="D9" s="6">
        <v>45131</v>
      </c>
      <c r="E9" s="4">
        <v>0</v>
      </c>
      <c r="F9" s="4" t="e">
        <f>VLOOKUP(A9,HOP!A:L,12,0)</f>
        <v>#N/A</v>
      </c>
      <c r="G9" s="4" t="e">
        <f>VLOOKUP(A9,HOP!A:C,3,0)</f>
        <v>#N/A</v>
      </c>
      <c r="H9" s="4" t="e">
        <f t="shared" si="0"/>
        <v>#N/A</v>
      </c>
      <c r="I9" s="4" t="e">
        <f t="shared" si="1"/>
        <v>#N/A</v>
      </c>
      <c r="J9" t="e">
        <f>VLOOKUP(A9,HOP!A:U,21,0)</f>
        <v>#N/A</v>
      </c>
    </row>
    <row r="10" s="4" customFormat="1" hidden="1" spans="1:10">
      <c r="A10" s="5">
        <v>24179498670</v>
      </c>
      <c r="B10" s="4" t="s">
        <v>27</v>
      </c>
      <c r="C10" s="6">
        <v>45128</v>
      </c>
      <c r="D10" s="6">
        <v>45131</v>
      </c>
      <c r="E10" s="4">
        <v>4545</v>
      </c>
      <c r="F10" s="4" t="str">
        <f>VLOOKUP(A10,HOP!A:L,12,0)</f>
        <v>4545.00</v>
      </c>
      <c r="G10" s="4" t="str">
        <f>VLOOKUP(A10,HOP!A:C,3,0)</f>
        <v>3380905</v>
      </c>
      <c r="H10" s="4">
        <f t="shared" si="0"/>
        <v>0</v>
      </c>
      <c r="I10" s="4" t="str">
        <f t="shared" si="1"/>
        <v>,3380905</v>
      </c>
      <c r="J10" t="str">
        <f>VLOOKUP(A10,HOP!A:U,21,0)</f>
        <v>直采</v>
      </c>
    </row>
    <row r="11" s="4" customFormat="1" hidden="1" spans="1:10">
      <c r="A11" s="5">
        <v>24179498653</v>
      </c>
      <c r="B11" s="4" t="s">
        <v>27</v>
      </c>
      <c r="C11" s="6">
        <v>45128</v>
      </c>
      <c r="D11" s="6">
        <v>45131</v>
      </c>
      <c r="E11" s="4">
        <v>3708</v>
      </c>
      <c r="F11" s="4" t="str">
        <f>VLOOKUP(A11,HOP!A:L,12,0)</f>
        <v>3708.00</v>
      </c>
      <c r="G11" s="4" t="str">
        <f>VLOOKUP(A11,HOP!A:C,3,0)</f>
        <v>3380906</v>
      </c>
      <c r="H11" s="4">
        <f t="shared" si="0"/>
        <v>0</v>
      </c>
      <c r="I11" s="4" t="str">
        <f t="shared" si="1"/>
        <v>,3380906</v>
      </c>
      <c r="J11" t="str">
        <f>VLOOKUP(A11,HOP!A:U,21,0)</f>
        <v>直采</v>
      </c>
    </row>
    <row r="12" s="4" customFormat="1" spans="1:10">
      <c r="A12" s="5">
        <v>999224367881073</v>
      </c>
      <c r="B12" s="4" t="s">
        <v>27</v>
      </c>
      <c r="C12" s="6">
        <v>45130</v>
      </c>
      <c r="D12" s="6">
        <v>45131</v>
      </c>
      <c r="E12" s="4">
        <v>155</v>
      </c>
      <c r="F12" s="4" t="str">
        <f>VLOOKUP(A12,HOP!A:L,12,0)</f>
        <v>155.00</v>
      </c>
      <c r="G12" s="4" t="str">
        <f>VLOOKUP(A12,HOP!A:C,3,0)</f>
        <v>3410984</v>
      </c>
      <c r="H12" s="4">
        <f t="shared" si="0"/>
        <v>0</v>
      </c>
      <c r="I12" s="4" t="str">
        <f t="shared" si="1"/>
        <v>,3410984</v>
      </c>
      <c r="J12" t="str">
        <f>VLOOKUP(A12,HOP!A:U,21,0)</f>
        <v>直连</v>
      </c>
    </row>
    <row r="13" s="4" customFormat="1" spans="1:10">
      <c r="A13" s="5">
        <v>999224697407104</v>
      </c>
      <c r="B13" s="4" t="s">
        <v>27</v>
      </c>
      <c r="C13" s="6">
        <v>45128</v>
      </c>
      <c r="D13" s="6">
        <v>45131</v>
      </c>
      <c r="E13" s="4">
        <v>2112</v>
      </c>
      <c r="F13" s="4" t="str">
        <f>VLOOKUP(A13,HOP!A:L,12,0)</f>
        <v>2112.00</v>
      </c>
      <c r="G13" s="4" t="str">
        <f>VLOOKUP(A13,HOP!A:C,3,0)</f>
        <v>3484553</v>
      </c>
      <c r="H13" s="4">
        <f t="shared" si="0"/>
        <v>0</v>
      </c>
      <c r="I13" s="4" t="str">
        <f t="shared" si="1"/>
        <v>,3484553</v>
      </c>
      <c r="J13" t="str">
        <f>VLOOKUP(A13,HOP!A:U,21,0)</f>
        <v>直连</v>
      </c>
    </row>
    <row r="14" s="4" customFormat="1" spans="1:10">
      <c r="A14" s="5">
        <v>999224742728943</v>
      </c>
      <c r="B14" s="4" t="s">
        <v>27</v>
      </c>
      <c r="C14" s="6">
        <v>45129</v>
      </c>
      <c r="D14" s="6">
        <v>45131</v>
      </c>
      <c r="E14" s="4">
        <v>2763.2</v>
      </c>
      <c r="F14" s="4" t="str">
        <f>VLOOKUP(A14,HOP!A:L,12,0)</f>
        <v>2763.20</v>
      </c>
      <c r="G14" s="4" t="str">
        <f>VLOOKUP(A14,HOP!A:C,3,0)</f>
        <v>3497433</v>
      </c>
      <c r="H14" s="4">
        <f t="shared" si="0"/>
        <v>0</v>
      </c>
      <c r="I14" s="4" t="str">
        <f t="shared" si="1"/>
        <v>,3497433</v>
      </c>
      <c r="J14" t="str">
        <f>VLOOKUP(A14,HOP!A:U,21,0)</f>
        <v>直连</v>
      </c>
    </row>
    <row r="15" s="4" customFormat="1" hidden="1" spans="1:10">
      <c r="A15" s="5">
        <v>999224813062545</v>
      </c>
      <c r="B15" s="4" t="s">
        <v>27</v>
      </c>
      <c r="C15" s="6">
        <v>45130</v>
      </c>
      <c r="D15" s="6">
        <v>45131</v>
      </c>
      <c r="E15" s="4">
        <v>0</v>
      </c>
      <c r="F15" s="4" t="str">
        <f>VLOOKUP(A15,HOP!A:L,12,0)</f>
        <v>2737.08</v>
      </c>
      <c r="G15" s="4" t="str">
        <f>VLOOKUP(A15,HOP!A:C,3,0)</f>
        <v>3513538</v>
      </c>
      <c r="H15" s="4">
        <f t="shared" si="0"/>
        <v>-2737.08</v>
      </c>
      <c r="I15" s="4" t="str">
        <f t="shared" si="1"/>
        <v>,3513538</v>
      </c>
      <c r="J15" t="str">
        <f>VLOOKUP(A15,HOP!A:U,21,0)</f>
        <v>直连</v>
      </c>
    </row>
    <row r="16" s="4" customFormat="1" spans="1:10">
      <c r="A16" s="5">
        <v>999224847587072</v>
      </c>
      <c r="B16" s="4" t="s">
        <v>27</v>
      </c>
      <c r="C16" s="6">
        <v>45128</v>
      </c>
      <c r="D16" s="6">
        <v>45131</v>
      </c>
      <c r="E16" s="4">
        <v>2987.94</v>
      </c>
      <c r="F16" s="4" t="str">
        <f>VLOOKUP(A16,HOP!A:L,12,0)</f>
        <v>2987.94</v>
      </c>
      <c r="G16" s="4" t="str">
        <f>VLOOKUP(A16,HOP!A:C,3,0)</f>
        <v>3523652</v>
      </c>
      <c r="H16" s="4">
        <f t="shared" si="0"/>
        <v>0</v>
      </c>
      <c r="I16" s="4" t="str">
        <f t="shared" si="1"/>
        <v>,3523652</v>
      </c>
      <c r="J16" t="str">
        <f>VLOOKUP(A16,HOP!A:U,21,0)</f>
        <v>直连</v>
      </c>
    </row>
    <row r="17" s="4" customFormat="1" hidden="1" spans="1:10">
      <c r="A17" s="5">
        <v>999224873192691</v>
      </c>
      <c r="B17" s="4" t="s">
        <v>27</v>
      </c>
      <c r="C17" s="6">
        <v>45127</v>
      </c>
      <c r="D17" s="6">
        <v>45131</v>
      </c>
      <c r="E17" s="4">
        <v>2658.46</v>
      </c>
      <c r="F17" s="4" t="str">
        <f>VLOOKUP(A17,HOP!A:L,12,0)</f>
        <v>2658.46</v>
      </c>
      <c r="G17" s="4" t="str">
        <f>VLOOKUP(A17,HOP!A:C,3,0)</f>
        <v>3530764</v>
      </c>
      <c r="H17" s="4">
        <f t="shared" si="0"/>
        <v>0</v>
      </c>
      <c r="I17" s="4" t="str">
        <f t="shared" si="1"/>
        <v>,3530764</v>
      </c>
      <c r="J17" t="str">
        <f>VLOOKUP(A17,HOP!A:U,21,0)</f>
        <v>直采</v>
      </c>
    </row>
    <row r="18" s="4" customFormat="1" spans="1:10">
      <c r="A18" s="5">
        <v>999224878784434</v>
      </c>
      <c r="B18" s="4" t="s">
        <v>27</v>
      </c>
      <c r="C18" s="6">
        <v>45127</v>
      </c>
      <c r="D18" s="6">
        <v>45131</v>
      </c>
      <c r="E18" s="4">
        <v>1073.92</v>
      </c>
      <c r="F18" s="4" t="str">
        <f>VLOOKUP(A18,HOP!A:L,12,0)</f>
        <v>1073.92</v>
      </c>
      <c r="G18" s="4" t="str">
        <f>VLOOKUP(A18,HOP!A:C,3,0)</f>
        <v>3531413</v>
      </c>
      <c r="H18" s="4">
        <f t="shared" si="0"/>
        <v>0</v>
      </c>
      <c r="I18" s="4" t="str">
        <f t="shared" si="1"/>
        <v>,3531413</v>
      </c>
      <c r="J18" t="str">
        <f>VLOOKUP(A18,HOP!A:U,21,0)</f>
        <v>直连</v>
      </c>
    </row>
    <row r="19" s="4" customFormat="1" spans="1:10">
      <c r="A19" s="5">
        <v>999224882101741</v>
      </c>
      <c r="B19" s="4" t="s">
        <v>27</v>
      </c>
      <c r="C19" s="6">
        <v>45128</v>
      </c>
      <c r="D19" s="6">
        <v>45131</v>
      </c>
      <c r="E19" s="4">
        <v>1565.43</v>
      </c>
      <c r="F19" s="4" t="str">
        <f>VLOOKUP(A19,HOP!A:L,12,0)</f>
        <v>1565.45</v>
      </c>
      <c r="G19" s="4" t="str">
        <f>VLOOKUP(A19,HOP!A:C,3,0)</f>
        <v>3532254</v>
      </c>
      <c r="H19" s="4">
        <f t="shared" si="0"/>
        <v>-0.0199999999999818</v>
      </c>
      <c r="I19" s="4" t="str">
        <f t="shared" si="1"/>
        <v>,3532254</v>
      </c>
      <c r="J19" t="str">
        <f>VLOOKUP(A19,HOP!A:U,21,0)</f>
        <v>直连</v>
      </c>
    </row>
    <row r="20" s="4" customFormat="1" spans="1:10">
      <c r="A20" s="5">
        <v>999224887462210</v>
      </c>
      <c r="B20" s="4" t="s">
        <v>27</v>
      </c>
      <c r="C20" s="6">
        <v>45124</v>
      </c>
      <c r="D20" s="6">
        <v>45131</v>
      </c>
      <c r="E20" s="4">
        <v>3473.12</v>
      </c>
      <c r="F20" s="4" t="str">
        <f>VLOOKUP(A20,HOP!A:L,12,0)</f>
        <v>3473.33</v>
      </c>
      <c r="G20" s="4" t="str">
        <f>VLOOKUP(A20,HOP!A:C,3,0)</f>
        <v>3533814</v>
      </c>
      <c r="H20" s="4">
        <f t="shared" si="0"/>
        <v>-0.210000000000036</v>
      </c>
      <c r="I20" s="4" t="str">
        <f t="shared" si="1"/>
        <v>,3533814</v>
      </c>
      <c r="J20" t="str">
        <f>VLOOKUP(A20,HOP!A:U,21,0)</f>
        <v>直连</v>
      </c>
    </row>
    <row r="21" s="4" customFormat="1" hidden="1" spans="1:10">
      <c r="A21" s="5">
        <v>999224899386531</v>
      </c>
      <c r="B21" s="4" t="s">
        <v>27</v>
      </c>
      <c r="C21" s="6">
        <v>45128</v>
      </c>
      <c r="D21" s="6">
        <v>45131</v>
      </c>
      <c r="E21" s="4">
        <v>0</v>
      </c>
      <c r="F21" s="4" t="str">
        <f>VLOOKUP(A21,HOP!A:L,12,0)</f>
        <v>0.00</v>
      </c>
      <c r="G21" s="4" t="str">
        <f>VLOOKUP(A21,HOP!A:C,3,0)</f>
        <v>3536312</v>
      </c>
      <c r="H21" s="4">
        <f t="shared" si="0"/>
        <v>0</v>
      </c>
      <c r="I21" s="4" t="str">
        <f t="shared" si="1"/>
        <v>,3536312</v>
      </c>
      <c r="J21" t="str">
        <f>VLOOKUP(A21,HOP!A:U,21,0)</f>
        <v>直连</v>
      </c>
    </row>
    <row r="22" s="4" customFormat="1" spans="1:10">
      <c r="A22" s="5">
        <v>999224901608927</v>
      </c>
      <c r="B22" s="4" t="s">
        <v>27</v>
      </c>
      <c r="C22" s="6">
        <v>45128</v>
      </c>
      <c r="D22" s="6">
        <v>45131</v>
      </c>
      <c r="E22" s="4">
        <v>3006.18</v>
      </c>
      <c r="F22" s="4" t="str">
        <f>VLOOKUP(A22,HOP!A:L,12,0)</f>
        <v>3006.42</v>
      </c>
      <c r="G22" s="4" t="str">
        <f>VLOOKUP(A22,HOP!A:C,3,0)</f>
        <v>3536967</v>
      </c>
      <c r="H22" s="4">
        <f t="shared" si="0"/>
        <v>-0.240000000000236</v>
      </c>
      <c r="I22" s="4" t="str">
        <f t="shared" si="1"/>
        <v>,3536967</v>
      </c>
      <c r="J22" t="str">
        <f>VLOOKUP(A22,HOP!A:U,21,0)</f>
        <v>直连</v>
      </c>
    </row>
    <row r="23" s="4" customFormat="1" spans="1:10">
      <c r="A23" s="5">
        <v>999224915945258</v>
      </c>
      <c r="B23" s="4" t="s">
        <v>27</v>
      </c>
      <c r="C23" s="6">
        <v>45129</v>
      </c>
      <c r="D23" s="6">
        <v>45131</v>
      </c>
      <c r="E23" s="4">
        <v>1645.66</v>
      </c>
      <c r="F23" s="4" t="str">
        <f>VLOOKUP(A23,HOP!A:L,12,0)</f>
        <v>1645.68</v>
      </c>
      <c r="G23" s="4" t="str">
        <f>VLOOKUP(A23,HOP!A:C,3,0)</f>
        <v>3540232</v>
      </c>
      <c r="H23" s="4">
        <f t="shared" si="0"/>
        <v>-0.0199999999999818</v>
      </c>
      <c r="I23" s="4" t="str">
        <f t="shared" si="1"/>
        <v>,3540232</v>
      </c>
      <c r="J23" t="str">
        <f>VLOOKUP(A23,HOP!A:U,21,0)</f>
        <v>直连</v>
      </c>
    </row>
    <row r="24" s="4" customFormat="1" hidden="1" spans="1:10">
      <c r="A24" s="5">
        <v>999224917683215</v>
      </c>
      <c r="B24" s="4" t="s">
        <v>27</v>
      </c>
      <c r="C24" s="6">
        <v>45129</v>
      </c>
      <c r="D24" s="6">
        <v>45131</v>
      </c>
      <c r="E24" s="4">
        <v>957.78</v>
      </c>
      <c r="F24" s="4" t="str">
        <f>VLOOKUP(A24,HOP!A:L,12,0)</f>
        <v>957.78</v>
      </c>
      <c r="G24" s="4" t="str">
        <f>VLOOKUP(A24,HOP!A:C,3,0)</f>
        <v>3540794</v>
      </c>
      <c r="H24" s="4">
        <f t="shared" si="0"/>
        <v>0</v>
      </c>
      <c r="I24" s="4" t="str">
        <f t="shared" si="1"/>
        <v>,3540794</v>
      </c>
      <c r="J24" t="str">
        <f>VLOOKUP(A24,HOP!A:U,21,0)</f>
        <v>直采</v>
      </c>
    </row>
    <row r="25" s="4" customFormat="1" spans="1:10">
      <c r="A25" s="5">
        <v>999224918963590</v>
      </c>
      <c r="B25" s="4" t="s">
        <v>27</v>
      </c>
      <c r="C25" s="6">
        <v>45130</v>
      </c>
      <c r="D25" s="6">
        <v>45131</v>
      </c>
      <c r="E25" s="4">
        <v>1674.14</v>
      </c>
      <c r="F25" s="4" t="str">
        <f>VLOOKUP(A25,HOP!A:L,12,0)</f>
        <v>1674.14</v>
      </c>
      <c r="G25" s="4" t="str">
        <f>VLOOKUP(A25,HOP!A:C,3,0)</f>
        <v>3541286</v>
      </c>
      <c r="H25" s="4">
        <f t="shared" si="0"/>
        <v>0</v>
      </c>
      <c r="I25" s="4" t="str">
        <f t="shared" si="1"/>
        <v>,3541286</v>
      </c>
      <c r="J25" t="str">
        <f>VLOOKUP(A25,HOP!A:U,21,0)</f>
        <v>直连</v>
      </c>
    </row>
    <row r="26" s="4" customFormat="1" spans="1:10">
      <c r="A26" s="5">
        <v>999224923913891</v>
      </c>
      <c r="B26" s="4" t="s">
        <v>27</v>
      </c>
      <c r="C26" s="6">
        <v>45130</v>
      </c>
      <c r="D26" s="6">
        <v>45131</v>
      </c>
      <c r="E26" s="4">
        <v>1926.37</v>
      </c>
      <c r="F26" s="4" t="str">
        <f>VLOOKUP(A26,HOP!A:L,12,0)</f>
        <v>1926.37</v>
      </c>
      <c r="G26" s="4" t="str">
        <f>VLOOKUP(A26,HOP!A:C,3,0)</f>
        <v>3543038</v>
      </c>
      <c r="H26" s="4">
        <f t="shared" si="0"/>
        <v>0</v>
      </c>
      <c r="I26" s="4" t="str">
        <f t="shared" si="1"/>
        <v>,3543038</v>
      </c>
      <c r="J26" t="str">
        <f>VLOOKUP(A26,HOP!A:U,21,0)</f>
        <v>直连</v>
      </c>
    </row>
    <row r="27" s="4" customFormat="1" spans="1:10">
      <c r="A27" s="5">
        <v>999224960954005</v>
      </c>
      <c r="B27" s="4" t="s">
        <v>27</v>
      </c>
      <c r="C27" s="6">
        <v>45130</v>
      </c>
      <c r="D27" s="6">
        <v>45131</v>
      </c>
      <c r="E27" s="4">
        <v>768.52</v>
      </c>
      <c r="F27" s="4" t="str">
        <f>VLOOKUP(A27,HOP!A:L,12,0)</f>
        <v>768.52</v>
      </c>
      <c r="G27" s="4" t="str">
        <f>VLOOKUP(A27,HOP!A:C,3,0)</f>
        <v>3552149</v>
      </c>
      <c r="H27" s="4">
        <f t="shared" si="0"/>
        <v>0</v>
      </c>
      <c r="I27" s="4" t="str">
        <f t="shared" si="1"/>
        <v>,3552149</v>
      </c>
      <c r="J27" t="str">
        <f>VLOOKUP(A27,HOP!A:U,21,0)</f>
        <v>直连</v>
      </c>
    </row>
    <row r="28" s="4" customFormat="1" hidden="1" spans="1:10">
      <c r="A28" s="5">
        <v>999224971813310</v>
      </c>
      <c r="B28" s="4" t="s">
        <v>27</v>
      </c>
      <c r="C28" s="6">
        <v>45130</v>
      </c>
      <c r="D28" s="6">
        <v>45131</v>
      </c>
      <c r="E28" s="4">
        <v>0</v>
      </c>
      <c r="F28" s="4" t="e">
        <f>VLOOKUP(A28,HOP!A:L,12,0)</f>
        <v>#N/A</v>
      </c>
      <c r="G28" s="4" t="e">
        <f>VLOOKUP(A28,HOP!A:C,3,0)</f>
        <v>#N/A</v>
      </c>
      <c r="H28" s="4" t="e">
        <f t="shared" si="0"/>
        <v>#N/A</v>
      </c>
      <c r="I28" s="4" t="e">
        <f t="shared" si="1"/>
        <v>#N/A</v>
      </c>
      <c r="J28" t="e">
        <f>VLOOKUP(A28,HOP!A:U,21,0)</f>
        <v>#N/A</v>
      </c>
    </row>
    <row r="29" s="4" customFormat="1" spans="1:10">
      <c r="A29" s="5">
        <v>999224977841196</v>
      </c>
      <c r="B29" s="4" t="s">
        <v>27</v>
      </c>
      <c r="C29" s="6">
        <v>45128</v>
      </c>
      <c r="D29" s="6">
        <v>45131</v>
      </c>
      <c r="E29" s="4">
        <v>2007.72</v>
      </c>
      <c r="F29" s="4" t="str">
        <f>VLOOKUP(A29,HOP!A:L,12,0)</f>
        <v>2007.79</v>
      </c>
      <c r="G29" s="4" t="str">
        <f>VLOOKUP(A29,HOP!A:C,3,0)</f>
        <v>3556614</v>
      </c>
      <c r="H29" s="4">
        <f t="shared" si="0"/>
        <v>-0.0699999999999363</v>
      </c>
      <c r="I29" s="4" t="str">
        <f t="shared" si="1"/>
        <v>,3556614</v>
      </c>
      <c r="J29" t="str">
        <f>VLOOKUP(A29,HOP!A:U,21,0)</f>
        <v>直连</v>
      </c>
    </row>
    <row r="30" s="4" customFormat="1" hidden="1" spans="1:10">
      <c r="A30" s="5">
        <v>999225023041559</v>
      </c>
      <c r="B30" s="4" t="s">
        <v>27</v>
      </c>
      <c r="C30" s="6">
        <v>45128</v>
      </c>
      <c r="D30" s="6">
        <v>45131</v>
      </c>
      <c r="E30" s="4">
        <v>5005.38</v>
      </c>
      <c r="F30" s="4" t="str">
        <f>VLOOKUP(A30,HOP!A:L,12,0)</f>
        <v>5005.38</v>
      </c>
      <c r="G30" s="4" t="str">
        <f>VLOOKUP(A30,HOP!A:C,3,0)</f>
        <v>3567367</v>
      </c>
      <c r="H30" s="4">
        <f t="shared" si="0"/>
        <v>0</v>
      </c>
      <c r="I30" s="4" t="str">
        <f t="shared" si="1"/>
        <v>,3567367</v>
      </c>
      <c r="J30" t="str">
        <f>VLOOKUP(A30,HOP!A:U,21,0)</f>
        <v>直采</v>
      </c>
    </row>
    <row r="31" s="4" customFormat="1" spans="1:10">
      <c r="A31" s="5">
        <v>999225054417442</v>
      </c>
      <c r="B31" s="4" t="s">
        <v>27</v>
      </c>
      <c r="C31" s="6">
        <v>45130</v>
      </c>
      <c r="D31" s="6">
        <v>45131</v>
      </c>
      <c r="E31" s="4">
        <v>803.24</v>
      </c>
      <c r="F31" s="4" t="str">
        <f>VLOOKUP(A31,HOP!A:L,12,0)</f>
        <v>803.24</v>
      </c>
      <c r="G31" s="4" t="str">
        <f>VLOOKUP(A31,HOP!A:C,3,0)</f>
        <v>3575690</v>
      </c>
      <c r="H31" s="4">
        <f t="shared" si="0"/>
        <v>0</v>
      </c>
      <c r="I31" s="4" t="str">
        <f t="shared" si="1"/>
        <v>,3575690</v>
      </c>
      <c r="J31" t="str">
        <f>VLOOKUP(A31,HOP!A:U,21,0)</f>
        <v>直连</v>
      </c>
    </row>
    <row r="32" s="4" customFormat="1" spans="1:10">
      <c r="A32" s="5">
        <v>999225069584305</v>
      </c>
      <c r="B32" s="4" t="s">
        <v>27</v>
      </c>
      <c r="C32" s="6">
        <v>45128</v>
      </c>
      <c r="D32" s="6">
        <v>45131</v>
      </c>
      <c r="E32" s="4">
        <v>1022.07</v>
      </c>
      <c r="F32" s="4" t="str">
        <f>VLOOKUP(A32,HOP!A:L,12,0)</f>
        <v>1022.07</v>
      </c>
      <c r="G32" s="4" t="str">
        <f>VLOOKUP(A32,HOP!A:C,3,0)</f>
        <v>3579406</v>
      </c>
      <c r="H32" s="4">
        <f t="shared" si="0"/>
        <v>0</v>
      </c>
      <c r="I32" s="4" t="str">
        <f t="shared" si="1"/>
        <v>,3579406</v>
      </c>
      <c r="J32" t="str">
        <f>VLOOKUP(A32,HOP!A:U,21,0)</f>
        <v>直连</v>
      </c>
    </row>
    <row r="33" s="4" customFormat="1" hidden="1" spans="1:10">
      <c r="A33" s="5">
        <v>999225071948010</v>
      </c>
      <c r="B33" s="4" t="s">
        <v>27</v>
      </c>
      <c r="C33" s="6">
        <v>45130</v>
      </c>
      <c r="D33" s="6">
        <v>45131</v>
      </c>
      <c r="E33" s="4">
        <v>351.26</v>
      </c>
      <c r="F33" s="4" t="str">
        <f>VLOOKUP(A33,HOP!A:L,12,0)</f>
        <v>351.26</v>
      </c>
      <c r="G33" s="4" t="str">
        <f>VLOOKUP(A33,HOP!A:C,3,0)</f>
        <v>3579744</v>
      </c>
      <c r="H33" s="4">
        <f t="shared" si="0"/>
        <v>0</v>
      </c>
      <c r="I33" s="4" t="str">
        <f t="shared" si="1"/>
        <v>,3579744</v>
      </c>
      <c r="J33" t="str">
        <f>VLOOKUP(A33,HOP!A:U,21,0)</f>
        <v>直采</v>
      </c>
    </row>
    <row r="34" s="4" customFormat="1" spans="1:10">
      <c r="A34" s="5">
        <v>999225085974278</v>
      </c>
      <c r="B34" s="4" t="s">
        <v>27</v>
      </c>
      <c r="C34" s="6">
        <v>45130</v>
      </c>
      <c r="D34" s="6">
        <v>45131</v>
      </c>
      <c r="E34" s="4">
        <v>1246.34</v>
      </c>
      <c r="F34" s="4" t="str">
        <f>VLOOKUP(A34,HOP!A:L,12,0)</f>
        <v>1246.34</v>
      </c>
      <c r="G34" s="4" t="str">
        <f>VLOOKUP(A34,HOP!A:C,3,0)</f>
        <v>3583173</v>
      </c>
      <c r="H34" s="4">
        <f t="shared" si="0"/>
        <v>0</v>
      </c>
      <c r="I34" s="4" t="str">
        <f t="shared" si="1"/>
        <v>,3583173</v>
      </c>
      <c r="J34" t="str">
        <f>VLOOKUP(A34,HOP!A:U,21,0)</f>
        <v>直连</v>
      </c>
    </row>
    <row r="35" s="4" customFormat="1" spans="1:10">
      <c r="A35" s="5">
        <v>999225086171680</v>
      </c>
      <c r="B35" s="4" t="s">
        <v>27</v>
      </c>
      <c r="C35" s="6">
        <v>45126</v>
      </c>
      <c r="D35" s="6">
        <v>45131</v>
      </c>
      <c r="E35" s="4">
        <v>5135.8</v>
      </c>
      <c r="F35" s="4" t="str">
        <f>VLOOKUP(A35,HOP!A:L,12,0)</f>
        <v>5135.80</v>
      </c>
      <c r="G35" s="4" t="str">
        <f>VLOOKUP(A35,HOP!A:C,3,0)</f>
        <v>3583351</v>
      </c>
      <c r="H35" s="4">
        <f t="shared" si="0"/>
        <v>0</v>
      </c>
      <c r="I35" s="4" t="str">
        <f t="shared" si="1"/>
        <v>,3583351</v>
      </c>
      <c r="J35" t="str">
        <f>VLOOKUP(A35,HOP!A:U,21,0)</f>
        <v>直连</v>
      </c>
    </row>
    <row r="36" s="4" customFormat="1" spans="1:10">
      <c r="A36" s="5">
        <v>999225089207833</v>
      </c>
      <c r="B36" s="4" t="s">
        <v>27</v>
      </c>
      <c r="C36" s="6">
        <v>45130</v>
      </c>
      <c r="D36" s="6">
        <v>45131</v>
      </c>
      <c r="E36" s="4">
        <v>1289.28</v>
      </c>
      <c r="F36" s="4" t="str">
        <f>VLOOKUP(A36,HOP!A:L,12,0)</f>
        <v>1289.28</v>
      </c>
      <c r="G36" s="4" t="str">
        <f>VLOOKUP(A36,HOP!A:C,3,0)</f>
        <v>3584029</v>
      </c>
      <c r="H36" s="4">
        <f t="shared" si="0"/>
        <v>0</v>
      </c>
      <c r="I36" s="4" t="str">
        <f t="shared" si="1"/>
        <v>,3584029</v>
      </c>
      <c r="J36" t="str">
        <f>VLOOKUP(A36,HOP!A:U,21,0)</f>
        <v>直连</v>
      </c>
    </row>
    <row r="37" s="4" customFormat="1" spans="1:10">
      <c r="A37" s="5">
        <v>999225093522577</v>
      </c>
      <c r="B37" s="4" t="s">
        <v>27</v>
      </c>
      <c r="C37" s="6">
        <v>45129</v>
      </c>
      <c r="D37" s="6">
        <v>45131</v>
      </c>
      <c r="E37" s="4">
        <v>2344.78</v>
      </c>
      <c r="F37" s="4" t="str">
        <f>VLOOKUP(A37,HOP!A:L,12,0)</f>
        <v>2344.78</v>
      </c>
      <c r="G37" s="4" t="str">
        <f>VLOOKUP(A37,HOP!A:C,3,0)</f>
        <v>3585736</v>
      </c>
      <c r="H37" s="4">
        <f t="shared" si="0"/>
        <v>0</v>
      </c>
      <c r="I37" s="4" t="str">
        <f t="shared" si="1"/>
        <v>,3585736</v>
      </c>
      <c r="J37" t="str">
        <f>VLOOKUP(A37,HOP!A:U,21,0)</f>
        <v>直连</v>
      </c>
    </row>
    <row r="38" s="4" customFormat="1" spans="1:10">
      <c r="A38" s="5">
        <v>999225130052768</v>
      </c>
      <c r="B38" s="4" t="s">
        <v>27</v>
      </c>
      <c r="C38" s="6">
        <v>45125</v>
      </c>
      <c r="D38" s="6">
        <v>45131</v>
      </c>
      <c r="E38" s="4">
        <v>2160.3</v>
      </c>
      <c r="F38" s="4" t="str">
        <f>VLOOKUP(A38,HOP!A:L,12,0)</f>
        <v>2160.42</v>
      </c>
      <c r="G38" s="4" t="str">
        <f>VLOOKUP(A38,HOP!A:C,3,0)</f>
        <v>3594248</v>
      </c>
      <c r="H38" s="4">
        <f t="shared" si="0"/>
        <v>-0.119999999999891</v>
      </c>
      <c r="I38" s="4" t="str">
        <f t="shared" si="1"/>
        <v>,3594248</v>
      </c>
      <c r="J38" t="str">
        <f>VLOOKUP(A38,HOP!A:U,21,0)</f>
        <v>直连</v>
      </c>
    </row>
    <row r="39" s="4" customFormat="1" spans="1:10">
      <c r="A39" s="5">
        <v>999225131013575</v>
      </c>
      <c r="B39" s="4" t="s">
        <v>27</v>
      </c>
      <c r="C39" s="6">
        <v>45129</v>
      </c>
      <c r="D39" s="6">
        <v>45131</v>
      </c>
      <c r="E39" s="4">
        <v>703.2</v>
      </c>
      <c r="F39" s="4" t="str">
        <f>VLOOKUP(A39,HOP!A:L,12,0)</f>
        <v>703.20</v>
      </c>
      <c r="G39" s="4" t="str">
        <f>VLOOKUP(A39,HOP!A:C,3,0)</f>
        <v>3594447</v>
      </c>
      <c r="H39" s="4">
        <f t="shared" si="0"/>
        <v>0</v>
      </c>
      <c r="I39" s="4" t="str">
        <f t="shared" si="1"/>
        <v>,3594447</v>
      </c>
      <c r="J39" t="str">
        <f>VLOOKUP(A39,HOP!A:U,21,0)</f>
        <v>直连</v>
      </c>
    </row>
    <row r="40" s="4" customFormat="1" hidden="1" spans="1:10">
      <c r="A40" s="5">
        <v>999225094007651</v>
      </c>
      <c r="B40" s="4" t="s">
        <v>27</v>
      </c>
      <c r="C40" s="6">
        <v>45129</v>
      </c>
      <c r="D40" s="6">
        <v>45131</v>
      </c>
      <c r="E40" s="4">
        <v>1655.72</v>
      </c>
      <c r="F40" s="4" t="str">
        <f>VLOOKUP(A40,HOP!A:L,12,0)</f>
        <v>1655.72</v>
      </c>
      <c r="G40" s="4" t="str">
        <f>VLOOKUP(A40,HOP!A:C,3,0)</f>
        <v>3586014</v>
      </c>
      <c r="H40" s="4">
        <f t="shared" si="0"/>
        <v>0</v>
      </c>
      <c r="I40" s="4" t="str">
        <f t="shared" si="1"/>
        <v>,3586014</v>
      </c>
      <c r="J40" t="str">
        <f>VLOOKUP(A40,HOP!A:U,21,0)</f>
        <v>直采</v>
      </c>
    </row>
    <row r="41" s="4" customFormat="1" spans="1:10">
      <c r="A41" s="5">
        <v>999225146958814</v>
      </c>
      <c r="B41" s="4" t="s">
        <v>27</v>
      </c>
      <c r="C41" s="6">
        <v>45128</v>
      </c>
      <c r="D41" s="6">
        <v>45131</v>
      </c>
      <c r="E41" s="4">
        <v>2441.61</v>
      </c>
      <c r="F41" s="4" t="str">
        <f>VLOOKUP(A41,HOP!A:L,12,0)</f>
        <v>2441.61</v>
      </c>
      <c r="G41" s="4" t="str">
        <f>VLOOKUP(A41,HOP!A:C,3,0)</f>
        <v>3597960</v>
      </c>
      <c r="H41" s="4">
        <f t="shared" si="0"/>
        <v>0</v>
      </c>
      <c r="I41" s="4" t="str">
        <f t="shared" si="1"/>
        <v>,3597960</v>
      </c>
      <c r="J41" t="str">
        <f>VLOOKUP(A41,HOP!A:U,21,0)</f>
        <v>直连</v>
      </c>
    </row>
    <row r="42" s="4" customFormat="1" spans="1:10">
      <c r="A42" s="5">
        <v>999225147153071</v>
      </c>
      <c r="B42" s="4" t="s">
        <v>27</v>
      </c>
      <c r="C42" s="6">
        <v>45130</v>
      </c>
      <c r="D42" s="6">
        <v>45131</v>
      </c>
      <c r="E42" s="4">
        <v>1218.32</v>
      </c>
      <c r="F42" s="4" t="str">
        <f>VLOOKUP(A42,HOP!A:L,12,0)</f>
        <v>1218.32</v>
      </c>
      <c r="G42" s="4" t="str">
        <f>VLOOKUP(A42,HOP!A:C,3,0)</f>
        <v>3598029</v>
      </c>
      <c r="H42" s="4">
        <f t="shared" si="0"/>
        <v>0</v>
      </c>
      <c r="I42" s="4" t="str">
        <f t="shared" si="1"/>
        <v>,3598029</v>
      </c>
      <c r="J42" t="str">
        <f>VLOOKUP(A42,HOP!A:U,21,0)</f>
        <v>直连</v>
      </c>
    </row>
    <row r="43" s="4" customFormat="1" spans="1:10">
      <c r="A43" s="5">
        <v>999225147767253</v>
      </c>
      <c r="B43" s="4" t="s">
        <v>27</v>
      </c>
      <c r="C43" s="6">
        <v>45130</v>
      </c>
      <c r="D43" s="6">
        <v>45131</v>
      </c>
      <c r="E43" s="4">
        <v>1270.98</v>
      </c>
      <c r="F43" s="4" t="str">
        <f>VLOOKUP(A43,HOP!A:L,12,0)</f>
        <v>1270.98</v>
      </c>
      <c r="G43" s="4" t="str">
        <f>VLOOKUP(A43,HOP!A:C,3,0)</f>
        <v>3598195</v>
      </c>
      <c r="H43" s="4">
        <f t="shared" si="0"/>
        <v>0</v>
      </c>
      <c r="I43" s="4" t="str">
        <f t="shared" si="1"/>
        <v>,3598195</v>
      </c>
      <c r="J43" t="str">
        <f>VLOOKUP(A43,HOP!A:U,21,0)</f>
        <v>直连</v>
      </c>
    </row>
    <row r="44" s="4" customFormat="1" spans="1:10">
      <c r="A44" s="5">
        <v>999225149576437</v>
      </c>
      <c r="B44" s="4" t="s">
        <v>27</v>
      </c>
      <c r="C44" s="6">
        <v>45130</v>
      </c>
      <c r="D44" s="6">
        <v>45131</v>
      </c>
      <c r="E44" s="4">
        <v>287.68</v>
      </c>
      <c r="F44" s="4" t="str">
        <f>VLOOKUP(A44,HOP!A:L,12,0)</f>
        <v>287.68</v>
      </c>
      <c r="G44" s="4" t="str">
        <f>VLOOKUP(A44,HOP!A:C,3,0)</f>
        <v>3598578</v>
      </c>
      <c r="H44" s="4">
        <f t="shared" si="0"/>
        <v>0</v>
      </c>
      <c r="I44" s="4" t="str">
        <f t="shared" si="1"/>
        <v>,3598578</v>
      </c>
      <c r="J44" t="str">
        <f>VLOOKUP(A44,HOP!A:U,21,0)</f>
        <v>直连</v>
      </c>
    </row>
    <row r="45" s="4" customFormat="1" hidden="1" spans="1:10">
      <c r="A45" s="5">
        <v>999225187474586</v>
      </c>
      <c r="B45" s="4" t="s">
        <v>27</v>
      </c>
      <c r="C45" s="6">
        <v>45128</v>
      </c>
      <c r="D45" s="6">
        <v>45131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0"/>
        <v>#N/A</v>
      </c>
      <c r="I45" s="4" t="e">
        <f t="shared" si="1"/>
        <v>#N/A</v>
      </c>
      <c r="J45" t="e">
        <f>VLOOKUP(A45,HOP!A:U,21,0)</f>
        <v>#N/A</v>
      </c>
    </row>
    <row r="46" s="4" customFormat="1" spans="1:10">
      <c r="A46" s="5">
        <v>999225199086124</v>
      </c>
      <c r="B46" s="4" t="s">
        <v>27</v>
      </c>
      <c r="C46" s="6">
        <v>45129</v>
      </c>
      <c r="D46" s="6">
        <v>45131</v>
      </c>
      <c r="E46" s="4">
        <v>1712.4</v>
      </c>
      <c r="F46" s="4" t="str">
        <f>VLOOKUP(A46,HOP!A:L,12,0)</f>
        <v>1712.40</v>
      </c>
      <c r="G46" s="4" t="str">
        <f>VLOOKUP(A46,HOP!A:C,3,0)</f>
        <v>3608613</v>
      </c>
      <c r="H46" s="4">
        <f t="shared" si="0"/>
        <v>0</v>
      </c>
      <c r="I46" s="4" t="str">
        <f t="shared" si="1"/>
        <v>,3608613</v>
      </c>
      <c r="J46" t="str">
        <f>VLOOKUP(A46,HOP!A:U,21,0)</f>
        <v>直连</v>
      </c>
    </row>
    <row r="47" s="4" customFormat="1" hidden="1" spans="1:10">
      <c r="A47" s="5">
        <v>999225215048145</v>
      </c>
      <c r="B47" s="4" t="s">
        <v>27</v>
      </c>
      <c r="C47" s="6">
        <v>45130</v>
      </c>
      <c r="D47" s="6">
        <v>45131</v>
      </c>
      <c r="E47" s="4">
        <v>0</v>
      </c>
      <c r="F47" s="4" t="e">
        <f>VLOOKUP(A47,HOP!A:L,12,0)</f>
        <v>#N/A</v>
      </c>
      <c r="G47" s="4" t="e">
        <f>VLOOKUP(A47,HOP!A:C,3,0)</f>
        <v>#N/A</v>
      </c>
      <c r="H47" s="4" t="e">
        <f t="shared" si="0"/>
        <v>#N/A</v>
      </c>
      <c r="I47" s="4" t="e">
        <f t="shared" si="1"/>
        <v>#N/A</v>
      </c>
      <c r="J47" t="e">
        <f>VLOOKUP(A47,HOP!A:U,21,0)</f>
        <v>#N/A</v>
      </c>
    </row>
    <row r="48" s="4" customFormat="1" spans="1:10">
      <c r="A48" s="5">
        <v>999225217538651</v>
      </c>
      <c r="B48" s="4" t="s">
        <v>27</v>
      </c>
      <c r="C48" s="6">
        <v>45130</v>
      </c>
      <c r="D48" s="6">
        <v>45131</v>
      </c>
      <c r="E48" s="4">
        <v>2735.08</v>
      </c>
      <c r="F48" s="4" t="str">
        <f>VLOOKUP(A48,HOP!A:L,12,0)</f>
        <v>2735.08</v>
      </c>
      <c r="G48" s="4" t="str">
        <f>VLOOKUP(A48,HOP!A:C,3,0)</f>
        <v>3612005</v>
      </c>
      <c r="H48" s="4">
        <f t="shared" si="0"/>
        <v>0</v>
      </c>
      <c r="I48" s="4" t="str">
        <f t="shared" si="1"/>
        <v>,3612005</v>
      </c>
      <c r="J48" t="str">
        <f>VLOOKUP(A48,HOP!A:U,21,0)</f>
        <v>直连</v>
      </c>
    </row>
    <row r="49" s="4" customFormat="1" spans="1:10">
      <c r="A49" s="5">
        <v>999225218716002</v>
      </c>
      <c r="B49" s="4" t="s">
        <v>27</v>
      </c>
      <c r="C49" s="6">
        <v>45130</v>
      </c>
      <c r="D49" s="6">
        <v>45131</v>
      </c>
      <c r="E49" s="4">
        <v>588.68</v>
      </c>
      <c r="F49" s="4" t="str">
        <f>VLOOKUP(A49,HOP!A:L,12,0)</f>
        <v>588.68</v>
      </c>
      <c r="G49" s="4" t="str">
        <f>VLOOKUP(A49,HOP!A:C,3,0)</f>
        <v>3612222</v>
      </c>
      <c r="H49" s="4">
        <f t="shared" si="0"/>
        <v>0</v>
      </c>
      <c r="I49" s="4" t="str">
        <f t="shared" si="1"/>
        <v>,3612222</v>
      </c>
      <c r="J49" t="str">
        <f>VLOOKUP(A49,HOP!A:U,21,0)</f>
        <v>直连</v>
      </c>
    </row>
    <row r="50" s="4" customFormat="1" spans="1:10">
      <c r="A50" s="5">
        <v>999225222169009</v>
      </c>
      <c r="B50" s="4" t="s">
        <v>27</v>
      </c>
      <c r="C50" s="6">
        <v>45130</v>
      </c>
      <c r="D50" s="6">
        <v>45131</v>
      </c>
      <c r="E50" s="4">
        <v>516.14</v>
      </c>
      <c r="F50" s="4" t="str">
        <f>VLOOKUP(A50,HOP!A:L,12,0)</f>
        <v>516.15</v>
      </c>
      <c r="G50" s="4" t="str">
        <f>VLOOKUP(A50,HOP!A:C,3,0)</f>
        <v>3613413</v>
      </c>
      <c r="H50" s="4">
        <f t="shared" si="0"/>
        <v>-0.00999999999999091</v>
      </c>
      <c r="I50" s="4" t="str">
        <f t="shared" si="1"/>
        <v>,3613413</v>
      </c>
      <c r="J50" t="str">
        <f>VLOOKUP(A50,HOP!A:U,21,0)</f>
        <v>直连</v>
      </c>
    </row>
    <row r="51" s="4" customFormat="1" spans="1:10">
      <c r="A51" s="5">
        <v>999225223128486</v>
      </c>
      <c r="B51" s="4" t="s">
        <v>27</v>
      </c>
      <c r="C51" s="6">
        <v>45130</v>
      </c>
      <c r="D51" s="6">
        <v>45131</v>
      </c>
      <c r="E51" s="4">
        <v>252.11</v>
      </c>
      <c r="F51" s="4" t="str">
        <f>VLOOKUP(A51,HOP!A:L,12,0)</f>
        <v>252.11</v>
      </c>
      <c r="G51" s="4" t="str">
        <f>VLOOKUP(A51,HOP!A:C,3,0)</f>
        <v>3613687</v>
      </c>
      <c r="H51" s="4">
        <f t="shared" si="0"/>
        <v>0</v>
      </c>
      <c r="I51" s="4" t="str">
        <f t="shared" si="1"/>
        <v>,3613687</v>
      </c>
      <c r="J51" t="str">
        <f>VLOOKUP(A51,HOP!A:U,21,0)</f>
        <v>直连</v>
      </c>
    </row>
    <row r="52" s="4" customFormat="1" hidden="1" spans="1:10">
      <c r="A52" s="5">
        <v>999225239958568</v>
      </c>
      <c r="B52" s="4" t="s">
        <v>27</v>
      </c>
      <c r="C52" s="6">
        <v>45130</v>
      </c>
      <c r="D52" s="6">
        <v>45131</v>
      </c>
      <c r="E52" s="4">
        <v>778.12</v>
      </c>
      <c r="F52" s="4" t="str">
        <f>VLOOKUP(A52,HOP!A:L,12,0)</f>
        <v>778.12</v>
      </c>
      <c r="G52" s="4" t="str">
        <f>VLOOKUP(A52,HOP!A:C,3,0)</f>
        <v>3617112</v>
      </c>
      <c r="H52" s="4">
        <f t="shared" si="0"/>
        <v>0</v>
      </c>
      <c r="I52" s="4" t="str">
        <f t="shared" si="1"/>
        <v>,3617112</v>
      </c>
      <c r="J52" t="str">
        <f>VLOOKUP(A52,HOP!A:U,21,0)</f>
        <v>直采</v>
      </c>
    </row>
    <row r="53" s="4" customFormat="1" spans="1:10">
      <c r="A53" s="5">
        <v>999225249371421</v>
      </c>
      <c r="B53" s="4" t="s">
        <v>27</v>
      </c>
      <c r="C53" s="6">
        <v>45130</v>
      </c>
      <c r="D53" s="6">
        <v>45131</v>
      </c>
      <c r="E53" s="4">
        <v>685.74</v>
      </c>
      <c r="F53" s="4" t="str">
        <f>VLOOKUP(A53,HOP!A:L,12,0)</f>
        <v>685.74</v>
      </c>
      <c r="G53" s="4" t="str">
        <f>VLOOKUP(A53,HOP!A:C,3,0)</f>
        <v>3618958</v>
      </c>
      <c r="H53" s="4">
        <f t="shared" si="0"/>
        <v>0</v>
      </c>
      <c r="I53" s="4" t="str">
        <f t="shared" si="1"/>
        <v>,3618958</v>
      </c>
      <c r="J53" t="str">
        <f>VLOOKUP(A53,HOP!A:U,21,0)</f>
        <v>直连</v>
      </c>
    </row>
    <row r="54" s="4" customFormat="1" spans="1:10">
      <c r="A54" s="5">
        <v>999225261133015</v>
      </c>
      <c r="B54" s="4" t="s">
        <v>27</v>
      </c>
      <c r="C54" s="6">
        <v>45127</v>
      </c>
      <c r="D54" s="6">
        <v>45131</v>
      </c>
      <c r="E54" s="4">
        <v>1280.76</v>
      </c>
      <c r="F54" s="4" t="str">
        <f>VLOOKUP(A54,HOP!A:L,12,0)</f>
        <v>1280.76</v>
      </c>
      <c r="G54" s="4" t="str">
        <f>VLOOKUP(A54,HOP!A:C,3,0)</f>
        <v>3621383</v>
      </c>
      <c r="H54" s="4">
        <f t="shared" si="0"/>
        <v>0</v>
      </c>
      <c r="I54" s="4" t="str">
        <f t="shared" si="1"/>
        <v>,3621383</v>
      </c>
      <c r="J54" t="str">
        <f>VLOOKUP(A54,HOP!A:U,21,0)</f>
        <v>直连</v>
      </c>
    </row>
    <row r="55" s="4" customFormat="1" spans="1:10">
      <c r="A55" s="5">
        <v>999225267577479</v>
      </c>
      <c r="B55" s="4" t="s">
        <v>27</v>
      </c>
      <c r="C55" s="6">
        <v>45129</v>
      </c>
      <c r="D55" s="6">
        <v>45131</v>
      </c>
      <c r="E55" s="4">
        <v>1959.1</v>
      </c>
      <c r="F55" s="4" t="str">
        <f>VLOOKUP(A55,HOP!A:L,12,0)</f>
        <v>1959.10</v>
      </c>
      <c r="G55" s="4" t="str">
        <f>VLOOKUP(A55,HOP!A:C,3,0)</f>
        <v>3622997</v>
      </c>
      <c r="H55" s="4">
        <f t="shared" si="0"/>
        <v>0</v>
      </c>
      <c r="I55" s="4" t="str">
        <f t="shared" si="1"/>
        <v>,3622997</v>
      </c>
      <c r="J55" t="str">
        <f>VLOOKUP(A55,HOP!A:U,21,0)</f>
        <v>直连</v>
      </c>
    </row>
    <row r="56" s="4" customFormat="1" hidden="1" spans="1:10">
      <c r="A56" s="5">
        <v>999225269304656</v>
      </c>
      <c r="B56" s="4" t="s">
        <v>27</v>
      </c>
      <c r="C56" s="6">
        <v>45130</v>
      </c>
      <c r="D56" s="6">
        <v>45131</v>
      </c>
      <c r="E56" s="4">
        <v>0</v>
      </c>
      <c r="F56" s="4" t="str">
        <f>VLOOKUP(A56,HOP!A:L,12,0)</f>
        <v>1830.92</v>
      </c>
      <c r="G56" s="4" t="str">
        <f>VLOOKUP(A56,HOP!A:C,3,0)</f>
        <v>3623411</v>
      </c>
      <c r="H56" s="4">
        <f t="shared" si="0"/>
        <v>-1830.92</v>
      </c>
      <c r="I56" s="4" t="str">
        <f t="shared" si="1"/>
        <v>,3623411</v>
      </c>
      <c r="J56" t="str">
        <f>VLOOKUP(A56,HOP!A:U,21,0)</f>
        <v>直连</v>
      </c>
    </row>
    <row r="57" s="4" customFormat="1" spans="1:10">
      <c r="A57" s="5">
        <v>999225271186410</v>
      </c>
      <c r="B57" s="4" t="s">
        <v>27</v>
      </c>
      <c r="C57" s="6">
        <v>45130</v>
      </c>
      <c r="D57" s="6">
        <v>45131</v>
      </c>
      <c r="E57" s="4">
        <v>932.9</v>
      </c>
      <c r="F57" s="4" t="str">
        <f>VLOOKUP(A57,HOP!A:L,12,0)</f>
        <v>932.90</v>
      </c>
      <c r="G57" s="4" t="str">
        <f>VLOOKUP(A57,HOP!A:C,3,0)</f>
        <v>3624017</v>
      </c>
      <c r="H57" s="4">
        <f t="shared" si="0"/>
        <v>0</v>
      </c>
      <c r="I57" s="4" t="str">
        <f t="shared" si="1"/>
        <v>,3624017</v>
      </c>
      <c r="J57" t="str">
        <f>VLOOKUP(A57,HOP!A:U,21,0)</f>
        <v>直连</v>
      </c>
    </row>
    <row r="58" s="4" customFormat="1" spans="1:10">
      <c r="A58" s="5">
        <v>999225278521883</v>
      </c>
      <c r="B58" s="4" t="s">
        <v>27</v>
      </c>
      <c r="C58" s="6">
        <v>45130</v>
      </c>
      <c r="D58" s="6">
        <v>45131</v>
      </c>
      <c r="E58" s="4">
        <v>213.66</v>
      </c>
      <c r="F58" s="4" t="str">
        <f>VLOOKUP(A58,HOP!A:L,12,0)</f>
        <v>213.69</v>
      </c>
      <c r="G58" s="4" t="str">
        <f>VLOOKUP(A58,HOP!A:C,3,0)</f>
        <v>3625160</v>
      </c>
      <c r="H58" s="4">
        <f t="shared" si="0"/>
        <v>-0.0300000000000011</v>
      </c>
      <c r="I58" s="4" t="str">
        <f t="shared" si="1"/>
        <v>,3625160</v>
      </c>
      <c r="J58" t="str">
        <f>VLOOKUP(A58,HOP!A:U,21,0)</f>
        <v>直连</v>
      </c>
    </row>
    <row r="59" s="4" customFormat="1" hidden="1" spans="1:10">
      <c r="A59" s="5">
        <v>999225283458432</v>
      </c>
      <c r="B59" s="4" t="s">
        <v>27</v>
      </c>
      <c r="C59" s="6">
        <v>45130</v>
      </c>
      <c r="D59" s="6">
        <v>45131</v>
      </c>
      <c r="E59" s="4">
        <v>0</v>
      </c>
      <c r="F59" s="4" t="e">
        <f>VLOOKUP(A59,HOP!A:L,12,0)</f>
        <v>#N/A</v>
      </c>
      <c r="G59" s="4" t="e">
        <f>VLOOKUP(A59,HOP!A:C,3,0)</f>
        <v>#N/A</v>
      </c>
      <c r="H59" s="4" t="e">
        <f t="shared" si="0"/>
        <v>#N/A</v>
      </c>
      <c r="I59" s="4" t="e">
        <f t="shared" si="1"/>
        <v>#N/A</v>
      </c>
      <c r="J59" t="e">
        <f>VLOOKUP(A59,HOP!A:U,21,0)</f>
        <v>#N/A</v>
      </c>
    </row>
    <row r="60" s="4" customFormat="1" spans="1:10">
      <c r="A60" s="5">
        <v>999225291166860</v>
      </c>
      <c r="B60" s="4" t="s">
        <v>27</v>
      </c>
      <c r="C60" s="6">
        <v>45123</v>
      </c>
      <c r="D60" s="6">
        <v>45131</v>
      </c>
      <c r="E60" s="4">
        <v>6218.4</v>
      </c>
      <c r="F60" s="4" t="str">
        <f>VLOOKUP(A60,HOP!A:L,12,0)</f>
        <v>6218.40</v>
      </c>
      <c r="G60" s="4" t="str">
        <f>VLOOKUP(A60,HOP!A:C,3,0)</f>
        <v>3628333</v>
      </c>
      <c r="H60" s="4">
        <f t="shared" si="0"/>
        <v>0</v>
      </c>
      <c r="I60" s="4" t="str">
        <f t="shared" si="1"/>
        <v>,3628333</v>
      </c>
      <c r="J60" t="str">
        <f>VLOOKUP(A60,HOP!A:U,21,0)</f>
        <v>直连</v>
      </c>
    </row>
    <row r="61" s="4" customFormat="1" spans="1:10">
      <c r="A61" s="5">
        <v>999225298215913</v>
      </c>
      <c r="B61" s="4" t="s">
        <v>27</v>
      </c>
      <c r="C61" s="6">
        <v>45130</v>
      </c>
      <c r="D61" s="6">
        <v>45131</v>
      </c>
      <c r="E61" s="4">
        <v>208.92</v>
      </c>
      <c r="F61" s="4" t="str">
        <f>VLOOKUP(A61,HOP!A:L,12,0)</f>
        <v>208.92</v>
      </c>
      <c r="G61" s="4" t="str">
        <f>VLOOKUP(A61,HOP!A:C,3,0)</f>
        <v>3629136</v>
      </c>
      <c r="H61" s="4">
        <f t="shared" si="0"/>
        <v>0</v>
      </c>
      <c r="I61" s="4" t="str">
        <f t="shared" si="1"/>
        <v>,3629136</v>
      </c>
      <c r="J61" t="str">
        <f>VLOOKUP(A61,HOP!A:U,21,0)</f>
        <v>直连</v>
      </c>
    </row>
    <row r="62" s="4" customFormat="1" hidden="1" spans="1:10">
      <c r="A62" s="5">
        <v>999225304284732</v>
      </c>
      <c r="B62" s="4" t="s">
        <v>27</v>
      </c>
      <c r="C62" s="6">
        <v>45126</v>
      </c>
      <c r="D62" s="6">
        <v>45131</v>
      </c>
      <c r="E62" s="4">
        <v>0</v>
      </c>
      <c r="F62" s="4" t="e">
        <f>VLOOKUP(A62,HOP!A:L,12,0)</f>
        <v>#N/A</v>
      </c>
      <c r="G62" s="4" t="e">
        <f>VLOOKUP(A62,HOP!A:C,3,0)</f>
        <v>#N/A</v>
      </c>
      <c r="H62" s="4" t="e">
        <f t="shared" si="0"/>
        <v>#N/A</v>
      </c>
      <c r="I62" s="4" t="e">
        <f t="shared" si="1"/>
        <v>#N/A</v>
      </c>
      <c r="J62" t="e">
        <f>VLOOKUP(A62,HOP!A:U,21,0)</f>
        <v>#N/A</v>
      </c>
    </row>
    <row r="63" s="4" customFormat="1" hidden="1" spans="1:10">
      <c r="A63" s="5">
        <v>999225309795767</v>
      </c>
      <c r="B63" s="4" t="s">
        <v>27</v>
      </c>
      <c r="C63" s="6">
        <v>45128</v>
      </c>
      <c r="D63" s="6">
        <v>45131</v>
      </c>
      <c r="E63" s="4">
        <v>0</v>
      </c>
      <c r="F63" s="4" t="e">
        <f>VLOOKUP(A63,HOP!A:L,12,0)</f>
        <v>#N/A</v>
      </c>
      <c r="G63" s="4" t="e">
        <f>VLOOKUP(A63,HOP!A:C,3,0)</f>
        <v>#N/A</v>
      </c>
      <c r="H63" s="4" t="e">
        <f t="shared" si="0"/>
        <v>#N/A</v>
      </c>
      <c r="I63" s="4" t="e">
        <f t="shared" si="1"/>
        <v>#N/A</v>
      </c>
      <c r="J63" t="e">
        <f>VLOOKUP(A63,HOP!A:U,21,0)</f>
        <v>#N/A</v>
      </c>
    </row>
    <row r="64" s="4" customFormat="1" spans="1:10">
      <c r="A64" s="5">
        <v>999225310630422</v>
      </c>
      <c r="B64" s="4" t="s">
        <v>27</v>
      </c>
      <c r="C64" s="6">
        <v>45124</v>
      </c>
      <c r="D64" s="6">
        <v>45131</v>
      </c>
      <c r="E64" s="4">
        <v>19245.03</v>
      </c>
      <c r="F64" s="4" t="str">
        <f>VLOOKUP(A64,HOP!A:L,12,0)</f>
        <v>19245.03</v>
      </c>
      <c r="G64" s="4" t="str">
        <f>VLOOKUP(A64,HOP!A:C,3,0)</f>
        <v>3632244</v>
      </c>
      <c r="H64" s="4">
        <f t="shared" si="0"/>
        <v>0</v>
      </c>
      <c r="I64" s="4" t="str">
        <f t="shared" si="1"/>
        <v>,3632244</v>
      </c>
      <c r="J64" t="str">
        <f>VLOOKUP(A64,HOP!A:U,21,0)</f>
        <v>直连</v>
      </c>
    </row>
    <row r="65" s="4" customFormat="1" spans="1:10">
      <c r="A65" s="5">
        <v>999225315799682</v>
      </c>
      <c r="B65" s="4" t="s">
        <v>27</v>
      </c>
      <c r="C65" s="6">
        <v>45130</v>
      </c>
      <c r="D65" s="6">
        <v>45131</v>
      </c>
      <c r="E65" s="4">
        <v>1682.51</v>
      </c>
      <c r="F65" s="4" t="str">
        <f>VLOOKUP(A65,HOP!A:L,12,0)</f>
        <v>1682.51</v>
      </c>
      <c r="G65" s="4" t="str">
        <f>VLOOKUP(A65,HOP!A:C,3,0)</f>
        <v>3632868</v>
      </c>
      <c r="H65" s="4">
        <f t="shared" si="0"/>
        <v>0</v>
      </c>
      <c r="I65" s="4" t="str">
        <f t="shared" si="1"/>
        <v>,3632868</v>
      </c>
      <c r="J65" t="str">
        <f>VLOOKUP(A65,HOP!A:U,21,0)</f>
        <v>直连</v>
      </c>
    </row>
    <row r="66" s="4" customFormat="1" spans="1:10">
      <c r="A66" s="5">
        <v>999225319311947</v>
      </c>
      <c r="B66" s="4" t="s">
        <v>27</v>
      </c>
      <c r="C66" s="6">
        <v>45128</v>
      </c>
      <c r="D66" s="6">
        <v>45131</v>
      </c>
      <c r="E66" s="4">
        <v>4125.15</v>
      </c>
      <c r="F66" s="4" t="str">
        <f>VLOOKUP(A66,HOP!A:L,12,0)</f>
        <v>4125.15</v>
      </c>
      <c r="G66" s="4" t="str">
        <f>VLOOKUP(A66,HOP!A:C,3,0)</f>
        <v>3633351</v>
      </c>
      <c r="H66" s="4">
        <f t="shared" si="0"/>
        <v>0</v>
      </c>
      <c r="I66" s="4" t="str">
        <f t="shared" si="1"/>
        <v>,3633351</v>
      </c>
      <c r="J66" t="str">
        <f>VLOOKUP(A66,HOP!A:U,21,0)</f>
        <v>直连</v>
      </c>
    </row>
    <row r="67" s="4" customFormat="1" spans="1:10">
      <c r="A67" s="5">
        <v>999225327115278</v>
      </c>
      <c r="B67" s="4" t="s">
        <v>27</v>
      </c>
      <c r="C67" s="6">
        <v>45129</v>
      </c>
      <c r="D67" s="6">
        <v>45131</v>
      </c>
      <c r="E67" s="4">
        <v>444.88</v>
      </c>
      <c r="F67" s="4" t="str">
        <f>VLOOKUP(A67,HOP!A:L,12,0)</f>
        <v>444.88</v>
      </c>
      <c r="G67" s="4" t="str">
        <f>VLOOKUP(A67,HOP!A:C,3,0)</f>
        <v>3635279</v>
      </c>
      <c r="H67" s="4">
        <f t="shared" ref="H67:H130" si="2">E67-F67</f>
        <v>0</v>
      </c>
      <c r="I67" s="4" t="str">
        <f t="shared" ref="I67:I130" si="3">$I$1&amp;G67</f>
        <v>,3635279</v>
      </c>
      <c r="J67" t="str">
        <f>VLOOKUP(A67,HOP!A:U,21,0)</f>
        <v>直连</v>
      </c>
    </row>
    <row r="68" s="4" customFormat="1" spans="1:10">
      <c r="A68" s="5">
        <v>999225327815122</v>
      </c>
      <c r="B68" s="4" t="s">
        <v>27</v>
      </c>
      <c r="C68" s="6">
        <v>45130</v>
      </c>
      <c r="D68" s="6">
        <v>45131</v>
      </c>
      <c r="E68" s="4">
        <v>367.29</v>
      </c>
      <c r="F68" s="4" t="str">
        <f>VLOOKUP(A68,HOP!A:L,12,0)</f>
        <v>367.29</v>
      </c>
      <c r="G68" s="4" t="str">
        <f>VLOOKUP(A68,HOP!A:C,3,0)</f>
        <v>3635527</v>
      </c>
      <c r="H68" s="4">
        <f t="shared" si="2"/>
        <v>0</v>
      </c>
      <c r="I68" s="4" t="str">
        <f t="shared" si="3"/>
        <v>,3635527</v>
      </c>
      <c r="J68" t="str">
        <f>VLOOKUP(A68,HOP!A:U,21,0)</f>
        <v>直连</v>
      </c>
    </row>
    <row r="69" s="4" customFormat="1" spans="1:10">
      <c r="A69" s="5">
        <v>999225328879529</v>
      </c>
      <c r="B69" s="4" t="s">
        <v>27</v>
      </c>
      <c r="C69" s="6">
        <v>45130</v>
      </c>
      <c r="D69" s="6">
        <v>45131</v>
      </c>
      <c r="E69" s="4">
        <v>452.47</v>
      </c>
      <c r="F69" s="4" t="str">
        <f>VLOOKUP(A69,HOP!A:L,12,0)</f>
        <v>452.47</v>
      </c>
      <c r="G69" s="4" t="str">
        <f>VLOOKUP(A69,HOP!A:C,3,0)</f>
        <v>3635883</v>
      </c>
      <c r="H69" s="4">
        <f t="shared" si="2"/>
        <v>0</v>
      </c>
      <c r="I69" s="4" t="str">
        <f t="shared" si="3"/>
        <v>,3635883</v>
      </c>
      <c r="J69" t="str">
        <f>VLOOKUP(A69,HOP!A:U,21,0)</f>
        <v>直连</v>
      </c>
    </row>
    <row r="70" s="4" customFormat="1" spans="1:10">
      <c r="A70" s="5">
        <v>999225330392232</v>
      </c>
      <c r="B70" s="4" t="s">
        <v>27</v>
      </c>
      <c r="C70" s="6">
        <v>45126</v>
      </c>
      <c r="D70" s="6">
        <v>45131</v>
      </c>
      <c r="E70" s="4">
        <v>7853.55</v>
      </c>
      <c r="F70" s="4" t="str">
        <f>VLOOKUP(A70,HOP!A:L,12,0)</f>
        <v>7853.55</v>
      </c>
      <c r="G70" s="4" t="str">
        <f>VLOOKUP(A70,HOP!A:C,3,0)</f>
        <v>3636395</v>
      </c>
      <c r="H70" s="4">
        <f t="shared" si="2"/>
        <v>0</v>
      </c>
      <c r="I70" s="4" t="str">
        <f t="shared" si="3"/>
        <v>,3636395</v>
      </c>
      <c r="J70" t="str">
        <f>VLOOKUP(A70,HOP!A:U,21,0)</f>
        <v>直连</v>
      </c>
    </row>
    <row r="71" s="4" customFormat="1" spans="1:10">
      <c r="A71" s="5">
        <v>999225335416096</v>
      </c>
      <c r="B71" s="4" t="s">
        <v>27</v>
      </c>
      <c r="C71" s="6">
        <v>45130</v>
      </c>
      <c r="D71" s="6">
        <v>45131</v>
      </c>
      <c r="E71" s="4">
        <v>580.79</v>
      </c>
      <c r="F71" s="4" t="str">
        <f>VLOOKUP(A71,HOP!A:L,12,0)</f>
        <v>580.79</v>
      </c>
      <c r="G71" s="4" t="str">
        <f>VLOOKUP(A71,HOP!A:C,3,0)</f>
        <v>3636680</v>
      </c>
      <c r="H71" s="4">
        <f t="shared" si="2"/>
        <v>0</v>
      </c>
      <c r="I71" s="4" t="str">
        <f t="shared" si="3"/>
        <v>,3636680</v>
      </c>
      <c r="J71" t="str">
        <f>VLOOKUP(A71,HOP!A:U,21,0)</f>
        <v>直连</v>
      </c>
    </row>
    <row r="72" s="4" customFormat="1" spans="1:10">
      <c r="A72" s="5">
        <v>999225337123985</v>
      </c>
      <c r="B72" s="4" t="s">
        <v>27</v>
      </c>
      <c r="C72" s="6">
        <v>45129</v>
      </c>
      <c r="D72" s="6">
        <v>45131</v>
      </c>
      <c r="E72" s="4">
        <v>4124.42</v>
      </c>
      <c r="F72" s="4" t="str">
        <f>VLOOKUP(A72,HOP!A:L,12,0)</f>
        <v>4124.42</v>
      </c>
      <c r="G72" s="4" t="str">
        <f>VLOOKUP(A72,HOP!A:C,3,0)</f>
        <v>3636880</v>
      </c>
      <c r="H72" s="4">
        <f t="shared" si="2"/>
        <v>0</v>
      </c>
      <c r="I72" s="4" t="str">
        <f t="shared" si="3"/>
        <v>,3636880</v>
      </c>
      <c r="J72" t="str">
        <f>VLOOKUP(A72,HOP!A:U,21,0)</f>
        <v>直连</v>
      </c>
    </row>
    <row r="73" s="4" customFormat="1" spans="1:10">
      <c r="A73" s="5">
        <v>999225339002874</v>
      </c>
      <c r="B73" s="4" t="s">
        <v>27</v>
      </c>
      <c r="C73" s="6">
        <v>45130</v>
      </c>
      <c r="D73" s="6">
        <v>45131</v>
      </c>
      <c r="E73" s="4">
        <v>224.12</v>
      </c>
      <c r="F73" s="4" t="str">
        <f>VLOOKUP(A73,HOP!A:L,12,0)</f>
        <v>224.12</v>
      </c>
      <c r="G73" s="4" t="str">
        <f>VLOOKUP(A73,HOP!A:C,3,0)</f>
        <v>3637305</v>
      </c>
      <c r="H73" s="4">
        <f t="shared" si="2"/>
        <v>0</v>
      </c>
      <c r="I73" s="4" t="str">
        <f t="shared" si="3"/>
        <v>,3637305</v>
      </c>
      <c r="J73" t="str">
        <f>VLOOKUP(A73,HOP!A:U,21,0)</f>
        <v>直连</v>
      </c>
    </row>
    <row r="74" s="4" customFormat="1" spans="1:10">
      <c r="A74" s="5">
        <v>999225339118890</v>
      </c>
      <c r="B74" s="4" t="s">
        <v>27</v>
      </c>
      <c r="C74" s="6">
        <v>45129</v>
      </c>
      <c r="D74" s="6">
        <v>45131</v>
      </c>
      <c r="E74" s="4">
        <v>1765.87</v>
      </c>
      <c r="F74" s="4" t="str">
        <f>VLOOKUP(A74,HOP!A:L,12,0)</f>
        <v>1765.87</v>
      </c>
      <c r="G74" s="4" t="str">
        <f>VLOOKUP(A74,HOP!A:C,3,0)</f>
        <v>3637319</v>
      </c>
      <c r="H74" s="4">
        <f t="shared" si="2"/>
        <v>0</v>
      </c>
      <c r="I74" s="4" t="str">
        <f t="shared" si="3"/>
        <v>,3637319</v>
      </c>
      <c r="J74" t="str">
        <f>VLOOKUP(A74,HOP!A:U,21,0)</f>
        <v>直连</v>
      </c>
    </row>
    <row r="75" s="4" customFormat="1" spans="1:10">
      <c r="A75" s="5">
        <v>999225345570080</v>
      </c>
      <c r="B75" s="4" t="s">
        <v>27</v>
      </c>
      <c r="C75" s="6">
        <v>45128</v>
      </c>
      <c r="D75" s="6">
        <v>45131</v>
      </c>
      <c r="E75" s="4">
        <v>1835.73</v>
      </c>
      <c r="F75" s="4" t="str">
        <f>VLOOKUP(A75,HOP!A:L,12,0)</f>
        <v>1835.73</v>
      </c>
      <c r="G75" s="4" t="str">
        <f>VLOOKUP(A75,HOP!A:C,3,0)</f>
        <v>3638684</v>
      </c>
      <c r="H75" s="4">
        <f t="shared" si="2"/>
        <v>0</v>
      </c>
      <c r="I75" s="4" t="str">
        <f t="shared" si="3"/>
        <v>,3638684</v>
      </c>
      <c r="J75" t="str">
        <f>VLOOKUP(A75,HOP!A:U,21,0)</f>
        <v>直连</v>
      </c>
    </row>
    <row r="76" s="4" customFormat="1" spans="1:10">
      <c r="A76" s="5">
        <v>999225350900630</v>
      </c>
      <c r="B76" s="4" t="s">
        <v>27</v>
      </c>
      <c r="C76" s="6">
        <v>45130</v>
      </c>
      <c r="D76" s="6">
        <v>45131</v>
      </c>
      <c r="E76" s="4">
        <v>2160.78</v>
      </c>
      <c r="F76" s="4" t="str">
        <f>VLOOKUP(A76,HOP!A:L,12,0)</f>
        <v>2160.78</v>
      </c>
      <c r="G76" s="4" t="str">
        <f>VLOOKUP(A76,HOP!A:C,3,0)</f>
        <v>3640423</v>
      </c>
      <c r="H76" s="4">
        <f t="shared" si="2"/>
        <v>0</v>
      </c>
      <c r="I76" s="4" t="str">
        <f t="shared" si="3"/>
        <v>,3640423</v>
      </c>
      <c r="J76" t="str">
        <f>VLOOKUP(A76,HOP!A:U,21,0)</f>
        <v>直连</v>
      </c>
    </row>
    <row r="77" s="4" customFormat="1" spans="1:10">
      <c r="A77" s="5">
        <v>999225360336792</v>
      </c>
      <c r="B77" s="4" t="s">
        <v>27</v>
      </c>
      <c r="C77" s="6">
        <v>45130</v>
      </c>
      <c r="D77" s="6">
        <v>45131</v>
      </c>
      <c r="E77" s="4">
        <v>771.84</v>
      </c>
      <c r="F77" s="4" t="str">
        <f>VLOOKUP(A77,HOP!A:L,12,0)</f>
        <v>771.84</v>
      </c>
      <c r="G77" s="4" t="str">
        <f>VLOOKUP(A77,HOP!A:C,3,0)</f>
        <v>3641372</v>
      </c>
      <c r="H77" s="4">
        <f t="shared" si="2"/>
        <v>0</v>
      </c>
      <c r="I77" s="4" t="str">
        <f t="shared" si="3"/>
        <v>,3641372</v>
      </c>
      <c r="J77" t="str">
        <f>VLOOKUP(A77,HOP!A:U,21,0)</f>
        <v>直连</v>
      </c>
    </row>
    <row r="78" s="4" customFormat="1" spans="1:10">
      <c r="A78" s="5">
        <v>999225360382947</v>
      </c>
      <c r="B78" s="4" t="s">
        <v>27</v>
      </c>
      <c r="C78" s="6">
        <v>45127</v>
      </c>
      <c r="D78" s="6">
        <v>45131</v>
      </c>
      <c r="E78" s="4">
        <v>2097.36</v>
      </c>
      <c r="F78" s="4" t="str">
        <f>VLOOKUP(A78,HOP!A:L,12,0)</f>
        <v>2097.36</v>
      </c>
      <c r="G78" s="4" t="str">
        <f>VLOOKUP(A78,HOP!A:C,3,0)</f>
        <v>3641388</v>
      </c>
      <c r="H78" s="4">
        <f t="shared" si="2"/>
        <v>0</v>
      </c>
      <c r="I78" s="4" t="str">
        <f t="shared" si="3"/>
        <v>,3641388</v>
      </c>
      <c r="J78" t="str">
        <f>VLOOKUP(A78,HOP!A:U,21,0)</f>
        <v>直连</v>
      </c>
    </row>
    <row r="79" s="4" customFormat="1" spans="1:10">
      <c r="A79" s="5">
        <v>999225362247588</v>
      </c>
      <c r="B79" s="4" t="s">
        <v>27</v>
      </c>
      <c r="C79" s="6">
        <v>45128</v>
      </c>
      <c r="D79" s="6">
        <v>45131</v>
      </c>
      <c r="E79" s="4">
        <v>1296.48</v>
      </c>
      <c r="F79" s="4" t="str">
        <f>VLOOKUP(A79,HOP!A:L,12,0)</f>
        <v>1296.48</v>
      </c>
      <c r="G79" s="4" t="str">
        <f>VLOOKUP(A79,HOP!A:C,3,0)</f>
        <v>3641872</v>
      </c>
      <c r="H79" s="4">
        <f t="shared" si="2"/>
        <v>0</v>
      </c>
      <c r="I79" s="4" t="str">
        <f t="shared" si="3"/>
        <v>,3641872</v>
      </c>
      <c r="J79" t="str">
        <f>VLOOKUP(A79,HOP!A:U,21,0)</f>
        <v>直连</v>
      </c>
    </row>
    <row r="80" s="4" customFormat="1" hidden="1" spans="1:10">
      <c r="A80" s="5">
        <v>999225362551739</v>
      </c>
      <c r="B80" s="4" t="s">
        <v>27</v>
      </c>
      <c r="C80" s="6">
        <v>45126</v>
      </c>
      <c r="D80" s="6">
        <v>45131</v>
      </c>
      <c r="E80" s="4">
        <v>3547.6</v>
      </c>
      <c r="F80" s="4" t="str">
        <f>VLOOKUP(A80,HOP!A:L,12,0)</f>
        <v>3547.60</v>
      </c>
      <c r="G80" s="4" t="str">
        <f>VLOOKUP(A80,HOP!A:C,3,0)</f>
        <v>3641919</v>
      </c>
      <c r="H80" s="4">
        <f t="shared" si="2"/>
        <v>0</v>
      </c>
      <c r="I80" s="4" t="str">
        <f t="shared" si="3"/>
        <v>,3641919</v>
      </c>
      <c r="J80" t="str">
        <f>VLOOKUP(A80,HOP!A:U,21,0)</f>
        <v>直采</v>
      </c>
    </row>
    <row r="81" s="4" customFormat="1" hidden="1" spans="1:10">
      <c r="A81" s="5">
        <v>999225365062666</v>
      </c>
      <c r="B81" s="4" t="s">
        <v>27</v>
      </c>
      <c r="C81" s="6">
        <v>45130</v>
      </c>
      <c r="D81" s="6">
        <v>45131</v>
      </c>
      <c r="E81" s="4">
        <v>0</v>
      </c>
      <c r="F81" s="4" t="e">
        <f>VLOOKUP(A81,HOP!A:L,12,0)</f>
        <v>#N/A</v>
      </c>
      <c r="G81" s="4" t="e">
        <f>VLOOKUP(A81,HOP!A:C,3,0)</f>
        <v>#N/A</v>
      </c>
      <c r="H81" s="4" t="e">
        <f t="shared" si="2"/>
        <v>#N/A</v>
      </c>
      <c r="I81" s="4" t="e">
        <f t="shared" si="3"/>
        <v>#N/A</v>
      </c>
      <c r="J81" t="e">
        <f>VLOOKUP(A81,HOP!A:U,21,0)</f>
        <v>#N/A</v>
      </c>
    </row>
    <row r="82" s="4" customFormat="1" spans="1:10">
      <c r="A82" s="5">
        <v>999225365567182</v>
      </c>
      <c r="B82" s="4" t="s">
        <v>27</v>
      </c>
      <c r="C82" s="6">
        <v>45129</v>
      </c>
      <c r="D82" s="6">
        <v>45131</v>
      </c>
      <c r="E82" s="4">
        <v>1555.72</v>
      </c>
      <c r="F82" s="4" t="str">
        <f>VLOOKUP(A82,HOP!A:L,12,0)</f>
        <v>1555.72</v>
      </c>
      <c r="G82" s="4" t="str">
        <f>VLOOKUP(A82,HOP!A:C,3,0)</f>
        <v>3642660</v>
      </c>
      <c r="H82" s="4">
        <f t="shared" si="2"/>
        <v>0</v>
      </c>
      <c r="I82" s="4" t="str">
        <f t="shared" si="3"/>
        <v>,3642660</v>
      </c>
      <c r="J82" t="str">
        <f>VLOOKUP(A82,HOP!A:U,21,0)</f>
        <v>直连</v>
      </c>
    </row>
    <row r="83" s="4" customFormat="1" hidden="1" spans="1:10">
      <c r="A83" s="5">
        <v>999225366226570</v>
      </c>
      <c r="B83" s="4" t="s">
        <v>27</v>
      </c>
      <c r="C83" s="6">
        <v>45130</v>
      </c>
      <c r="D83" s="6">
        <v>45131</v>
      </c>
      <c r="E83" s="4">
        <v>1080.66</v>
      </c>
      <c r="F83" s="4" t="str">
        <f>VLOOKUP(A83,HOP!A:L,12,0)</f>
        <v>1080.66</v>
      </c>
      <c r="G83" s="4" t="str">
        <f>VLOOKUP(A83,HOP!A:C,3,0)</f>
        <v>3642867</v>
      </c>
      <c r="H83" s="4">
        <f t="shared" si="2"/>
        <v>0</v>
      </c>
      <c r="I83" s="4" t="str">
        <f t="shared" si="3"/>
        <v>,3642867</v>
      </c>
      <c r="J83" t="str">
        <f>VLOOKUP(A83,HOP!A:U,21,0)</f>
        <v>直采</v>
      </c>
    </row>
    <row r="84" s="4" customFormat="1" spans="1:10">
      <c r="A84" s="5">
        <v>999225368285305</v>
      </c>
      <c r="B84" s="4" t="s">
        <v>27</v>
      </c>
      <c r="C84" s="6">
        <v>45130</v>
      </c>
      <c r="D84" s="6">
        <v>45131</v>
      </c>
      <c r="E84" s="4">
        <v>1343.84</v>
      </c>
      <c r="F84" s="4" t="str">
        <f>VLOOKUP(A84,HOP!A:L,12,0)</f>
        <v>1343.84</v>
      </c>
      <c r="G84" s="4" t="str">
        <f>VLOOKUP(A84,HOP!A:C,3,0)</f>
        <v>3643585</v>
      </c>
      <c r="H84" s="4">
        <f t="shared" si="2"/>
        <v>0</v>
      </c>
      <c r="I84" s="4" t="str">
        <f t="shared" si="3"/>
        <v>,3643585</v>
      </c>
      <c r="J84" t="str">
        <f>VLOOKUP(A84,HOP!A:U,21,0)</f>
        <v>直连</v>
      </c>
    </row>
    <row r="85" s="4" customFormat="1" hidden="1" spans="1:10">
      <c r="A85" s="5">
        <v>999225368862842</v>
      </c>
      <c r="B85" s="4" t="s">
        <v>27</v>
      </c>
      <c r="C85" s="6">
        <v>45130</v>
      </c>
      <c r="D85" s="6">
        <v>45131</v>
      </c>
      <c r="E85" s="4">
        <v>0</v>
      </c>
      <c r="F85" s="4" t="e">
        <f>VLOOKUP(A85,HOP!A:L,12,0)</f>
        <v>#N/A</v>
      </c>
      <c r="G85" s="4" t="e">
        <f>VLOOKUP(A85,HOP!A:C,3,0)</f>
        <v>#N/A</v>
      </c>
      <c r="H85" s="4" t="e">
        <f t="shared" si="2"/>
        <v>#N/A</v>
      </c>
      <c r="I85" s="4" t="e">
        <f t="shared" si="3"/>
        <v>#N/A</v>
      </c>
      <c r="J85" t="e">
        <f>VLOOKUP(A85,HOP!A:U,21,0)</f>
        <v>#N/A</v>
      </c>
    </row>
    <row r="86" s="4" customFormat="1" spans="1:10">
      <c r="A86" s="5">
        <v>999225369225461</v>
      </c>
      <c r="B86" s="4" t="s">
        <v>27</v>
      </c>
      <c r="C86" s="6">
        <v>45129</v>
      </c>
      <c r="D86" s="6">
        <v>45131</v>
      </c>
      <c r="E86" s="4">
        <v>743.9</v>
      </c>
      <c r="F86" s="4" t="str">
        <f>VLOOKUP(A86,HOP!A:L,12,0)</f>
        <v>743.90</v>
      </c>
      <c r="G86" s="4" t="str">
        <f>VLOOKUP(A86,HOP!A:C,3,0)</f>
        <v>3643876</v>
      </c>
      <c r="H86" s="4">
        <f t="shared" si="2"/>
        <v>0</v>
      </c>
      <c r="I86" s="4" t="str">
        <f t="shared" si="3"/>
        <v>,3643876</v>
      </c>
      <c r="J86" t="str">
        <f>VLOOKUP(A86,HOP!A:U,21,0)</f>
        <v>直连</v>
      </c>
    </row>
    <row r="87" s="4" customFormat="1" spans="1:10">
      <c r="A87" s="5">
        <v>999225370117518</v>
      </c>
      <c r="B87" s="4" t="s">
        <v>27</v>
      </c>
      <c r="C87" s="6">
        <v>45127</v>
      </c>
      <c r="D87" s="6">
        <v>45131</v>
      </c>
      <c r="E87" s="4">
        <v>1562.84</v>
      </c>
      <c r="F87" s="4" t="str">
        <f>VLOOKUP(A87,HOP!A:L,12,0)</f>
        <v>1562.84</v>
      </c>
      <c r="G87" s="4" t="str">
        <f>VLOOKUP(A87,HOP!A:C,3,0)</f>
        <v>3644193</v>
      </c>
      <c r="H87" s="4">
        <f t="shared" si="2"/>
        <v>0</v>
      </c>
      <c r="I87" s="4" t="str">
        <f t="shared" si="3"/>
        <v>,3644193</v>
      </c>
      <c r="J87" t="str">
        <f>VLOOKUP(A87,HOP!A:U,21,0)</f>
        <v>直连</v>
      </c>
    </row>
    <row r="88" s="4" customFormat="1" spans="1:10">
      <c r="A88" s="5">
        <v>999225375983653</v>
      </c>
      <c r="B88" s="4" t="s">
        <v>27</v>
      </c>
      <c r="C88" s="6">
        <v>45129</v>
      </c>
      <c r="D88" s="6">
        <v>45131</v>
      </c>
      <c r="E88" s="4">
        <v>693.02</v>
      </c>
      <c r="F88" s="4" t="str">
        <f>VLOOKUP(A88,HOP!A:L,12,0)</f>
        <v>693.02</v>
      </c>
      <c r="G88" s="4" t="str">
        <f>VLOOKUP(A88,HOP!A:C,3,0)</f>
        <v>3645068</v>
      </c>
      <c r="H88" s="4">
        <f t="shared" si="2"/>
        <v>0</v>
      </c>
      <c r="I88" s="4" t="str">
        <f t="shared" si="3"/>
        <v>,3645068</v>
      </c>
      <c r="J88" t="str">
        <f>VLOOKUP(A88,HOP!A:U,21,0)</f>
        <v>直连</v>
      </c>
    </row>
    <row r="89" s="4" customFormat="1" spans="1:10">
      <c r="A89" s="5">
        <v>999225378195082</v>
      </c>
      <c r="B89" s="4" t="s">
        <v>27</v>
      </c>
      <c r="C89" s="6">
        <v>45130</v>
      </c>
      <c r="D89" s="6">
        <v>45131</v>
      </c>
      <c r="E89" s="4">
        <v>90.31</v>
      </c>
      <c r="F89" s="4" t="str">
        <f>VLOOKUP(A89,HOP!A:L,12,0)</f>
        <v>90.31</v>
      </c>
      <c r="G89" s="4" t="str">
        <f>VLOOKUP(A89,HOP!A:C,3,0)</f>
        <v>3645526</v>
      </c>
      <c r="H89" s="4">
        <f t="shared" si="2"/>
        <v>0</v>
      </c>
      <c r="I89" s="4" t="str">
        <f t="shared" si="3"/>
        <v>,3645526</v>
      </c>
      <c r="J89" t="str">
        <f>VLOOKUP(A89,HOP!A:U,21,0)</f>
        <v>直连</v>
      </c>
    </row>
    <row r="90" s="4" customFormat="1" spans="1:10">
      <c r="A90" s="5">
        <v>999225381806566</v>
      </c>
      <c r="B90" s="4" t="s">
        <v>27</v>
      </c>
      <c r="C90" s="6">
        <v>45125</v>
      </c>
      <c r="D90" s="6">
        <v>45131</v>
      </c>
      <c r="E90" s="4">
        <v>3832.55</v>
      </c>
      <c r="F90" s="4" t="str">
        <f>VLOOKUP(A90,HOP!A:L,12,0)</f>
        <v>3832.55</v>
      </c>
      <c r="G90" s="4" t="str">
        <f>VLOOKUP(A90,HOP!A:C,3,0)</f>
        <v>3646444</v>
      </c>
      <c r="H90" s="4">
        <f t="shared" si="2"/>
        <v>0</v>
      </c>
      <c r="I90" s="4" t="str">
        <f t="shared" si="3"/>
        <v>,3646444</v>
      </c>
      <c r="J90" t="str">
        <f>VLOOKUP(A90,HOP!A:U,21,0)</f>
        <v>直连</v>
      </c>
    </row>
    <row r="91" s="4" customFormat="1" spans="1:10">
      <c r="A91" s="5">
        <v>25383026103</v>
      </c>
      <c r="B91" s="4" t="s">
        <v>27</v>
      </c>
      <c r="C91" s="6">
        <v>45130</v>
      </c>
      <c r="D91" s="6">
        <v>45131</v>
      </c>
      <c r="E91" s="4">
        <v>409.26</v>
      </c>
      <c r="F91" s="4" t="str">
        <f>VLOOKUP(A91,HOP!A:L,12,0)</f>
        <v>409.26</v>
      </c>
      <c r="G91" s="4" t="str">
        <f>VLOOKUP(A91,HOP!A:C,3,0)</f>
        <v>3646723</v>
      </c>
      <c r="H91" s="4">
        <f t="shared" si="2"/>
        <v>0</v>
      </c>
      <c r="I91" s="4" t="str">
        <f t="shared" si="3"/>
        <v>,3646723</v>
      </c>
      <c r="J91" t="str">
        <f>VLOOKUP(A91,HOP!A:U,21,0)</f>
        <v>直连</v>
      </c>
    </row>
    <row r="92" s="4" customFormat="1" spans="1:10">
      <c r="A92" s="5">
        <v>999225384362604</v>
      </c>
      <c r="B92" s="4" t="s">
        <v>27</v>
      </c>
      <c r="C92" s="6">
        <v>45124</v>
      </c>
      <c r="D92" s="6">
        <v>45131</v>
      </c>
      <c r="E92" s="4">
        <v>1785.84</v>
      </c>
      <c r="F92" s="4" t="str">
        <f>VLOOKUP(A92,HOP!A:L,12,0)</f>
        <v>1785.84</v>
      </c>
      <c r="G92" s="4" t="str">
        <f>VLOOKUP(A92,HOP!A:C,3,0)</f>
        <v>3647040</v>
      </c>
      <c r="H92" s="4">
        <f t="shared" si="2"/>
        <v>0</v>
      </c>
      <c r="I92" s="4" t="str">
        <f t="shared" si="3"/>
        <v>,3647040</v>
      </c>
      <c r="J92" t="str">
        <f>VLOOKUP(A92,HOP!A:U,21,0)</f>
        <v>直连</v>
      </c>
    </row>
    <row r="93" s="4" customFormat="1" spans="1:10">
      <c r="A93" s="5">
        <v>999225384742819</v>
      </c>
      <c r="B93" s="4" t="s">
        <v>27</v>
      </c>
      <c r="C93" s="6">
        <v>45126</v>
      </c>
      <c r="D93" s="6">
        <v>45131</v>
      </c>
      <c r="E93" s="4">
        <v>6896.25</v>
      </c>
      <c r="F93" s="4" t="str">
        <f>VLOOKUP(A93,HOP!A:L,12,0)</f>
        <v>6896.25</v>
      </c>
      <c r="G93" s="4" t="str">
        <f>VLOOKUP(A93,HOP!A:C,3,0)</f>
        <v>3647244</v>
      </c>
      <c r="H93" s="4">
        <f t="shared" si="2"/>
        <v>0</v>
      </c>
      <c r="I93" s="4" t="str">
        <f t="shared" si="3"/>
        <v>,3647244</v>
      </c>
      <c r="J93" t="str">
        <f>VLOOKUP(A93,HOP!A:U,21,0)</f>
        <v>直连</v>
      </c>
    </row>
    <row r="94" s="4" customFormat="1" spans="1:10">
      <c r="A94" s="5">
        <v>999225400204132</v>
      </c>
      <c r="B94" s="4" t="s">
        <v>27</v>
      </c>
      <c r="C94" s="6">
        <v>45129</v>
      </c>
      <c r="D94" s="6">
        <v>45131</v>
      </c>
      <c r="E94" s="4">
        <v>1752.66</v>
      </c>
      <c r="F94" s="4" t="str">
        <f>VLOOKUP(A94,HOP!A:L,12,0)</f>
        <v>1752.66</v>
      </c>
      <c r="G94" s="4" t="str">
        <f>VLOOKUP(A94,HOP!A:C,3,0)</f>
        <v>3650072</v>
      </c>
      <c r="H94" s="4">
        <f t="shared" si="2"/>
        <v>0</v>
      </c>
      <c r="I94" s="4" t="str">
        <f t="shared" si="3"/>
        <v>,3650072</v>
      </c>
      <c r="J94" t="str">
        <f>VLOOKUP(A94,HOP!A:U,21,0)</f>
        <v>直连</v>
      </c>
    </row>
    <row r="95" s="4" customFormat="1" spans="1:10">
      <c r="A95" s="5">
        <v>999225401615966</v>
      </c>
      <c r="B95" s="4" t="s">
        <v>27</v>
      </c>
      <c r="C95" s="6">
        <v>45128</v>
      </c>
      <c r="D95" s="6">
        <v>45131</v>
      </c>
      <c r="E95" s="4">
        <v>4479.86</v>
      </c>
      <c r="F95" s="4" t="str">
        <f>VLOOKUP(A95,HOP!A:L,12,0)</f>
        <v>4479.86</v>
      </c>
      <c r="G95" s="4" t="str">
        <f>VLOOKUP(A95,HOP!A:C,3,0)</f>
        <v>3650451</v>
      </c>
      <c r="H95" s="4">
        <f t="shared" si="2"/>
        <v>0</v>
      </c>
      <c r="I95" s="4" t="str">
        <f t="shared" si="3"/>
        <v>,3650451</v>
      </c>
      <c r="J95" t="str">
        <f>VLOOKUP(A95,HOP!A:U,21,0)</f>
        <v>直连</v>
      </c>
    </row>
    <row r="96" s="4" customFormat="1" spans="1:10">
      <c r="A96" s="5">
        <v>999225402734546</v>
      </c>
      <c r="B96" s="4" t="s">
        <v>27</v>
      </c>
      <c r="C96" s="6">
        <v>45130</v>
      </c>
      <c r="D96" s="6">
        <v>45131</v>
      </c>
      <c r="E96" s="4">
        <v>972.86</v>
      </c>
      <c r="F96" s="4" t="str">
        <f>VLOOKUP(A96,HOP!A:L,12,0)</f>
        <v>972.86</v>
      </c>
      <c r="G96" s="4" t="str">
        <f>VLOOKUP(A96,HOP!A:C,3,0)</f>
        <v>3650737</v>
      </c>
      <c r="H96" s="4">
        <f t="shared" si="2"/>
        <v>0</v>
      </c>
      <c r="I96" s="4" t="str">
        <f t="shared" si="3"/>
        <v>,3650737</v>
      </c>
      <c r="J96" t="str">
        <f>VLOOKUP(A96,HOP!A:U,21,0)</f>
        <v>直连</v>
      </c>
    </row>
    <row r="97" s="4" customFormat="1" spans="1:10">
      <c r="A97" s="5">
        <v>999225402852419</v>
      </c>
      <c r="B97" s="4" t="s">
        <v>27</v>
      </c>
      <c r="C97" s="6">
        <v>45130</v>
      </c>
      <c r="D97" s="6">
        <v>45131</v>
      </c>
      <c r="E97" s="4">
        <v>907.53</v>
      </c>
      <c r="F97" s="4" t="str">
        <f>VLOOKUP(A97,HOP!A:L,12,0)</f>
        <v>907.55</v>
      </c>
      <c r="G97" s="4" t="str">
        <f>VLOOKUP(A97,HOP!A:C,3,0)</f>
        <v>3650768</v>
      </c>
      <c r="H97" s="4">
        <f t="shared" si="2"/>
        <v>-0.0199999999999818</v>
      </c>
      <c r="I97" s="4" t="str">
        <f t="shared" si="3"/>
        <v>,3650768</v>
      </c>
      <c r="J97" t="str">
        <f>VLOOKUP(A97,HOP!A:U,21,0)</f>
        <v>直连</v>
      </c>
    </row>
    <row r="98" s="4" customFormat="1" hidden="1" spans="1:10">
      <c r="A98" s="5">
        <v>999225403020523</v>
      </c>
      <c r="B98" s="4" t="s">
        <v>27</v>
      </c>
      <c r="C98" s="6">
        <v>45130</v>
      </c>
      <c r="D98" s="6">
        <v>45131</v>
      </c>
      <c r="E98" s="4">
        <v>538.1</v>
      </c>
      <c r="F98" s="4" t="str">
        <f>VLOOKUP(A98,HOP!A:L,12,0)</f>
        <v>538.10</v>
      </c>
      <c r="G98" s="4" t="str">
        <f>VLOOKUP(A98,HOP!A:C,3,0)</f>
        <v>3650880</v>
      </c>
      <c r="H98" s="4">
        <f t="shared" si="2"/>
        <v>0</v>
      </c>
      <c r="I98" s="4" t="str">
        <f t="shared" si="3"/>
        <v>,3650880</v>
      </c>
      <c r="J98" t="str">
        <f>VLOOKUP(A98,HOP!A:U,21,0)</f>
        <v>直采</v>
      </c>
    </row>
    <row r="99" s="4" customFormat="1" spans="1:10">
      <c r="A99" s="5">
        <v>999225403617321</v>
      </c>
      <c r="B99" s="4" t="s">
        <v>27</v>
      </c>
      <c r="C99" s="6">
        <v>45130</v>
      </c>
      <c r="D99" s="6">
        <v>45131</v>
      </c>
      <c r="E99" s="4">
        <v>982.69</v>
      </c>
      <c r="F99" s="4" t="str">
        <f>VLOOKUP(A99,HOP!A:L,12,0)</f>
        <v>982.69</v>
      </c>
      <c r="G99" s="4" t="str">
        <f>VLOOKUP(A99,HOP!A:C,3,0)</f>
        <v>3650997</v>
      </c>
      <c r="H99" s="4">
        <f t="shared" si="2"/>
        <v>0</v>
      </c>
      <c r="I99" s="4" t="str">
        <f t="shared" si="3"/>
        <v>,3650997</v>
      </c>
      <c r="J99" t="str">
        <f>VLOOKUP(A99,HOP!A:U,21,0)</f>
        <v>直连</v>
      </c>
    </row>
    <row r="100" s="4" customFormat="1" spans="1:10">
      <c r="A100" s="5">
        <v>999225403964917</v>
      </c>
      <c r="B100" s="4" t="s">
        <v>27</v>
      </c>
      <c r="C100" s="6">
        <v>45130</v>
      </c>
      <c r="D100" s="6">
        <v>45131</v>
      </c>
      <c r="E100" s="4">
        <v>152.47</v>
      </c>
      <c r="F100" s="4" t="str">
        <f>VLOOKUP(A100,HOP!A:L,12,0)</f>
        <v>152.47</v>
      </c>
      <c r="G100" s="4" t="str">
        <f>VLOOKUP(A100,HOP!A:C,3,0)</f>
        <v>3651153</v>
      </c>
      <c r="H100" s="4">
        <f t="shared" si="2"/>
        <v>0</v>
      </c>
      <c r="I100" s="4" t="str">
        <f t="shared" si="3"/>
        <v>,3651153</v>
      </c>
      <c r="J100" t="str">
        <f>VLOOKUP(A100,HOP!A:U,21,0)</f>
        <v>直连</v>
      </c>
    </row>
    <row r="101" s="4" customFormat="1" spans="1:10">
      <c r="A101" s="5">
        <v>999225411013490</v>
      </c>
      <c r="B101" s="4" t="s">
        <v>27</v>
      </c>
      <c r="C101" s="6">
        <v>45129</v>
      </c>
      <c r="D101" s="6">
        <v>45131</v>
      </c>
      <c r="E101" s="4">
        <v>910.24</v>
      </c>
      <c r="F101" s="4" t="str">
        <f>VLOOKUP(A101,HOP!A:L,12,0)</f>
        <v>910.24</v>
      </c>
      <c r="G101" s="4" t="str">
        <f>VLOOKUP(A101,HOP!A:C,3,0)</f>
        <v>3651909</v>
      </c>
      <c r="H101" s="4">
        <f t="shared" si="2"/>
        <v>0</v>
      </c>
      <c r="I101" s="4" t="str">
        <f t="shared" si="3"/>
        <v>,3651909</v>
      </c>
      <c r="J101" t="str">
        <f>VLOOKUP(A101,HOP!A:U,21,0)</f>
        <v>直连</v>
      </c>
    </row>
    <row r="102" s="4" customFormat="1" hidden="1" spans="1:10">
      <c r="A102" s="5">
        <v>999225411486243</v>
      </c>
      <c r="B102" s="4" t="s">
        <v>27</v>
      </c>
      <c r="C102" s="6">
        <v>45130</v>
      </c>
      <c r="D102" s="6">
        <v>45131</v>
      </c>
      <c r="E102" s="4">
        <v>1076.2</v>
      </c>
      <c r="F102" s="4" t="str">
        <f>VLOOKUP(A102,HOP!A:L,12,0)</f>
        <v>1076.20</v>
      </c>
      <c r="G102" s="4" t="str">
        <f>VLOOKUP(A102,HOP!A:C,3,0)</f>
        <v>3651945</v>
      </c>
      <c r="H102" s="4">
        <f t="shared" si="2"/>
        <v>0</v>
      </c>
      <c r="I102" s="4" t="str">
        <f t="shared" si="3"/>
        <v>,3651945</v>
      </c>
      <c r="J102" t="str">
        <f>VLOOKUP(A102,HOP!A:U,21,0)</f>
        <v>直采</v>
      </c>
    </row>
    <row r="103" s="4" customFormat="1" spans="1:10">
      <c r="A103" s="5">
        <v>999225411599635</v>
      </c>
      <c r="B103" s="4" t="s">
        <v>27</v>
      </c>
      <c r="C103" s="6">
        <v>45130</v>
      </c>
      <c r="D103" s="6">
        <v>45131</v>
      </c>
      <c r="E103" s="4">
        <v>1379.81</v>
      </c>
      <c r="F103" s="4" t="str">
        <f>VLOOKUP(A103,HOP!A:L,12,0)</f>
        <v>1379.81</v>
      </c>
      <c r="G103" s="4" t="str">
        <f>VLOOKUP(A103,HOP!A:C,3,0)</f>
        <v>3651954</v>
      </c>
      <c r="H103" s="4">
        <f t="shared" si="2"/>
        <v>0</v>
      </c>
      <c r="I103" s="4" t="str">
        <f t="shared" si="3"/>
        <v>,3651954</v>
      </c>
      <c r="J103" t="str">
        <f>VLOOKUP(A103,HOP!A:U,21,0)</f>
        <v>直连</v>
      </c>
    </row>
    <row r="104" s="4" customFormat="1" spans="1:10">
      <c r="A104" s="5">
        <v>999225415987095</v>
      </c>
      <c r="B104" s="4" t="s">
        <v>27</v>
      </c>
      <c r="C104" s="6">
        <v>45129</v>
      </c>
      <c r="D104" s="6">
        <v>45131</v>
      </c>
      <c r="E104" s="4">
        <v>743.15</v>
      </c>
      <c r="F104" s="4" t="str">
        <f>VLOOKUP(A104,HOP!A:L,12,0)</f>
        <v>743.15</v>
      </c>
      <c r="G104" s="4" t="str">
        <f>VLOOKUP(A104,HOP!A:C,3,0)</f>
        <v>3652806</v>
      </c>
      <c r="H104" s="4">
        <f t="shared" si="2"/>
        <v>0</v>
      </c>
      <c r="I104" s="4" t="str">
        <f t="shared" si="3"/>
        <v>,3652806</v>
      </c>
      <c r="J104" t="str">
        <f>VLOOKUP(A104,HOP!A:U,21,0)</f>
        <v>直连</v>
      </c>
    </row>
    <row r="105" s="4" customFormat="1" spans="1:10">
      <c r="A105" s="5">
        <v>999225416139390</v>
      </c>
      <c r="B105" s="4" t="s">
        <v>27</v>
      </c>
      <c r="C105" s="6">
        <v>45129</v>
      </c>
      <c r="D105" s="6">
        <v>45131</v>
      </c>
      <c r="E105" s="4">
        <v>734.36</v>
      </c>
      <c r="F105" s="4" t="str">
        <f>VLOOKUP(A105,HOP!A:L,12,0)</f>
        <v>734.36</v>
      </c>
      <c r="G105" s="4" t="str">
        <f>VLOOKUP(A105,HOP!A:C,3,0)</f>
        <v>3652824</v>
      </c>
      <c r="H105" s="4">
        <f t="shared" si="2"/>
        <v>0</v>
      </c>
      <c r="I105" s="4" t="str">
        <f t="shared" si="3"/>
        <v>,3652824</v>
      </c>
      <c r="J105" t="str">
        <f>VLOOKUP(A105,HOP!A:U,21,0)</f>
        <v>直连</v>
      </c>
    </row>
    <row r="106" s="4" customFormat="1" spans="1:10">
      <c r="A106" s="5">
        <v>999225422571374</v>
      </c>
      <c r="B106" s="4" t="s">
        <v>27</v>
      </c>
      <c r="C106" s="6">
        <v>45127</v>
      </c>
      <c r="D106" s="6">
        <v>45131</v>
      </c>
      <c r="E106" s="4">
        <v>389.12</v>
      </c>
      <c r="F106" s="4" t="str">
        <f>VLOOKUP(A106,HOP!A:L,12,0)</f>
        <v>389.12</v>
      </c>
      <c r="G106" s="4" t="str">
        <f>VLOOKUP(A106,HOP!A:C,3,0)</f>
        <v>3654536</v>
      </c>
      <c r="H106" s="4">
        <f t="shared" si="2"/>
        <v>0</v>
      </c>
      <c r="I106" s="4" t="str">
        <f t="shared" si="3"/>
        <v>,3654536</v>
      </c>
      <c r="J106" t="str">
        <f>VLOOKUP(A106,HOP!A:U,21,0)</f>
        <v>直连</v>
      </c>
    </row>
    <row r="107" s="4" customFormat="1" spans="1:10">
      <c r="A107" s="5">
        <v>999225422586111</v>
      </c>
      <c r="B107" s="4" t="s">
        <v>27</v>
      </c>
      <c r="C107" s="6">
        <v>45130</v>
      </c>
      <c r="D107" s="6">
        <v>45131</v>
      </c>
      <c r="E107" s="4">
        <v>511.35</v>
      </c>
      <c r="F107" s="4" t="str">
        <f>VLOOKUP(A107,HOP!A:L,12,0)</f>
        <v>511.35</v>
      </c>
      <c r="G107" s="4" t="str">
        <f>VLOOKUP(A107,HOP!A:C,3,0)</f>
        <v>3654541</v>
      </c>
      <c r="H107" s="4">
        <f t="shared" si="2"/>
        <v>0</v>
      </c>
      <c r="I107" s="4" t="str">
        <f t="shared" si="3"/>
        <v>,3654541</v>
      </c>
      <c r="J107" t="str">
        <f>VLOOKUP(A107,HOP!A:U,21,0)</f>
        <v>直连</v>
      </c>
    </row>
    <row r="108" s="4" customFormat="1" spans="1:10">
      <c r="A108" s="5">
        <v>999225433614988</v>
      </c>
      <c r="B108" s="4" t="s">
        <v>27</v>
      </c>
      <c r="C108" s="6">
        <v>45128</v>
      </c>
      <c r="D108" s="6">
        <v>45131</v>
      </c>
      <c r="E108" s="4">
        <v>868.29</v>
      </c>
      <c r="F108" s="4" t="str">
        <f>VLOOKUP(A108,HOP!A:L,12,0)</f>
        <v>868.29</v>
      </c>
      <c r="G108" s="4" t="str">
        <f>VLOOKUP(A108,HOP!A:C,3,0)</f>
        <v>3655926</v>
      </c>
      <c r="H108" s="4">
        <f t="shared" si="2"/>
        <v>0</v>
      </c>
      <c r="I108" s="4" t="str">
        <f t="shared" si="3"/>
        <v>,3655926</v>
      </c>
      <c r="J108" t="str">
        <f>VLOOKUP(A108,HOP!A:U,21,0)</f>
        <v>直连</v>
      </c>
    </row>
    <row r="109" s="4" customFormat="1" spans="1:10">
      <c r="A109" s="5">
        <v>999225434014226</v>
      </c>
      <c r="B109" s="4" t="s">
        <v>27</v>
      </c>
      <c r="C109" s="6">
        <v>45130</v>
      </c>
      <c r="D109" s="6">
        <v>45131</v>
      </c>
      <c r="E109" s="4">
        <v>603.91</v>
      </c>
      <c r="F109" s="4" t="str">
        <f>VLOOKUP(A109,HOP!A:L,12,0)</f>
        <v>603.91</v>
      </c>
      <c r="G109" s="4" t="str">
        <f>VLOOKUP(A109,HOP!A:C,3,0)</f>
        <v>3655956</v>
      </c>
      <c r="H109" s="4">
        <f t="shared" si="2"/>
        <v>0</v>
      </c>
      <c r="I109" s="4" t="str">
        <f t="shared" si="3"/>
        <v>,3655956</v>
      </c>
      <c r="J109" t="str">
        <f>VLOOKUP(A109,HOP!A:U,21,0)</f>
        <v>直连</v>
      </c>
    </row>
    <row r="110" s="4" customFormat="1" spans="1:10">
      <c r="A110" s="5">
        <v>999225445477998</v>
      </c>
      <c r="B110" s="4" t="s">
        <v>27</v>
      </c>
      <c r="C110" s="6">
        <v>45127</v>
      </c>
      <c r="D110" s="6">
        <v>45131</v>
      </c>
      <c r="E110" s="4">
        <v>445.37</v>
      </c>
      <c r="F110" s="4" t="str">
        <f>VLOOKUP(A110,HOP!A:L,12,0)</f>
        <v>445.37</v>
      </c>
      <c r="G110" s="4" t="str">
        <f>VLOOKUP(A110,HOP!A:C,3,0)</f>
        <v>3658245</v>
      </c>
      <c r="H110" s="4">
        <f t="shared" si="2"/>
        <v>0</v>
      </c>
      <c r="I110" s="4" t="str">
        <f t="shared" si="3"/>
        <v>,3658245</v>
      </c>
      <c r="J110" t="str">
        <f>VLOOKUP(A110,HOP!A:U,21,0)</f>
        <v>直连</v>
      </c>
    </row>
    <row r="111" s="4" customFormat="1" spans="1:10">
      <c r="A111" s="5">
        <v>999225445539476</v>
      </c>
      <c r="B111" s="4" t="s">
        <v>27</v>
      </c>
      <c r="C111" s="6">
        <v>45130</v>
      </c>
      <c r="D111" s="6">
        <v>45131</v>
      </c>
      <c r="E111" s="4">
        <v>2246.05</v>
      </c>
      <c r="F111" s="4" t="str">
        <f>VLOOKUP(A111,HOP!A:L,12,0)</f>
        <v>2246.05</v>
      </c>
      <c r="G111" s="4" t="str">
        <f>VLOOKUP(A111,HOP!A:C,3,0)</f>
        <v>3658252</v>
      </c>
      <c r="H111" s="4">
        <f t="shared" si="2"/>
        <v>0</v>
      </c>
      <c r="I111" s="4" t="str">
        <f t="shared" si="3"/>
        <v>,3658252</v>
      </c>
      <c r="J111" t="str">
        <f>VLOOKUP(A111,HOP!A:U,21,0)</f>
        <v>直连</v>
      </c>
    </row>
    <row r="112" s="4" customFormat="1" spans="1:10">
      <c r="A112" s="5">
        <v>999225449555199</v>
      </c>
      <c r="B112" s="4" t="s">
        <v>27</v>
      </c>
      <c r="C112" s="6">
        <v>45129</v>
      </c>
      <c r="D112" s="6">
        <v>45131</v>
      </c>
      <c r="E112" s="4">
        <v>2627.78</v>
      </c>
      <c r="F112" s="4" t="str">
        <f>VLOOKUP(A112,HOP!A:L,12,0)</f>
        <v>2627.78</v>
      </c>
      <c r="G112" s="4" t="str">
        <f>VLOOKUP(A112,HOP!A:C,3,0)</f>
        <v>3659250</v>
      </c>
      <c r="H112" s="4">
        <f t="shared" si="2"/>
        <v>0</v>
      </c>
      <c r="I112" s="4" t="str">
        <f t="shared" si="3"/>
        <v>,3659250</v>
      </c>
      <c r="J112" t="str">
        <f>VLOOKUP(A112,HOP!A:U,21,0)</f>
        <v>直连</v>
      </c>
    </row>
    <row r="113" s="4" customFormat="1" spans="1:10">
      <c r="A113" s="5">
        <v>999225450345310</v>
      </c>
      <c r="B113" s="4" t="s">
        <v>27</v>
      </c>
      <c r="C113" s="6">
        <v>45129</v>
      </c>
      <c r="D113" s="6">
        <v>45131</v>
      </c>
      <c r="E113" s="4">
        <v>2803.8</v>
      </c>
      <c r="F113" s="4" t="str">
        <f>VLOOKUP(A113,HOP!A:L,12,0)</f>
        <v>2803.80</v>
      </c>
      <c r="G113" s="4" t="str">
        <f>VLOOKUP(A113,HOP!A:C,3,0)</f>
        <v>3659512</v>
      </c>
      <c r="H113" s="4">
        <f t="shared" si="2"/>
        <v>0</v>
      </c>
      <c r="I113" s="4" t="str">
        <f t="shared" si="3"/>
        <v>,3659512</v>
      </c>
      <c r="J113" t="str">
        <f>VLOOKUP(A113,HOP!A:U,21,0)</f>
        <v>直连</v>
      </c>
    </row>
    <row r="114" s="4" customFormat="1" spans="1:10">
      <c r="A114" s="5">
        <v>999225459624913</v>
      </c>
      <c r="B114" s="4" t="s">
        <v>27</v>
      </c>
      <c r="C114" s="6">
        <v>45127</v>
      </c>
      <c r="D114" s="6">
        <v>45131</v>
      </c>
      <c r="E114" s="4">
        <v>3132</v>
      </c>
      <c r="F114" s="4" t="str">
        <f>VLOOKUP(A114,HOP!A:L,12,0)</f>
        <v>3132.00</v>
      </c>
      <c r="G114" s="4" t="str">
        <f>VLOOKUP(A114,HOP!A:C,3,0)</f>
        <v>3659988</v>
      </c>
      <c r="H114" s="4">
        <f t="shared" si="2"/>
        <v>0</v>
      </c>
      <c r="I114" s="4" t="str">
        <f t="shared" si="3"/>
        <v>,3659988</v>
      </c>
      <c r="J114" t="str">
        <f>VLOOKUP(A114,HOP!A:U,21,0)</f>
        <v>直连</v>
      </c>
    </row>
    <row r="115" s="4" customFormat="1" spans="1:10">
      <c r="A115" s="5">
        <v>999225460791681</v>
      </c>
      <c r="B115" s="4" t="s">
        <v>27</v>
      </c>
      <c r="C115" s="6">
        <v>45127</v>
      </c>
      <c r="D115" s="6">
        <v>45131</v>
      </c>
      <c r="E115" s="4">
        <v>1150.6</v>
      </c>
      <c r="F115" s="4" t="str">
        <f>VLOOKUP(A115,HOP!A:L,12,0)</f>
        <v>1150.60</v>
      </c>
      <c r="G115" s="4" t="str">
        <f>VLOOKUP(A115,HOP!A:C,3,0)</f>
        <v>3660227</v>
      </c>
      <c r="H115" s="4">
        <f t="shared" si="2"/>
        <v>0</v>
      </c>
      <c r="I115" s="4" t="str">
        <f t="shared" si="3"/>
        <v>,3660227</v>
      </c>
      <c r="J115" t="str">
        <f>VLOOKUP(A115,HOP!A:U,21,0)</f>
        <v>直连</v>
      </c>
    </row>
    <row r="116" s="4" customFormat="1" spans="1:10">
      <c r="A116" s="5">
        <v>999225462544761</v>
      </c>
      <c r="B116" s="4" t="s">
        <v>27</v>
      </c>
      <c r="C116" s="6">
        <v>45130</v>
      </c>
      <c r="D116" s="6">
        <v>45131</v>
      </c>
      <c r="E116" s="4">
        <v>3019.47</v>
      </c>
      <c r="F116" s="4" t="str">
        <f>VLOOKUP(A116,HOP!A:L,12,0)</f>
        <v>3019.48</v>
      </c>
      <c r="G116" s="4" t="str">
        <f>VLOOKUP(A116,HOP!A:C,3,0)</f>
        <v>3660572</v>
      </c>
      <c r="H116" s="4">
        <f t="shared" si="2"/>
        <v>-0.0100000000002183</v>
      </c>
      <c r="I116" s="4" t="str">
        <f t="shared" si="3"/>
        <v>,3660572</v>
      </c>
      <c r="J116" t="str">
        <f>VLOOKUP(A116,HOP!A:U,21,0)</f>
        <v>直连</v>
      </c>
    </row>
    <row r="117" s="4" customFormat="1" spans="1:10">
      <c r="A117" s="5">
        <v>999225463314318</v>
      </c>
      <c r="B117" s="4" t="s">
        <v>27</v>
      </c>
      <c r="C117" s="6">
        <v>45128</v>
      </c>
      <c r="D117" s="6">
        <v>45131</v>
      </c>
      <c r="E117" s="4">
        <v>4823.79</v>
      </c>
      <c r="F117" s="4" t="str">
        <f>VLOOKUP(A117,HOP!A:L,12,0)</f>
        <v>4823.79</v>
      </c>
      <c r="G117" s="4" t="str">
        <f>VLOOKUP(A117,HOP!A:C,3,0)</f>
        <v>3660760</v>
      </c>
      <c r="H117" s="4">
        <f t="shared" si="2"/>
        <v>0</v>
      </c>
      <c r="I117" s="4" t="str">
        <f t="shared" si="3"/>
        <v>,3660760</v>
      </c>
      <c r="J117" t="str">
        <f>VLOOKUP(A117,HOP!A:U,21,0)</f>
        <v>直连</v>
      </c>
    </row>
    <row r="118" s="4" customFormat="1" spans="1:10">
      <c r="A118" s="5">
        <v>999225463391707</v>
      </c>
      <c r="B118" s="4" t="s">
        <v>27</v>
      </c>
      <c r="C118" s="6">
        <v>45127</v>
      </c>
      <c r="D118" s="6">
        <v>45131</v>
      </c>
      <c r="E118" s="4">
        <v>2012.72</v>
      </c>
      <c r="F118" s="4" t="str">
        <f>VLOOKUP(A118,HOP!A:L,12,0)</f>
        <v>2012.84</v>
      </c>
      <c r="G118" s="4" t="str">
        <f>VLOOKUP(A118,HOP!A:C,3,0)</f>
        <v>3660773</v>
      </c>
      <c r="H118" s="4">
        <f t="shared" si="2"/>
        <v>-0.119999999999891</v>
      </c>
      <c r="I118" s="4" t="str">
        <f t="shared" si="3"/>
        <v>,3660773</v>
      </c>
      <c r="J118" t="str">
        <f>VLOOKUP(A118,HOP!A:U,21,0)</f>
        <v>直连</v>
      </c>
    </row>
    <row r="119" s="4" customFormat="1" spans="1:10">
      <c r="A119" s="5">
        <v>999225463598436</v>
      </c>
      <c r="B119" s="4" t="s">
        <v>27</v>
      </c>
      <c r="C119" s="6">
        <v>45130</v>
      </c>
      <c r="D119" s="6">
        <v>45131</v>
      </c>
      <c r="E119" s="4">
        <v>211.36</v>
      </c>
      <c r="F119" s="4" t="str">
        <f>VLOOKUP(A119,HOP!A:L,12,0)</f>
        <v>211.36</v>
      </c>
      <c r="G119" s="4" t="str">
        <f>VLOOKUP(A119,HOP!A:C,3,0)</f>
        <v>3660804</v>
      </c>
      <c r="H119" s="4">
        <f t="shared" si="2"/>
        <v>0</v>
      </c>
      <c r="I119" s="4" t="str">
        <f t="shared" si="3"/>
        <v>,3660804</v>
      </c>
      <c r="J119" t="str">
        <f>VLOOKUP(A119,HOP!A:U,21,0)</f>
        <v>直连</v>
      </c>
    </row>
    <row r="120" s="4" customFormat="1" spans="1:10">
      <c r="A120" s="5">
        <v>999225463962986</v>
      </c>
      <c r="B120" s="4" t="s">
        <v>27</v>
      </c>
      <c r="C120" s="6">
        <v>45130</v>
      </c>
      <c r="D120" s="6">
        <v>45131</v>
      </c>
      <c r="E120" s="4">
        <v>704.5</v>
      </c>
      <c r="F120" s="4" t="str">
        <f>VLOOKUP(A120,HOP!A:L,12,0)</f>
        <v>704.56</v>
      </c>
      <c r="G120" s="4" t="str">
        <f>VLOOKUP(A120,HOP!A:C,3,0)</f>
        <v>3660855</v>
      </c>
      <c r="H120" s="4">
        <f t="shared" si="2"/>
        <v>-0.0599999999999454</v>
      </c>
      <c r="I120" s="4" t="str">
        <f t="shared" si="3"/>
        <v>,3660855</v>
      </c>
      <c r="J120" t="str">
        <f>VLOOKUP(A120,HOP!A:U,21,0)</f>
        <v>直连</v>
      </c>
    </row>
    <row r="121" s="4" customFormat="1" spans="1:10">
      <c r="A121" s="5">
        <v>999225466901520</v>
      </c>
      <c r="B121" s="4" t="s">
        <v>27</v>
      </c>
      <c r="C121" s="6">
        <v>45130</v>
      </c>
      <c r="D121" s="6">
        <v>45131</v>
      </c>
      <c r="E121" s="4">
        <v>294.28</v>
      </c>
      <c r="F121" s="4" t="str">
        <f>VLOOKUP(A121,HOP!A:L,12,0)</f>
        <v>294.28</v>
      </c>
      <c r="G121" s="4" t="str">
        <f>VLOOKUP(A121,HOP!A:C,3,0)</f>
        <v>3661417</v>
      </c>
      <c r="H121" s="4">
        <f t="shared" si="2"/>
        <v>0</v>
      </c>
      <c r="I121" s="4" t="str">
        <f t="shared" si="3"/>
        <v>,3661417</v>
      </c>
      <c r="J121" t="str">
        <f>VLOOKUP(A121,HOP!A:U,21,0)</f>
        <v>直连</v>
      </c>
    </row>
    <row r="122" s="4" customFormat="1" spans="1:10">
      <c r="A122" s="5">
        <v>999225467068959</v>
      </c>
      <c r="B122" s="4" t="s">
        <v>27</v>
      </c>
      <c r="C122" s="6">
        <v>45128</v>
      </c>
      <c r="D122" s="6">
        <v>45131</v>
      </c>
      <c r="E122" s="4">
        <v>969.54</v>
      </c>
      <c r="F122" s="4" t="str">
        <f>VLOOKUP(A122,HOP!A:L,12,0)</f>
        <v>969.54</v>
      </c>
      <c r="G122" s="4" t="str">
        <f>VLOOKUP(A122,HOP!A:C,3,0)</f>
        <v>3661439</v>
      </c>
      <c r="H122" s="4">
        <f t="shared" si="2"/>
        <v>0</v>
      </c>
      <c r="I122" s="4" t="str">
        <f t="shared" si="3"/>
        <v>,3661439</v>
      </c>
      <c r="J122" t="str">
        <f>VLOOKUP(A122,HOP!A:U,21,0)</f>
        <v>直连</v>
      </c>
    </row>
    <row r="123" s="4" customFormat="1" hidden="1" spans="1:10">
      <c r="A123" s="5">
        <v>999225469205920</v>
      </c>
      <c r="B123" s="4" t="s">
        <v>27</v>
      </c>
      <c r="C123" s="6">
        <v>45130</v>
      </c>
      <c r="D123" s="6">
        <v>45131</v>
      </c>
      <c r="E123" s="4">
        <v>533.75</v>
      </c>
      <c r="F123" s="4" t="str">
        <f>VLOOKUP(A123,HOP!A:L,12,0)</f>
        <v>533.75</v>
      </c>
      <c r="G123" s="4" t="str">
        <f>VLOOKUP(A123,HOP!A:C,3,0)</f>
        <v>3661965</v>
      </c>
      <c r="H123" s="4">
        <f t="shared" si="2"/>
        <v>0</v>
      </c>
      <c r="I123" s="4" t="str">
        <f t="shared" si="3"/>
        <v>,3661965</v>
      </c>
      <c r="J123" t="str">
        <f>VLOOKUP(A123,HOP!A:U,21,0)</f>
        <v>直采</v>
      </c>
    </row>
    <row r="124" s="4" customFormat="1" spans="1:10">
      <c r="A124" s="5">
        <v>999225470952472</v>
      </c>
      <c r="B124" s="4" t="s">
        <v>27</v>
      </c>
      <c r="C124" s="6">
        <v>45130</v>
      </c>
      <c r="D124" s="6">
        <v>45131</v>
      </c>
      <c r="E124" s="4">
        <v>111.08</v>
      </c>
      <c r="F124" s="4" t="str">
        <f>VLOOKUP(A124,HOP!A:L,12,0)</f>
        <v>111.08</v>
      </c>
      <c r="G124" s="4" t="str">
        <f>VLOOKUP(A124,HOP!A:C,3,0)</f>
        <v>3662549</v>
      </c>
      <c r="H124" s="4">
        <f t="shared" si="2"/>
        <v>0</v>
      </c>
      <c r="I124" s="4" t="str">
        <f t="shared" si="3"/>
        <v>,3662549</v>
      </c>
      <c r="J124" t="str">
        <f>VLOOKUP(A124,HOP!A:U,21,0)</f>
        <v>直连</v>
      </c>
    </row>
    <row r="125" s="4" customFormat="1" spans="1:10">
      <c r="A125" s="5">
        <v>999225471820202</v>
      </c>
      <c r="B125" s="4" t="s">
        <v>27</v>
      </c>
      <c r="C125" s="6">
        <v>45130</v>
      </c>
      <c r="D125" s="6">
        <v>45131</v>
      </c>
      <c r="E125" s="4">
        <v>727.86</v>
      </c>
      <c r="F125" s="4" t="str">
        <f>VLOOKUP(A125,HOP!A:L,12,0)</f>
        <v>727.86</v>
      </c>
      <c r="G125" s="4" t="str">
        <f>VLOOKUP(A125,HOP!A:C,3,0)</f>
        <v>3662817</v>
      </c>
      <c r="H125" s="4">
        <f t="shared" si="2"/>
        <v>0</v>
      </c>
      <c r="I125" s="4" t="str">
        <f t="shared" si="3"/>
        <v>,3662817</v>
      </c>
      <c r="J125" t="str">
        <f>VLOOKUP(A125,HOP!A:U,21,0)</f>
        <v>直连</v>
      </c>
    </row>
    <row r="126" s="4" customFormat="1" hidden="1" spans="1:10">
      <c r="A126" s="5">
        <v>999225471940386</v>
      </c>
      <c r="B126" s="4" t="s">
        <v>27</v>
      </c>
      <c r="C126" s="6">
        <v>45127</v>
      </c>
      <c r="D126" s="6">
        <v>45131</v>
      </c>
      <c r="E126" s="4">
        <v>0</v>
      </c>
      <c r="F126" s="4" t="str">
        <f>VLOOKUP(A126,HOP!A:L,12,0)</f>
        <v>0.00</v>
      </c>
      <c r="G126" s="4" t="str">
        <f>VLOOKUP(A126,HOP!A:C,3,0)</f>
        <v>3662846</v>
      </c>
      <c r="H126" s="4">
        <f t="shared" si="2"/>
        <v>0</v>
      </c>
      <c r="I126" s="4" t="str">
        <f t="shared" si="3"/>
        <v>,3662846</v>
      </c>
      <c r="J126" t="str">
        <f>VLOOKUP(A126,HOP!A:U,21,0)</f>
        <v>直连</v>
      </c>
    </row>
    <row r="127" s="4" customFormat="1" spans="1:10">
      <c r="A127" s="5">
        <v>999225472390579</v>
      </c>
      <c r="B127" s="4" t="s">
        <v>27</v>
      </c>
      <c r="C127" s="6">
        <v>45130</v>
      </c>
      <c r="D127" s="6">
        <v>45131</v>
      </c>
      <c r="E127" s="4">
        <v>2801.22</v>
      </c>
      <c r="F127" s="4" t="str">
        <f>VLOOKUP(A127,HOP!A:L,12,0)</f>
        <v>2801.22</v>
      </c>
      <c r="G127" s="4" t="str">
        <f>VLOOKUP(A127,HOP!A:C,3,0)</f>
        <v>3662930</v>
      </c>
      <c r="H127" s="4">
        <f t="shared" si="2"/>
        <v>0</v>
      </c>
      <c r="I127" s="4" t="str">
        <f t="shared" si="3"/>
        <v>,3662930</v>
      </c>
      <c r="J127" t="str">
        <f>VLOOKUP(A127,HOP!A:U,21,0)</f>
        <v>直连</v>
      </c>
    </row>
    <row r="128" s="4" customFormat="1" spans="1:10">
      <c r="A128" s="5">
        <v>999225472529504</v>
      </c>
      <c r="B128" s="4" t="s">
        <v>27</v>
      </c>
      <c r="C128" s="6">
        <v>45128</v>
      </c>
      <c r="D128" s="6">
        <v>45131</v>
      </c>
      <c r="E128" s="4">
        <v>2025.21</v>
      </c>
      <c r="F128" s="4" t="str">
        <f>VLOOKUP(A128,HOP!A:L,12,0)</f>
        <v>2025.21</v>
      </c>
      <c r="G128" s="4" t="str">
        <f>VLOOKUP(A128,HOP!A:C,3,0)</f>
        <v>3662957</v>
      </c>
      <c r="H128" s="4">
        <f t="shared" si="2"/>
        <v>0</v>
      </c>
      <c r="I128" s="4" t="str">
        <f t="shared" si="3"/>
        <v>,3662957</v>
      </c>
      <c r="J128" t="str">
        <f>VLOOKUP(A128,HOP!A:U,21,0)</f>
        <v>直连</v>
      </c>
    </row>
    <row r="129" s="4" customFormat="1" spans="1:10">
      <c r="A129" s="5">
        <v>999225473864264</v>
      </c>
      <c r="B129" s="4" t="s">
        <v>27</v>
      </c>
      <c r="C129" s="6">
        <v>45129</v>
      </c>
      <c r="D129" s="6">
        <v>45131</v>
      </c>
      <c r="E129" s="4">
        <v>791.3</v>
      </c>
      <c r="F129" s="4" t="str">
        <f>VLOOKUP(A129,HOP!A:L,12,0)</f>
        <v>791.30</v>
      </c>
      <c r="G129" s="4" t="str">
        <f>VLOOKUP(A129,HOP!A:C,3,0)</f>
        <v>3663516</v>
      </c>
      <c r="H129" s="4">
        <f t="shared" si="2"/>
        <v>0</v>
      </c>
      <c r="I129" s="4" t="str">
        <f t="shared" si="3"/>
        <v>,3663516</v>
      </c>
      <c r="J129" t="str">
        <f>VLOOKUP(A129,HOP!A:U,21,0)</f>
        <v>直连</v>
      </c>
    </row>
    <row r="130" s="4" customFormat="1" spans="1:10">
      <c r="A130" s="5">
        <v>999225476206815</v>
      </c>
      <c r="B130" s="4" t="s">
        <v>27</v>
      </c>
      <c r="C130" s="6">
        <v>45128</v>
      </c>
      <c r="D130" s="6">
        <v>45131</v>
      </c>
      <c r="E130" s="4">
        <v>375.93</v>
      </c>
      <c r="F130" s="4" t="str">
        <f>VLOOKUP(A130,HOP!A:L,12,0)</f>
        <v>375.93</v>
      </c>
      <c r="G130" s="4" t="str">
        <f>VLOOKUP(A130,HOP!A:C,3,0)</f>
        <v>3663680</v>
      </c>
      <c r="H130" s="4">
        <f t="shared" si="2"/>
        <v>0</v>
      </c>
      <c r="I130" s="4" t="str">
        <f t="shared" si="3"/>
        <v>,3663680</v>
      </c>
      <c r="J130" t="str">
        <f>VLOOKUP(A130,HOP!A:U,21,0)</f>
        <v>直连</v>
      </c>
    </row>
    <row r="131" s="4" customFormat="1" spans="1:10">
      <c r="A131" s="5">
        <v>999225476755190</v>
      </c>
      <c r="B131" s="4" t="s">
        <v>27</v>
      </c>
      <c r="C131" s="6">
        <v>45130</v>
      </c>
      <c r="D131" s="6">
        <v>45131</v>
      </c>
      <c r="E131" s="4">
        <v>1103.02</v>
      </c>
      <c r="F131" s="4" t="str">
        <f>VLOOKUP(A131,HOP!A:L,12,0)</f>
        <v>1103.02</v>
      </c>
      <c r="G131" s="4" t="str">
        <f>VLOOKUP(A131,HOP!A:C,3,0)</f>
        <v>3663767</v>
      </c>
      <c r="H131" s="4">
        <f t="shared" ref="H131:H194" si="4">E131-F131</f>
        <v>0</v>
      </c>
      <c r="I131" s="4" t="str">
        <f t="shared" ref="I131:I194" si="5">$I$1&amp;G131</f>
        <v>,3663767</v>
      </c>
      <c r="J131" t="str">
        <f>VLOOKUP(A131,HOP!A:U,21,0)</f>
        <v>直连</v>
      </c>
    </row>
    <row r="132" s="4" customFormat="1" spans="1:10">
      <c r="A132" s="5">
        <v>999225476767352</v>
      </c>
      <c r="B132" s="4" t="s">
        <v>27</v>
      </c>
      <c r="C132" s="6">
        <v>45130</v>
      </c>
      <c r="D132" s="6">
        <v>45131</v>
      </c>
      <c r="E132" s="4">
        <v>1125.92</v>
      </c>
      <c r="F132" s="4" t="str">
        <f>VLOOKUP(A132,HOP!A:L,12,0)</f>
        <v>1125.92</v>
      </c>
      <c r="G132" s="4" t="str">
        <f>VLOOKUP(A132,HOP!A:C,3,0)</f>
        <v>3663769</v>
      </c>
      <c r="H132" s="4">
        <f t="shared" si="4"/>
        <v>0</v>
      </c>
      <c r="I132" s="4" t="str">
        <f t="shared" si="5"/>
        <v>,3663769</v>
      </c>
      <c r="J132" t="str">
        <f>VLOOKUP(A132,HOP!A:U,21,0)</f>
        <v>直连</v>
      </c>
    </row>
    <row r="133" s="4" customFormat="1" spans="1:10">
      <c r="A133" s="5">
        <v>999225477062314</v>
      </c>
      <c r="B133" s="4" t="s">
        <v>27</v>
      </c>
      <c r="C133" s="6">
        <v>45128</v>
      </c>
      <c r="D133" s="6">
        <v>45131</v>
      </c>
      <c r="E133" s="4">
        <v>1560.81</v>
      </c>
      <c r="F133" s="4" t="str">
        <f>VLOOKUP(A133,HOP!A:L,12,0)</f>
        <v>1560.81</v>
      </c>
      <c r="G133" s="4" t="str">
        <f>VLOOKUP(A133,HOP!A:C,3,0)</f>
        <v>3663828</v>
      </c>
      <c r="H133" s="4">
        <f t="shared" si="4"/>
        <v>0</v>
      </c>
      <c r="I133" s="4" t="str">
        <f t="shared" si="5"/>
        <v>,3663828</v>
      </c>
      <c r="J133" t="str">
        <f>VLOOKUP(A133,HOP!A:U,21,0)</f>
        <v>直连</v>
      </c>
    </row>
    <row r="134" s="4" customFormat="1" spans="1:10">
      <c r="A134" s="5">
        <v>999225477669225</v>
      </c>
      <c r="B134" s="4" t="s">
        <v>27</v>
      </c>
      <c r="C134" s="6">
        <v>45129</v>
      </c>
      <c r="D134" s="6">
        <v>45131</v>
      </c>
      <c r="E134" s="4">
        <v>1054.7</v>
      </c>
      <c r="F134" s="4" t="str">
        <f>VLOOKUP(A134,HOP!A:L,12,0)</f>
        <v>1054.70</v>
      </c>
      <c r="G134" s="4" t="str">
        <f>VLOOKUP(A134,HOP!A:C,3,0)</f>
        <v>3663953</v>
      </c>
      <c r="H134" s="4">
        <f t="shared" si="4"/>
        <v>0</v>
      </c>
      <c r="I134" s="4" t="str">
        <f t="shared" si="5"/>
        <v>,3663953</v>
      </c>
      <c r="J134" t="str">
        <f>VLOOKUP(A134,HOP!A:U,21,0)</f>
        <v>直连</v>
      </c>
    </row>
    <row r="135" s="4" customFormat="1" spans="1:10">
      <c r="A135" s="5">
        <v>999225479574014</v>
      </c>
      <c r="B135" s="4" t="s">
        <v>27</v>
      </c>
      <c r="C135" s="6">
        <v>45130</v>
      </c>
      <c r="D135" s="6">
        <v>45131</v>
      </c>
      <c r="E135" s="4">
        <v>342.03</v>
      </c>
      <c r="F135" s="4" t="str">
        <f>VLOOKUP(A135,HOP!A:L,12,0)</f>
        <v>342.03</v>
      </c>
      <c r="G135" s="4" t="str">
        <f>VLOOKUP(A135,HOP!A:C,3,0)</f>
        <v>3664312</v>
      </c>
      <c r="H135" s="4">
        <f t="shared" si="4"/>
        <v>0</v>
      </c>
      <c r="I135" s="4" t="str">
        <f t="shared" si="5"/>
        <v>,3664312</v>
      </c>
      <c r="J135" t="str">
        <f>VLOOKUP(A135,HOP!A:U,21,0)</f>
        <v>直连</v>
      </c>
    </row>
    <row r="136" s="4" customFormat="1" spans="1:10">
      <c r="A136" s="5">
        <v>999225481407393</v>
      </c>
      <c r="B136" s="4" t="s">
        <v>27</v>
      </c>
      <c r="C136" s="6">
        <v>45130</v>
      </c>
      <c r="D136" s="6">
        <v>45131</v>
      </c>
      <c r="E136" s="4">
        <v>1269.76</v>
      </c>
      <c r="F136" s="4" t="str">
        <f>VLOOKUP(A136,HOP!A:L,12,0)</f>
        <v>1269.76</v>
      </c>
      <c r="G136" s="4" t="str">
        <f>VLOOKUP(A136,HOP!A:C,3,0)</f>
        <v>3664653</v>
      </c>
      <c r="H136" s="4">
        <f t="shared" si="4"/>
        <v>0</v>
      </c>
      <c r="I136" s="4" t="str">
        <f t="shared" si="5"/>
        <v>,3664653</v>
      </c>
      <c r="J136" t="str">
        <f>VLOOKUP(A136,HOP!A:U,21,0)</f>
        <v>直连</v>
      </c>
    </row>
    <row r="137" s="4" customFormat="1" spans="1:10">
      <c r="A137" s="5">
        <v>999225481525512</v>
      </c>
      <c r="B137" s="4" t="s">
        <v>27</v>
      </c>
      <c r="C137" s="6">
        <v>45130</v>
      </c>
      <c r="D137" s="6">
        <v>45131</v>
      </c>
      <c r="E137" s="4">
        <v>1984.76</v>
      </c>
      <c r="F137" s="4" t="str">
        <f>VLOOKUP(A137,HOP!A:L,12,0)</f>
        <v>1984.76</v>
      </c>
      <c r="G137" s="4" t="str">
        <f>VLOOKUP(A137,HOP!A:C,3,0)</f>
        <v>3664666</v>
      </c>
      <c r="H137" s="4">
        <f t="shared" si="4"/>
        <v>0</v>
      </c>
      <c r="I137" s="4" t="str">
        <f t="shared" si="5"/>
        <v>,3664666</v>
      </c>
      <c r="J137" t="str">
        <f>VLOOKUP(A137,HOP!A:U,21,0)</f>
        <v>直连</v>
      </c>
    </row>
    <row r="138" s="4" customFormat="1" spans="1:10">
      <c r="A138" s="5">
        <v>999225482530867</v>
      </c>
      <c r="B138" s="4" t="s">
        <v>27</v>
      </c>
      <c r="C138" s="6">
        <v>45128</v>
      </c>
      <c r="D138" s="6">
        <v>45131</v>
      </c>
      <c r="E138" s="4">
        <v>2940.96</v>
      </c>
      <c r="F138" s="4" t="str">
        <f>VLOOKUP(A138,HOP!A:L,12,0)</f>
        <v>2941.14</v>
      </c>
      <c r="G138" s="4" t="str">
        <f>VLOOKUP(A138,HOP!A:C,3,0)</f>
        <v>3664880</v>
      </c>
      <c r="H138" s="4">
        <f t="shared" si="4"/>
        <v>-0.179999999999836</v>
      </c>
      <c r="I138" s="4" t="str">
        <f t="shared" si="5"/>
        <v>,3664880</v>
      </c>
      <c r="J138" t="str">
        <f>VLOOKUP(A138,HOP!A:U,21,0)</f>
        <v>直连</v>
      </c>
    </row>
    <row r="139" s="4" customFormat="1" spans="1:10">
      <c r="A139" s="5">
        <v>999225484140151</v>
      </c>
      <c r="B139" s="4" t="s">
        <v>27</v>
      </c>
      <c r="C139" s="6">
        <v>45130</v>
      </c>
      <c r="D139" s="6">
        <v>45131</v>
      </c>
      <c r="E139" s="4">
        <v>904.67</v>
      </c>
      <c r="F139" s="4" t="str">
        <f>VLOOKUP(A139,HOP!A:L,12,0)</f>
        <v>904.71</v>
      </c>
      <c r="G139" s="4" t="str">
        <f>VLOOKUP(A139,HOP!A:C,3,0)</f>
        <v>3665249</v>
      </c>
      <c r="H139" s="4">
        <f t="shared" si="4"/>
        <v>-0.0400000000000773</v>
      </c>
      <c r="I139" s="4" t="str">
        <f t="shared" si="5"/>
        <v>,3665249</v>
      </c>
      <c r="J139" t="str">
        <f>VLOOKUP(A139,HOP!A:U,21,0)</f>
        <v>直连</v>
      </c>
    </row>
    <row r="140" s="4" customFormat="1" spans="1:10">
      <c r="A140" s="5">
        <v>999225484780833</v>
      </c>
      <c r="B140" s="4" t="s">
        <v>27</v>
      </c>
      <c r="C140" s="6">
        <v>45130</v>
      </c>
      <c r="D140" s="6">
        <v>45131</v>
      </c>
      <c r="E140" s="4">
        <v>497.89</v>
      </c>
      <c r="F140" s="4" t="str">
        <f>VLOOKUP(A140,HOP!A:L,12,0)</f>
        <v>497.89</v>
      </c>
      <c r="G140" s="4" t="str">
        <f>VLOOKUP(A140,HOP!A:C,3,0)</f>
        <v>3665351</v>
      </c>
      <c r="H140" s="4">
        <f t="shared" si="4"/>
        <v>0</v>
      </c>
      <c r="I140" s="4" t="str">
        <f t="shared" si="5"/>
        <v>,3665351</v>
      </c>
      <c r="J140" t="str">
        <f>VLOOKUP(A140,HOP!A:U,21,0)</f>
        <v>直连</v>
      </c>
    </row>
    <row r="141" s="4" customFormat="1" spans="1:10">
      <c r="A141" s="5">
        <v>999225486551732</v>
      </c>
      <c r="B141" s="4" t="s">
        <v>27</v>
      </c>
      <c r="C141" s="6">
        <v>45130</v>
      </c>
      <c r="D141" s="6">
        <v>45131</v>
      </c>
      <c r="E141" s="4">
        <v>1893.46</v>
      </c>
      <c r="F141" s="4" t="str">
        <f>VLOOKUP(A141,HOP!A:L,12,0)</f>
        <v>1893.46</v>
      </c>
      <c r="G141" s="4" t="str">
        <f>VLOOKUP(A141,HOP!A:C,3,0)</f>
        <v>3665748</v>
      </c>
      <c r="H141" s="4">
        <f t="shared" si="4"/>
        <v>0</v>
      </c>
      <c r="I141" s="4" t="str">
        <f t="shared" si="5"/>
        <v>,3665748</v>
      </c>
      <c r="J141" t="str">
        <f>VLOOKUP(A141,HOP!A:U,21,0)</f>
        <v>直连</v>
      </c>
    </row>
    <row r="142" s="4" customFormat="1" spans="1:10">
      <c r="A142" s="5">
        <v>999225489988468</v>
      </c>
      <c r="B142" s="4" t="s">
        <v>27</v>
      </c>
      <c r="C142" s="6">
        <v>45129</v>
      </c>
      <c r="D142" s="6">
        <v>45131</v>
      </c>
      <c r="E142" s="4">
        <v>990</v>
      </c>
      <c r="F142" s="4" t="str">
        <f>VLOOKUP(A142,HOP!A:L,12,0)</f>
        <v>990.00</v>
      </c>
      <c r="G142" s="4" t="str">
        <f>VLOOKUP(A142,HOP!A:C,3,0)</f>
        <v>3666720</v>
      </c>
      <c r="H142" s="4">
        <f t="shared" si="4"/>
        <v>0</v>
      </c>
      <c r="I142" s="4" t="str">
        <f t="shared" si="5"/>
        <v>,3666720</v>
      </c>
      <c r="J142" t="str">
        <f>VLOOKUP(A142,HOP!A:U,21,0)</f>
        <v>直连</v>
      </c>
    </row>
    <row r="143" s="4" customFormat="1" spans="1:10">
      <c r="A143" s="5">
        <v>999225490069040</v>
      </c>
      <c r="B143" s="4" t="s">
        <v>27</v>
      </c>
      <c r="C143" s="6">
        <v>45130</v>
      </c>
      <c r="D143" s="6">
        <v>45131</v>
      </c>
      <c r="E143" s="4">
        <v>160.26</v>
      </c>
      <c r="F143" s="4" t="str">
        <f>VLOOKUP(A143,HOP!A:L,12,0)</f>
        <v>160.26</v>
      </c>
      <c r="G143" s="4" t="str">
        <f>VLOOKUP(A143,HOP!A:C,3,0)</f>
        <v>3666732</v>
      </c>
      <c r="H143" s="4">
        <f t="shared" si="4"/>
        <v>0</v>
      </c>
      <c r="I143" s="4" t="str">
        <f t="shared" si="5"/>
        <v>,3666732</v>
      </c>
      <c r="J143" t="str">
        <f>VLOOKUP(A143,HOP!A:U,21,0)</f>
        <v>直连</v>
      </c>
    </row>
    <row r="144" s="4" customFormat="1" spans="1:10">
      <c r="A144" s="5">
        <v>999225490751736</v>
      </c>
      <c r="B144" s="4" t="s">
        <v>27</v>
      </c>
      <c r="C144" s="6">
        <v>45130</v>
      </c>
      <c r="D144" s="6">
        <v>45131</v>
      </c>
      <c r="E144" s="4">
        <v>722.37</v>
      </c>
      <c r="F144" s="4" t="str">
        <f>VLOOKUP(A144,HOP!A:L,12,0)</f>
        <v>722.37</v>
      </c>
      <c r="G144" s="4" t="str">
        <f>VLOOKUP(A144,HOP!A:C,3,0)</f>
        <v>3666831</v>
      </c>
      <c r="H144" s="4">
        <f t="shared" si="4"/>
        <v>0</v>
      </c>
      <c r="I144" s="4" t="str">
        <f t="shared" si="5"/>
        <v>,3666831</v>
      </c>
      <c r="J144" t="str">
        <f>VLOOKUP(A144,HOP!A:U,21,0)</f>
        <v>直连</v>
      </c>
    </row>
    <row r="145" s="4" customFormat="1" spans="1:10">
      <c r="A145" s="5">
        <v>999225492590647</v>
      </c>
      <c r="B145" s="4" t="s">
        <v>27</v>
      </c>
      <c r="C145" s="6">
        <v>45128</v>
      </c>
      <c r="D145" s="6">
        <v>45131</v>
      </c>
      <c r="E145" s="4">
        <v>1278.6</v>
      </c>
      <c r="F145" s="4" t="str">
        <f>VLOOKUP(A145,HOP!A:L,12,0)</f>
        <v>1278.60</v>
      </c>
      <c r="G145" s="4" t="str">
        <f>VLOOKUP(A145,HOP!A:C,3,0)</f>
        <v>3666853</v>
      </c>
      <c r="H145" s="4">
        <f t="shared" si="4"/>
        <v>0</v>
      </c>
      <c r="I145" s="4" t="str">
        <f t="shared" si="5"/>
        <v>,3666853</v>
      </c>
      <c r="J145" t="str">
        <f>VLOOKUP(A145,HOP!A:U,21,0)</f>
        <v>直连</v>
      </c>
    </row>
    <row r="146" s="4" customFormat="1" spans="1:10">
      <c r="A146" s="5">
        <v>999225492857449</v>
      </c>
      <c r="B146" s="4" t="s">
        <v>27</v>
      </c>
      <c r="C146" s="6">
        <v>45129</v>
      </c>
      <c r="D146" s="6">
        <v>45131</v>
      </c>
      <c r="E146" s="4">
        <v>990</v>
      </c>
      <c r="F146" s="4" t="str">
        <f>VLOOKUP(A146,HOP!A:L,12,0)</f>
        <v>990.00</v>
      </c>
      <c r="G146" s="4" t="str">
        <f>VLOOKUP(A146,HOP!A:C,3,0)</f>
        <v>3666902</v>
      </c>
      <c r="H146" s="4">
        <f t="shared" si="4"/>
        <v>0</v>
      </c>
      <c r="I146" s="4" t="str">
        <f t="shared" si="5"/>
        <v>,3666902</v>
      </c>
      <c r="J146" t="str">
        <f>VLOOKUP(A146,HOP!A:U,21,0)</f>
        <v>直连</v>
      </c>
    </row>
    <row r="147" s="4" customFormat="1" spans="1:10">
      <c r="A147" s="5">
        <v>999225493063362</v>
      </c>
      <c r="B147" s="4" t="s">
        <v>27</v>
      </c>
      <c r="C147" s="6">
        <v>45129</v>
      </c>
      <c r="D147" s="6">
        <v>45131</v>
      </c>
      <c r="E147" s="4">
        <v>895.55</v>
      </c>
      <c r="F147" s="4" t="str">
        <f>VLOOKUP(A147,HOP!A:L,12,0)</f>
        <v>895.56</v>
      </c>
      <c r="G147" s="4" t="str">
        <f>VLOOKUP(A147,HOP!A:C,3,0)</f>
        <v>3667030</v>
      </c>
      <c r="H147" s="4">
        <f t="shared" si="4"/>
        <v>-0.00999999999999091</v>
      </c>
      <c r="I147" s="4" t="str">
        <f t="shared" si="5"/>
        <v>,3667030</v>
      </c>
      <c r="J147" t="str">
        <f>VLOOKUP(A147,HOP!A:U,21,0)</f>
        <v>直连</v>
      </c>
    </row>
    <row r="148" s="4" customFormat="1" spans="1:10">
      <c r="A148" s="5">
        <v>999225494688291</v>
      </c>
      <c r="B148" s="4" t="s">
        <v>27</v>
      </c>
      <c r="C148" s="6">
        <v>45129</v>
      </c>
      <c r="D148" s="6">
        <v>45131</v>
      </c>
      <c r="E148" s="4">
        <v>2866.28</v>
      </c>
      <c r="F148" s="4" t="str">
        <f>VLOOKUP(A148,HOP!A:L,12,0)</f>
        <v>2866.28</v>
      </c>
      <c r="G148" s="4" t="str">
        <f>VLOOKUP(A148,HOP!A:C,3,0)</f>
        <v>3667133</v>
      </c>
      <c r="H148" s="4">
        <f t="shared" si="4"/>
        <v>0</v>
      </c>
      <c r="I148" s="4" t="str">
        <f t="shared" si="5"/>
        <v>,3667133</v>
      </c>
      <c r="J148" t="str">
        <f>VLOOKUP(A148,HOP!A:U,21,0)</f>
        <v>直连</v>
      </c>
    </row>
    <row r="149" s="4" customFormat="1" spans="1:10">
      <c r="A149" s="5">
        <v>999225495259089</v>
      </c>
      <c r="B149" s="4" t="s">
        <v>27</v>
      </c>
      <c r="C149" s="6">
        <v>45129</v>
      </c>
      <c r="D149" s="6">
        <v>45131</v>
      </c>
      <c r="E149" s="4">
        <v>705.33</v>
      </c>
      <c r="F149" s="4" t="str">
        <f>VLOOKUP(A149,HOP!A:L,12,0)</f>
        <v>705.33</v>
      </c>
      <c r="G149" s="4" t="str">
        <f>VLOOKUP(A149,HOP!A:C,3,0)</f>
        <v>3667338</v>
      </c>
      <c r="H149" s="4">
        <f t="shared" si="4"/>
        <v>0</v>
      </c>
      <c r="I149" s="4" t="str">
        <f t="shared" si="5"/>
        <v>,3667338</v>
      </c>
      <c r="J149" t="str">
        <f>VLOOKUP(A149,HOP!A:U,21,0)</f>
        <v>直连</v>
      </c>
    </row>
    <row r="150" s="4" customFormat="1" spans="1:10">
      <c r="A150" s="5">
        <v>999225495985807</v>
      </c>
      <c r="B150" s="4" t="s">
        <v>27</v>
      </c>
      <c r="C150" s="6">
        <v>45129</v>
      </c>
      <c r="D150" s="6">
        <v>45131</v>
      </c>
      <c r="E150" s="4">
        <v>2396.16</v>
      </c>
      <c r="F150" s="4" t="str">
        <f>VLOOKUP(A150,HOP!A:L,12,0)</f>
        <v>2396.16</v>
      </c>
      <c r="G150" s="4" t="str">
        <f>VLOOKUP(A150,HOP!A:C,3,0)</f>
        <v>3667426</v>
      </c>
      <c r="H150" s="4">
        <f t="shared" si="4"/>
        <v>0</v>
      </c>
      <c r="I150" s="4" t="str">
        <f t="shared" si="5"/>
        <v>,3667426</v>
      </c>
      <c r="J150" t="str">
        <f>VLOOKUP(A150,HOP!A:U,21,0)</f>
        <v>直连</v>
      </c>
    </row>
    <row r="151" s="4" customFormat="1" spans="1:10">
      <c r="A151" s="5">
        <v>999225496377630</v>
      </c>
      <c r="B151" s="4" t="s">
        <v>27</v>
      </c>
      <c r="C151" s="6">
        <v>45128</v>
      </c>
      <c r="D151" s="6">
        <v>45131</v>
      </c>
      <c r="E151" s="4">
        <v>828.75</v>
      </c>
      <c r="F151" s="4" t="str">
        <f>VLOOKUP(A151,HOP!A:L,12,0)</f>
        <v>828.75</v>
      </c>
      <c r="G151" s="4" t="str">
        <f>VLOOKUP(A151,HOP!A:C,3,0)</f>
        <v>3667477</v>
      </c>
      <c r="H151" s="4">
        <f t="shared" si="4"/>
        <v>0</v>
      </c>
      <c r="I151" s="4" t="str">
        <f t="shared" si="5"/>
        <v>,3667477</v>
      </c>
      <c r="J151" t="str">
        <f>VLOOKUP(A151,HOP!A:U,21,0)</f>
        <v>直连</v>
      </c>
    </row>
    <row r="152" s="4" customFormat="1" spans="1:10">
      <c r="A152" s="5">
        <v>999225497527195</v>
      </c>
      <c r="B152" s="4" t="s">
        <v>27</v>
      </c>
      <c r="C152" s="6">
        <v>45130</v>
      </c>
      <c r="D152" s="6">
        <v>45131</v>
      </c>
      <c r="E152" s="4">
        <v>551.53</v>
      </c>
      <c r="F152" s="4" t="str">
        <f>VLOOKUP(A152,HOP!A:L,12,0)</f>
        <v>551.53</v>
      </c>
      <c r="G152" s="4" t="str">
        <f>VLOOKUP(A152,HOP!A:C,3,0)</f>
        <v>3667772</v>
      </c>
      <c r="H152" s="4">
        <f t="shared" si="4"/>
        <v>0</v>
      </c>
      <c r="I152" s="4" t="str">
        <f t="shared" si="5"/>
        <v>,3667772</v>
      </c>
      <c r="J152" t="str">
        <f>VLOOKUP(A152,HOP!A:U,21,0)</f>
        <v>直连</v>
      </c>
    </row>
    <row r="153" s="4" customFormat="1" spans="1:10">
      <c r="A153" s="5">
        <v>999225497799105</v>
      </c>
      <c r="B153" s="4" t="s">
        <v>27</v>
      </c>
      <c r="C153" s="6">
        <v>45130</v>
      </c>
      <c r="D153" s="6">
        <v>45131</v>
      </c>
      <c r="E153" s="4">
        <v>935.94</v>
      </c>
      <c r="F153" s="4" t="str">
        <f>VLOOKUP(A153,HOP!A:L,12,0)</f>
        <v>935.94</v>
      </c>
      <c r="G153" s="4" t="str">
        <f>VLOOKUP(A153,HOP!A:C,3,0)</f>
        <v>3667909</v>
      </c>
      <c r="H153" s="4">
        <f t="shared" si="4"/>
        <v>0</v>
      </c>
      <c r="I153" s="4" t="str">
        <f t="shared" si="5"/>
        <v>,3667909</v>
      </c>
      <c r="J153" t="str">
        <f>VLOOKUP(A153,HOP!A:U,21,0)</f>
        <v>直连</v>
      </c>
    </row>
    <row r="154" s="4" customFormat="1" spans="1:10">
      <c r="A154" s="5">
        <v>999225498631457</v>
      </c>
      <c r="B154" s="4" t="s">
        <v>27</v>
      </c>
      <c r="C154" s="6">
        <v>45129</v>
      </c>
      <c r="D154" s="6">
        <v>45131</v>
      </c>
      <c r="E154" s="4">
        <v>1061.14</v>
      </c>
      <c r="F154" s="4" t="str">
        <f>VLOOKUP(A154,HOP!A:L,12,0)</f>
        <v>1061.14</v>
      </c>
      <c r="G154" s="4" t="str">
        <f>VLOOKUP(A154,HOP!A:C,3,0)</f>
        <v>3668184</v>
      </c>
      <c r="H154" s="4">
        <f t="shared" si="4"/>
        <v>0</v>
      </c>
      <c r="I154" s="4" t="str">
        <f t="shared" si="5"/>
        <v>,3668184</v>
      </c>
      <c r="J154" t="str">
        <f>VLOOKUP(A154,HOP!A:U,21,0)</f>
        <v>直连</v>
      </c>
    </row>
    <row r="155" s="4" customFormat="1" spans="1:10">
      <c r="A155" s="5">
        <v>999225499222773</v>
      </c>
      <c r="B155" s="4" t="s">
        <v>27</v>
      </c>
      <c r="C155" s="6">
        <v>45130</v>
      </c>
      <c r="D155" s="6">
        <v>45131</v>
      </c>
      <c r="E155" s="4">
        <v>585.93</v>
      </c>
      <c r="F155" s="4" t="str">
        <f>VLOOKUP(A155,HOP!A:L,12,0)</f>
        <v>585.93</v>
      </c>
      <c r="G155" s="4" t="str">
        <f>VLOOKUP(A155,HOP!A:C,3,0)</f>
        <v>3668308</v>
      </c>
      <c r="H155" s="4">
        <f t="shared" si="4"/>
        <v>0</v>
      </c>
      <c r="I155" s="4" t="str">
        <f t="shared" si="5"/>
        <v>,3668308</v>
      </c>
      <c r="J155" t="str">
        <f>VLOOKUP(A155,HOP!A:U,21,0)</f>
        <v>直连</v>
      </c>
    </row>
    <row r="156" s="4" customFormat="1" spans="1:10">
      <c r="A156" s="5">
        <v>999225499249484</v>
      </c>
      <c r="B156" s="4" t="s">
        <v>27</v>
      </c>
      <c r="C156" s="6">
        <v>45129</v>
      </c>
      <c r="D156" s="6">
        <v>45131</v>
      </c>
      <c r="E156" s="4">
        <v>1748.53</v>
      </c>
      <c r="F156" s="4" t="str">
        <f>VLOOKUP(A156,HOP!A:L,12,0)</f>
        <v>1748.53</v>
      </c>
      <c r="G156" s="4" t="str">
        <f>VLOOKUP(A156,HOP!A:C,3,0)</f>
        <v>3668314</v>
      </c>
      <c r="H156" s="4">
        <f t="shared" si="4"/>
        <v>0</v>
      </c>
      <c r="I156" s="4" t="str">
        <f t="shared" si="5"/>
        <v>,3668314</v>
      </c>
      <c r="J156" t="str">
        <f>VLOOKUP(A156,HOP!A:U,21,0)</f>
        <v>直连</v>
      </c>
    </row>
    <row r="157" s="4" customFormat="1" spans="1:10">
      <c r="A157" s="5">
        <v>999225499601611</v>
      </c>
      <c r="B157" s="4" t="s">
        <v>27</v>
      </c>
      <c r="C157" s="6">
        <v>45129</v>
      </c>
      <c r="D157" s="6">
        <v>45131</v>
      </c>
      <c r="E157" s="4">
        <v>5379.24</v>
      </c>
      <c r="F157" s="4" t="str">
        <f>VLOOKUP(A157,HOP!A:L,12,0)</f>
        <v>5379.24</v>
      </c>
      <c r="G157" s="4" t="str">
        <f>VLOOKUP(A157,HOP!A:C,3,0)</f>
        <v>3668432</v>
      </c>
      <c r="H157" s="4">
        <f t="shared" si="4"/>
        <v>0</v>
      </c>
      <c r="I157" s="4" t="str">
        <f t="shared" si="5"/>
        <v>,3668432</v>
      </c>
      <c r="J157" t="str">
        <f>VLOOKUP(A157,HOP!A:U,21,0)</f>
        <v>直连</v>
      </c>
    </row>
    <row r="158" s="4" customFormat="1" spans="1:10">
      <c r="A158" s="5">
        <v>999225499780759</v>
      </c>
      <c r="B158" s="4" t="s">
        <v>27</v>
      </c>
      <c r="C158" s="6">
        <v>45130</v>
      </c>
      <c r="D158" s="6">
        <v>45131</v>
      </c>
      <c r="E158" s="4">
        <v>81.88</v>
      </c>
      <c r="F158" s="4" t="str">
        <f>VLOOKUP(A158,HOP!A:L,12,0)</f>
        <v>81.88</v>
      </c>
      <c r="G158" s="4" t="str">
        <f>VLOOKUP(A158,HOP!A:C,3,0)</f>
        <v>3668469</v>
      </c>
      <c r="H158" s="4">
        <f t="shared" si="4"/>
        <v>0</v>
      </c>
      <c r="I158" s="4" t="str">
        <f t="shared" si="5"/>
        <v>,3668469</v>
      </c>
      <c r="J158" t="str">
        <f>VLOOKUP(A158,HOP!A:U,21,0)</f>
        <v>直连</v>
      </c>
    </row>
    <row r="159" s="4" customFormat="1" spans="1:10">
      <c r="A159" s="5">
        <v>999225499912765</v>
      </c>
      <c r="B159" s="4" t="s">
        <v>27</v>
      </c>
      <c r="C159" s="6">
        <v>45130</v>
      </c>
      <c r="D159" s="6">
        <v>45131</v>
      </c>
      <c r="E159" s="4">
        <v>709.73</v>
      </c>
      <c r="F159" s="4" t="str">
        <f>VLOOKUP(A159,HOP!A:L,12,0)</f>
        <v>709.73</v>
      </c>
      <c r="G159" s="4" t="str">
        <f>VLOOKUP(A159,HOP!A:C,3,0)</f>
        <v>3668494</v>
      </c>
      <c r="H159" s="4">
        <f t="shared" si="4"/>
        <v>0</v>
      </c>
      <c r="I159" s="4" t="str">
        <f t="shared" si="5"/>
        <v>,3668494</v>
      </c>
      <c r="J159" t="str">
        <f>VLOOKUP(A159,HOP!A:U,21,0)</f>
        <v>直连</v>
      </c>
    </row>
    <row r="160" s="4" customFormat="1" spans="1:10">
      <c r="A160" s="5">
        <v>999225501728787</v>
      </c>
      <c r="B160" s="4" t="s">
        <v>27</v>
      </c>
      <c r="C160" s="6">
        <v>45129</v>
      </c>
      <c r="D160" s="6">
        <v>45131</v>
      </c>
      <c r="E160" s="4">
        <v>1048.44</v>
      </c>
      <c r="F160" s="4" t="str">
        <f>VLOOKUP(A160,HOP!A:L,12,0)</f>
        <v>1048.44</v>
      </c>
      <c r="G160" s="4" t="str">
        <f>VLOOKUP(A160,HOP!A:C,3,0)</f>
        <v>3668864</v>
      </c>
      <c r="H160" s="4">
        <f t="shared" si="4"/>
        <v>0</v>
      </c>
      <c r="I160" s="4" t="str">
        <f t="shared" si="5"/>
        <v>,3668864</v>
      </c>
      <c r="J160" t="str">
        <f>VLOOKUP(A160,HOP!A:U,21,0)</f>
        <v>直连</v>
      </c>
    </row>
    <row r="161" s="4" customFormat="1" hidden="1" spans="1:10">
      <c r="A161" s="5">
        <v>999225501732782</v>
      </c>
      <c r="B161" s="4" t="s">
        <v>27</v>
      </c>
      <c r="C161" s="6">
        <v>45129</v>
      </c>
      <c r="D161" s="6">
        <v>45131</v>
      </c>
      <c r="E161" s="4">
        <v>2469.88</v>
      </c>
      <c r="F161" s="4" t="str">
        <f>VLOOKUP(A161,HOP!A:L,12,0)</f>
        <v>2469.88</v>
      </c>
      <c r="G161" s="4" t="str">
        <f>VLOOKUP(A161,HOP!A:C,3,0)</f>
        <v>3668866</v>
      </c>
      <c r="H161" s="4">
        <f t="shared" si="4"/>
        <v>0</v>
      </c>
      <c r="I161" s="4" t="str">
        <f t="shared" si="5"/>
        <v>,3668866</v>
      </c>
      <c r="J161" t="str">
        <f>VLOOKUP(A161,HOP!A:U,21,0)</f>
        <v>直采</v>
      </c>
    </row>
    <row r="162" s="4" customFormat="1" spans="1:10">
      <c r="A162" s="5">
        <v>999225502555652</v>
      </c>
      <c r="B162" s="4" t="s">
        <v>27</v>
      </c>
      <c r="C162" s="6">
        <v>45130</v>
      </c>
      <c r="D162" s="6">
        <v>45131</v>
      </c>
      <c r="E162" s="4">
        <v>364.7</v>
      </c>
      <c r="F162" s="4" t="str">
        <f>VLOOKUP(A162,HOP!A:L,12,0)</f>
        <v>364.70</v>
      </c>
      <c r="G162" s="4" t="str">
        <f>VLOOKUP(A162,HOP!A:C,3,0)</f>
        <v>3668966</v>
      </c>
      <c r="H162" s="4">
        <f t="shared" si="4"/>
        <v>0</v>
      </c>
      <c r="I162" s="4" t="str">
        <f t="shared" si="5"/>
        <v>,3668966</v>
      </c>
      <c r="J162" t="str">
        <f>VLOOKUP(A162,HOP!A:U,21,0)</f>
        <v>直连</v>
      </c>
    </row>
    <row r="163" s="4" customFormat="1" hidden="1" spans="1:10">
      <c r="A163" s="5">
        <v>999225502608855</v>
      </c>
      <c r="B163" s="4" t="s">
        <v>27</v>
      </c>
      <c r="C163" s="6">
        <v>45130</v>
      </c>
      <c r="D163" s="6">
        <v>45131</v>
      </c>
      <c r="E163" s="4">
        <v>295.17</v>
      </c>
      <c r="F163" s="4" t="str">
        <f>VLOOKUP(A163,HOP!A:L,12,0)</f>
        <v>295.17</v>
      </c>
      <c r="G163" s="4" t="str">
        <f>VLOOKUP(A163,HOP!A:C,3,0)</f>
        <v>3669012</v>
      </c>
      <c r="H163" s="4">
        <f t="shared" si="4"/>
        <v>0</v>
      </c>
      <c r="I163" s="4" t="str">
        <f t="shared" si="5"/>
        <v>,3669012</v>
      </c>
      <c r="J163" t="str">
        <f>VLOOKUP(A163,HOP!A:U,21,0)</f>
        <v>直采</v>
      </c>
    </row>
    <row r="164" s="4" customFormat="1" spans="1:10">
      <c r="A164" s="5">
        <v>999225504364181</v>
      </c>
      <c r="B164" s="4" t="s">
        <v>27</v>
      </c>
      <c r="C164" s="6">
        <v>45130</v>
      </c>
      <c r="D164" s="6">
        <v>45131</v>
      </c>
      <c r="E164" s="4">
        <v>1095.29</v>
      </c>
      <c r="F164" s="4" t="str">
        <f>VLOOKUP(A164,HOP!A:L,12,0)</f>
        <v>1095.29</v>
      </c>
      <c r="G164" s="4" t="str">
        <f>VLOOKUP(A164,HOP!A:C,3,0)</f>
        <v>3669332</v>
      </c>
      <c r="H164" s="4">
        <f t="shared" si="4"/>
        <v>0</v>
      </c>
      <c r="I164" s="4" t="str">
        <f t="shared" si="5"/>
        <v>,3669332</v>
      </c>
      <c r="J164" t="str">
        <f>VLOOKUP(A164,HOP!A:U,21,0)</f>
        <v>直连</v>
      </c>
    </row>
    <row r="165" s="4" customFormat="1" spans="1:10">
      <c r="A165" s="5">
        <v>999225504849402</v>
      </c>
      <c r="B165" s="4" t="s">
        <v>27</v>
      </c>
      <c r="C165" s="6">
        <v>45130</v>
      </c>
      <c r="D165" s="6">
        <v>45131</v>
      </c>
      <c r="E165" s="4">
        <v>606.93</v>
      </c>
      <c r="F165" s="4" t="str">
        <f>VLOOKUP(A165,HOP!A:L,12,0)</f>
        <v>606.93</v>
      </c>
      <c r="G165" s="4" t="str">
        <f>VLOOKUP(A165,HOP!A:C,3,0)</f>
        <v>3669497</v>
      </c>
      <c r="H165" s="4">
        <f t="shared" si="4"/>
        <v>0</v>
      </c>
      <c r="I165" s="4" t="str">
        <f t="shared" si="5"/>
        <v>,3669497</v>
      </c>
      <c r="J165" t="str">
        <f>VLOOKUP(A165,HOP!A:U,21,0)</f>
        <v>直连</v>
      </c>
    </row>
    <row r="166" s="4" customFormat="1" spans="1:10">
      <c r="A166" s="5">
        <v>999225504999743</v>
      </c>
      <c r="B166" s="4" t="s">
        <v>27</v>
      </c>
      <c r="C166" s="6">
        <v>45130</v>
      </c>
      <c r="D166" s="6">
        <v>45131</v>
      </c>
      <c r="E166" s="4">
        <v>1422.37</v>
      </c>
      <c r="F166" s="4" t="str">
        <f>VLOOKUP(A166,HOP!A:L,12,0)</f>
        <v>1422.37</v>
      </c>
      <c r="G166" s="4" t="str">
        <f>VLOOKUP(A166,HOP!A:C,3,0)</f>
        <v>3669520</v>
      </c>
      <c r="H166" s="4">
        <f t="shared" si="4"/>
        <v>0</v>
      </c>
      <c r="I166" s="4" t="str">
        <f t="shared" si="5"/>
        <v>,3669520</v>
      </c>
      <c r="J166" t="str">
        <f>VLOOKUP(A166,HOP!A:U,21,0)</f>
        <v>直连</v>
      </c>
    </row>
    <row r="167" s="4" customFormat="1" spans="1:10">
      <c r="A167" s="5">
        <v>999225505555799</v>
      </c>
      <c r="B167" s="4" t="s">
        <v>27</v>
      </c>
      <c r="C167" s="6">
        <v>45130</v>
      </c>
      <c r="D167" s="6">
        <v>45131</v>
      </c>
      <c r="E167" s="4">
        <v>113.9</v>
      </c>
      <c r="F167" s="4" t="str">
        <f>VLOOKUP(A167,HOP!A:L,12,0)</f>
        <v>113.90</v>
      </c>
      <c r="G167" s="4" t="str">
        <f>VLOOKUP(A167,HOP!A:C,3,0)</f>
        <v>3669600</v>
      </c>
      <c r="H167" s="4">
        <f t="shared" si="4"/>
        <v>0</v>
      </c>
      <c r="I167" s="4" t="str">
        <f t="shared" si="5"/>
        <v>,3669600</v>
      </c>
      <c r="J167" t="str">
        <f>VLOOKUP(A167,HOP!A:U,21,0)</f>
        <v>直连</v>
      </c>
    </row>
    <row r="168" s="4" customFormat="1" spans="1:10">
      <c r="A168" s="5">
        <v>999225505949022</v>
      </c>
      <c r="B168" s="4" t="s">
        <v>27</v>
      </c>
      <c r="C168" s="6">
        <v>45129</v>
      </c>
      <c r="D168" s="6">
        <v>45131</v>
      </c>
      <c r="E168" s="4">
        <v>1280.44</v>
      </c>
      <c r="F168" s="4" t="str">
        <f>VLOOKUP(A168,HOP!A:L,12,0)</f>
        <v>1280.44</v>
      </c>
      <c r="G168" s="4" t="str">
        <f>VLOOKUP(A168,HOP!A:C,3,0)</f>
        <v>3669768</v>
      </c>
      <c r="H168" s="4">
        <f t="shared" si="4"/>
        <v>0</v>
      </c>
      <c r="I168" s="4" t="str">
        <f t="shared" si="5"/>
        <v>,3669768</v>
      </c>
      <c r="J168" t="str">
        <f>VLOOKUP(A168,HOP!A:U,21,0)</f>
        <v>直连</v>
      </c>
    </row>
    <row r="169" s="4" customFormat="1" spans="1:10">
      <c r="A169" s="5">
        <v>999225511643653</v>
      </c>
      <c r="B169" s="4" t="s">
        <v>27</v>
      </c>
      <c r="C169" s="6">
        <v>45130</v>
      </c>
      <c r="D169" s="6">
        <v>45131</v>
      </c>
      <c r="E169" s="4">
        <v>1093.96</v>
      </c>
      <c r="F169" s="4" t="str">
        <f>VLOOKUP(A169,HOP!A:L,12,0)</f>
        <v>1093.96</v>
      </c>
      <c r="G169" s="4" t="str">
        <f>VLOOKUP(A169,HOP!A:C,3,0)</f>
        <v>3670000</v>
      </c>
      <c r="H169" s="4">
        <f t="shared" si="4"/>
        <v>0</v>
      </c>
      <c r="I169" s="4" t="str">
        <f t="shared" si="5"/>
        <v>,3670000</v>
      </c>
      <c r="J169" t="str">
        <f>VLOOKUP(A169,HOP!A:U,21,0)</f>
        <v>直连</v>
      </c>
    </row>
    <row r="170" s="4" customFormat="1" hidden="1" spans="1:10">
      <c r="A170" s="5">
        <v>999225513199480</v>
      </c>
      <c r="B170" s="4" t="s">
        <v>27</v>
      </c>
      <c r="C170" s="6">
        <v>45130</v>
      </c>
      <c r="D170" s="6">
        <v>45131</v>
      </c>
      <c r="E170" s="4">
        <v>426.48</v>
      </c>
      <c r="F170" s="4" t="str">
        <f>VLOOKUP(A170,HOP!A:L,12,0)</f>
        <v>426.48</v>
      </c>
      <c r="G170" s="4" t="str">
        <f>VLOOKUP(A170,HOP!A:C,3,0)</f>
        <v>3670213</v>
      </c>
      <c r="H170" s="4">
        <f t="shared" si="4"/>
        <v>0</v>
      </c>
      <c r="I170" s="4" t="str">
        <f t="shared" si="5"/>
        <v>,3670213</v>
      </c>
      <c r="J170" t="str">
        <f>VLOOKUP(A170,HOP!A:U,21,0)</f>
        <v>直采</v>
      </c>
    </row>
    <row r="171" s="4" customFormat="1" spans="1:10">
      <c r="A171" s="5">
        <v>999225513484159</v>
      </c>
      <c r="B171" s="4" t="s">
        <v>27</v>
      </c>
      <c r="C171" s="6">
        <v>45130</v>
      </c>
      <c r="D171" s="6">
        <v>45131</v>
      </c>
      <c r="E171" s="4">
        <v>1237.8</v>
      </c>
      <c r="F171" s="4" t="str">
        <f>VLOOKUP(A171,HOP!A:L,12,0)</f>
        <v>1237.80</v>
      </c>
      <c r="G171" s="4" t="str">
        <f>VLOOKUP(A171,HOP!A:C,3,0)</f>
        <v>3670231</v>
      </c>
      <c r="H171" s="4">
        <f t="shared" si="4"/>
        <v>0</v>
      </c>
      <c r="I171" s="4" t="str">
        <f t="shared" si="5"/>
        <v>,3670231</v>
      </c>
      <c r="J171" t="str">
        <f>VLOOKUP(A171,HOP!A:U,21,0)</f>
        <v>直连</v>
      </c>
    </row>
    <row r="172" s="4" customFormat="1" spans="1:10">
      <c r="A172" s="5">
        <v>999225516847029</v>
      </c>
      <c r="B172" s="4" t="s">
        <v>27</v>
      </c>
      <c r="C172" s="6">
        <v>45130</v>
      </c>
      <c r="D172" s="6">
        <v>45131</v>
      </c>
      <c r="E172" s="4">
        <v>682.46</v>
      </c>
      <c r="F172" s="4" t="str">
        <f>VLOOKUP(A172,HOP!A:L,12,0)</f>
        <v>682.46</v>
      </c>
      <c r="G172" s="4" t="str">
        <f>VLOOKUP(A172,HOP!A:C,3,0)</f>
        <v>3670938</v>
      </c>
      <c r="H172" s="4">
        <f t="shared" si="4"/>
        <v>0</v>
      </c>
      <c r="I172" s="4" t="str">
        <f t="shared" si="5"/>
        <v>,3670938</v>
      </c>
      <c r="J172" t="str">
        <f>VLOOKUP(A172,HOP!A:U,21,0)</f>
        <v>直连</v>
      </c>
    </row>
    <row r="173" s="4" customFormat="1" spans="1:10">
      <c r="A173" s="5">
        <v>999225518256538</v>
      </c>
      <c r="B173" s="4" t="s">
        <v>27</v>
      </c>
      <c r="C173" s="6">
        <v>45130</v>
      </c>
      <c r="D173" s="6">
        <v>45131</v>
      </c>
      <c r="E173" s="4">
        <v>2213.92</v>
      </c>
      <c r="F173" s="4" t="str">
        <f>VLOOKUP(A173,HOP!A:L,12,0)</f>
        <v>2214.28</v>
      </c>
      <c r="G173" s="4" t="str">
        <f>VLOOKUP(A173,HOP!A:C,3,0)</f>
        <v>3671198</v>
      </c>
      <c r="H173" s="4">
        <f t="shared" si="4"/>
        <v>-0.360000000000127</v>
      </c>
      <c r="I173" s="4" t="str">
        <f t="shared" si="5"/>
        <v>,3671198</v>
      </c>
      <c r="J173" t="str">
        <f>VLOOKUP(A173,HOP!A:U,21,0)</f>
        <v>直连</v>
      </c>
    </row>
    <row r="174" s="4" customFormat="1" spans="1:10">
      <c r="A174" s="5">
        <v>999225519527608</v>
      </c>
      <c r="B174" s="4" t="s">
        <v>27</v>
      </c>
      <c r="C174" s="6">
        <v>45130</v>
      </c>
      <c r="D174" s="6">
        <v>45131</v>
      </c>
      <c r="E174" s="4">
        <v>564.07</v>
      </c>
      <c r="F174" s="4" t="str">
        <f>VLOOKUP(A174,HOP!A:L,12,0)</f>
        <v>564.07</v>
      </c>
      <c r="G174" s="4" t="str">
        <f>VLOOKUP(A174,HOP!A:C,3,0)</f>
        <v>3671485</v>
      </c>
      <c r="H174" s="4">
        <f t="shared" si="4"/>
        <v>0</v>
      </c>
      <c r="I174" s="4" t="str">
        <f t="shared" si="5"/>
        <v>,3671485</v>
      </c>
      <c r="J174" t="str">
        <f>VLOOKUP(A174,HOP!A:U,21,0)</f>
        <v>直连</v>
      </c>
    </row>
    <row r="175" s="4" customFormat="1" spans="1:10">
      <c r="A175" s="5">
        <v>999225519593509</v>
      </c>
      <c r="B175" s="4" t="s">
        <v>27</v>
      </c>
      <c r="C175" s="6">
        <v>45130</v>
      </c>
      <c r="D175" s="6">
        <v>45131</v>
      </c>
      <c r="E175" s="4">
        <v>558.72</v>
      </c>
      <c r="F175" s="4" t="str">
        <f>VLOOKUP(A175,HOP!A:L,12,0)</f>
        <v>558.72</v>
      </c>
      <c r="G175" s="4" t="str">
        <f>VLOOKUP(A175,HOP!A:C,3,0)</f>
        <v>3671491</v>
      </c>
      <c r="H175" s="4">
        <f t="shared" si="4"/>
        <v>0</v>
      </c>
      <c r="I175" s="4" t="str">
        <f t="shared" si="5"/>
        <v>,3671491</v>
      </c>
      <c r="J175" t="str">
        <f>VLOOKUP(A175,HOP!A:U,21,0)</f>
        <v>直连</v>
      </c>
    </row>
    <row r="176" s="4" customFormat="1" spans="1:10">
      <c r="A176" s="5">
        <v>999225519663262</v>
      </c>
      <c r="B176" s="4" t="s">
        <v>27</v>
      </c>
      <c r="C176" s="6">
        <v>45130</v>
      </c>
      <c r="D176" s="6">
        <v>45131</v>
      </c>
      <c r="E176" s="4">
        <v>979.8</v>
      </c>
      <c r="F176" s="4" t="str">
        <f>VLOOKUP(A176,HOP!A:L,12,0)</f>
        <v>979.80</v>
      </c>
      <c r="G176" s="4" t="str">
        <f>VLOOKUP(A176,HOP!A:C,3,0)</f>
        <v>3671501</v>
      </c>
      <c r="H176" s="4">
        <f t="shared" si="4"/>
        <v>0</v>
      </c>
      <c r="I176" s="4" t="str">
        <f t="shared" si="5"/>
        <v>,3671501</v>
      </c>
      <c r="J176" t="str">
        <f>VLOOKUP(A176,HOP!A:U,21,0)</f>
        <v>直连</v>
      </c>
    </row>
    <row r="177" s="4" customFormat="1" spans="1:10">
      <c r="A177" s="5">
        <v>999225520276824</v>
      </c>
      <c r="B177" s="4" t="s">
        <v>27</v>
      </c>
      <c r="C177" s="6">
        <v>45130</v>
      </c>
      <c r="D177" s="6">
        <v>45131</v>
      </c>
      <c r="E177" s="4">
        <v>702.49</v>
      </c>
      <c r="F177" s="4" t="str">
        <f>VLOOKUP(A177,HOP!A:L,12,0)</f>
        <v>702.49</v>
      </c>
      <c r="G177" s="4" t="str">
        <f>VLOOKUP(A177,HOP!A:C,3,0)</f>
        <v>3671719</v>
      </c>
      <c r="H177" s="4">
        <f t="shared" si="4"/>
        <v>0</v>
      </c>
      <c r="I177" s="4" t="str">
        <f t="shared" si="5"/>
        <v>,3671719</v>
      </c>
      <c r="J177" t="str">
        <f>VLOOKUP(A177,HOP!A:U,21,0)</f>
        <v>直连</v>
      </c>
    </row>
    <row r="178" s="4" customFormat="1" spans="1:10">
      <c r="A178" s="5">
        <v>999225521082055</v>
      </c>
      <c r="B178" s="4" t="s">
        <v>27</v>
      </c>
      <c r="C178" s="6">
        <v>45130</v>
      </c>
      <c r="D178" s="6">
        <v>45131</v>
      </c>
      <c r="E178" s="4">
        <v>1773.65</v>
      </c>
      <c r="F178" s="4" t="str">
        <f>VLOOKUP(A178,HOP!A:L,12,0)</f>
        <v>1773.65</v>
      </c>
      <c r="G178" s="4" t="str">
        <f>VLOOKUP(A178,HOP!A:C,3,0)</f>
        <v>3672005</v>
      </c>
      <c r="H178" s="4">
        <f t="shared" si="4"/>
        <v>0</v>
      </c>
      <c r="I178" s="4" t="str">
        <f t="shared" si="5"/>
        <v>,3672005</v>
      </c>
      <c r="J178" t="str">
        <f>VLOOKUP(A178,HOP!A:U,21,0)</f>
        <v>直连</v>
      </c>
    </row>
    <row r="179" s="4" customFormat="1" spans="1:10">
      <c r="A179" s="5">
        <v>999225521379454</v>
      </c>
      <c r="B179" s="4" t="s">
        <v>27</v>
      </c>
      <c r="C179" s="6">
        <v>45130</v>
      </c>
      <c r="D179" s="6">
        <v>45131</v>
      </c>
      <c r="E179" s="4">
        <v>1364.99</v>
      </c>
      <c r="F179" s="4" t="str">
        <f>VLOOKUP(A179,HOP!A:L,12,0)</f>
        <v>1364.99</v>
      </c>
      <c r="G179" s="4" t="str">
        <f>VLOOKUP(A179,HOP!A:C,3,0)</f>
        <v>3672068</v>
      </c>
      <c r="H179" s="4">
        <f t="shared" si="4"/>
        <v>0</v>
      </c>
      <c r="I179" s="4" t="str">
        <f t="shared" si="5"/>
        <v>,3672068</v>
      </c>
      <c r="J179" t="str">
        <f>VLOOKUP(A179,HOP!A:U,21,0)</f>
        <v>直连</v>
      </c>
    </row>
    <row r="180" s="4" customFormat="1" spans="1:10">
      <c r="A180" s="5">
        <v>999225521528592</v>
      </c>
      <c r="B180" s="4" t="s">
        <v>27</v>
      </c>
      <c r="C180" s="6">
        <v>45130</v>
      </c>
      <c r="D180" s="6">
        <v>45131</v>
      </c>
      <c r="E180" s="4">
        <v>564.07</v>
      </c>
      <c r="F180" s="4" t="str">
        <f>VLOOKUP(A180,HOP!A:L,12,0)</f>
        <v>564.07</v>
      </c>
      <c r="G180" s="4" t="str">
        <f>VLOOKUP(A180,HOP!A:C,3,0)</f>
        <v>3672095</v>
      </c>
      <c r="H180" s="4">
        <f t="shared" si="4"/>
        <v>0</v>
      </c>
      <c r="I180" s="4" t="str">
        <f t="shared" si="5"/>
        <v>,3672095</v>
      </c>
      <c r="J180" t="str">
        <f>VLOOKUP(A180,HOP!A:U,21,0)</f>
        <v>直连</v>
      </c>
    </row>
    <row r="181" s="4" customFormat="1" spans="1:10">
      <c r="A181" s="5">
        <v>999225522495653</v>
      </c>
      <c r="B181" s="4" t="s">
        <v>27</v>
      </c>
      <c r="C181" s="6">
        <v>45130</v>
      </c>
      <c r="D181" s="6">
        <v>45131</v>
      </c>
      <c r="E181" s="4">
        <v>140.88</v>
      </c>
      <c r="F181" s="4" t="str">
        <f>VLOOKUP(A181,HOP!A:L,12,0)</f>
        <v>140.88</v>
      </c>
      <c r="G181" s="4" t="str">
        <f>VLOOKUP(A181,HOP!A:C,3,0)</f>
        <v>3672361</v>
      </c>
      <c r="H181" s="4">
        <f t="shared" si="4"/>
        <v>0</v>
      </c>
      <c r="I181" s="4" t="str">
        <f t="shared" si="5"/>
        <v>,3672361</v>
      </c>
      <c r="J181" t="str">
        <f>VLOOKUP(A181,HOP!A:U,21,0)</f>
        <v>直连</v>
      </c>
    </row>
    <row r="182" s="4" customFormat="1" hidden="1" spans="1:10">
      <c r="A182" s="5">
        <v>999225522661761</v>
      </c>
      <c r="B182" s="4" t="s">
        <v>27</v>
      </c>
      <c r="C182" s="6">
        <v>45130</v>
      </c>
      <c r="D182" s="6">
        <v>45131</v>
      </c>
      <c r="E182" s="4">
        <v>0</v>
      </c>
      <c r="F182" s="4" t="e">
        <f>VLOOKUP(A182,HOP!A:L,12,0)</f>
        <v>#N/A</v>
      </c>
      <c r="G182" s="4" t="e">
        <f>VLOOKUP(A182,HOP!A:C,3,0)</f>
        <v>#N/A</v>
      </c>
      <c r="H182" s="4" t="e">
        <f t="shared" si="4"/>
        <v>#N/A</v>
      </c>
      <c r="I182" s="4" t="e">
        <f t="shared" si="5"/>
        <v>#N/A</v>
      </c>
      <c r="J182" t="e">
        <f>VLOOKUP(A182,HOP!A:U,21,0)</f>
        <v>#N/A</v>
      </c>
    </row>
    <row r="183" s="4" customFormat="1" spans="1:10">
      <c r="A183" s="5">
        <v>999225522843145</v>
      </c>
      <c r="B183" s="4" t="s">
        <v>27</v>
      </c>
      <c r="C183" s="6">
        <v>45130</v>
      </c>
      <c r="D183" s="6">
        <v>45131</v>
      </c>
      <c r="E183" s="4">
        <v>739.05</v>
      </c>
      <c r="F183" s="4" t="str">
        <f>VLOOKUP(A183,HOP!A:L,12,0)</f>
        <v>739.05</v>
      </c>
      <c r="G183" s="4" t="str">
        <f>VLOOKUP(A183,HOP!A:C,3,0)</f>
        <v>3672456</v>
      </c>
      <c r="H183" s="4">
        <f t="shared" si="4"/>
        <v>0</v>
      </c>
      <c r="I183" s="4" t="str">
        <f t="shared" si="5"/>
        <v>,3672456</v>
      </c>
      <c r="J183" t="str">
        <f>VLOOKUP(A183,HOP!A:U,21,0)</f>
        <v>直连</v>
      </c>
    </row>
    <row r="184" s="4" customFormat="1" spans="1:10">
      <c r="A184" s="5">
        <v>999225522903292</v>
      </c>
      <c r="B184" s="4" t="s">
        <v>27</v>
      </c>
      <c r="C184" s="6">
        <v>45130</v>
      </c>
      <c r="D184" s="6">
        <v>45131</v>
      </c>
      <c r="E184" s="4">
        <v>638.24</v>
      </c>
      <c r="F184" s="4" t="str">
        <f>VLOOKUP(A184,HOP!A:L,12,0)</f>
        <v>638.24</v>
      </c>
      <c r="G184" s="4" t="str">
        <f>VLOOKUP(A184,HOP!A:C,3,0)</f>
        <v>3672481</v>
      </c>
      <c r="H184" s="4">
        <f t="shared" si="4"/>
        <v>0</v>
      </c>
      <c r="I184" s="4" t="str">
        <f t="shared" si="5"/>
        <v>,3672481</v>
      </c>
      <c r="J184" t="str">
        <f>VLOOKUP(A184,HOP!A:U,21,0)</f>
        <v>直连</v>
      </c>
    </row>
    <row r="185" s="4" customFormat="1" spans="1:10">
      <c r="A185" s="5">
        <v>999225523047120</v>
      </c>
      <c r="B185" s="4" t="s">
        <v>27</v>
      </c>
      <c r="C185" s="6">
        <v>45130</v>
      </c>
      <c r="D185" s="6">
        <v>45131</v>
      </c>
      <c r="E185" s="4">
        <v>739.62</v>
      </c>
      <c r="F185" s="4" t="str">
        <f>VLOOKUP(A185,HOP!A:L,12,0)</f>
        <v>739.62</v>
      </c>
      <c r="G185" s="4" t="str">
        <f>VLOOKUP(A185,HOP!A:C,3,0)</f>
        <v>3672536</v>
      </c>
      <c r="H185" s="4">
        <f t="shared" si="4"/>
        <v>0</v>
      </c>
      <c r="I185" s="4" t="str">
        <f t="shared" si="5"/>
        <v>,3672536</v>
      </c>
      <c r="J185" t="str">
        <f>VLOOKUP(A185,HOP!A:U,21,0)</f>
        <v>直连</v>
      </c>
    </row>
    <row r="186" s="4" customFormat="1" spans="1:10">
      <c r="A186" s="5">
        <v>999225523647844</v>
      </c>
      <c r="B186" s="4" t="s">
        <v>27</v>
      </c>
      <c r="C186" s="6">
        <v>45130</v>
      </c>
      <c r="D186" s="6">
        <v>45131</v>
      </c>
      <c r="E186" s="4">
        <v>2345.93</v>
      </c>
      <c r="F186" s="4" t="str">
        <f>VLOOKUP(A186,HOP!A:L,12,0)</f>
        <v>2345.93</v>
      </c>
      <c r="G186" s="4" t="str">
        <f>VLOOKUP(A186,HOP!A:C,3,0)</f>
        <v>3672713</v>
      </c>
      <c r="H186" s="4">
        <f t="shared" si="4"/>
        <v>0</v>
      </c>
      <c r="I186" s="4" t="str">
        <f t="shared" si="5"/>
        <v>,3672713</v>
      </c>
      <c r="J186" t="str">
        <f>VLOOKUP(A186,HOP!A:U,21,0)</f>
        <v>直连</v>
      </c>
    </row>
    <row r="187" s="4" customFormat="1" spans="1:10">
      <c r="A187" s="5">
        <v>999225524076067</v>
      </c>
      <c r="B187" s="4" t="s">
        <v>27</v>
      </c>
      <c r="C187" s="6">
        <v>45130</v>
      </c>
      <c r="D187" s="6">
        <v>45131</v>
      </c>
      <c r="E187" s="4">
        <v>1123.83</v>
      </c>
      <c r="F187" s="4" t="str">
        <f>VLOOKUP(A187,HOP!A:L,12,0)</f>
        <v>1123.83</v>
      </c>
      <c r="G187" s="4" t="str">
        <f>VLOOKUP(A187,HOP!A:C,3,0)</f>
        <v>3672826</v>
      </c>
      <c r="H187" s="4">
        <f t="shared" si="4"/>
        <v>0</v>
      </c>
      <c r="I187" s="4" t="str">
        <f t="shared" si="5"/>
        <v>,3672826</v>
      </c>
      <c r="J187" t="str">
        <f>VLOOKUP(A187,HOP!A:U,21,0)</f>
        <v>直连</v>
      </c>
    </row>
    <row r="188" s="4" customFormat="1" spans="1:10">
      <c r="A188" s="5">
        <v>999225524330314</v>
      </c>
      <c r="B188" s="4" t="s">
        <v>27</v>
      </c>
      <c r="C188" s="6">
        <v>45130</v>
      </c>
      <c r="D188" s="6">
        <v>45131</v>
      </c>
      <c r="E188" s="4">
        <v>526.4</v>
      </c>
      <c r="F188" s="4" t="str">
        <f>VLOOKUP(A188,HOP!A:L,12,0)</f>
        <v>526.40</v>
      </c>
      <c r="G188" s="4" t="str">
        <f>VLOOKUP(A188,HOP!A:C,3,0)</f>
        <v>3672865</v>
      </c>
      <c r="H188" s="4">
        <f t="shared" si="4"/>
        <v>0</v>
      </c>
      <c r="I188" s="4" t="str">
        <f t="shared" si="5"/>
        <v>,3672865</v>
      </c>
      <c r="J188" t="str">
        <f>VLOOKUP(A188,HOP!A:U,21,0)</f>
        <v>直连</v>
      </c>
    </row>
    <row r="189" s="4" customFormat="1" spans="1:10">
      <c r="A189" s="5">
        <v>999225524389472</v>
      </c>
      <c r="B189" s="4" t="s">
        <v>27</v>
      </c>
      <c r="C189" s="6">
        <v>45130</v>
      </c>
      <c r="D189" s="6">
        <v>45131</v>
      </c>
      <c r="E189" s="4">
        <v>295.98</v>
      </c>
      <c r="F189" s="4" t="str">
        <f>VLOOKUP(A189,HOP!A:L,12,0)</f>
        <v>295.98</v>
      </c>
      <c r="G189" s="4" t="str">
        <f>VLOOKUP(A189,HOP!A:C,3,0)</f>
        <v>3672872</v>
      </c>
      <c r="H189" s="4">
        <f t="shared" si="4"/>
        <v>0</v>
      </c>
      <c r="I189" s="4" t="str">
        <f t="shared" si="5"/>
        <v>,3672872</v>
      </c>
      <c r="J189" t="str">
        <f>VLOOKUP(A189,HOP!A:U,21,0)</f>
        <v>直连</v>
      </c>
    </row>
    <row r="190" s="4" customFormat="1" spans="1:10">
      <c r="A190" s="5">
        <v>999225524664899</v>
      </c>
      <c r="B190" s="4" t="s">
        <v>27</v>
      </c>
      <c r="C190" s="6">
        <v>45130</v>
      </c>
      <c r="D190" s="6">
        <v>45131</v>
      </c>
      <c r="E190" s="4">
        <v>392.89</v>
      </c>
      <c r="F190" s="4" t="str">
        <f>VLOOKUP(A190,HOP!A:L,12,0)</f>
        <v>392.89</v>
      </c>
      <c r="G190" s="4" t="str">
        <f>VLOOKUP(A190,HOP!A:C,3,0)</f>
        <v>3672962</v>
      </c>
      <c r="H190" s="4">
        <f t="shared" si="4"/>
        <v>0</v>
      </c>
      <c r="I190" s="4" t="str">
        <f t="shared" si="5"/>
        <v>,3672962</v>
      </c>
      <c r="J190" t="str">
        <f>VLOOKUP(A190,HOP!A:U,21,0)</f>
        <v>直连</v>
      </c>
    </row>
    <row r="191" s="4" customFormat="1" spans="1:10">
      <c r="A191" s="5">
        <v>999225524926114</v>
      </c>
      <c r="B191" s="4" t="s">
        <v>27</v>
      </c>
      <c r="C191" s="6">
        <v>45130</v>
      </c>
      <c r="D191" s="6">
        <v>45131</v>
      </c>
      <c r="E191" s="4">
        <v>259.91</v>
      </c>
      <c r="F191" s="4" t="str">
        <f>VLOOKUP(A191,HOP!A:L,12,0)</f>
        <v>259.91</v>
      </c>
      <c r="G191" s="4" t="str">
        <f>VLOOKUP(A191,HOP!A:C,3,0)</f>
        <v>3673032</v>
      </c>
      <c r="H191" s="4">
        <f t="shared" si="4"/>
        <v>0</v>
      </c>
      <c r="I191" s="4" t="str">
        <f t="shared" si="5"/>
        <v>,3673032</v>
      </c>
      <c r="J191" t="str">
        <f>VLOOKUP(A191,HOP!A:U,21,0)</f>
        <v>直连</v>
      </c>
    </row>
    <row r="192" s="4" customFormat="1" spans="1:10">
      <c r="A192" s="5">
        <v>999225524933547</v>
      </c>
      <c r="B192" s="4" t="s">
        <v>27</v>
      </c>
      <c r="C192" s="6">
        <v>45130</v>
      </c>
      <c r="D192" s="6">
        <v>45131</v>
      </c>
      <c r="E192" s="4">
        <v>182.04</v>
      </c>
      <c r="F192" s="4" t="str">
        <f>VLOOKUP(A192,HOP!A:L,12,0)</f>
        <v>182.04</v>
      </c>
      <c r="G192" s="4" t="str">
        <f>VLOOKUP(A192,HOP!A:C,3,0)</f>
        <v>3673033</v>
      </c>
      <c r="H192" s="4">
        <f t="shared" si="4"/>
        <v>0</v>
      </c>
      <c r="I192" s="4" t="str">
        <f t="shared" si="5"/>
        <v>,3673033</v>
      </c>
      <c r="J192" t="str">
        <f>VLOOKUP(A192,HOP!A:U,21,0)</f>
        <v>直连</v>
      </c>
    </row>
    <row r="193" s="4" customFormat="1" spans="1:10">
      <c r="A193" s="5">
        <v>999225525054954</v>
      </c>
      <c r="B193" s="4" t="s">
        <v>27</v>
      </c>
      <c r="C193" s="6">
        <v>45130</v>
      </c>
      <c r="D193" s="6">
        <v>45131</v>
      </c>
      <c r="E193" s="4">
        <v>669.28</v>
      </c>
      <c r="F193" s="4" t="str">
        <f>VLOOKUP(A193,HOP!A:L,12,0)</f>
        <v>669.28</v>
      </c>
      <c r="G193" s="4" t="str">
        <f>VLOOKUP(A193,HOP!A:C,3,0)</f>
        <v>3673127</v>
      </c>
      <c r="H193" s="4">
        <f t="shared" si="4"/>
        <v>0</v>
      </c>
      <c r="I193" s="4" t="str">
        <f t="shared" si="5"/>
        <v>,3673127</v>
      </c>
      <c r="J193" t="str">
        <f>VLOOKUP(A193,HOP!A:U,21,0)</f>
        <v>直连</v>
      </c>
    </row>
    <row r="194" s="4" customFormat="1" hidden="1" spans="1:10">
      <c r="A194" s="5">
        <v>25528102265</v>
      </c>
      <c r="B194" s="4" t="s">
        <v>27</v>
      </c>
      <c r="C194" s="6">
        <v>45130</v>
      </c>
      <c r="D194" s="6">
        <v>45131</v>
      </c>
      <c r="E194" s="4">
        <v>418.84</v>
      </c>
      <c r="F194" s="4" t="str">
        <f>VLOOKUP(A194,HOP!A:L,12,0)</f>
        <v>418.84</v>
      </c>
      <c r="G194" s="4" t="str">
        <f>VLOOKUP(A194,HOP!A:C,3,0)</f>
        <v>3673350</v>
      </c>
      <c r="H194" s="4">
        <f t="shared" si="4"/>
        <v>0</v>
      </c>
      <c r="I194" s="4" t="str">
        <f t="shared" si="5"/>
        <v>,3673350</v>
      </c>
      <c r="J194" t="str">
        <f>VLOOKUP(A194,HOP!A:U,21,0)</f>
        <v>直采</v>
      </c>
    </row>
    <row r="195" s="4" customFormat="1" spans="1:10">
      <c r="A195" s="5">
        <v>999225529012067</v>
      </c>
      <c r="B195" s="4" t="s">
        <v>27</v>
      </c>
      <c r="C195" s="6">
        <v>45130</v>
      </c>
      <c r="D195" s="6">
        <v>45131</v>
      </c>
      <c r="E195" s="4">
        <v>94.35</v>
      </c>
      <c r="F195" s="4" t="str">
        <f>VLOOKUP(A195,HOP!A:L,12,0)</f>
        <v>94.35</v>
      </c>
      <c r="G195" s="4" t="str">
        <f>VLOOKUP(A195,HOP!A:C,3,0)</f>
        <v>3673390</v>
      </c>
      <c r="H195" s="4">
        <f t="shared" ref="H195:H227" si="6">E195-F195</f>
        <v>0</v>
      </c>
      <c r="I195" s="4" t="str">
        <f t="shared" ref="I195:I227" si="7">$I$1&amp;G195</f>
        <v>,3673390</v>
      </c>
      <c r="J195" t="str">
        <f>VLOOKUP(A195,HOP!A:U,21,0)</f>
        <v>直连</v>
      </c>
    </row>
    <row r="196" s="4" customFormat="1" spans="1:10">
      <c r="A196" s="5">
        <v>999225529505918</v>
      </c>
      <c r="B196" s="4" t="s">
        <v>27</v>
      </c>
      <c r="C196" s="6">
        <v>45130</v>
      </c>
      <c r="D196" s="6">
        <v>45131</v>
      </c>
      <c r="E196" s="4">
        <v>193.33</v>
      </c>
      <c r="F196" s="4" t="str">
        <f>VLOOKUP(A196,HOP!A:L,12,0)</f>
        <v>193.33</v>
      </c>
      <c r="G196" s="4" t="str">
        <f>VLOOKUP(A196,HOP!A:C,3,0)</f>
        <v>3673420</v>
      </c>
      <c r="H196" s="4">
        <f t="shared" si="6"/>
        <v>0</v>
      </c>
      <c r="I196" s="4" t="str">
        <f t="shared" si="7"/>
        <v>,3673420</v>
      </c>
      <c r="J196" t="str">
        <f>VLOOKUP(A196,HOP!A:U,21,0)</f>
        <v>直连</v>
      </c>
    </row>
    <row r="197" s="4" customFormat="1" spans="1:10">
      <c r="A197" s="5">
        <v>999225531352907</v>
      </c>
      <c r="B197" s="4" t="s">
        <v>27</v>
      </c>
      <c r="C197" s="6">
        <v>45130</v>
      </c>
      <c r="D197" s="6">
        <v>45131</v>
      </c>
      <c r="E197" s="4">
        <v>215.65</v>
      </c>
      <c r="F197" s="4" t="str">
        <f>VLOOKUP(A197,HOP!A:L,12,0)</f>
        <v>215.65</v>
      </c>
      <c r="G197" s="4" t="str">
        <f>VLOOKUP(A197,HOP!A:C,3,0)</f>
        <v>3673734</v>
      </c>
      <c r="H197" s="4">
        <f t="shared" si="6"/>
        <v>0</v>
      </c>
      <c r="I197" s="4" t="str">
        <f t="shared" si="7"/>
        <v>,3673734</v>
      </c>
      <c r="J197" t="str">
        <f>VLOOKUP(A197,HOP!A:U,21,0)</f>
        <v>直连</v>
      </c>
    </row>
    <row r="198" s="4" customFormat="1" spans="1:10">
      <c r="A198" s="5">
        <v>999225532104677</v>
      </c>
      <c r="B198" s="4" t="s">
        <v>27</v>
      </c>
      <c r="C198" s="6">
        <v>45130</v>
      </c>
      <c r="D198" s="6">
        <v>45131</v>
      </c>
      <c r="E198" s="4">
        <v>527.59</v>
      </c>
      <c r="F198" s="4" t="str">
        <f>VLOOKUP(A198,HOP!A:L,12,0)</f>
        <v>527.59</v>
      </c>
      <c r="G198" s="4" t="str">
        <f>VLOOKUP(A198,HOP!A:C,3,0)</f>
        <v>3673838</v>
      </c>
      <c r="H198" s="4">
        <f t="shared" si="6"/>
        <v>0</v>
      </c>
      <c r="I198" s="4" t="str">
        <f t="shared" si="7"/>
        <v>,3673838</v>
      </c>
      <c r="J198" t="str">
        <f>VLOOKUP(A198,HOP!A:U,21,0)</f>
        <v>直连</v>
      </c>
    </row>
    <row r="199" s="4" customFormat="1" spans="1:10">
      <c r="A199" s="5">
        <v>999225532253219</v>
      </c>
      <c r="B199" s="4" t="s">
        <v>27</v>
      </c>
      <c r="C199" s="6">
        <v>45130</v>
      </c>
      <c r="D199" s="6">
        <v>45131</v>
      </c>
      <c r="E199" s="4">
        <v>343.22</v>
      </c>
      <c r="F199" s="4" t="str">
        <f>VLOOKUP(A199,HOP!A:L,12,0)</f>
        <v>343.22</v>
      </c>
      <c r="G199" s="4" t="str">
        <f>VLOOKUP(A199,HOP!A:C,3,0)</f>
        <v>3673866</v>
      </c>
      <c r="H199" s="4">
        <f t="shared" si="6"/>
        <v>0</v>
      </c>
      <c r="I199" s="4" t="str">
        <f t="shared" si="7"/>
        <v>,3673866</v>
      </c>
      <c r="J199" t="str">
        <f>VLOOKUP(A199,HOP!A:U,21,0)</f>
        <v>直连</v>
      </c>
    </row>
    <row r="200" s="4" customFormat="1" spans="1:10">
      <c r="A200" s="5">
        <v>999225532291117</v>
      </c>
      <c r="B200" s="4" t="s">
        <v>27</v>
      </c>
      <c r="C200" s="6">
        <v>45130</v>
      </c>
      <c r="D200" s="6">
        <v>45131</v>
      </c>
      <c r="E200" s="4">
        <v>1575.86</v>
      </c>
      <c r="F200" s="4" t="str">
        <f>VLOOKUP(A200,HOP!A:L,12,0)</f>
        <v>1575.86</v>
      </c>
      <c r="G200" s="4" t="str">
        <f>VLOOKUP(A200,HOP!A:C,3,0)</f>
        <v>3673874</v>
      </c>
      <c r="H200" s="4">
        <f t="shared" si="6"/>
        <v>0</v>
      </c>
      <c r="I200" s="4" t="str">
        <f t="shared" si="7"/>
        <v>,3673874</v>
      </c>
      <c r="J200" t="str">
        <f>VLOOKUP(A200,HOP!A:U,21,0)</f>
        <v>直连</v>
      </c>
    </row>
    <row r="201" s="4" customFormat="1" spans="1:10">
      <c r="A201" s="5">
        <v>999225533833149</v>
      </c>
      <c r="B201" s="4" t="s">
        <v>27</v>
      </c>
      <c r="C201" s="6">
        <v>45130</v>
      </c>
      <c r="D201" s="6">
        <v>45131</v>
      </c>
      <c r="E201" s="4">
        <v>281.82</v>
      </c>
      <c r="F201" s="4" t="str">
        <f>VLOOKUP(A201,HOP!A:L,12,0)</f>
        <v>281.82</v>
      </c>
      <c r="G201" s="4" t="str">
        <f>VLOOKUP(A201,HOP!A:C,3,0)</f>
        <v>3674124</v>
      </c>
      <c r="H201" s="4">
        <f t="shared" si="6"/>
        <v>0</v>
      </c>
      <c r="I201" s="4" t="str">
        <f t="shared" si="7"/>
        <v>,3674124</v>
      </c>
      <c r="J201" t="str">
        <f>VLOOKUP(A201,HOP!A:U,21,0)</f>
        <v>直连</v>
      </c>
    </row>
    <row r="202" s="4" customFormat="1" spans="1:10">
      <c r="A202" s="5">
        <v>999225534256374</v>
      </c>
      <c r="B202" s="4" t="s">
        <v>27</v>
      </c>
      <c r="C202" s="6">
        <v>45130</v>
      </c>
      <c r="D202" s="6">
        <v>45131</v>
      </c>
      <c r="E202" s="4">
        <v>720.57</v>
      </c>
      <c r="F202" s="4" t="str">
        <f>VLOOKUP(A202,HOP!A:L,12,0)</f>
        <v>720.57</v>
      </c>
      <c r="G202" s="4" t="str">
        <f>VLOOKUP(A202,HOP!A:C,3,0)</f>
        <v>3674180</v>
      </c>
      <c r="H202" s="4">
        <f t="shared" si="6"/>
        <v>0</v>
      </c>
      <c r="I202" s="4" t="str">
        <f t="shared" si="7"/>
        <v>,3674180</v>
      </c>
      <c r="J202" t="str">
        <f>VLOOKUP(A202,HOP!A:U,21,0)</f>
        <v>直连</v>
      </c>
    </row>
    <row r="203" s="4" customFormat="1" spans="1:10">
      <c r="A203" s="5">
        <v>999225535344699</v>
      </c>
      <c r="B203" s="4" t="s">
        <v>27</v>
      </c>
      <c r="C203" s="6">
        <v>45130</v>
      </c>
      <c r="D203" s="6">
        <v>45131</v>
      </c>
      <c r="E203" s="4">
        <v>260.03</v>
      </c>
      <c r="F203" s="4" t="str">
        <f>VLOOKUP(A203,HOP!A:L,12,0)</f>
        <v>260.03</v>
      </c>
      <c r="G203" s="4" t="str">
        <f>VLOOKUP(A203,HOP!A:C,3,0)</f>
        <v>3674428</v>
      </c>
      <c r="H203" s="4">
        <f t="shared" si="6"/>
        <v>0</v>
      </c>
      <c r="I203" s="4" t="str">
        <f t="shared" si="7"/>
        <v>,3674428</v>
      </c>
      <c r="J203" t="str">
        <f>VLOOKUP(A203,HOP!A:U,21,0)</f>
        <v>直连</v>
      </c>
    </row>
    <row r="204" s="4" customFormat="1" spans="1:10">
      <c r="A204" s="5">
        <v>999225535754373</v>
      </c>
      <c r="B204" s="4" t="s">
        <v>27</v>
      </c>
      <c r="C204" s="6">
        <v>45130</v>
      </c>
      <c r="D204" s="6">
        <v>45131</v>
      </c>
      <c r="E204" s="4">
        <v>715.31</v>
      </c>
      <c r="F204" s="4" t="str">
        <f>VLOOKUP(A204,HOP!A:L,12,0)</f>
        <v>715.31</v>
      </c>
      <c r="G204" s="4" t="str">
        <f>VLOOKUP(A204,HOP!A:C,3,0)</f>
        <v>3674610</v>
      </c>
      <c r="H204" s="4">
        <f t="shared" si="6"/>
        <v>0</v>
      </c>
      <c r="I204" s="4" t="str">
        <f t="shared" si="7"/>
        <v>,3674610</v>
      </c>
      <c r="J204" t="str">
        <f>VLOOKUP(A204,HOP!A:U,21,0)</f>
        <v>直连</v>
      </c>
    </row>
    <row r="205" s="4" customFormat="1" spans="1:10">
      <c r="A205" s="5">
        <v>999225536291355</v>
      </c>
      <c r="B205" s="4" t="s">
        <v>27</v>
      </c>
      <c r="C205" s="6">
        <v>45130</v>
      </c>
      <c r="D205" s="6">
        <v>45131</v>
      </c>
      <c r="E205" s="4">
        <v>193.35</v>
      </c>
      <c r="F205" s="4" t="str">
        <f>VLOOKUP(A205,HOP!A:L,12,0)</f>
        <v>193.35</v>
      </c>
      <c r="G205" s="4" t="str">
        <f>VLOOKUP(A205,HOP!A:C,3,0)</f>
        <v>3674675</v>
      </c>
      <c r="H205" s="4">
        <f t="shared" si="6"/>
        <v>0</v>
      </c>
      <c r="I205" s="4" t="str">
        <f t="shared" si="7"/>
        <v>,3674675</v>
      </c>
      <c r="J205" t="str">
        <f>VLOOKUP(A205,HOP!A:U,21,0)</f>
        <v>直连</v>
      </c>
    </row>
    <row r="206" s="4" customFormat="1" spans="1:10">
      <c r="A206" s="5">
        <v>999225536264795</v>
      </c>
      <c r="B206" s="4" t="s">
        <v>27</v>
      </c>
      <c r="C206" s="6">
        <v>45130</v>
      </c>
      <c r="D206" s="6">
        <v>45131</v>
      </c>
      <c r="E206" s="4">
        <v>119.87</v>
      </c>
      <c r="F206" s="4" t="str">
        <f>VLOOKUP(A206,HOP!A:L,12,0)</f>
        <v>119.87</v>
      </c>
      <c r="G206" s="4" t="str">
        <f>VLOOKUP(A206,HOP!A:C,3,0)</f>
        <v>3674672</v>
      </c>
      <c r="H206" s="4">
        <f t="shared" si="6"/>
        <v>0</v>
      </c>
      <c r="I206" s="4" t="str">
        <f t="shared" si="7"/>
        <v>,3674672</v>
      </c>
      <c r="J206" t="str">
        <f>VLOOKUP(A206,HOP!A:U,21,0)</f>
        <v>直连</v>
      </c>
    </row>
    <row r="207" s="4" customFormat="1" spans="1:10">
      <c r="A207" s="5">
        <v>999225536676879</v>
      </c>
      <c r="B207" s="4" t="s">
        <v>27</v>
      </c>
      <c r="C207" s="6">
        <v>45130</v>
      </c>
      <c r="D207" s="6">
        <v>45131</v>
      </c>
      <c r="E207" s="4">
        <v>203.31</v>
      </c>
      <c r="F207" s="4" t="str">
        <f>VLOOKUP(A207,HOP!A:L,12,0)</f>
        <v>203.31</v>
      </c>
      <c r="G207" s="4" t="str">
        <f>VLOOKUP(A207,HOP!A:C,3,0)</f>
        <v>3674850</v>
      </c>
      <c r="H207" s="4">
        <f t="shared" si="6"/>
        <v>0</v>
      </c>
      <c r="I207" s="4" t="str">
        <f t="shared" si="7"/>
        <v>,3674850</v>
      </c>
      <c r="J207" t="str">
        <f>VLOOKUP(A207,HOP!A:U,21,0)</f>
        <v>直连</v>
      </c>
    </row>
    <row r="208" s="4" customFormat="1" spans="1:10">
      <c r="A208" s="5">
        <v>999225537176062</v>
      </c>
      <c r="B208" s="4" t="s">
        <v>27</v>
      </c>
      <c r="C208" s="6">
        <v>45130</v>
      </c>
      <c r="D208" s="6">
        <v>45131</v>
      </c>
      <c r="E208" s="4">
        <v>176.52</v>
      </c>
      <c r="F208" s="4" t="str">
        <f>VLOOKUP(A208,HOP!A:L,12,0)</f>
        <v>176.52</v>
      </c>
      <c r="G208" s="4" t="str">
        <f>VLOOKUP(A208,HOP!A:C,3,0)</f>
        <v>3674911</v>
      </c>
      <c r="H208" s="4">
        <f t="shared" si="6"/>
        <v>0</v>
      </c>
      <c r="I208" s="4" t="str">
        <f t="shared" si="7"/>
        <v>,3674911</v>
      </c>
      <c r="J208" t="str">
        <f>VLOOKUP(A208,HOP!A:U,21,0)</f>
        <v>直连</v>
      </c>
    </row>
    <row r="209" s="4" customFormat="1" spans="1:10">
      <c r="A209" s="5">
        <v>999225537502869</v>
      </c>
      <c r="B209" s="4" t="s">
        <v>27</v>
      </c>
      <c r="C209" s="6">
        <v>45130</v>
      </c>
      <c r="D209" s="6">
        <v>45131</v>
      </c>
      <c r="E209" s="4">
        <v>555.13</v>
      </c>
      <c r="F209" s="4" t="str">
        <f>VLOOKUP(A209,HOP!A:L,12,0)</f>
        <v>555.13</v>
      </c>
      <c r="G209" s="4" t="str">
        <f>VLOOKUP(A209,HOP!A:C,3,0)</f>
        <v>3674959</v>
      </c>
      <c r="H209" s="4">
        <f t="shared" si="6"/>
        <v>0</v>
      </c>
      <c r="I209" s="4" t="str">
        <f t="shared" si="7"/>
        <v>,3674959</v>
      </c>
      <c r="J209" t="str">
        <f>VLOOKUP(A209,HOP!A:U,21,0)</f>
        <v>直连</v>
      </c>
    </row>
    <row r="210" s="4" customFormat="1" spans="1:10">
      <c r="A210" s="5">
        <v>999225537582859</v>
      </c>
      <c r="B210" s="4" t="s">
        <v>27</v>
      </c>
      <c r="C210" s="6">
        <v>45130</v>
      </c>
      <c r="D210" s="6">
        <v>45131</v>
      </c>
      <c r="E210" s="4">
        <v>122.12</v>
      </c>
      <c r="F210" s="4" t="str">
        <f>VLOOKUP(A210,HOP!A:L,12,0)</f>
        <v>122.12</v>
      </c>
      <c r="G210" s="4" t="str">
        <f>VLOOKUP(A210,HOP!A:C,3,0)</f>
        <v>3675117</v>
      </c>
      <c r="H210" s="4">
        <f t="shared" si="6"/>
        <v>0</v>
      </c>
      <c r="I210" s="4" t="str">
        <f t="shared" si="7"/>
        <v>,3675117</v>
      </c>
      <c r="J210" t="str">
        <f>VLOOKUP(A210,HOP!A:U,21,0)</f>
        <v>直连</v>
      </c>
    </row>
    <row r="211" s="4" customFormat="1" spans="1:10">
      <c r="A211" s="5">
        <v>999225537729222</v>
      </c>
      <c r="B211" s="4" t="s">
        <v>27</v>
      </c>
      <c r="C211" s="6">
        <v>45130</v>
      </c>
      <c r="D211" s="6">
        <v>45131</v>
      </c>
      <c r="E211" s="4">
        <v>366.39</v>
      </c>
      <c r="F211" s="4" t="str">
        <f>VLOOKUP(A211,HOP!A:L,12,0)</f>
        <v>366.39</v>
      </c>
      <c r="G211" s="4" t="str">
        <f>VLOOKUP(A211,HOP!A:C,3,0)</f>
        <v>3675147</v>
      </c>
      <c r="H211" s="4">
        <f t="shared" si="6"/>
        <v>0</v>
      </c>
      <c r="I211" s="4" t="str">
        <f t="shared" si="7"/>
        <v>,3675147</v>
      </c>
      <c r="J211" t="str">
        <f>VLOOKUP(A211,HOP!A:U,21,0)</f>
        <v>直连</v>
      </c>
    </row>
    <row r="212" s="4" customFormat="1" spans="1:10">
      <c r="A212" s="5">
        <v>999225537836520</v>
      </c>
      <c r="B212" s="4" t="s">
        <v>27</v>
      </c>
      <c r="C212" s="6">
        <v>45130</v>
      </c>
      <c r="D212" s="6">
        <v>45131</v>
      </c>
      <c r="E212" s="4">
        <v>148.3</v>
      </c>
      <c r="F212" s="4" t="str">
        <f>VLOOKUP(A212,HOP!A:L,12,0)</f>
        <v>148.30</v>
      </c>
      <c r="G212" s="4" t="str">
        <f>VLOOKUP(A212,HOP!A:C,3,0)</f>
        <v>3675159</v>
      </c>
      <c r="H212" s="4">
        <f t="shared" si="6"/>
        <v>0</v>
      </c>
      <c r="I212" s="4" t="str">
        <f t="shared" si="7"/>
        <v>,3675159</v>
      </c>
      <c r="J212" t="str">
        <f>VLOOKUP(A212,HOP!A:U,21,0)</f>
        <v>直连</v>
      </c>
    </row>
    <row r="213" s="4" customFormat="1" spans="1:10">
      <c r="A213" s="5">
        <v>999225537851179</v>
      </c>
      <c r="B213" s="4" t="s">
        <v>27</v>
      </c>
      <c r="C213" s="6">
        <v>45130</v>
      </c>
      <c r="D213" s="6">
        <v>45131</v>
      </c>
      <c r="E213" s="4">
        <v>550.64</v>
      </c>
      <c r="F213" s="4" t="str">
        <f>VLOOKUP(A213,HOP!A:L,12,0)</f>
        <v>550.64</v>
      </c>
      <c r="G213" s="4" t="str">
        <f>VLOOKUP(A213,HOP!A:C,3,0)</f>
        <v>3675163</v>
      </c>
      <c r="H213" s="4">
        <f t="shared" si="6"/>
        <v>0</v>
      </c>
      <c r="I213" s="4" t="str">
        <f t="shared" si="7"/>
        <v>,3675163</v>
      </c>
      <c r="J213" t="str">
        <f>VLOOKUP(A213,HOP!A:U,21,0)</f>
        <v>直连</v>
      </c>
    </row>
    <row r="214" s="4" customFormat="1" spans="1:10">
      <c r="A214" s="5">
        <v>999225538096287</v>
      </c>
      <c r="B214" s="4" t="s">
        <v>27</v>
      </c>
      <c r="C214" s="6">
        <v>45130</v>
      </c>
      <c r="D214" s="6">
        <v>45131</v>
      </c>
      <c r="E214" s="4">
        <v>860.56</v>
      </c>
      <c r="F214" s="4" t="str">
        <f>VLOOKUP(A214,HOP!A:L,12,0)</f>
        <v>860.56</v>
      </c>
      <c r="G214" s="4" t="str">
        <f>VLOOKUP(A214,HOP!A:C,3,0)</f>
        <v>3675204</v>
      </c>
      <c r="H214" s="4">
        <f t="shared" si="6"/>
        <v>0</v>
      </c>
      <c r="I214" s="4" t="str">
        <f t="shared" si="7"/>
        <v>,3675204</v>
      </c>
      <c r="J214" t="str">
        <f>VLOOKUP(A214,HOP!A:U,21,0)</f>
        <v>直连</v>
      </c>
    </row>
    <row r="215" s="4" customFormat="1" spans="1:10">
      <c r="A215" s="5">
        <v>999225538523970</v>
      </c>
      <c r="B215" s="4" t="s">
        <v>27</v>
      </c>
      <c r="C215" s="6">
        <v>45130</v>
      </c>
      <c r="D215" s="6">
        <v>45131</v>
      </c>
      <c r="E215" s="4">
        <v>725.48</v>
      </c>
      <c r="F215" s="4" t="str">
        <f>VLOOKUP(A215,HOP!A:L,12,0)</f>
        <v>725.48</v>
      </c>
      <c r="G215" s="4" t="str">
        <f>VLOOKUP(A215,HOP!A:C,3,0)</f>
        <v>3675273</v>
      </c>
      <c r="H215" s="4">
        <f t="shared" si="6"/>
        <v>0</v>
      </c>
      <c r="I215" s="4" t="str">
        <f t="shared" si="7"/>
        <v>,3675273</v>
      </c>
      <c r="J215" t="str">
        <f>VLOOKUP(A215,HOP!A:U,21,0)</f>
        <v>直连</v>
      </c>
    </row>
    <row r="216" s="4" customFormat="1" spans="1:10">
      <c r="A216" s="5">
        <v>999225538442729</v>
      </c>
      <c r="B216" s="4" t="s">
        <v>27</v>
      </c>
      <c r="C216" s="6">
        <v>45130</v>
      </c>
      <c r="D216" s="6">
        <v>45131</v>
      </c>
      <c r="E216" s="4">
        <v>1357.63</v>
      </c>
      <c r="F216" s="4" t="str">
        <f>VLOOKUP(A216,HOP!A:L,12,0)</f>
        <v>1357.63</v>
      </c>
      <c r="G216" s="4" t="str">
        <f>VLOOKUP(A216,HOP!A:C,3,0)</f>
        <v>3675260</v>
      </c>
      <c r="H216" s="4">
        <f t="shared" si="6"/>
        <v>0</v>
      </c>
      <c r="I216" s="4" t="str">
        <f t="shared" si="7"/>
        <v>,3675260</v>
      </c>
      <c r="J216" t="str">
        <f>VLOOKUP(A216,HOP!A:U,21,0)</f>
        <v>直连</v>
      </c>
    </row>
    <row r="217" s="4" customFormat="1" spans="1:10">
      <c r="A217" s="5">
        <v>999225538969498</v>
      </c>
      <c r="B217" s="4" t="s">
        <v>27</v>
      </c>
      <c r="C217" s="6">
        <v>45130</v>
      </c>
      <c r="D217" s="6">
        <v>45131</v>
      </c>
      <c r="E217" s="4">
        <v>1159.63</v>
      </c>
      <c r="F217" s="4" t="str">
        <f>VLOOKUP(A217,HOP!A:L,12,0)</f>
        <v>1159.63</v>
      </c>
      <c r="G217" s="4" t="str">
        <f>VLOOKUP(A217,HOP!A:C,3,0)</f>
        <v>3675501</v>
      </c>
      <c r="H217" s="4">
        <f t="shared" si="6"/>
        <v>0</v>
      </c>
      <c r="I217" s="4" t="str">
        <f t="shared" si="7"/>
        <v>,3675501</v>
      </c>
      <c r="J217" t="str">
        <f>VLOOKUP(A217,HOP!A:U,21,0)</f>
        <v>直连</v>
      </c>
    </row>
    <row r="218" s="4" customFormat="1" spans="1:10">
      <c r="A218" s="5">
        <v>999225539112160</v>
      </c>
      <c r="B218" s="4" t="s">
        <v>27</v>
      </c>
      <c r="C218" s="6">
        <v>45130</v>
      </c>
      <c r="D218" s="6">
        <v>45131</v>
      </c>
      <c r="E218" s="4">
        <v>704.34</v>
      </c>
      <c r="F218" s="4" t="str">
        <f>VLOOKUP(A218,HOP!A:L,12,0)</f>
        <v>704.34</v>
      </c>
      <c r="G218" s="4" t="str">
        <f>VLOOKUP(A218,HOP!A:C,3,0)</f>
        <v>3675528</v>
      </c>
      <c r="H218" s="4">
        <f t="shared" si="6"/>
        <v>0</v>
      </c>
      <c r="I218" s="4" t="str">
        <f t="shared" si="7"/>
        <v>,3675528</v>
      </c>
      <c r="J218" t="str">
        <f>VLOOKUP(A218,HOP!A:U,21,0)</f>
        <v>直连</v>
      </c>
    </row>
    <row r="219" s="4" customFormat="1" spans="1:10">
      <c r="A219" s="5">
        <v>999225539669574</v>
      </c>
      <c r="B219" s="4" t="s">
        <v>27</v>
      </c>
      <c r="C219" s="6">
        <v>45130</v>
      </c>
      <c r="D219" s="6">
        <v>45131</v>
      </c>
      <c r="E219" s="4">
        <v>542.94</v>
      </c>
      <c r="F219" s="4" t="str">
        <f>VLOOKUP(A219,HOP!A:L,12,0)</f>
        <v>542.94</v>
      </c>
      <c r="G219" s="4" t="str">
        <f>VLOOKUP(A219,HOP!A:C,3,0)</f>
        <v>3675757</v>
      </c>
      <c r="H219" s="4">
        <f t="shared" si="6"/>
        <v>0</v>
      </c>
      <c r="I219" s="4" t="str">
        <f t="shared" si="7"/>
        <v>,3675757</v>
      </c>
      <c r="J219" t="str">
        <f>VLOOKUP(A219,HOP!A:U,21,0)</f>
        <v>直连</v>
      </c>
    </row>
    <row r="220" s="4" customFormat="1" spans="1:10">
      <c r="A220" s="5">
        <v>999225539720887</v>
      </c>
      <c r="B220" s="4" t="s">
        <v>27</v>
      </c>
      <c r="C220" s="6">
        <v>45130</v>
      </c>
      <c r="D220" s="6">
        <v>45131</v>
      </c>
      <c r="E220" s="4">
        <v>542.94</v>
      </c>
      <c r="F220" s="4" t="str">
        <f>VLOOKUP(A220,HOP!A:L,12,0)</f>
        <v>542.94</v>
      </c>
      <c r="G220" s="4" t="str">
        <f>VLOOKUP(A220,HOP!A:C,3,0)</f>
        <v>3675767</v>
      </c>
      <c r="H220" s="4">
        <f t="shared" si="6"/>
        <v>0</v>
      </c>
      <c r="I220" s="4" t="str">
        <f t="shared" si="7"/>
        <v>,3675767</v>
      </c>
      <c r="J220" t="str">
        <f>VLOOKUP(A220,HOP!A:U,21,0)</f>
        <v>直连</v>
      </c>
    </row>
    <row r="221" s="4" customFormat="1" spans="1:10">
      <c r="A221" s="5">
        <v>999225398561336</v>
      </c>
      <c r="B221" s="4" t="s">
        <v>1203</v>
      </c>
      <c r="C221" s="6">
        <v>45130</v>
      </c>
      <c r="D221" s="6">
        <v>45131</v>
      </c>
      <c r="E221" s="4">
        <v>513.81</v>
      </c>
      <c r="F221" s="4" t="str">
        <f>VLOOKUP(A221,HOP!A:L,12,0)</f>
        <v>513.81</v>
      </c>
      <c r="G221" s="4" t="str">
        <f>VLOOKUP(A221,HOP!A:C,3,0)</f>
        <v>3649706</v>
      </c>
      <c r="H221" s="4">
        <f t="shared" si="6"/>
        <v>0</v>
      </c>
      <c r="I221" s="4" t="str">
        <f t="shared" si="7"/>
        <v>,3649706</v>
      </c>
      <c r="J221" t="str">
        <f>VLOOKUP(A221,HOP!A:U,21,0)</f>
        <v>直连</v>
      </c>
    </row>
    <row r="222" s="4" customFormat="1" spans="1:10">
      <c r="A222" s="5">
        <v>999225539833197</v>
      </c>
      <c r="B222" s="4" t="s">
        <v>27</v>
      </c>
      <c r="C222" s="6">
        <v>45130</v>
      </c>
      <c r="D222" s="6">
        <v>45131</v>
      </c>
      <c r="E222" s="4">
        <v>636.96</v>
      </c>
      <c r="F222" s="4" t="str">
        <f>VLOOKUP(A222,HOP!A:L,12,0)</f>
        <v>636.96</v>
      </c>
      <c r="G222" s="4" t="str">
        <f>VLOOKUP(A222,HOP!A:C,3,0)</f>
        <v>3675792</v>
      </c>
      <c r="H222" s="4">
        <f t="shared" si="6"/>
        <v>0</v>
      </c>
      <c r="I222" s="4" t="str">
        <f t="shared" si="7"/>
        <v>,3675792</v>
      </c>
      <c r="J222" t="str">
        <f>VLOOKUP(A222,HOP!A:U,21,0)</f>
        <v>直连</v>
      </c>
    </row>
    <row r="223" s="4" customFormat="1" spans="1:10">
      <c r="A223" s="5">
        <v>999225540004195</v>
      </c>
      <c r="B223" s="4" t="s">
        <v>27</v>
      </c>
      <c r="C223" s="6">
        <v>45130</v>
      </c>
      <c r="D223" s="6">
        <v>45131</v>
      </c>
      <c r="E223" s="4">
        <v>473.93</v>
      </c>
      <c r="F223" s="4" t="str">
        <f>VLOOKUP(A223,HOP!A:L,12,0)</f>
        <v>473.93</v>
      </c>
      <c r="G223" s="4" t="str">
        <f>VLOOKUP(A223,HOP!A:C,3,0)</f>
        <v>3675830</v>
      </c>
      <c r="H223" s="4">
        <f t="shared" si="6"/>
        <v>0</v>
      </c>
      <c r="I223" s="4" t="str">
        <f t="shared" si="7"/>
        <v>,3675830</v>
      </c>
      <c r="J223" t="str">
        <f>VLOOKUP(A223,HOP!A:U,21,0)</f>
        <v>直连</v>
      </c>
    </row>
    <row r="224" s="4" customFormat="1" spans="1:10">
      <c r="A224" s="5">
        <v>999225540041231</v>
      </c>
      <c r="B224" s="4" t="s">
        <v>27</v>
      </c>
      <c r="C224" s="6">
        <v>45130</v>
      </c>
      <c r="D224" s="6">
        <v>45131</v>
      </c>
      <c r="E224" s="4">
        <v>356.51</v>
      </c>
      <c r="F224" s="4" t="str">
        <f>VLOOKUP(A224,HOP!A:L,12,0)</f>
        <v>356.51</v>
      </c>
      <c r="G224" s="4" t="str">
        <f>VLOOKUP(A224,HOP!A:C,3,0)</f>
        <v>3675837</v>
      </c>
      <c r="H224" s="4">
        <f t="shared" si="6"/>
        <v>0</v>
      </c>
      <c r="I224" s="4" t="str">
        <f t="shared" si="7"/>
        <v>,3675837</v>
      </c>
      <c r="J224" t="str">
        <f>VLOOKUP(A224,HOP!A:U,21,0)</f>
        <v>直连</v>
      </c>
    </row>
    <row r="225" s="4" customFormat="1" spans="1:10">
      <c r="A225" s="5">
        <v>999225540133296</v>
      </c>
      <c r="B225" s="4" t="s">
        <v>27</v>
      </c>
      <c r="C225" s="6">
        <v>45130</v>
      </c>
      <c r="D225" s="6">
        <v>45131</v>
      </c>
      <c r="E225" s="4">
        <v>1925.66</v>
      </c>
      <c r="F225" s="4" t="str">
        <f>VLOOKUP(A225,HOP!A:L,12,0)</f>
        <v>1925.66</v>
      </c>
      <c r="G225" s="4" t="str">
        <f>VLOOKUP(A225,HOP!A:C,3,0)</f>
        <v>3675846</v>
      </c>
      <c r="H225" s="4">
        <f t="shared" si="6"/>
        <v>0</v>
      </c>
      <c r="I225" s="4" t="str">
        <f t="shared" si="7"/>
        <v>,3675846</v>
      </c>
      <c r="J225" t="str">
        <f>VLOOKUP(A225,HOP!A:U,21,0)</f>
        <v>直连</v>
      </c>
    </row>
    <row r="226" s="4" customFormat="1" spans="1:10">
      <c r="A226" s="5">
        <v>999225540264811</v>
      </c>
      <c r="B226" s="4" t="s">
        <v>27</v>
      </c>
      <c r="C226" s="6">
        <v>45130</v>
      </c>
      <c r="D226" s="6">
        <v>45131</v>
      </c>
      <c r="E226" s="4">
        <v>759.22</v>
      </c>
      <c r="F226" s="4" t="str">
        <f>VLOOKUP(A226,HOP!A:L,12,0)</f>
        <v>759.22</v>
      </c>
      <c r="G226" s="4" t="str">
        <f>VLOOKUP(A226,HOP!A:C,3,0)</f>
        <v>3675872</v>
      </c>
      <c r="H226" s="4">
        <f t="shared" si="6"/>
        <v>0</v>
      </c>
      <c r="I226" s="4" t="str">
        <f t="shared" si="7"/>
        <v>,3675872</v>
      </c>
      <c r="J226" t="str">
        <f>VLOOKUP(A226,HOP!A:U,21,0)</f>
        <v>直连</v>
      </c>
    </row>
    <row r="227" s="4" customFormat="1" spans="1:10">
      <c r="A227" s="5">
        <v>999225540311623</v>
      </c>
      <c r="B227" s="4" t="s">
        <v>27</v>
      </c>
      <c r="C227" s="6">
        <v>45130</v>
      </c>
      <c r="D227" s="6">
        <v>45131</v>
      </c>
      <c r="E227" s="4">
        <v>687.36</v>
      </c>
      <c r="F227" s="4" t="str">
        <f>VLOOKUP(A227,HOP!A:L,12,0)</f>
        <v>687.36</v>
      </c>
      <c r="G227" s="4" t="str">
        <f>VLOOKUP(A227,HOP!A:C,3,0)</f>
        <v>3675883</v>
      </c>
      <c r="H227" s="4">
        <f t="shared" si="6"/>
        <v>0</v>
      </c>
      <c r="I227" s="4" t="str">
        <f t="shared" si="7"/>
        <v>,3675883</v>
      </c>
      <c r="J227" t="str">
        <f>VLOOKUP(A227,HOP!A:U,21,0)</f>
        <v>直连</v>
      </c>
    </row>
    <row r="229" spans="5:5">
      <c r="E229" s="4">
        <f>SUM(E2:E228)</f>
        <v>307318.63</v>
      </c>
    </row>
    <row r="230" spans="5:5">
      <c r="E230" s="4" t="s">
        <v>1234</v>
      </c>
    </row>
    <row r="232" spans="1:3">
      <c r="A232" s="4" t="s">
        <v>1235</v>
      </c>
      <c r="C232" s="7">
        <v>30511.4</v>
      </c>
    </row>
    <row r="233" spans="1:3">
      <c r="A233" s="4" t="s">
        <v>1236</v>
      </c>
      <c r="C233" s="7">
        <v>276807.23</v>
      </c>
    </row>
    <row r="234" spans="1:3">
      <c r="A234" s="4" t="s">
        <v>1237</v>
      </c>
      <c r="C234" s="7">
        <f>SUBTOTAL(9,C232:C233)</f>
        <v>307318.63</v>
      </c>
    </row>
  </sheetData>
  <autoFilter ref="A1:X227">
    <filterColumn colId="4">
      <filters>
        <filter val="1103.02"/>
        <filter val="2246.05"/>
        <filter val="1022.07"/>
        <filter val="2735.08"/>
        <filter val="538.1"/>
        <filter val="1959.1"/>
        <filter val="703.2"/>
        <filter val="1076.2"/>
        <filter val="2763.2"/>
        <filter val="148.3"/>
        <filter val="791.3"/>
        <filter val="2160.3"/>
        <filter val="526.4"/>
        <filter val="1712.4"/>
        <filter val="6218.4"/>
        <filter val="704.5"/>
        <filter val="1150.6"/>
        <filter val="1278.6"/>
        <filter val="3547.6"/>
        <filter val="364.7"/>
        <filter val="1054.7"/>
        <filter val="979.8"/>
        <filter val="1237.8"/>
        <filter val="2803.8"/>
        <filter val="5135.8"/>
        <filter val="113.9"/>
        <filter val="743.9"/>
        <filter val="932.9"/>
        <filter val="1700"/>
        <filter val="693.02"/>
        <filter val="260.03"/>
        <filter val="342.03"/>
        <filter val="182.04"/>
        <filter val="739.05"/>
        <filter val="564.07"/>
        <filter val="3708"/>
        <filter val="111.08"/>
        <filter val="252.11"/>
        <filter val="2112"/>
        <filter val="122.12"/>
        <filter val="224.12"/>
        <filter val="389.12"/>
        <filter val="778.12"/>
        <filter val="4124.42"/>
        <filter val="555.13"/>
        <filter val="1565.43"/>
        <filter val="516.14"/>
        <filter val="1048.44"/>
        <filter val="1280.44"/>
        <filter val="743.15"/>
        <filter val="1893.46"/>
        <filter val="2658.46"/>
        <filter val="295.17"/>
        <filter val="3019.47"/>
        <filter val="1296.48"/>
        <filter val="343.22"/>
        <filter val="759.22"/>
        <filter val="1218.32"/>
        <filter val="638.24"/>
        <filter val="803.24"/>
        <filter val="910.24"/>
        <filter val="1246.34"/>
        <filter val="160.26"/>
        <filter val="351.26"/>
        <filter val="409.26"/>
        <filter val="2097.36"/>
        <filter val="1422.37"/>
        <filter val="1926.37"/>
        <filter val="294.28"/>
        <filter val="669.28"/>
        <filter val="5005.38"/>
        <filter val="367.29"/>
        <filter val="868.29"/>
        <filter val="90.31"/>
        <filter val="203.31"/>
        <filter val="715.31"/>
        <filter val="2025.21"/>
        <filter val="3132"/>
        <filter val="2801.22"/>
        <filter val="193.33"/>
        <filter val="705.33"/>
        <filter val="704.34"/>
        <filter val="5379.24"/>
        <filter val="94.35"/>
        <filter val="193.35"/>
        <filter val="511.35"/>
        <filter val="6896.25"/>
        <filter val="211.36"/>
        <filter val="687.36"/>
        <filter val="734.36"/>
        <filter val="445.37"/>
        <filter val="722.37"/>
        <filter val="1289.28"/>
        <filter val="2866.28"/>
        <filter val="366.39"/>
        <filter val="1095.29"/>
        <filter val="3473.12"/>
        <filter val="19245.03"/>
        <filter val="1061.14"/>
        <filter val="1674.14"/>
        <filter val="4545"/>
        <filter val="4125.15"/>
        <filter val="682.46"/>
        <filter val="2396.16"/>
        <filter val="152.47"/>
        <filter val="452.47"/>
        <filter val="426.48"/>
        <filter val="725.48"/>
        <filter val="3006.18"/>
        <filter val="702.49"/>
        <filter val="3150"/>
        <filter val="356.51"/>
        <filter val="1379.81"/>
        <filter val="1560.81"/>
        <filter val="176.52"/>
        <filter val="768.52"/>
        <filter val="551.53"/>
        <filter val="907.53"/>
        <filter val="1123.83"/>
        <filter val="969.54"/>
        <filter val="1343.84"/>
        <filter val="1562.84"/>
        <filter val="1785.84"/>
        <filter val="155"/>
        <filter val="895.55"/>
        <filter val="860.56"/>
        <filter val="1575.86"/>
        <filter val="4479.86"/>
        <filter val="720.57"/>
        <filter val="1765.87"/>
        <filter val="2469.88"/>
        <filter val="527.59"/>
        <filter val="739.62"/>
        <filter val="1555.72"/>
        <filter val="1655.72"/>
        <filter val="2007.72"/>
        <filter val="2012.72"/>
        <filter val="1835.73"/>
        <filter val="550.64"/>
        <filter val="465"/>
        <filter val="215.65"/>
        <filter val="213.66"/>
        <filter val="1269.76"/>
        <filter val="1280.76"/>
        <filter val="1984.76"/>
        <filter val="904.67"/>
        <filter val="287.68"/>
        <filter val="588.68"/>
        <filter val="2160.78"/>
        <filter val="2344.78"/>
        <filter val="2627.78"/>
        <filter val="982.69"/>
        <filter val="4823.79"/>
        <filter val="2441.61"/>
        <filter val="558.72"/>
        <filter val="709.73"/>
        <filter val="1159.63"/>
        <filter val="1357.63"/>
        <filter val="685.74"/>
        <filter val="533.75"/>
        <filter val="828.75"/>
        <filter val="1773.65"/>
        <filter val="1080.66"/>
        <filter val="1645.66"/>
        <filter val="1752.66"/>
        <filter val="1925.66"/>
        <filter val="957.78"/>
        <filter val="579"/>
        <filter val="580.79"/>
        <filter val="513.81"/>
        <filter val="1682.51"/>
        <filter val="281.82"/>
        <filter val="1748.53"/>
        <filter val="418.84"/>
        <filter val="771.84"/>
        <filter val="3832.55"/>
        <filter val="7853.55"/>
        <filter val="727.86"/>
        <filter val="972.86"/>
        <filter val="119.87"/>
        <filter val="81.88"/>
        <filter val="140.88"/>
        <filter val="444.88"/>
        <filter val="392.89"/>
        <filter val="497.89"/>
        <filter val="990"/>
        <filter val="12490"/>
        <filter val="259.91"/>
        <filter val="603.91"/>
        <filter val="208.92"/>
        <filter val="375.93"/>
        <filter val="473.93"/>
        <filter val="585.93"/>
        <filter val="606.93"/>
        <filter val="542.94"/>
        <filter val="935.94"/>
        <filter val="636.96"/>
        <filter val="295.98"/>
        <filter val="1073.92"/>
        <filter val="1125.92"/>
        <filter val="2213.92"/>
        <filter val="2345.93"/>
        <filter val="2987.94"/>
        <filter val="1093.96"/>
        <filter val="2940.96"/>
        <filter val="1270.98"/>
        <filter val="1364.99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6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1238</v>
      </c>
      <c r="B1" s="2" t="s">
        <v>1239</v>
      </c>
      <c r="C1" s="2" t="s">
        <v>1240</v>
      </c>
      <c r="D1" s="2" t="s">
        <v>1241</v>
      </c>
      <c r="E1" s="2" t="s">
        <v>13</v>
      </c>
      <c r="F1" s="2" t="s">
        <v>5</v>
      </c>
      <c r="G1" s="2" t="s">
        <v>6</v>
      </c>
      <c r="H1" s="2" t="s">
        <v>1242</v>
      </c>
      <c r="I1" s="2" t="s">
        <v>1243</v>
      </c>
      <c r="J1" s="2" t="s">
        <v>1244</v>
      </c>
      <c r="K1" s="2" t="s">
        <v>1245</v>
      </c>
      <c r="L1" s="2" t="s">
        <v>1246</v>
      </c>
      <c r="M1" s="2" t="s">
        <v>1247</v>
      </c>
      <c r="N1" s="2" t="s">
        <v>1248</v>
      </c>
      <c r="O1" s="2" t="s">
        <v>1249</v>
      </c>
      <c r="P1" s="2" t="s">
        <v>1250</v>
      </c>
      <c r="Q1" s="2" t="s">
        <v>1251</v>
      </c>
      <c r="R1" s="2" t="s">
        <v>1252</v>
      </c>
      <c r="S1" s="2" t="s">
        <v>1253</v>
      </c>
      <c r="T1" s="2" t="s">
        <v>1254</v>
      </c>
      <c r="U1" s="2" t="s">
        <v>1255</v>
      </c>
      <c r="V1" s="2" t="s">
        <v>1256</v>
      </c>
    </row>
    <row r="2" s="1" customFormat="1" spans="1:22">
      <c r="A2" s="3">
        <v>23676047707</v>
      </c>
      <c r="B2" s="1" t="s">
        <v>1257</v>
      </c>
      <c r="C2" s="1" t="s">
        <v>1258</v>
      </c>
      <c r="D2" s="1" t="s">
        <v>1259</v>
      </c>
      <c r="E2" s="1" t="s">
        <v>1260</v>
      </c>
      <c r="F2" s="1" t="s">
        <v>1261</v>
      </c>
      <c r="G2" s="1" t="s">
        <v>1262</v>
      </c>
      <c r="H2" s="1" t="s">
        <v>1263</v>
      </c>
      <c r="I2" s="1" t="s">
        <v>1264</v>
      </c>
      <c r="J2" s="1" t="s">
        <v>30</v>
      </c>
      <c r="K2" s="1" t="s">
        <v>1265</v>
      </c>
      <c r="L2" s="1" t="s">
        <v>1265</v>
      </c>
      <c r="M2" s="1" t="s">
        <v>1266</v>
      </c>
      <c r="N2" s="1" t="s">
        <v>1266</v>
      </c>
      <c r="O2" s="1" t="s">
        <v>1267</v>
      </c>
      <c r="P2" s="1" t="s">
        <v>1268</v>
      </c>
      <c r="Q2" s="1" t="s">
        <v>1269</v>
      </c>
      <c r="R2" s="1" t="s">
        <v>1270</v>
      </c>
      <c r="S2" s="1" t="s">
        <v>1271</v>
      </c>
      <c r="T2" s="1" t="s">
        <v>1272</v>
      </c>
      <c r="U2" s="1" t="s">
        <v>1273</v>
      </c>
      <c r="V2" s="1" t="s">
        <v>1274</v>
      </c>
    </row>
    <row r="3" s="1" customFormat="1" spans="1:22">
      <c r="A3" s="3">
        <v>999223713482562</v>
      </c>
      <c r="B3" s="1" t="s">
        <v>1275</v>
      </c>
      <c r="C3" s="1" t="s">
        <v>1276</v>
      </c>
      <c r="D3" s="1" t="s">
        <v>1277</v>
      </c>
      <c r="E3" s="1" t="s">
        <v>1278</v>
      </c>
      <c r="F3" s="1" t="s">
        <v>1279</v>
      </c>
      <c r="G3" s="1" t="s">
        <v>1262</v>
      </c>
      <c r="H3" s="1" t="s">
        <v>1263</v>
      </c>
      <c r="I3" s="1" t="s">
        <v>1280</v>
      </c>
      <c r="J3" s="1" t="s">
        <v>30</v>
      </c>
      <c r="K3" s="1" t="s">
        <v>1281</v>
      </c>
      <c r="L3" s="1" t="s">
        <v>1281</v>
      </c>
      <c r="M3" s="1" t="s">
        <v>1266</v>
      </c>
      <c r="N3" s="1" t="s">
        <v>1266</v>
      </c>
      <c r="O3" s="1" t="s">
        <v>1267</v>
      </c>
      <c r="P3" s="1" t="s">
        <v>1268</v>
      </c>
      <c r="Q3" s="1" t="s">
        <v>1269</v>
      </c>
      <c r="R3" s="1" t="s">
        <v>1282</v>
      </c>
      <c r="S3" s="1" t="s">
        <v>1271</v>
      </c>
      <c r="T3" s="1" t="s">
        <v>1272</v>
      </c>
      <c r="U3" s="1" t="s">
        <v>1273</v>
      </c>
      <c r="V3" s="1" t="s">
        <v>1283</v>
      </c>
    </row>
    <row r="4" s="1" customFormat="1" spans="1:22">
      <c r="A4" s="3">
        <v>999223924152813</v>
      </c>
      <c r="B4" s="1" t="s">
        <v>1284</v>
      </c>
      <c r="C4" s="1" t="s">
        <v>1285</v>
      </c>
      <c r="D4" s="1" t="s">
        <v>1286</v>
      </c>
      <c r="E4" s="1" t="s">
        <v>1287</v>
      </c>
      <c r="F4" s="1" t="s">
        <v>1261</v>
      </c>
      <c r="G4" s="1" t="s">
        <v>1262</v>
      </c>
      <c r="H4" s="1" t="s">
        <v>1263</v>
      </c>
      <c r="I4" s="1" t="s">
        <v>1288</v>
      </c>
      <c r="J4" s="1" t="s">
        <v>30</v>
      </c>
      <c r="K4" s="1" t="s">
        <v>1289</v>
      </c>
      <c r="L4" s="1" t="s">
        <v>1289</v>
      </c>
      <c r="M4" s="1" t="s">
        <v>1266</v>
      </c>
      <c r="N4" s="1" t="s">
        <v>1266</v>
      </c>
      <c r="O4" s="1" t="s">
        <v>1267</v>
      </c>
      <c r="P4" s="1" t="s">
        <v>1268</v>
      </c>
      <c r="Q4" s="1" t="s">
        <v>1269</v>
      </c>
      <c r="R4" s="1" t="s">
        <v>1290</v>
      </c>
      <c r="S4" s="1" t="s">
        <v>1271</v>
      </c>
      <c r="T4" s="1" t="s">
        <v>1272</v>
      </c>
      <c r="U4" s="1" t="s">
        <v>1273</v>
      </c>
      <c r="V4" s="1" t="s">
        <v>1283</v>
      </c>
    </row>
    <row r="5" s="1" customFormat="1" spans="1:22">
      <c r="A5" s="3">
        <v>999223969117123</v>
      </c>
      <c r="B5" s="1" t="s">
        <v>1291</v>
      </c>
      <c r="C5" s="1" t="s">
        <v>1292</v>
      </c>
      <c r="D5" s="1" t="s">
        <v>1293</v>
      </c>
      <c r="E5" s="1" t="s">
        <v>1294</v>
      </c>
      <c r="F5" s="1" t="s">
        <v>1261</v>
      </c>
      <c r="G5" s="1" t="s">
        <v>1262</v>
      </c>
      <c r="H5" s="1" t="s">
        <v>1263</v>
      </c>
      <c r="I5" s="1" t="s">
        <v>1295</v>
      </c>
      <c r="J5" s="1" t="s">
        <v>30</v>
      </c>
      <c r="K5" s="1" t="s">
        <v>1296</v>
      </c>
      <c r="L5" s="1" t="s">
        <v>1296</v>
      </c>
      <c r="M5" s="1" t="s">
        <v>1266</v>
      </c>
      <c r="N5" s="1" t="s">
        <v>1266</v>
      </c>
      <c r="O5" s="1" t="s">
        <v>1267</v>
      </c>
      <c r="P5" s="1" t="s">
        <v>1268</v>
      </c>
      <c r="Q5" s="1" t="s">
        <v>1269</v>
      </c>
      <c r="R5" s="1" t="s">
        <v>1297</v>
      </c>
      <c r="S5" s="1" t="s">
        <v>1271</v>
      </c>
      <c r="T5" s="1" t="s">
        <v>1272</v>
      </c>
      <c r="U5" s="1" t="s">
        <v>1273</v>
      </c>
      <c r="V5" s="1" t="s">
        <v>1283</v>
      </c>
    </row>
    <row r="6" s="1" customFormat="1" spans="1:22">
      <c r="A6" s="3">
        <v>999223995184006</v>
      </c>
      <c r="B6" s="1" t="s">
        <v>1298</v>
      </c>
      <c r="C6" s="1" t="s">
        <v>1299</v>
      </c>
      <c r="D6" s="1" t="s">
        <v>1300</v>
      </c>
      <c r="E6" s="1" t="s">
        <v>1301</v>
      </c>
      <c r="F6" s="1" t="s">
        <v>1302</v>
      </c>
      <c r="G6" s="1" t="s">
        <v>1262</v>
      </c>
      <c r="H6" s="1" t="s">
        <v>1263</v>
      </c>
      <c r="I6" s="1" t="s">
        <v>1303</v>
      </c>
      <c r="J6" s="1" t="s">
        <v>30</v>
      </c>
      <c r="K6" s="1" t="s">
        <v>1304</v>
      </c>
      <c r="L6" s="1" t="s">
        <v>1304</v>
      </c>
      <c r="M6" s="1" t="s">
        <v>1266</v>
      </c>
      <c r="N6" s="1" t="s">
        <v>1266</v>
      </c>
      <c r="O6" s="1" t="s">
        <v>1267</v>
      </c>
      <c r="P6" s="1" t="s">
        <v>1268</v>
      </c>
      <c r="Q6" s="1" t="s">
        <v>1269</v>
      </c>
      <c r="R6" s="1" t="s">
        <v>1305</v>
      </c>
      <c r="S6" s="1" t="s">
        <v>1271</v>
      </c>
      <c r="T6" s="1" t="s">
        <v>1272</v>
      </c>
      <c r="U6" s="1" t="s">
        <v>1306</v>
      </c>
      <c r="V6" s="1" t="s">
        <v>1307</v>
      </c>
    </row>
    <row r="7" s="1" customFormat="1" spans="1:22">
      <c r="A7" s="3">
        <v>24179498670</v>
      </c>
      <c r="B7" s="1" t="s">
        <v>1308</v>
      </c>
      <c r="C7" s="1" t="s">
        <v>1309</v>
      </c>
      <c r="D7" s="1" t="s">
        <v>1310</v>
      </c>
      <c r="E7" s="1" t="s">
        <v>1311</v>
      </c>
      <c r="F7" s="1" t="s">
        <v>1279</v>
      </c>
      <c r="G7" s="1" t="s">
        <v>1262</v>
      </c>
      <c r="H7" s="1" t="s">
        <v>1263</v>
      </c>
      <c r="I7" s="1" t="s">
        <v>1312</v>
      </c>
      <c r="J7" s="1" t="s">
        <v>30</v>
      </c>
      <c r="K7" s="1" t="s">
        <v>1313</v>
      </c>
      <c r="L7" s="1" t="s">
        <v>1313</v>
      </c>
      <c r="M7" s="1" t="s">
        <v>1266</v>
      </c>
      <c r="N7" s="1" t="s">
        <v>1266</v>
      </c>
      <c r="O7" s="1" t="s">
        <v>1267</v>
      </c>
      <c r="P7" s="1" t="s">
        <v>1268</v>
      </c>
      <c r="Q7" s="1" t="s">
        <v>1269</v>
      </c>
      <c r="R7" s="1" t="s">
        <v>1314</v>
      </c>
      <c r="S7" s="1" t="s">
        <v>1271</v>
      </c>
      <c r="T7" s="1" t="s">
        <v>1272</v>
      </c>
      <c r="U7" s="1" t="s">
        <v>1306</v>
      </c>
      <c r="V7" s="1" t="s">
        <v>1283</v>
      </c>
    </row>
    <row r="8" s="1" customFormat="1" spans="1:22">
      <c r="A8" s="3">
        <v>24179498653</v>
      </c>
      <c r="B8" s="1" t="s">
        <v>1308</v>
      </c>
      <c r="C8" s="1" t="s">
        <v>1315</v>
      </c>
      <c r="D8" s="1" t="s">
        <v>1310</v>
      </c>
      <c r="E8" s="1" t="s">
        <v>1316</v>
      </c>
      <c r="F8" s="1" t="s">
        <v>1279</v>
      </c>
      <c r="G8" s="1" t="s">
        <v>1262</v>
      </c>
      <c r="H8" s="1" t="s">
        <v>1263</v>
      </c>
      <c r="I8" s="1" t="s">
        <v>1317</v>
      </c>
      <c r="J8" s="1" t="s">
        <v>30</v>
      </c>
      <c r="K8" s="1" t="s">
        <v>1318</v>
      </c>
      <c r="L8" s="1" t="s">
        <v>1318</v>
      </c>
      <c r="M8" s="1" t="s">
        <v>1266</v>
      </c>
      <c r="N8" s="1" t="s">
        <v>1266</v>
      </c>
      <c r="O8" s="1" t="s">
        <v>1267</v>
      </c>
      <c r="P8" s="1" t="s">
        <v>1268</v>
      </c>
      <c r="Q8" s="1" t="s">
        <v>1269</v>
      </c>
      <c r="R8" s="1" t="s">
        <v>1319</v>
      </c>
      <c r="S8" s="1" t="s">
        <v>1271</v>
      </c>
      <c r="T8" s="1" t="s">
        <v>1272</v>
      </c>
      <c r="U8" s="1" t="s">
        <v>1306</v>
      </c>
      <c r="V8" s="1" t="s">
        <v>1283</v>
      </c>
    </row>
    <row r="9" s="1" customFormat="1" spans="1:22">
      <c r="A9" s="3">
        <v>999224367881073</v>
      </c>
      <c r="B9" s="1" t="s">
        <v>1320</v>
      </c>
      <c r="C9" s="1" t="s">
        <v>1321</v>
      </c>
      <c r="D9" s="1" t="s">
        <v>1322</v>
      </c>
      <c r="E9" s="1" t="s">
        <v>1323</v>
      </c>
      <c r="F9" s="1" t="s">
        <v>1302</v>
      </c>
      <c r="G9" s="1" t="s">
        <v>1262</v>
      </c>
      <c r="H9" s="1" t="s">
        <v>1263</v>
      </c>
      <c r="I9" s="1" t="s">
        <v>1324</v>
      </c>
      <c r="J9" s="1" t="s">
        <v>30</v>
      </c>
      <c r="K9" s="1" t="s">
        <v>1325</v>
      </c>
      <c r="L9" s="1" t="s">
        <v>1325</v>
      </c>
      <c r="M9" s="1" t="s">
        <v>1266</v>
      </c>
      <c r="N9" s="1" t="s">
        <v>1266</v>
      </c>
      <c r="O9" s="1" t="s">
        <v>1267</v>
      </c>
      <c r="P9" s="1" t="s">
        <v>1268</v>
      </c>
      <c r="Q9" s="1" t="s">
        <v>1269</v>
      </c>
      <c r="R9" s="1" t="s">
        <v>1326</v>
      </c>
      <c r="S9" s="1" t="s">
        <v>1271</v>
      </c>
      <c r="T9" s="1" t="s">
        <v>1272</v>
      </c>
      <c r="U9" s="1" t="s">
        <v>1273</v>
      </c>
      <c r="V9" s="1" t="s">
        <v>1307</v>
      </c>
    </row>
    <row r="10" s="1" customFormat="1" spans="1:22">
      <c r="A10" s="3">
        <v>999224697407104</v>
      </c>
      <c r="B10" s="1" t="s">
        <v>1327</v>
      </c>
      <c r="C10" s="1" t="s">
        <v>1328</v>
      </c>
      <c r="D10" s="1" t="s">
        <v>1329</v>
      </c>
      <c r="E10" s="1" t="s">
        <v>1330</v>
      </c>
      <c r="F10" s="1" t="s">
        <v>1279</v>
      </c>
      <c r="G10" s="1" t="s">
        <v>1262</v>
      </c>
      <c r="H10" s="1" t="s">
        <v>1263</v>
      </c>
      <c r="I10" s="1" t="s">
        <v>1331</v>
      </c>
      <c r="J10" s="1" t="s">
        <v>30</v>
      </c>
      <c r="K10" s="1" t="s">
        <v>1332</v>
      </c>
      <c r="L10" s="1" t="s">
        <v>1332</v>
      </c>
      <c r="M10" s="1" t="s">
        <v>1266</v>
      </c>
      <c r="N10" s="1" t="s">
        <v>1266</v>
      </c>
      <c r="O10" s="1" t="s">
        <v>1267</v>
      </c>
      <c r="P10" s="1" t="s">
        <v>1268</v>
      </c>
      <c r="Q10" s="1" t="s">
        <v>1269</v>
      </c>
      <c r="R10" s="1" t="s">
        <v>1333</v>
      </c>
      <c r="S10" s="1" t="s">
        <v>1271</v>
      </c>
      <c r="T10" s="1" t="s">
        <v>1272</v>
      </c>
      <c r="U10" s="1" t="s">
        <v>1273</v>
      </c>
      <c r="V10" s="1" t="s">
        <v>1334</v>
      </c>
    </row>
    <row r="11" s="1" customFormat="1" spans="1:22">
      <c r="A11" s="3">
        <v>999224742728943</v>
      </c>
      <c r="B11" s="1" t="s">
        <v>1335</v>
      </c>
      <c r="C11" s="1" t="s">
        <v>1336</v>
      </c>
      <c r="D11" s="1" t="s">
        <v>1337</v>
      </c>
      <c r="E11" s="1" t="s">
        <v>1338</v>
      </c>
      <c r="F11" s="1" t="s">
        <v>1339</v>
      </c>
      <c r="G11" s="1" t="s">
        <v>1262</v>
      </c>
      <c r="H11" s="1" t="s">
        <v>1263</v>
      </c>
      <c r="I11" s="1" t="s">
        <v>1340</v>
      </c>
      <c r="J11" s="1" t="s">
        <v>30</v>
      </c>
      <c r="K11" s="1" t="s">
        <v>1341</v>
      </c>
      <c r="L11" s="1" t="s">
        <v>1341</v>
      </c>
      <c r="M11" s="1" t="s">
        <v>1266</v>
      </c>
      <c r="N11" s="1" t="s">
        <v>1266</v>
      </c>
      <c r="O11" s="1" t="s">
        <v>1267</v>
      </c>
      <c r="P11" s="1" t="s">
        <v>1268</v>
      </c>
      <c r="Q11" s="1" t="s">
        <v>1269</v>
      </c>
      <c r="R11" s="1" t="s">
        <v>1342</v>
      </c>
      <c r="S11" s="1" t="s">
        <v>1271</v>
      </c>
      <c r="T11" s="1" t="s">
        <v>1272</v>
      </c>
      <c r="U11" s="1" t="s">
        <v>1273</v>
      </c>
      <c r="V11" s="1" t="s">
        <v>1343</v>
      </c>
    </row>
    <row r="12" s="1" customFormat="1" spans="1:22">
      <c r="A12" s="3">
        <v>999224813062545</v>
      </c>
      <c r="B12" s="1" t="s">
        <v>1344</v>
      </c>
      <c r="C12" s="1" t="s">
        <v>1345</v>
      </c>
      <c r="D12" s="1" t="s">
        <v>1346</v>
      </c>
      <c r="E12" s="1" t="s">
        <v>1347</v>
      </c>
      <c r="F12" s="1" t="s">
        <v>1302</v>
      </c>
      <c r="G12" s="1" t="s">
        <v>1262</v>
      </c>
      <c r="H12" s="1" t="s">
        <v>1263</v>
      </c>
      <c r="I12" s="1" t="s">
        <v>1348</v>
      </c>
      <c r="J12" s="1" t="s">
        <v>30</v>
      </c>
      <c r="K12" s="1" t="s">
        <v>1349</v>
      </c>
      <c r="L12" s="1" t="s">
        <v>1349</v>
      </c>
      <c r="M12" s="1" t="s">
        <v>1266</v>
      </c>
      <c r="N12" s="1" t="s">
        <v>1266</v>
      </c>
      <c r="O12" s="1" t="s">
        <v>1267</v>
      </c>
      <c r="P12" s="1" t="s">
        <v>1268</v>
      </c>
      <c r="Q12" s="1" t="s">
        <v>1269</v>
      </c>
      <c r="R12" s="1" t="s">
        <v>1350</v>
      </c>
      <c r="S12" s="1" t="s">
        <v>1271</v>
      </c>
      <c r="T12" s="1" t="s">
        <v>1272</v>
      </c>
      <c r="U12" s="1" t="s">
        <v>1273</v>
      </c>
      <c r="V12" s="1" t="s">
        <v>1351</v>
      </c>
    </row>
    <row r="13" s="1" customFormat="1" spans="1:22">
      <c r="A13" s="3">
        <v>999224847587072</v>
      </c>
      <c r="B13" s="1" t="s">
        <v>1352</v>
      </c>
      <c r="C13" s="1" t="s">
        <v>1353</v>
      </c>
      <c r="D13" s="1" t="s">
        <v>1354</v>
      </c>
      <c r="E13" s="1" t="s">
        <v>1355</v>
      </c>
      <c r="F13" s="1" t="s">
        <v>1279</v>
      </c>
      <c r="G13" s="1" t="s">
        <v>1262</v>
      </c>
      <c r="H13" s="1" t="s">
        <v>1263</v>
      </c>
      <c r="I13" s="1" t="s">
        <v>1356</v>
      </c>
      <c r="J13" s="1" t="s">
        <v>30</v>
      </c>
      <c r="K13" s="1" t="s">
        <v>1357</v>
      </c>
      <c r="L13" s="1" t="s">
        <v>1357</v>
      </c>
      <c r="M13" s="1" t="s">
        <v>1266</v>
      </c>
      <c r="N13" s="1" t="s">
        <v>1266</v>
      </c>
      <c r="O13" s="1" t="s">
        <v>1267</v>
      </c>
      <c r="P13" s="1" t="s">
        <v>1268</v>
      </c>
      <c r="Q13" s="1" t="s">
        <v>1269</v>
      </c>
      <c r="R13" s="1" t="s">
        <v>1358</v>
      </c>
      <c r="S13" s="1" t="s">
        <v>1271</v>
      </c>
      <c r="T13" s="1" t="s">
        <v>1272</v>
      </c>
      <c r="U13" s="1" t="s">
        <v>1273</v>
      </c>
      <c r="V13" s="1" t="s">
        <v>1283</v>
      </c>
    </row>
    <row r="14" s="1" customFormat="1" spans="1:22">
      <c r="A14" s="3">
        <v>999224873192691</v>
      </c>
      <c r="B14" s="1" t="s">
        <v>1359</v>
      </c>
      <c r="C14" s="1" t="s">
        <v>1360</v>
      </c>
      <c r="D14" s="1" t="s">
        <v>1361</v>
      </c>
      <c r="E14" s="1" t="s">
        <v>1362</v>
      </c>
      <c r="F14" s="1" t="s">
        <v>1363</v>
      </c>
      <c r="G14" s="1" t="s">
        <v>1262</v>
      </c>
      <c r="H14" s="1" t="s">
        <v>1263</v>
      </c>
      <c r="I14" s="1" t="s">
        <v>1364</v>
      </c>
      <c r="J14" s="1" t="s">
        <v>30</v>
      </c>
      <c r="K14" s="1" t="s">
        <v>1365</v>
      </c>
      <c r="L14" s="1" t="s">
        <v>1365</v>
      </c>
      <c r="M14" s="1" t="s">
        <v>1266</v>
      </c>
      <c r="N14" s="1" t="s">
        <v>1266</v>
      </c>
      <c r="O14" s="1" t="s">
        <v>1267</v>
      </c>
      <c r="P14" s="1" t="s">
        <v>1268</v>
      </c>
      <c r="Q14" s="1" t="s">
        <v>1269</v>
      </c>
      <c r="R14" s="1" t="s">
        <v>1366</v>
      </c>
      <c r="S14" s="1" t="s">
        <v>1271</v>
      </c>
      <c r="T14" s="1" t="s">
        <v>1272</v>
      </c>
      <c r="U14" s="1" t="s">
        <v>1306</v>
      </c>
      <c r="V14" s="1" t="s">
        <v>1367</v>
      </c>
    </row>
    <row r="15" s="1" customFormat="1" spans="1:22">
      <c r="A15" s="3">
        <v>999224878784434</v>
      </c>
      <c r="B15" s="1" t="s">
        <v>1368</v>
      </c>
      <c r="C15" s="1" t="s">
        <v>1369</v>
      </c>
      <c r="D15" s="1" t="s">
        <v>1370</v>
      </c>
      <c r="E15" s="1" t="s">
        <v>1371</v>
      </c>
      <c r="F15" s="1" t="s">
        <v>1363</v>
      </c>
      <c r="G15" s="1" t="s">
        <v>1262</v>
      </c>
      <c r="H15" s="1" t="s">
        <v>1263</v>
      </c>
      <c r="I15" s="1" t="s">
        <v>1372</v>
      </c>
      <c r="J15" s="1" t="s">
        <v>30</v>
      </c>
      <c r="K15" s="1" t="s">
        <v>1373</v>
      </c>
      <c r="L15" s="1" t="s">
        <v>1373</v>
      </c>
      <c r="M15" s="1" t="s">
        <v>1266</v>
      </c>
      <c r="N15" s="1" t="s">
        <v>1266</v>
      </c>
      <c r="O15" s="1" t="s">
        <v>1267</v>
      </c>
      <c r="P15" s="1" t="s">
        <v>1268</v>
      </c>
      <c r="Q15" s="1" t="s">
        <v>1269</v>
      </c>
      <c r="R15" s="1" t="s">
        <v>1374</v>
      </c>
      <c r="S15" s="1" t="s">
        <v>1271</v>
      </c>
      <c r="T15" s="1" t="s">
        <v>1272</v>
      </c>
      <c r="U15" s="1" t="s">
        <v>1273</v>
      </c>
      <c r="V15" s="1" t="s">
        <v>1375</v>
      </c>
    </row>
    <row r="16" s="1" customFormat="1" spans="1:22">
      <c r="A16" s="3">
        <v>999224882101741</v>
      </c>
      <c r="B16" s="1" t="s">
        <v>1368</v>
      </c>
      <c r="C16" s="1" t="s">
        <v>1376</v>
      </c>
      <c r="D16" s="1" t="s">
        <v>1377</v>
      </c>
      <c r="E16" s="1" t="s">
        <v>1378</v>
      </c>
      <c r="F16" s="1" t="s">
        <v>1279</v>
      </c>
      <c r="G16" s="1" t="s">
        <v>1262</v>
      </c>
      <c r="H16" s="1" t="s">
        <v>1263</v>
      </c>
      <c r="I16" s="1" t="s">
        <v>1379</v>
      </c>
      <c r="J16" s="1" t="s">
        <v>30</v>
      </c>
      <c r="K16" s="1" t="s">
        <v>1380</v>
      </c>
      <c r="L16" s="1" t="s">
        <v>1380</v>
      </c>
      <c r="M16" s="1" t="s">
        <v>1266</v>
      </c>
      <c r="N16" s="1" t="s">
        <v>1266</v>
      </c>
      <c r="O16" s="1" t="s">
        <v>1267</v>
      </c>
      <c r="P16" s="1" t="s">
        <v>1268</v>
      </c>
      <c r="Q16" s="1" t="s">
        <v>1269</v>
      </c>
      <c r="R16" s="1" t="s">
        <v>1381</v>
      </c>
      <c r="S16" s="1" t="s">
        <v>1271</v>
      </c>
      <c r="T16" s="1" t="s">
        <v>1272</v>
      </c>
      <c r="U16" s="1" t="s">
        <v>1273</v>
      </c>
      <c r="V16" s="1" t="s">
        <v>1283</v>
      </c>
    </row>
    <row r="17" s="1" customFormat="1" spans="1:22">
      <c r="A17" s="3">
        <v>999224887462210</v>
      </c>
      <c r="B17" s="1" t="s">
        <v>1368</v>
      </c>
      <c r="C17" s="1" t="s">
        <v>1382</v>
      </c>
      <c r="D17" s="1" t="s">
        <v>1354</v>
      </c>
      <c r="E17" s="1" t="s">
        <v>1383</v>
      </c>
      <c r="F17" s="1" t="s">
        <v>1384</v>
      </c>
      <c r="G17" s="1" t="s">
        <v>1262</v>
      </c>
      <c r="H17" s="1" t="s">
        <v>1263</v>
      </c>
      <c r="I17" s="1" t="s">
        <v>1385</v>
      </c>
      <c r="J17" s="1" t="s">
        <v>30</v>
      </c>
      <c r="K17" s="1" t="s">
        <v>1386</v>
      </c>
      <c r="L17" s="1" t="s">
        <v>1386</v>
      </c>
      <c r="M17" s="1" t="s">
        <v>1266</v>
      </c>
      <c r="N17" s="1" t="s">
        <v>1266</v>
      </c>
      <c r="O17" s="1" t="s">
        <v>1267</v>
      </c>
      <c r="P17" s="1" t="s">
        <v>1268</v>
      </c>
      <c r="Q17" s="1" t="s">
        <v>1269</v>
      </c>
      <c r="R17" s="1" t="s">
        <v>1387</v>
      </c>
      <c r="S17" s="1" t="s">
        <v>1271</v>
      </c>
      <c r="T17" s="1" t="s">
        <v>1272</v>
      </c>
      <c r="U17" s="1" t="s">
        <v>1273</v>
      </c>
      <c r="V17" s="1" t="s">
        <v>1283</v>
      </c>
    </row>
    <row r="18" s="1" customFormat="1" spans="1:22">
      <c r="A18" s="3">
        <v>999224899386531</v>
      </c>
      <c r="B18" s="1" t="s">
        <v>1388</v>
      </c>
      <c r="C18" s="1" t="s">
        <v>1389</v>
      </c>
      <c r="D18" s="1" t="s">
        <v>1390</v>
      </c>
      <c r="E18" s="1" t="s">
        <v>1391</v>
      </c>
      <c r="F18" s="1" t="s">
        <v>1279</v>
      </c>
      <c r="G18" s="1" t="s">
        <v>1262</v>
      </c>
      <c r="H18" s="1" t="s">
        <v>1263</v>
      </c>
      <c r="I18" s="1" t="s">
        <v>1392</v>
      </c>
      <c r="J18" s="1" t="s">
        <v>30</v>
      </c>
      <c r="K18" s="1" t="s">
        <v>1393</v>
      </c>
      <c r="L18" s="1" t="s">
        <v>1267</v>
      </c>
      <c r="M18" s="1" t="s">
        <v>1394</v>
      </c>
      <c r="N18" s="1" t="s">
        <v>1395</v>
      </c>
      <c r="O18" s="1" t="s">
        <v>1267</v>
      </c>
      <c r="P18" s="1" t="s">
        <v>1268</v>
      </c>
      <c r="Q18" s="1" t="s">
        <v>1269</v>
      </c>
      <c r="R18" s="1" t="s">
        <v>1396</v>
      </c>
      <c r="S18" s="1" t="s">
        <v>1271</v>
      </c>
      <c r="T18" s="1" t="s">
        <v>1272</v>
      </c>
      <c r="U18" s="1" t="s">
        <v>1273</v>
      </c>
      <c r="V18" s="1" t="s">
        <v>1307</v>
      </c>
    </row>
    <row r="19" s="1" customFormat="1" spans="1:22">
      <c r="A19" s="3">
        <v>999224901608927</v>
      </c>
      <c r="B19" s="1" t="s">
        <v>1388</v>
      </c>
      <c r="C19" s="1" t="s">
        <v>1397</v>
      </c>
      <c r="D19" s="1" t="s">
        <v>1354</v>
      </c>
      <c r="E19" s="1" t="s">
        <v>1398</v>
      </c>
      <c r="F19" s="1" t="s">
        <v>1279</v>
      </c>
      <c r="G19" s="1" t="s">
        <v>1262</v>
      </c>
      <c r="H19" s="1" t="s">
        <v>1263</v>
      </c>
      <c r="I19" s="1" t="s">
        <v>1341</v>
      </c>
      <c r="J19" s="1" t="s">
        <v>30</v>
      </c>
      <c r="K19" s="1" t="s">
        <v>1399</v>
      </c>
      <c r="L19" s="1" t="s">
        <v>1399</v>
      </c>
      <c r="M19" s="1" t="s">
        <v>1266</v>
      </c>
      <c r="N19" s="1" t="s">
        <v>1266</v>
      </c>
      <c r="O19" s="1" t="s">
        <v>1267</v>
      </c>
      <c r="P19" s="1" t="s">
        <v>1268</v>
      </c>
      <c r="Q19" s="1" t="s">
        <v>1269</v>
      </c>
      <c r="R19" s="1" t="s">
        <v>1400</v>
      </c>
      <c r="S19" s="1" t="s">
        <v>1271</v>
      </c>
      <c r="T19" s="1" t="s">
        <v>1272</v>
      </c>
      <c r="U19" s="1" t="s">
        <v>1273</v>
      </c>
      <c r="V19" s="1" t="s">
        <v>1283</v>
      </c>
    </row>
    <row r="20" s="1" customFormat="1" spans="1:22">
      <c r="A20" s="3">
        <v>999224915945258</v>
      </c>
      <c r="B20" s="1" t="s">
        <v>1401</v>
      </c>
      <c r="C20" s="1" t="s">
        <v>1402</v>
      </c>
      <c r="D20" s="1" t="s">
        <v>1403</v>
      </c>
      <c r="E20" s="1" t="s">
        <v>1404</v>
      </c>
      <c r="F20" s="1" t="s">
        <v>1339</v>
      </c>
      <c r="G20" s="1" t="s">
        <v>1262</v>
      </c>
      <c r="H20" s="1" t="s">
        <v>1263</v>
      </c>
      <c r="I20" s="1" t="s">
        <v>1405</v>
      </c>
      <c r="J20" s="1" t="s">
        <v>30</v>
      </c>
      <c r="K20" s="1" t="s">
        <v>1406</v>
      </c>
      <c r="L20" s="1" t="s">
        <v>1406</v>
      </c>
      <c r="M20" s="1" t="s">
        <v>1266</v>
      </c>
      <c r="N20" s="1" t="s">
        <v>1266</v>
      </c>
      <c r="O20" s="1" t="s">
        <v>1267</v>
      </c>
      <c r="P20" s="1" t="s">
        <v>1268</v>
      </c>
      <c r="Q20" s="1" t="s">
        <v>1269</v>
      </c>
      <c r="R20" s="1" t="s">
        <v>1407</v>
      </c>
      <c r="S20" s="1" t="s">
        <v>1271</v>
      </c>
      <c r="T20" s="1" t="s">
        <v>1272</v>
      </c>
      <c r="U20" s="1" t="s">
        <v>1273</v>
      </c>
      <c r="V20" s="1" t="s">
        <v>1408</v>
      </c>
    </row>
    <row r="21" s="1" customFormat="1" spans="1:22">
      <c r="A21" s="3">
        <v>999224917683215</v>
      </c>
      <c r="B21" s="1" t="s">
        <v>1401</v>
      </c>
      <c r="C21" s="1" t="s">
        <v>1409</v>
      </c>
      <c r="D21" s="1" t="s">
        <v>1300</v>
      </c>
      <c r="E21" s="1" t="s">
        <v>1410</v>
      </c>
      <c r="F21" s="1" t="s">
        <v>1339</v>
      </c>
      <c r="G21" s="1" t="s">
        <v>1262</v>
      </c>
      <c r="H21" s="1" t="s">
        <v>1263</v>
      </c>
      <c r="I21" s="1" t="s">
        <v>1411</v>
      </c>
      <c r="J21" s="1" t="s">
        <v>30</v>
      </c>
      <c r="K21" s="1" t="s">
        <v>1412</v>
      </c>
      <c r="L21" s="1" t="s">
        <v>1412</v>
      </c>
      <c r="M21" s="1" t="s">
        <v>1266</v>
      </c>
      <c r="N21" s="1" t="s">
        <v>1266</v>
      </c>
      <c r="O21" s="1" t="s">
        <v>1267</v>
      </c>
      <c r="P21" s="1" t="s">
        <v>1268</v>
      </c>
      <c r="Q21" s="1" t="s">
        <v>1269</v>
      </c>
      <c r="R21" s="1" t="s">
        <v>1413</v>
      </c>
      <c r="S21" s="1" t="s">
        <v>1271</v>
      </c>
      <c r="T21" s="1" t="s">
        <v>1272</v>
      </c>
      <c r="U21" s="1" t="s">
        <v>1306</v>
      </c>
      <c r="V21" s="1" t="s">
        <v>1307</v>
      </c>
    </row>
    <row r="22" s="1" customFormat="1" spans="1:22">
      <c r="A22" s="3">
        <v>999224918963590</v>
      </c>
      <c r="B22" s="1" t="s">
        <v>1401</v>
      </c>
      <c r="C22" s="1" t="s">
        <v>1414</v>
      </c>
      <c r="D22" s="1" t="s">
        <v>1415</v>
      </c>
      <c r="E22" s="1" t="s">
        <v>1416</v>
      </c>
      <c r="F22" s="1" t="s">
        <v>1302</v>
      </c>
      <c r="G22" s="1" t="s">
        <v>1262</v>
      </c>
      <c r="H22" s="1" t="s">
        <v>1263</v>
      </c>
      <c r="I22" s="1" t="s">
        <v>1417</v>
      </c>
      <c r="J22" s="1" t="s">
        <v>30</v>
      </c>
      <c r="K22" s="1" t="s">
        <v>1418</v>
      </c>
      <c r="L22" s="1" t="s">
        <v>1418</v>
      </c>
      <c r="M22" s="1" t="s">
        <v>1266</v>
      </c>
      <c r="N22" s="1" t="s">
        <v>1266</v>
      </c>
      <c r="O22" s="1" t="s">
        <v>1267</v>
      </c>
      <c r="P22" s="1" t="s">
        <v>1268</v>
      </c>
      <c r="Q22" s="1" t="s">
        <v>1269</v>
      </c>
      <c r="R22" s="1" t="s">
        <v>1419</v>
      </c>
      <c r="S22" s="1" t="s">
        <v>1271</v>
      </c>
      <c r="T22" s="1" t="s">
        <v>1272</v>
      </c>
      <c r="U22" s="1" t="s">
        <v>1273</v>
      </c>
      <c r="V22" s="1" t="s">
        <v>1420</v>
      </c>
    </row>
    <row r="23" s="1" customFormat="1" spans="1:22">
      <c r="A23" s="3">
        <v>999224923913891</v>
      </c>
      <c r="B23" s="1" t="s">
        <v>1401</v>
      </c>
      <c r="C23" s="1" t="s">
        <v>1421</v>
      </c>
      <c r="D23" s="1" t="s">
        <v>1422</v>
      </c>
      <c r="E23" s="1" t="s">
        <v>1423</v>
      </c>
      <c r="F23" s="1" t="s">
        <v>1302</v>
      </c>
      <c r="G23" s="1" t="s">
        <v>1262</v>
      </c>
      <c r="H23" s="1" t="s">
        <v>1263</v>
      </c>
      <c r="I23" s="1" t="s">
        <v>1424</v>
      </c>
      <c r="J23" s="1" t="s">
        <v>30</v>
      </c>
      <c r="K23" s="1" t="s">
        <v>1425</v>
      </c>
      <c r="L23" s="1" t="s">
        <v>1425</v>
      </c>
      <c r="M23" s="1" t="s">
        <v>1266</v>
      </c>
      <c r="N23" s="1" t="s">
        <v>1266</v>
      </c>
      <c r="O23" s="1" t="s">
        <v>1267</v>
      </c>
      <c r="P23" s="1" t="s">
        <v>1268</v>
      </c>
      <c r="Q23" s="1" t="s">
        <v>1269</v>
      </c>
      <c r="R23" s="1" t="s">
        <v>1426</v>
      </c>
      <c r="S23" s="1" t="s">
        <v>1271</v>
      </c>
      <c r="T23" s="1" t="s">
        <v>1272</v>
      </c>
      <c r="U23" s="1" t="s">
        <v>1273</v>
      </c>
      <c r="V23" s="1" t="s">
        <v>1351</v>
      </c>
    </row>
    <row r="24" s="1" customFormat="1" spans="1:22">
      <c r="A24" s="3">
        <v>999224960954005</v>
      </c>
      <c r="B24" s="1" t="s">
        <v>1427</v>
      </c>
      <c r="C24" s="1" t="s">
        <v>1428</v>
      </c>
      <c r="D24" s="1" t="s">
        <v>1429</v>
      </c>
      <c r="E24" s="1" t="s">
        <v>1430</v>
      </c>
      <c r="F24" s="1" t="s">
        <v>1302</v>
      </c>
      <c r="G24" s="1" t="s">
        <v>1262</v>
      </c>
      <c r="H24" s="1" t="s">
        <v>1263</v>
      </c>
      <c r="I24" s="1" t="s">
        <v>1431</v>
      </c>
      <c r="J24" s="1" t="s">
        <v>30</v>
      </c>
      <c r="K24" s="1" t="s">
        <v>1432</v>
      </c>
      <c r="L24" s="1" t="s">
        <v>1432</v>
      </c>
      <c r="M24" s="1" t="s">
        <v>1266</v>
      </c>
      <c r="N24" s="1" t="s">
        <v>1266</v>
      </c>
      <c r="O24" s="1" t="s">
        <v>1267</v>
      </c>
      <c r="P24" s="1" t="s">
        <v>1268</v>
      </c>
      <c r="Q24" s="1" t="s">
        <v>1269</v>
      </c>
      <c r="R24" s="1" t="s">
        <v>1433</v>
      </c>
      <c r="S24" s="1" t="s">
        <v>1271</v>
      </c>
      <c r="T24" s="1" t="s">
        <v>1272</v>
      </c>
      <c r="U24" s="1" t="s">
        <v>1273</v>
      </c>
      <c r="V24" s="1" t="s">
        <v>1274</v>
      </c>
    </row>
    <row r="25" s="1" customFormat="1" spans="1:22">
      <c r="A25" s="3">
        <v>999224977841196</v>
      </c>
      <c r="B25" s="1" t="s">
        <v>1434</v>
      </c>
      <c r="C25" s="1" t="s">
        <v>1435</v>
      </c>
      <c r="D25" s="1" t="s">
        <v>1377</v>
      </c>
      <c r="E25" s="1" t="s">
        <v>1436</v>
      </c>
      <c r="F25" s="1" t="s">
        <v>1279</v>
      </c>
      <c r="G25" s="1" t="s">
        <v>1262</v>
      </c>
      <c r="H25" s="1" t="s">
        <v>1263</v>
      </c>
      <c r="I25" s="1" t="s">
        <v>1437</v>
      </c>
      <c r="J25" s="1" t="s">
        <v>30</v>
      </c>
      <c r="K25" s="1" t="s">
        <v>1438</v>
      </c>
      <c r="L25" s="1" t="s">
        <v>1438</v>
      </c>
      <c r="M25" s="1" t="s">
        <v>1266</v>
      </c>
      <c r="N25" s="1" t="s">
        <v>1266</v>
      </c>
      <c r="O25" s="1" t="s">
        <v>1267</v>
      </c>
      <c r="P25" s="1" t="s">
        <v>1268</v>
      </c>
      <c r="Q25" s="1" t="s">
        <v>1269</v>
      </c>
      <c r="R25" s="1" t="s">
        <v>1439</v>
      </c>
      <c r="S25" s="1" t="s">
        <v>1271</v>
      </c>
      <c r="T25" s="1" t="s">
        <v>1272</v>
      </c>
      <c r="U25" s="1" t="s">
        <v>1273</v>
      </c>
      <c r="V25" s="1" t="s">
        <v>1283</v>
      </c>
    </row>
    <row r="26" s="1" customFormat="1" spans="1:22">
      <c r="A26" s="3">
        <v>999225023041559</v>
      </c>
      <c r="B26" s="1" t="s">
        <v>1440</v>
      </c>
      <c r="C26" s="1" t="s">
        <v>1441</v>
      </c>
      <c r="D26" s="1" t="s">
        <v>1442</v>
      </c>
      <c r="E26" s="1" t="s">
        <v>1443</v>
      </c>
      <c r="F26" s="1" t="s">
        <v>1279</v>
      </c>
      <c r="G26" s="1" t="s">
        <v>1262</v>
      </c>
      <c r="H26" s="1" t="s">
        <v>1263</v>
      </c>
      <c r="I26" s="1" t="s">
        <v>1444</v>
      </c>
      <c r="J26" s="1" t="s">
        <v>30</v>
      </c>
      <c r="K26" s="1" t="s">
        <v>1445</v>
      </c>
      <c r="L26" s="1" t="s">
        <v>1445</v>
      </c>
      <c r="M26" s="1" t="s">
        <v>1266</v>
      </c>
      <c r="N26" s="1" t="s">
        <v>1266</v>
      </c>
      <c r="O26" s="1" t="s">
        <v>1267</v>
      </c>
      <c r="P26" s="1" t="s">
        <v>1268</v>
      </c>
      <c r="Q26" s="1" t="s">
        <v>1269</v>
      </c>
      <c r="R26" s="1" t="s">
        <v>1446</v>
      </c>
      <c r="S26" s="1" t="s">
        <v>1271</v>
      </c>
      <c r="T26" s="1" t="s">
        <v>1272</v>
      </c>
      <c r="U26" s="1" t="s">
        <v>1306</v>
      </c>
      <c r="V26" s="1" t="s">
        <v>1307</v>
      </c>
    </row>
    <row r="27" s="1" customFormat="1" spans="1:22">
      <c r="A27" s="3">
        <v>999225054417442</v>
      </c>
      <c r="B27" s="1" t="s">
        <v>1447</v>
      </c>
      <c r="C27" s="1" t="s">
        <v>1448</v>
      </c>
      <c r="D27" s="1" t="s">
        <v>1449</v>
      </c>
      <c r="E27" s="1" t="s">
        <v>1450</v>
      </c>
      <c r="F27" s="1" t="s">
        <v>1302</v>
      </c>
      <c r="G27" s="1" t="s">
        <v>1262</v>
      </c>
      <c r="H27" s="1" t="s">
        <v>1263</v>
      </c>
      <c r="I27" s="1" t="s">
        <v>1451</v>
      </c>
      <c r="J27" s="1" t="s">
        <v>30</v>
      </c>
      <c r="K27" s="1" t="s">
        <v>1452</v>
      </c>
      <c r="L27" s="1" t="s">
        <v>1452</v>
      </c>
      <c r="M27" s="1" t="s">
        <v>1266</v>
      </c>
      <c r="N27" s="1" t="s">
        <v>1266</v>
      </c>
      <c r="O27" s="1" t="s">
        <v>1267</v>
      </c>
      <c r="P27" s="1" t="s">
        <v>1268</v>
      </c>
      <c r="Q27" s="1" t="s">
        <v>1269</v>
      </c>
      <c r="R27" s="1" t="s">
        <v>1453</v>
      </c>
      <c r="S27" s="1" t="s">
        <v>1271</v>
      </c>
      <c r="T27" s="1" t="s">
        <v>1272</v>
      </c>
      <c r="U27" s="1" t="s">
        <v>1273</v>
      </c>
      <c r="V27" s="1" t="s">
        <v>1454</v>
      </c>
    </row>
    <row r="28" s="1" customFormat="1" spans="1:22">
      <c r="A28" s="3">
        <v>999225069584305</v>
      </c>
      <c r="B28" s="1" t="s">
        <v>1447</v>
      </c>
      <c r="C28" s="1" t="s">
        <v>1455</v>
      </c>
      <c r="D28" s="1" t="s">
        <v>1456</v>
      </c>
      <c r="E28" s="1" t="s">
        <v>1457</v>
      </c>
      <c r="F28" s="1" t="s">
        <v>1279</v>
      </c>
      <c r="G28" s="1" t="s">
        <v>1262</v>
      </c>
      <c r="H28" s="1" t="s">
        <v>1263</v>
      </c>
      <c r="I28" s="1" t="s">
        <v>1458</v>
      </c>
      <c r="J28" s="1" t="s">
        <v>30</v>
      </c>
      <c r="K28" s="1" t="s">
        <v>1459</v>
      </c>
      <c r="L28" s="1" t="s">
        <v>1459</v>
      </c>
      <c r="M28" s="1" t="s">
        <v>1266</v>
      </c>
      <c r="N28" s="1" t="s">
        <v>1266</v>
      </c>
      <c r="O28" s="1" t="s">
        <v>1267</v>
      </c>
      <c r="P28" s="1" t="s">
        <v>1268</v>
      </c>
      <c r="Q28" s="1" t="s">
        <v>1269</v>
      </c>
      <c r="R28" s="1" t="s">
        <v>1460</v>
      </c>
      <c r="S28" s="1" t="s">
        <v>1271</v>
      </c>
      <c r="T28" s="1" t="s">
        <v>1272</v>
      </c>
      <c r="U28" s="1" t="s">
        <v>1273</v>
      </c>
      <c r="V28" s="1" t="s">
        <v>1283</v>
      </c>
    </row>
    <row r="29" s="1" customFormat="1" spans="1:22">
      <c r="A29" s="3">
        <v>999225071948010</v>
      </c>
      <c r="B29" s="1" t="s">
        <v>1447</v>
      </c>
      <c r="C29" s="1" t="s">
        <v>1461</v>
      </c>
      <c r="D29" s="1" t="s">
        <v>1462</v>
      </c>
      <c r="E29" s="1" t="s">
        <v>1463</v>
      </c>
      <c r="F29" s="1" t="s">
        <v>1302</v>
      </c>
      <c r="G29" s="1" t="s">
        <v>1262</v>
      </c>
      <c r="H29" s="1" t="s">
        <v>1263</v>
      </c>
      <c r="I29" s="1" t="s">
        <v>1464</v>
      </c>
      <c r="J29" s="1" t="s">
        <v>30</v>
      </c>
      <c r="K29" s="1" t="s">
        <v>1465</v>
      </c>
      <c r="L29" s="1" t="s">
        <v>1465</v>
      </c>
      <c r="M29" s="1" t="s">
        <v>1266</v>
      </c>
      <c r="N29" s="1" t="s">
        <v>1266</v>
      </c>
      <c r="O29" s="1" t="s">
        <v>1267</v>
      </c>
      <c r="P29" s="1" t="s">
        <v>1268</v>
      </c>
      <c r="Q29" s="1" t="s">
        <v>1269</v>
      </c>
      <c r="R29" s="1" t="s">
        <v>1466</v>
      </c>
      <c r="S29" s="1" t="s">
        <v>1271</v>
      </c>
      <c r="T29" s="1" t="s">
        <v>1272</v>
      </c>
      <c r="U29" s="1" t="s">
        <v>1306</v>
      </c>
      <c r="V29" s="1" t="s">
        <v>1283</v>
      </c>
    </row>
    <row r="30" s="1" customFormat="1" spans="1:22">
      <c r="A30" s="3">
        <v>999225085974278</v>
      </c>
      <c r="B30" s="1" t="s">
        <v>1467</v>
      </c>
      <c r="C30" s="1" t="s">
        <v>1468</v>
      </c>
      <c r="D30" s="1" t="s">
        <v>1469</v>
      </c>
      <c r="E30" s="1" t="s">
        <v>1470</v>
      </c>
      <c r="F30" s="1" t="s">
        <v>1302</v>
      </c>
      <c r="G30" s="1" t="s">
        <v>1262</v>
      </c>
      <c r="H30" s="1" t="s">
        <v>1263</v>
      </c>
      <c r="I30" s="1" t="s">
        <v>1471</v>
      </c>
      <c r="J30" s="1" t="s">
        <v>30</v>
      </c>
      <c r="K30" s="1" t="s">
        <v>1472</v>
      </c>
      <c r="L30" s="1" t="s">
        <v>1472</v>
      </c>
      <c r="M30" s="1" t="s">
        <v>1266</v>
      </c>
      <c r="N30" s="1" t="s">
        <v>1266</v>
      </c>
      <c r="O30" s="1" t="s">
        <v>1267</v>
      </c>
      <c r="P30" s="1" t="s">
        <v>1268</v>
      </c>
      <c r="Q30" s="1" t="s">
        <v>1269</v>
      </c>
      <c r="R30" s="1" t="s">
        <v>1473</v>
      </c>
      <c r="S30" s="1" t="s">
        <v>1271</v>
      </c>
      <c r="T30" s="1" t="s">
        <v>1272</v>
      </c>
      <c r="U30" s="1" t="s">
        <v>1273</v>
      </c>
      <c r="V30" s="1" t="s">
        <v>1474</v>
      </c>
    </row>
    <row r="31" s="1" customFormat="1" spans="1:22">
      <c r="A31" s="3">
        <v>999225086171680</v>
      </c>
      <c r="B31" s="1" t="s">
        <v>1467</v>
      </c>
      <c r="C31" s="1" t="s">
        <v>1475</v>
      </c>
      <c r="D31" s="1" t="s">
        <v>1476</v>
      </c>
      <c r="E31" s="1" t="s">
        <v>1477</v>
      </c>
      <c r="F31" s="1" t="s">
        <v>1261</v>
      </c>
      <c r="G31" s="1" t="s">
        <v>1262</v>
      </c>
      <c r="H31" s="1" t="s">
        <v>1263</v>
      </c>
      <c r="I31" s="1" t="s">
        <v>1478</v>
      </c>
      <c r="J31" s="1" t="s">
        <v>30</v>
      </c>
      <c r="K31" s="1" t="s">
        <v>1479</v>
      </c>
      <c r="L31" s="1" t="s">
        <v>1479</v>
      </c>
      <c r="M31" s="1" t="s">
        <v>1266</v>
      </c>
      <c r="N31" s="1" t="s">
        <v>1266</v>
      </c>
      <c r="O31" s="1" t="s">
        <v>1267</v>
      </c>
      <c r="P31" s="1" t="s">
        <v>1268</v>
      </c>
      <c r="Q31" s="1" t="s">
        <v>1269</v>
      </c>
      <c r="R31" s="1" t="s">
        <v>1480</v>
      </c>
      <c r="S31" s="1" t="s">
        <v>1271</v>
      </c>
      <c r="T31" s="1" t="s">
        <v>1272</v>
      </c>
      <c r="U31" s="1" t="s">
        <v>1273</v>
      </c>
      <c r="V31" s="1" t="s">
        <v>1481</v>
      </c>
    </row>
    <row r="32" s="1" customFormat="1" spans="1:22">
      <c r="A32" s="3">
        <v>999225089207833</v>
      </c>
      <c r="B32" s="1" t="s">
        <v>1467</v>
      </c>
      <c r="C32" s="1" t="s">
        <v>1482</v>
      </c>
      <c r="D32" s="1" t="s">
        <v>1483</v>
      </c>
      <c r="E32" s="1" t="s">
        <v>1484</v>
      </c>
      <c r="F32" s="1" t="s">
        <v>1302</v>
      </c>
      <c r="G32" s="1" t="s">
        <v>1262</v>
      </c>
      <c r="H32" s="1" t="s">
        <v>1263</v>
      </c>
      <c r="I32" s="1" t="s">
        <v>1485</v>
      </c>
      <c r="J32" s="1" t="s">
        <v>30</v>
      </c>
      <c r="K32" s="1" t="s">
        <v>1486</v>
      </c>
      <c r="L32" s="1" t="s">
        <v>1486</v>
      </c>
      <c r="M32" s="1" t="s">
        <v>1266</v>
      </c>
      <c r="N32" s="1" t="s">
        <v>1266</v>
      </c>
      <c r="O32" s="1" t="s">
        <v>1267</v>
      </c>
      <c r="P32" s="1" t="s">
        <v>1268</v>
      </c>
      <c r="Q32" s="1" t="s">
        <v>1269</v>
      </c>
      <c r="R32" s="1" t="s">
        <v>1487</v>
      </c>
      <c r="S32" s="1" t="s">
        <v>1271</v>
      </c>
      <c r="T32" s="1" t="s">
        <v>1272</v>
      </c>
      <c r="U32" s="1" t="s">
        <v>1273</v>
      </c>
      <c r="V32" s="1" t="s">
        <v>1343</v>
      </c>
    </row>
    <row r="33" s="1" customFormat="1" spans="1:22">
      <c r="A33" s="3">
        <v>999225093522577</v>
      </c>
      <c r="B33" s="1" t="s">
        <v>1488</v>
      </c>
      <c r="C33" s="1" t="s">
        <v>1489</v>
      </c>
      <c r="D33" s="1" t="s">
        <v>1490</v>
      </c>
      <c r="E33" s="1" t="s">
        <v>1491</v>
      </c>
      <c r="F33" s="1" t="s">
        <v>1339</v>
      </c>
      <c r="G33" s="1" t="s">
        <v>1262</v>
      </c>
      <c r="H33" s="1" t="s">
        <v>1263</v>
      </c>
      <c r="I33" s="1" t="s">
        <v>1492</v>
      </c>
      <c r="J33" s="1" t="s">
        <v>30</v>
      </c>
      <c r="K33" s="1" t="s">
        <v>1493</v>
      </c>
      <c r="L33" s="1" t="s">
        <v>1493</v>
      </c>
      <c r="M33" s="1" t="s">
        <v>1266</v>
      </c>
      <c r="N33" s="1" t="s">
        <v>1266</v>
      </c>
      <c r="O33" s="1" t="s">
        <v>1267</v>
      </c>
      <c r="P33" s="1" t="s">
        <v>1268</v>
      </c>
      <c r="Q33" s="1" t="s">
        <v>1269</v>
      </c>
      <c r="R33" s="1" t="s">
        <v>1494</v>
      </c>
      <c r="S33" s="1" t="s">
        <v>1271</v>
      </c>
      <c r="T33" s="1" t="s">
        <v>1272</v>
      </c>
      <c r="U33" s="1" t="s">
        <v>1273</v>
      </c>
      <c r="V33" s="1" t="s">
        <v>1495</v>
      </c>
    </row>
    <row r="34" s="1" customFormat="1" spans="1:22">
      <c r="A34" s="3">
        <v>999225094007651</v>
      </c>
      <c r="B34" s="1" t="s">
        <v>1488</v>
      </c>
      <c r="C34" s="1" t="s">
        <v>1496</v>
      </c>
      <c r="D34" s="1" t="s">
        <v>1497</v>
      </c>
      <c r="E34" s="1" t="s">
        <v>1498</v>
      </c>
      <c r="F34" s="1" t="s">
        <v>1339</v>
      </c>
      <c r="G34" s="1" t="s">
        <v>1262</v>
      </c>
      <c r="H34" s="1" t="s">
        <v>1263</v>
      </c>
      <c r="I34" s="1" t="s">
        <v>1499</v>
      </c>
      <c r="J34" s="1" t="s">
        <v>30</v>
      </c>
      <c r="K34" s="1" t="s">
        <v>1500</v>
      </c>
      <c r="L34" s="1" t="s">
        <v>1500</v>
      </c>
      <c r="M34" s="1" t="s">
        <v>1266</v>
      </c>
      <c r="N34" s="1" t="s">
        <v>1266</v>
      </c>
      <c r="O34" s="1" t="s">
        <v>1267</v>
      </c>
      <c r="P34" s="1" t="s">
        <v>1268</v>
      </c>
      <c r="Q34" s="1" t="s">
        <v>1269</v>
      </c>
      <c r="R34" s="1" t="s">
        <v>1501</v>
      </c>
      <c r="S34" s="1" t="s">
        <v>1271</v>
      </c>
      <c r="T34" s="1" t="s">
        <v>1272</v>
      </c>
      <c r="U34" s="1" t="s">
        <v>1306</v>
      </c>
      <c r="V34" s="1" t="s">
        <v>1283</v>
      </c>
    </row>
    <row r="35" s="1" customFormat="1" spans="1:22">
      <c r="A35" s="3">
        <v>999225130052768</v>
      </c>
      <c r="B35" s="1" t="s">
        <v>1502</v>
      </c>
      <c r="C35" s="1" t="s">
        <v>1503</v>
      </c>
      <c r="D35" s="1" t="s">
        <v>1456</v>
      </c>
      <c r="E35" s="1" t="s">
        <v>1504</v>
      </c>
      <c r="F35" s="1" t="s">
        <v>1505</v>
      </c>
      <c r="G35" s="1" t="s">
        <v>1262</v>
      </c>
      <c r="H35" s="1" t="s">
        <v>1263</v>
      </c>
      <c r="I35" s="1" t="s">
        <v>1506</v>
      </c>
      <c r="J35" s="1" t="s">
        <v>30</v>
      </c>
      <c r="K35" s="1" t="s">
        <v>1507</v>
      </c>
      <c r="L35" s="1" t="s">
        <v>1507</v>
      </c>
      <c r="M35" s="1" t="s">
        <v>1266</v>
      </c>
      <c r="N35" s="1" t="s">
        <v>1266</v>
      </c>
      <c r="O35" s="1" t="s">
        <v>1267</v>
      </c>
      <c r="P35" s="1" t="s">
        <v>1268</v>
      </c>
      <c r="Q35" s="1" t="s">
        <v>1269</v>
      </c>
      <c r="R35" s="1" t="s">
        <v>1508</v>
      </c>
      <c r="S35" s="1" t="s">
        <v>1271</v>
      </c>
      <c r="T35" s="1" t="s">
        <v>1272</v>
      </c>
      <c r="U35" s="1" t="s">
        <v>1273</v>
      </c>
      <c r="V35" s="1" t="s">
        <v>1283</v>
      </c>
    </row>
    <row r="36" s="1" customFormat="1" spans="1:22">
      <c r="A36" s="3">
        <v>999225131013575</v>
      </c>
      <c r="B36" s="1" t="s">
        <v>1502</v>
      </c>
      <c r="C36" s="1" t="s">
        <v>1509</v>
      </c>
      <c r="D36" s="1" t="s">
        <v>1456</v>
      </c>
      <c r="E36" s="1" t="s">
        <v>1510</v>
      </c>
      <c r="F36" s="1" t="s">
        <v>1339</v>
      </c>
      <c r="G36" s="1" t="s">
        <v>1262</v>
      </c>
      <c r="H36" s="1" t="s">
        <v>1263</v>
      </c>
      <c r="I36" s="1" t="s">
        <v>1511</v>
      </c>
      <c r="J36" s="1" t="s">
        <v>30</v>
      </c>
      <c r="K36" s="1" t="s">
        <v>1512</v>
      </c>
      <c r="L36" s="1" t="s">
        <v>1512</v>
      </c>
      <c r="M36" s="1" t="s">
        <v>1266</v>
      </c>
      <c r="N36" s="1" t="s">
        <v>1266</v>
      </c>
      <c r="O36" s="1" t="s">
        <v>1267</v>
      </c>
      <c r="P36" s="1" t="s">
        <v>1268</v>
      </c>
      <c r="Q36" s="1" t="s">
        <v>1269</v>
      </c>
      <c r="R36" s="1" t="s">
        <v>1513</v>
      </c>
      <c r="S36" s="1" t="s">
        <v>1271</v>
      </c>
      <c r="T36" s="1" t="s">
        <v>1272</v>
      </c>
      <c r="U36" s="1" t="s">
        <v>1273</v>
      </c>
      <c r="V36" s="1" t="s">
        <v>1283</v>
      </c>
    </row>
    <row r="37" s="1" customFormat="1" spans="1:22">
      <c r="A37" s="3">
        <v>999225146958814</v>
      </c>
      <c r="B37" s="1" t="s">
        <v>1514</v>
      </c>
      <c r="C37" s="1" t="s">
        <v>1515</v>
      </c>
      <c r="D37" s="1" t="s">
        <v>1516</v>
      </c>
      <c r="E37" s="1" t="s">
        <v>1517</v>
      </c>
      <c r="F37" s="1" t="s">
        <v>1279</v>
      </c>
      <c r="G37" s="1" t="s">
        <v>1262</v>
      </c>
      <c r="H37" s="1" t="s">
        <v>1263</v>
      </c>
      <c r="I37" s="1" t="s">
        <v>1518</v>
      </c>
      <c r="J37" s="1" t="s">
        <v>30</v>
      </c>
      <c r="K37" s="1" t="s">
        <v>1519</v>
      </c>
      <c r="L37" s="1" t="s">
        <v>1519</v>
      </c>
      <c r="M37" s="1" t="s">
        <v>1266</v>
      </c>
      <c r="N37" s="1" t="s">
        <v>1266</v>
      </c>
      <c r="O37" s="1" t="s">
        <v>1267</v>
      </c>
      <c r="P37" s="1" t="s">
        <v>1268</v>
      </c>
      <c r="Q37" s="1" t="s">
        <v>1269</v>
      </c>
      <c r="R37" s="1" t="s">
        <v>1520</v>
      </c>
      <c r="S37" s="1" t="s">
        <v>1271</v>
      </c>
      <c r="T37" s="1" t="s">
        <v>1272</v>
      </c>
      <c r="U37" s="1" t="s">
        <v>1273</v>
      </c>
      <c r="V37" s="1" t="s">
        <v>1521</v>
      </c>
    </row>
    <row r="38" s="1" customFormat="1" spans="1:22">
      <c r="A38" s="3">
        <v>999225147153071</v>
      </c>
      <c r="B38" s="1" t="s">
        <v>1514</v>
      </c>
      <c r="C38" s="1" t="s">
        <v>1522</v>
      </c>
      <c r="D38" s="1" t="s">
        <v>1523</v>
      </c>
      <c r="E38" s="1" t="s">
        <v>1524</v>
      </c>
      <c r="F38" s="1" t="s">
        <v>1302</v>
      </c>
      <c r="G38" s="1" t="s">
        <v>1262</v>
      </c>
      <c r="H38" s="1" t="s">
        <v>1263</v>
      </c>
      <c r="I38" s="1" t="s">
        <v>1525</v>
      </c>
      <c r="J38" s="1" t="s">
        <v>30</v>
      </c>
      <c r="K38" s="1" t="s">
        <v>1526</v>
      </c>
      <c r="L38" s="1" t="s">
        <v>1526</v>
      </c>
      <c r="M38" s="1" t="s">
        <v>1266</v>
      </c>
      <c r="N38" s="1" t="s">
        <v>1266</v>
      </c>
      <c r="O38" s="1" t="s">
        <v>1267</v>
      </c>
      <c r="P38" s="1" t="s">
        <v>1268</v>
      </c>
      <c r="Q38" s="1" t="s">
        <v>1269</v>
      </c>
      <c r="R38" s="1" t="s">
        <v>1527</v>
      </c>
      <c r="S38" s="1" t="s">
        <v>1271</v>
      </c>
      <c r="T38" s="1" t="s">
        <v>1272</v>
      </c>
      <c r="U38" s="1" t="s">
        <v>1273</v>
      </c>
      <c r="V38" s="1" t="s">
        <v>1274</v>
      </c>
    </row>
    <row r="39" s="1" customFormat="1" spans="1:22">
      <c r="A39" s="3">
        <v>999225147767253</v>
      </c>
      <c r="B39" s="1" t="s">
        <v>1514</v>
      </c>
      <c r="C39" s="1" t="s">
        <v>1528</v>
      </c>
      <c r="D39" s="1" t="s">
        <v>1529</v>
      </c>
      <c r="E39" s="1" t="s">
        <v>1530</v>
      </c>
      <c r="F39" s="1" t="s">
        <v>1302</v>
      </c>
      <c r="G39" s="1" t="s">
        <v>1262</v>
      </c>
      <c r="H39" s="1" t="s">
        <v>1263</v>
      </c>
      <c r="I39" s="1" t="s">
        <v>1531</v>
      </c>
      <c r="J39" s="1" t="s">
        <v>30</v>
      </c>
      <c r="K39" s="1" t="s">
        <v>1532</v>
      </c>
      <c r="L39" s="1" t="s">
        <v>1532</v>
      </c>
      <c r="M39" s="1" t="s">
        <v>1266</v>
      </c>
      <c r="N39" s="1" t="s">
        <v>1266</v>
      </c>
      <c r="O39" s="1" t="s">
        <v>1267</v>
      </c>
      <c r="P39" s="1" t="s">
        <v>1268</v>
      </c>
      <c r="Q39" s="1" t="s">
        <v>1269</v>
      </c>
      <c r="R39" s="1" t="s">
        <v>1533</v>
      </c>
      <c r="S39" s="1" t="s">
        <v>1271</v>
      </c>
      <c r="T39" s="1" t="s">
        <v>1272</v>
      </c>
      <c r="U39" s="1" t="s">
        <v>1273</v>
      </c>
      <c r="V39" s="1" t="s">
        <v>1274</v>
      </c>
    </row>
    <row r="40" s="1" customFormat="1" spans="1:22">
      <c r="A40" s="3">
        <v>999225149576437</v>
      </c>
      <c r="B40" s="1" t="s">
        <v>1514</v>
      </c>
      <c r="C40" s="1" t="s">
        <v>1534</v>
      </c>
      <c r="D40" s="1" t="s">
        <v>1535</v>
      </c>
      <c r="E40" s="1" t="s">
        <v>1536</v>
      </c>
      <c r="F40" s="1" t="s">
        <v>1302</v>
      </c>
      <c r="G40" s="1" t="s">
        <v>1262</v>
      </c>
      <c r="H40" s="1" t="s">
        <v>1263</v>
      </c>
      <c r="I40" s="1" t="s">
        <v>1537</v>
      </c>
      <c r="J40" s="1" t="s">
        <v>30</v>
      </c>
      <c r="K40" s="1" t="s">
        <v>1538</v>
      </c>
      <c r="L40" s="1" t="s">
        <v>1538</v>
      </c>
      <c r="M40" s="1" t="s">
        <v>1266</v>
      </c>
      <c r="N40" s="1" t="s">
        <v>1266</v>
      </c>
      <c r="O40" s="1" t="s">
        <v>1267</v>
      </c>
      <c r="P40" s="1" t="s">
        <v>1268</v>
      </c>
      <c r="Q40" s="1" t="s">
        <v>1269</v>
      </c>
      <c r="R40" s="1" t="s">
        <v>1539</v>
      </c>
      <c r="S40" s="1" t="s">
        <v>1271</v>
      </c>
      <c r="T40" s="1" t="s">
        <v>1272</v>
      </c>
      <c r="U40" s="1" t="s">
        <v>1273</v>
      </c>
      <c r="V40" s="1" t="s">
        <v>1283</v>
      </c>
    </row>
    <row r="41" s="1" customFormat="1" spans="1:22">
      <c r="A41" s="3">
        <v>999225199086124</v>
      </c>
      <c r="B41" s="1" t="s">
        <v>1540</v>
      </c>
      <c r="C41" s="1" t="s">
        <v>1541</v>
      </c>
      <c r="D41" s="1" t="s">
        <v>1542</v>
      </c>
      <c r="E41" s="1" t="s">
        <v>1543</v>
      </c>
      <c r="F41" s="1" t="s">
        <v>1339</v>
      </c>
      <c r="G41" s="1" t="s">
        <v>1262</v>
      </c>
      <c r="H41" s="1" t="s">
        <v>1263</v>
      </c>
      <c r="I41" s="1" t="s">
        <v>1544</v>
      </c>
      <c r="J41" s="1" t="s">
        <v>30</v>
      </c>
      <c r="K41" s="1" t="s">
        <v>1545</v>
      </c>
      <c r="L41" s="1" t="s">
        <v>1545</v>
      </c>
      <c r="M41" s="1" t="s">
        <v>1266</v>
      </c>
      <c r="N41" s="1" t="s">
        <v>1266</v>
      </c>
      <c r="O41" s="1" t="s">
        <v>1267</v>
      </c>
      <c r="P41" s="1" t="s">
        <v>1268</v>
      </c>
      <c r="Q41" s="1" t="s">
        <v>1269</v>
      </c>
      <c r="R41" s="1" t="s">
        <v>1546</v>
      </c>
      <c r="S41" s="1" t="s">
        <v>1271</v>
      </c>
      <c r="T41" s="1" t="s">
        <v>1272</v>
      </c>
      <c r="U41" s="1" t="s">
        <v>1273</v>
      </c>
      <c r="V41" s="1" t="s">
        <v>1367</v>
      </c>
    </row>
    <row r="42" s="1" customFormat="1" spans="1:22">
      <c r="A42" s="3">
        <v>999225217538651</v>
      </c>
      <c r="B42" s="1" t="s">
        <v>1547</v>
      </c>
      <c r="C42" s="1" t="s">
        <v>1548</v>
      </c>
      <c r="D42" s="1" t="s">
        <v>1549</v>
      </c>
      <c r="E42" s="1" t="s">
        <v>1550</v>
      </c>
      <c r="F42" s="1" t="s">
        <v>1302</v>
      </c>
      <c r="G42" s="1" t="s">
        <v>1262</v>
      </c>
      <c r="H42" s="1" t="s">
        <v>1263</v>
      </c>
      <c r="I42" s="1" t="s">
        <v>1551</v>
      </c>
      <c r="J42" s="1" t="s">
        <v>30</v>
      </c>
      <c r="K42" s="1" t="s">
        <v>1552</v>
      </c>
      <c r="L42" s="1" t="s">
        <v>1552</v>
      </c>
      <c r="M42" s="1" t="s">
        <v>1266</v>
      </c>
      <c r="N42" s="1" t="s">
        <v>1266</v>
      </c>
      <c r="O42" s="1" t="s">
        <v>1267</v>
      </c>
      <c r="P42" s="1" t="s">
        <v>1268</v>
      </c>
      <c r="Q42" s="1" t="s">
        <v>1269</v>
      </c>
      <c r="R42" s="1" t="s">
        <v>1553</v>
      </c>
      <c r="S42" s="1" t="s">
        <v>1271</v>
      </c>
      <c r="T42" s="1" t="s">
        <v>1272</v>
      </c>
      <c r="U42" s="1" t="s">
        <v>1273</v>
      </c>
      <c r="V42" s="1" t="s">
        <v>1554</v>
      </c>
    </row>
    <row r="43" s="1" customFormat="1" spans="1:22">
      <c r="A43" s="3">
        <v>999225218716002</v>
      </c>
      <c r="B43" s="1" t="s">
        <v>1547</v>
      </c>
      <c r="C43" s="1" t="s">
        <v>1555</v>
      </c>
      <c r="D43" s="1" t="s">
        <v>1556</v>
      </c>
      <c r="E43" s="1" t="s">
        <v>1557</v>
      </c>
      <c r="F43" s="1" t="s">
        <v>1302</v>
      </c>
      <c r="G43" s="1" t="s">
        <v>1262</v>
      </c>
      <c r="H43" s="1" t="s">
        <v>1263</v>
      </c>
      <c r="I43" s="1" t="s">
        <v>1558</v>
      </c>
      <c r="J43" s="1" t="s">
        <v>30</v>
      </c>
      <c r="K43" s="1" t="s">
        <v>1559</v>
      </c>
      <c r="L43" s="1" t="s">
        <v>1559</v>
      </c>
      <c r="M43" s="1" t="s">
        <v>1266</v>
      </c>
      <c r="N43" s="1" t="s">
        <v>1266</v>
      </c>
      <c r="O43" s="1" t="s">
        <v>1267</v>
      </c>
      <c r="P43" s="1" t="s">
        <v>1268</v>
      </c>
      <c r="Q43" s="1" t="s">
        <v>1269</v>
      </c>
      <c r="R43" s="1" t="s">
        <v>1560</v>
      </c>
      <c r="S43" s="1" t="s">
        <v>1271</v>
      </c>
      <c r="T43" s="1" t="s">
        <v>1272</v>
      </c>
      <c r="U43" s="1" t="s">
        <v>1273</v>
      </c>
      <c r="V43" s="1" t="s">
        <v>1283</v>
      </c>
    </row>
    <row r="44" s="1" customFormat="1" spans="1:22">
      <c r="A44" s="3">
        <v>999225222169009</v>
      </c>
      <c r="B44" s="1" t="s">
        <v>1547</v>
      </c>
      <c r="C44" s="1" t="s">
        <v>1561</v>
      </c>
      <c r="D44" s="1" t="s">
        <v>1562</v>
      </c>
      <c r="E44" s="1" t="s">
        <v>1563</v>
      </c>
      <c r="F44" s="1" t="s">
        <v>1302</v>
      </c>
      <c r="G44" s="1" t="s">
        <v>1262</v>
      </c>
      <c r="H44" s="1" t="s">
        <v>1263</v>
      </c>
      <c r="I44" s="1" t="s">
        <v>1564</v>
      </c>
      <c r="J44" s="1" t="s">
        <v>30</v>
      </c>
      <c r="K44" s="1" t="s">
        <v>1565</v>
      </c>
      <c r="L44" s="1" t="s">
        <v>1565</v>
      </c>
      <c r="M44" s="1" t="s">
        <v>1266</v>
      </c>
      <c r="N44" s="1" t="s">
        <v>1266</v>
      </c>
      <c r="O44" s="1" t="s">
        <v>1267</v>
      </c>
      <c r="P44" s="1" t="s">
        <v>1268</v>
      </c>
      <c r="Q44" s="1" t="s">
        <v>1269</v>
      </c>
      <c r="R44" s="1" t="s">
        <v>1566</v>
      </c>
      <c r="S44" s="1" t="s">
        <v>1271</v>
      </c>
      <c r="T44" s="1" t="s">
        <v>1272</v>
      </c>
      <c r="U44" s="1" t="s">
        <v>1273</v>
      </c>
      <c r="V44" s="1" t="s">
        <v>1567</v>
      </c>
    </row>
    <row r="45" s="1" customFormat="1" spans="1:22">
      <c r="A45" s="3">
        <v>999225223128486</v>
      </c>
      <c r="B45" s="1" t="s">
        <v>1547</v>
      </c>
      <c r="C45" s="1" t="s">
        <v>1568</v>
      </c>
      <c r="D45" s="1" t="s">
        <v>1569</v>
      </c>
      <c r="E45" s="1" t="s">
        <v>1570</v>
      </c>
      <c r="F45" s="1" t="s">
        <v>1302</v>
      </c>
      <c r="G45" s="1" t="s">
        <v>1262</v>
      </c>
      <c r="H45" s="1" t="s">
        <v>1263</v>
      </c>
      <c r="I45" s="1" t="s">
        <v>1571</v>
      </c>
      <c r="J45" s="1" t="s">
        <v>30</v>
      </c>
      <c r="K45" s="1" t="s">
        <v>1572</v>
      </c>
      <c r="L45" s="1" t="s">
        <v>1572</v>
      </c>
      <c r="M45" s="1" t="s">
        <v>1266</v>
      </c>
      <c r="N45" s="1" t="s">
        <v>1266</v>
      </c>
      <c r="O45" s="1" t="s">
        <v>1267</v>
      </c>
      <c r="P45" s="1" t="s">
        <v>1268</v>
      </c>
      <c r="Q45" s="1" t="s">
        <v>1269</v>
      </c>
      <c r="R45" s="1" t="s">
        <v>1573</v>
      </c>
      <c r="S45" s="1" t="s">
        <v>1271</v>
      </c>
      <c r="T45" s="1" t="s">
        <v>1272</v>
      </c>
      <c r="U45" s="1" t="s">
        <v>1273</v>
      </c>
      <c r="V45" s="1" t="s">
        <v>1367</v>
      </c>
    </row>
    <row r="46" s="1" customFormat="1" spans="1:22">
      <c r="A46" s="3">
        <v>999225239958568</v>
      </c>
      <c r="B46" s="1" t="s">
        <v>1574</v>
      </c>
      <c r="C46" s="1" t="s">
        <v>1575</v>
      </c>
      <c r="D46" s="1" t="s">
        <v>1576</v>
      </c>
      <c r="E46" s="1" t="s">
        <v>1577</v>
      </c>
      <c r="F46" s="1" t="s">
        <v>1302</v>
      </c>
      <c r="G46" s="1" t="s">
        <v>1262</v>
      </c>
      <c r="H46" s="1" t="s">
        <v>1263</v>
      </c>
      <c r="I46" s="1" t="s">
        <v>1578</v>
      </c>
      <c r="J46" s="1" t="s">
        <v>30</v>
      </c>
      <c r="K46" s="1" t="s">
        <v>1579</v>
      </c>
      <c r="L46" s="1" t="s">
        <v>1579</v>
      </c>
      <c r="M46" s="1" t="s">
        <v>1266</v>
      </c>
      <c r="N46" s="1" t="s">
        <v>1266</v>
      </c>
      <c r="O46" s="1" t="s">
        <v>1267</v>
      </c>
      <c r="P46" s="1" t="s">
        <v>1268</v>
      </c>
      <c r="Q46" s="1" t="s">
        <v>1269</v>
      </c>
      <c r="R46" s="1" t="s">
        <v>1580</v>
      </c>
      <c r="S46" s="1" t="s">
        <v>1271</v>
      </c>
      <c r="T46" s="1" t="s">
        <v>1272</v>
      </c>
      <c r="U46" s="1" t="s">
        <v>1306</v>
      </c>
      <c r="V46" s="1" t="s">
        <v>1283</v>
      </c>
    </row>
    <row r="47" s="1" customFormat="1" spans="1:22">
      <c r="A47" s="3">
        <v>999225249371421</v>
      </c>
      <c r="B47" s="1" t="s">
        <v>1581</v>
      </c>
      <c r="C47" s="1" t="s">
        <v>1582</v>
      </c>
      <c r="D47" s="1" t="s">
        <v>1583</v>
      </c>
      <c r="E47" s="1" t="s">
        <v>1584</v>
      </c>
      <c r="F47" s="1" t="s">
        <v>1302</v>
      </c>
      <c r="G47" s="1" t="s">
        <v>1262</v>
      </c>
      <c r="H47" s="1" t="s">
        <v>1263</v>
      </c>
      <c r="I47" s="1" t="s">
        <v>1585</v>
      </c>
      <c r="J47" s="1" t="s">
        <v>30</v>
      </c>
      <c r="K47" s="1" t="s">
        <v>1586</v>
      </c>
      <c r="L47" s="1" t="s">
        <v>1586</v>
      </c>
      <c r="M47" s="1" t="s">
        <v>1266</v>
      </c>
      <c r="N47" s="1" t="s">
        <v>1266</v>
      </c>
      <c r="O47" s="1" t="s">
        <v>1267</v>
      </c>
      <c r="P47" s="1" t="s">
        <v>1268</v>
      </c>
      <c r="Q47" s="1" t="s">
        <v>1269</v>
      </c>
      <c r="R47" s="1" t="s">
        <v>1587</v>
      </c>
      <c r="S47" s="1" t="s">
        <v>1271</v>
      </c>
      <c r="T47" s="1" t="s">
        <v>1272</v>
      </c>
      <c r="U47" s="1" t="s">
        <v>1273</v>
      </c>
      <c r="V47" s="1" t="s">
        <v>1588</v>
      </c>
    </row>
    <row r="48" s="1" customFormat="1" spans="1:22">
      <c r="A48" s="3">
        <v>999225261133015</v>
      </c>
      <c r="B48" s="1" t="s">
        <v>1581</v>
      </c>
      <c r="C48" s="1" t="s">
        <v>1589</v>
      </c>
      <c r="D48" s="1" t="s">
        <v>1590</v>
      </c>
      <c r="E48" s="1" t="s">
        <v>1591</v>
      </c>
      <c r="F48" s="1" t="s">
        <v>1363</v>
      </c>
      <c r="G48" s="1" t="s">
        <v>1262</v>
      </c>
      <c r="H48" s="1" t="s">
        <v>1263</v>
      </c>
      <c r="I48" s="1" t="s">
        <v>1592</v>
      </c>
      <c r="J48" s="1" t="s">
        <v>30</v>
      </c>
      <c r="K48" s="1" t="s">
        <v>1593</v>
      </c>
      <c r="L48" s="1" t="s">
        <v>1593</v>
      </c>
      <c r="M48" s="1" t="s">
        <v>1266</v>
      </c>
      <c r="N48" s="1" t="s">
        <v>1266</v>
      </c>
      <c r="O48" s="1" t="s">
        <v>1267</v>
      </c>
      <c r="P48" s="1" t="s">
        <v>1268</v>
      </c>
      <c r="Q48" s="1" t="s">
        <v>1269</v>
      </c>
      <c r="R48" s="1" t="s">
        <v>1594</v>
      </c>
      <c r="S48" s="1" t="s">
        <v>1271</v>
      </c>
      <c r="T48" s="1" t="s">
        <v>1272</v>
      </c>
      <c r="U48" s="1" t="s">
        <v>1273</v>
      </c>
      <c r="V48" s="1" t="s">
        <v>1283</v>
      </c>
    </row>
    <row r="49" s="1" customFormat="1" spans="1:22">
      <c r="A49" s="3">
        <v>999225267577479</v>
      </c>
      <c r="B49" s="1" t="s">
        <v>1581</v>
      </c>
      <c r="C49" s="1" t="s">
        <v>1595</v>
      </c>
      <c r="D49" s="1" t="s">
        <v>1596</v>
      </c>
      <c r="E49" s="1" t="s">
        <v>1597</v>
      </c>
      <c r="F49" s="1" t="s">
        <v>1339</v>
      </c>
      <c r="G49" s="1" t="s">
        <v>1262</v>
      </c>
      <c r="H49" s="1" t="s">
        <v>1263</v>
      </c>
      <c r="I49" s="1" t="s">
        <v>1598</v>
      </c>
      <c r="J49" s="1" t="s">
        <v>30</v>
      </c>
      <c r="K49" s="1" t="s">
        <v>1599</v>
      </c>
      <c r="L49" s="1" t="s">
        <v>1599</v>
      </c>
      <c r="M49" s="1" t="s">
        <v>1266</v>
      </c>
      <c r="N49" s="1" t="s">
        <v>1266</v>
      </c>
      <c r="O49" s="1" t="s">
        <v>1267</v>
      </c>
      <c r="P49" s="1" t="s">
        <v>1268</v>
      </c>
      <c r="Q49" s="1" t="s">
        <v>1269</v>
      </c>
      <c r="R49" s="1" t="s">
        <v>1600</v>
      </c>
      <c r="S49" s="1" t="s">
        <v>1271</v>
      </c>
      <c r="T49" s="1" t="s">
        <v>1272</v>
      </c>
      <c r="U49" s="1" t="s">
        <v>1273</v>
      </c>
      <c r="V49" s="1" t="s">
        <v>1601</v>
      </c>
    </row>
    <row r="50" s="1" customFormat="1" spans="1:22">
      <c r="A50" s="3">
        <v>999225269304656</v>
      </c>
      <c r="B50" s="1" t="s">
        <v>1602</v>
      </c>
      <c r="C50" s="1" t="s">
        <v>1603</v>
      </c>
      <c r="D50" s="1" t="s">
        <v>1604</v>
      </c>
      <c r="E50" s="1" t="s">
        <v>1605</v>
      </c>
      <c r="F50" s="1" t="s">
        <v>1302</v>
      </c>
      <c r="G50" s="1" t="s">
        <v>1262</v>
      </c>
      <c r="H50" s="1" t="s">
        <v>1263</v>
      </c>
      <c r="I50" s="1" t="s">
        <v>1606</v>
      </c>
      <c r="J50" s="1" t="s">
        <v>30</v>
      </c>
      <c r="K50" s="1" t="s">
        <v>1607</v>
      </c>
      <c r="L50" s="1" t="s">
        <v>1607</v>
      </c>
      <c r="M50" s="1" t="s">
        <v>1266</v>
      </c>
      <c r="N50" s="1" t="s">
        <v>1266</v>
      </c>
      <c r="O50" s="1" t="s">
        <v>1267</v>
      </c>
      <c r="P50" s="1" t="s">
        <v>1268</v>
      </c>
      <c r="Q50" s="1" t="s">
        <v>1269</v>
      </c>
      <c r="R50" s="1" t="s">
        <v>1608</v>
      </c>
      <c r="S50" s="1" t="s">
        <v>1271</v>
      </c>
      <c r="T50" s="1" t="s">
        <v>1272</v>
      </c>
      <c r="U50" s="1" t="s">
        <v>1273</v>
      </c>
      <c r="V50" s="1" t="s">
        <v>1609</v>
      </c>
    </row>
    <row r="51" s="1" customFormat="1" spans="1:22">
      <c r="A51" s="3">
        <v>999225271186410</v>
      </c>
      <c r="B51" s="1" t="s">
        <v>1602</v>
      </c>
      <c r="C51" s="1" t="s">
        <v>1610</v>
      </c>
      <c r="D51" s="1" t="s">
        <v>1611</v>
      </c>
      <c r="E51" s="1" t="s">
        <v>1612</v>
      </c>
      <c r="F51" s="1" t="s">
        <v>1302</v>
      </c>
      <c r="G51" s="1" t="s">
        <v>1262</v>
      </c>
      <c r="H51" s="1" t="s">
        <v>1263</v>
      </c>
      <c r="I51" s="1" t="s">
        <v>1613</v>
      </c>
      <c r="J51" s="1" t="s">
        <v>30</v>
      </c>
      <c r="K51" s="1" t="s">
        <v>1614</v>
      </c>
      <c r="L51" s="1" t="s">
        <v>1614</v>
      </c>
      <c r="M51" s="1" t="s">
        <v>1266</v>
      </c>
      <c r="N51" s="1" t="s">
        <v>1266</v>
      </c>
      <c r="O51" s="1" t="s">
        <v>1267</v>
      </c>
      <c r="P51" s="1" t="s">
        <v>1268</v>
      </c>
      <c r="Q51" s="1" t="s">
        <v>1269</v>
      </c>
      <c r="R51" s="1" t="s">
        <v>1615</v>
      </c>
      <c r="S51" s="1" t="s">
        <v>1271</v>
      </c>
      <c r="T51" s="1" t="s">
        <v>1272</v>
      </c>
      <c r="U51" s="1" t="s">
        <v>1273</v>
      </c>
      <c r="V51" s="1" t="s">
        <v>1616</v>
      </c>
    </row>
    <row r="52" s="1" customFormat="1" spans="1:22">
      <c r="A52" s="3">
        <v>999225278521883</v>
      </c>
      <c r="B52" s="1" t="s">
        <v>1602</v>
      </c>
      <c r="C52" s="1" t="s">
        <v>1617</v>
      </c>
      <c r="D52" s="1" t="s">
        <v>1618</v>
      </c>
      <c r="E52" s="1" t="s">
        <v>1619</v>
      </c>
      <c r="F52" s="1" t="s">
        <v>1302</v>
      </c>
      <c r="G52" s="1" t="s">
        <v>1262</v>
      </c>
      <c r="H52" s="1" t="s">
        <v>1263</v>
      </c>
      <c r="I52" s="1" t="s">
        <v>1620</v>
      </c>
      <c r="J52" s="1" t="s">
        <v>30</v>
      </c>
      <c r="K52" s="1" t="s">
        <v>1621</v>
      </c>
      <c r="L52" s="1" t="s">
        <v>1621</v>
      </c>
      <c r="M52" s="1" t="s">
        <v>1266</v>
      </c>
      <c r="N52" s="1" t="s">
        <v>1266</v>
      </c>
      <c r="O52" s="1" t="s">
        <v>1267</v>
      </c>
      <c r="P52" s="1" t="s">
        <v>1268</v>
      </c>
      <c r="Q52" s="1" t="s">
        <v>1269</v>
      </c>
      <c r="R52" s="1" t="s">
        <v>1622</v>
      </c>
      <c r="S52" s="1" t="s">
        <v>1271</v>
      </c>
      <c r="T52" s="1" t="s">
        <v>1272</v>
      </c>
      <c r="U52" s="1" t="s">
        <v>1273</v>
      </c>
      <c r="V52" s="1" t="s">
        <v>1283</v>
      </c>
    </row>
    <row r="53" s="1" customFormat="1" spans="1:22">
      <c r="A53" s="3">
        <v>999225291166860</v>
      </c>
      <c r="B53" s="1" t="s">
        <v>1623</v>
      </c>
      <c r="C53" s="1" t="s">
        <v>1624</v>
      </c>
      <c r="D53" s="1" t="s">
        <v>1625</v>
      </c>
      <c r="E53" s="1" t="s">
        <v>1626</v>
      </c>
      <c r="F53" s="1" t="s">
        <v>1627</v>
      </c>
      <c r="G53" s="1" t="s">
        <v>1262</v>
      </c>
      <c r="H53" s="1" t="s">
        <v>1263</v>
      </c>
      <c r="I53" s="1" t="s">
        <v>1628</v>
      </c>
      <c r="J53" s="1" t="s">
        <v>30</v>
      </c>
      <c r="K53" s="1" t="s">
        <v>1629</v>
      </c>
      <c r="L53" s="1" t="s">
        <v>1629</v>
      </c>
      <c r="M53" s="1" t="s">
        <v>1266</v>
      </c>
      <c r="N53" s="1" t="s">
        <v>1266</v>
      </c>
      <c r="O53" s="1" t="s">
        <v>1267</v>
      </c>
      <c r="P53" s="1" t="s">
        <v>1268</v>
      </c>
      <c r="Q53" s="1" t="s">
        <v>1269</v>
      </c>
      <c r="R53" s="1" t="s">
        <v>1630</v>
      </c>
      <c r="S53" s="1" t="s">
        <v>1271</v>
      </c>
      <c r="T53" s="1" t="s">
        <v>1272</v>
      </c>
      <c r="U53" s="1" t="s">
        <v>1273</v>
      </c>
      <c r="V53" s="1" t="s">
        <v>1631</v>
      </c>
    </row>
    <row r="54" s="1" customFormat="1" spans="1:22">
      <c r="A54" s="3">
        <v>999225298215913</v>
      </c>
      <c r="B54" s="1" t="s">
        <v>1623</v>
      </c>
      <c r="C54" s="1" t="s">
        <v>1632</v>
      </c>
      <c r="D54" s="1" t="s">
        <v>1633</v>
      </c>
      <c r="E54" s="1" t="s">
        <v>1634</v>
      </c>
      <c r="F54" s="1" t="s">
        <v>1302</v>
      </c>
      <c r="G54" s="1" t="s">
        <v>1262</v>
      </c>
      <c r="H54" s="1" t="s">
        <v>1263</v>
      </c>
      <c r="I54" s="1" t="s">
        <v>1635</v>
      </c>
      <c r="J54" s="1" t="s">
        <v>30</v>
      </c>
      <c r="K54" s="1" t="s">
        <v>1636</v>
      </c>
      <c r="L54" s="1" t="s">
        <v>1636</v>
      </c>
      <c r="M54" s="1" t="s">
        <v>1266</v>
      </c>
      <c r="N54" s="1" t="s">
        <v>1266</v>
      </c>
      <c r="O54" s="1" t="s">
        <v>1267</v>
      </c>
      <c r="P54" s="1" t="s">
        <v>1268</v>
      </c>
      <c r="Q54" s="1" t="s">
        <v>1269</v>
      </c>
      <c r="R54" s="1" t="s">
        <v>1637</v>
      </c>
      <c r="S54" s="1" t="s">
        <v>1271</v>
      </c>
      <c r="T54" s="1" t="s">
        <v>1272</v>
      </c>
      <c r="U54" s="1" t="s">
        <v>1273</v>
      </c>
      <c r="V54" s="1" t="s">
        <v>1283</v>
      </c>
    </row>
    <row r="55" s="1" customFormat="1" spans="1:22">
      <c r="A55" s="3">
        <v>999225310630422</v>
      </c>
      <c r="B55" s="1" t="s">
        <v>1638</v>
      </c>
      <c r="C55" s="1" t="s">
        <v>1639</v>
      </c>
      <c r="D55" s="1" t="s">
        <v>1640</v>
      </c>
      <c r="E55" s="1" t="s">
        <v>1641</v>
      </c>
      <c r="F55" s="1" t="s">
        <v>1384</v>
      </c>
      <c r="G55" s="1" t="s">
        <v>1262</v>
      </c>
      <c r="H55" s="1" t="s">
        <v>1263</v>
      </c>
      <c r="I55" s="1" t="s">
        <v>1642</v>
      </c>
      <c r="J55" s="1" t="s">
        <v>30</v>
      </c>
      <c r="K55" s="1" t="s">
        <v>1643</v>
      </c>
      <c r="L55" s="1" t="s">
        <v>1643</v>
      </c>
      <c r="M55" s="1" t="s">
        <v>1266</v>
      </c>
      <c r="N55" s="1" t="s">
        <v>1266</v>
      </c>
      <c r="O55" s="1" t="s">
        <v>1267</v>
      </c>
      <c r="P55" s="1" t="s">
        <v>1268</v>
      </c>
      <c r="Q55" s="1" t="s">
        <v>1269</v>
      </c>
      <c r="R55" s="1" t="s">
        <v>1644</v>
      </c>
      <c r="S55" s="1" t="s">
        <v>1271</v>
      </c>
      <c r="T55" s="1" t="s">
        <v>1272</v>
      </c>
      <c r="U55" s="1" t="s">
        <v>1273</v>
      </c>
      <c r="V55" s="1" t="s">
        <v>1274</v>
      </c>
    </row>
    <row r="56" s="1" customFormat="1" spans="1:22">
      <c r="A56" s="3">
        <v>999225315799682</v>
      </c>
      <c r="B56" s="1" t="s">
        <v>1638</v>
      </c>
      <c r="C56" s="1" t="s">
        <v>1645</v>
      </c>
      <c r="D56" s="1" t="s">
        <v>1646</v>
      </c>
      <c r="E56" s="1" t="s">
        <v>1647</v>
      </c>
      <c r="F56" s="1" t="s">
        <v>1302</v>
      </c>
      <c r="G56" s="1" t="s">
        <v>1262</v>
      </c>
      <c r="H56" s="1" t="s">
        <v>1263</v>
      </c>
      <c r="I56" s="1" t="s">
        <v>1648</v>
      </c>
      <c r="J56" s="1" t="s">
        <v>30</v>
      </c>
      <c r="K56" s="1" t="s">
        <v>1649</v>
      </c>
      <c r="L56" s="1" t="s">
        <v>1649</v>
      </c>
      <c r="M56" s="1" t="s">
        <v>1266</v>
      </c>
      <c r="N56" s="1" t="s">
        <v>1266</v>
      </c>
      <c r="O56" s="1" t="s">
        <v>1267</v>
      </c>
      <c r="P56" s="1" t="s">
        <v>1268</v>
      </c>
      <c r="Q56" s="1" t="s">
        <v>1269</v>
      </c>
      <c r="R56" s="1" t="s">
        <v>1650</v>
      </c>
      <c r="S56" s="1" t="s">
        <v>1271</v>
      </c>
      <c r="T56" s="1" t="s">
        <v>1272</v>
      </c>
      <c r="U56" s="1" t="s">
        <v>1273</v>
      </c>
      <c r="V56" s="1" t="s">
        <v>1274</v>
      </c>
    </row>
    <row r="57" s="1" customFormat="1" spans="1:22">
      <c r="A57" s="3">
        <v>999225319311947</v>
      </c>
      <c r="B57" s="1" t="s">
        <v>1638</v>
      </c>
      <c r="C57" s="1" t="s">
        <v>1651</v>
      </c>
      <c r="D57" s="1" t="s">
        <v>1652</v>
      </c>
      <c r="E57" s="1" t="s">
        <v>1653</v>
      </c>
      <c r="F57" s="1" t="s">
        <v>1279</v>
      </c>
      <c r="G57" s="1" t="s">
        <v>1262</v>
      </c>
      <c r="H57" s="1" t="s">
        <v>1263</v>
      </c>
      <c r="I57" s="1" t="s">
        <v>1654</v>
      </c>
      <c r="J57" s="1" t="s">
        <v>30</v>
      </c>
      <c r="K57" s="1" t="s">
        <v>1655</v>
      </c>
      <c r="L57" s="1" t="s">
        <v>1655</v>
      </c>
      <c r="M57" s="1" t="s">
        <v>1266</v>
      </c>
      <c r="N57" s="1" t="s">
        <v>1266</v>
      </c>
      <c r="O57" s="1" t="s">
        <v>1267</v>
      </c>
      <c r="P57" s="1" t="s">
        <v>1268</v>
      </c>
      <c r="Q57" s="1" t="s">
        <v>1269</v>
      </c>
      <c r="R57" s="1" t="s">
        <v>1656</v>
      </c>
      <c r="S57" s="1" t="s">
        <v>1271</v>
      </c>
      <c r="T57" s="1" t="s">
        <v>1272</v>
      </c>
      <c r="U57" s="1" t="s">
        <v>1273</v>
      </c>
      <c r="V57" s="1" t="s">
        <v>1274</v>
      </c>
    </row>
    <row r="58" s="1" customFormat="1" spans="1:22">
      <c r="A58" s="3">
        <v>999225327115278</v>
      </c>
      <c r="B58" s="1" t="s">
        <v>1638</v>
      </c>
      <c r="C58" s="1" t="s">
        <v>1657</v>
      </c>
      <c r="D58" s="1" t="s">
        <v>1658</v>
      </c>
      <c r="E58" s="1" t="s">
        <v>1659</v>
      </c>
      <c r="F58" s="1" t="s">
        <v>1339</v>
      </c>
      <c r="G58" s="1" t="s">
        <v>1262</v>
      </c>
      <c r="H58" s="1" t="s">
        <v>1263</v>
      </c>
      <c r="I58" s="1" t="s">
        <v>1660</v>
      </c>
      <c r="J58" s="1" t="s">
        <v>30</v>
      </c>
      <c r="K58" s="1" t="s">
        <v>1661</v>
      </c>
      <c r="L58" s="1" t="s">
        <v>1661</v>
      </c>
      <c r="M58" s="1" t="s">
        <v>1266</v>
      </c>
      <c r="N58" s="1" t="s">
        <v>1266</v>
      </c>
      <c r="O58" s="1" t="s">
        <v>1267</v>
      </c>
      <c r="P58" s="1" t="s">
        <v>1268</v>
      </c>
      <c r="Q58" s="1" t="s">
        <v>1269</v>
      </c>
      <c r="R58" s="1" t="s">
        <v>1662</v>
      </c>
      <c r="S58" s="1" t="s">
        <v>1271</v>
      </c>
      <c r="T58" s="1" t="s">
        <v>1272</v>
      </c>
      <c r="U58" s="1" t="s">
        <v>1273</v>
      </c>
      <c r="V58" s="1" t="s">
        <v>1663</v>
      </c>
    </row>
    <row r="59" s="1" customFormat="1" spans="1:22">
      <c r="A59" s="3">
        <v>999225327815122</v>
      </c>
      <c r="B59" s="1" t="s">
        <v>1638</v>
      </c>
      <c r="C59" s="1" t="s">
        <v>1664</v>
      </c>
      <c r="D59" s="1" t="s">
        <v>1665</v>
      </c>
      <c r="E59" s="1" t="s">
        <v>1666</v>
      </c>
      <c r="F59" s="1" t="s">
        <v>1302</v>
      </c>
      <c r="G59" s="1" t="s">
        <v>1262</v>
      </c>
      <c r="H59" s="1" t="s">
        <v>1263</v>
      </c>
      <c r="I59" s="1" t="s">
        <v>1667</v>
      </c>
      <c r="J59" s="1" t="s">
        <v>30</v>
      </c>
      <c r="K59" s="1" t="s">
        <v>1668</v>
      </c>
      <c r="L59" s="1" t="s">
        <v>1668</v>
      </c>
      <c r="M59" s="1" t="s">
        <v>1266</v>
      </c>
      <c r="N59" s="1" t="s">
        <v>1266</v>
      </c>
      <c r="O59" s="1" t="s">
        <v>1267</v>
      </c>
      <c r="P59" s="1" t="s">
        <v>1268</v>
      </c>
      <c r="Q59" s="1" t="s">
        <v>1269</v>
      </c>
      <c r="R59" s="1" t="s">
        <v>1669</v>
      </c>
      <c r="S59" s="1" t="s">
        <v>1271</v>
      </c>
      <c r="T59" s="1" t="s">
        <v>1272</v>
      </c>
      <c r="U59" s="1" t="s">
        <v>1273</v>
      </c>
      <c r="V59" s="1" t="s">
        <v>1601</v>
      </c>
    </row>
    <row r="60" s="1" customFormat="1" spans="1:22">
      <c r="A60" s="3">
        <v>999225328879529</v>
      </c>
      <c r="B60" s="1" t="s">
        <v>1638</v>
      </c>
      <c r="C60" s="1" t="s">
        <v>1670</v>
      </c>
      <c r="D60" s="1" t="s">
        <v>1671</v>
      </c>
      <c r="E60" s="1" t="s">
        <v>1672</v>
      </c>
      <c r="F60" s="1" t="s">
        <v>1302</v>
      </c>
      <c r="G60" s="1" t="s">
        <v>1262</v>
      </c>
      <c r="H60" s="1" t="s">
        <v>1263</v>
      </c>
      <c r="I60" s="1" t="s">
        <v>1673</v>
      </c>
      <c r="J60" s="1" t="s">
        <v>30</v>
      </c>
      <c r="K60" s="1" t="s">
        <v>1674</v>
      </c>
      <c r="L60" s="1" t="s">
        <v>1674</v>
      </c>
      <c r="M60" s="1" t="s">
        <v>1266</v>
      </c>
      <c r="N60" s="1" t="s">
        <v>1266</v>
      </c>
      <c r="O60" s="1" t="s">
        <v>1267</v>
      </c>
      <c r="P60" s="1" t="s">
        <v>1268</v>
      </c>
      <c r="Q60" s="1" t="s">
        <v>1269</v>
      </c>
      <c r="R60" s="1" t="s">
        <v>1675</v>
      </c>
      <c r="S60" s="1" t="s">
        <v>1271</v>
      </c>
      <c r="T60" s="1" t="s">
        <v>1272</v>
      </c>
      <c r="U60" s="1" t="s">
        <v>1273</v>
      </c>
      <c r="V60" s="1" t="s">
        <v>1495</v>
      </c>
    </row>
    <row r="61" s="1" customFormat="1" spans="1:22">
      <c r="A61" s="3">
        <v>999225330392232</v>
      </c>
      <c r="B61" s="1" t="s">
        <v>1638</v>
      </c>
      <c r="C61" s="1" t="s">
        <v>1676</v>
      </c>
      <c r="D61" s="1" t="s">
        <v>1652</v>
      </c>
      <c r="E61" s="1" t="s">
        <v>1677</v>
      </c>
      <c r="F61" s="1" t="s">
        <v>1261</v>
      </c>
      <c r="G61" s="1" t="s">
        <v>1262</v>
      </c>
      <c r="H61" s="1" t="s">
        <v>1263</v>
      </c>
      <c r="I61" s="1" t="s">
        <v>1678</v>
      </c>
      <c r="J61" s="1" t="s">
        <v>30</v>
      </c>
      <c r="K61" s="1" t="s">
        <v>1679</v>
      </c>
      <c r="L61" s="1" t="s">
        <v>1679</v>
      </c>
      <c r="M61" s="1" t="s">
        <v>1266</v>
      </c>
      <c r="N61" s="1" t="s">
        <v>1266</v>
      </c>
      <c r="O61" s="1" t="s">
        <v>1267</v>
      </c>
      <c r="P61" s="1" t="s">
        <v>1268</v>
      </c>
      <c r="Q61" s="1" t="s">
        <v>1269</v>
      </c>
      <c r="R61" s="1" t="s">
        <v>1680</v>
      </c>
      <c r="S61" s="1" t="s">
        <v>1271</v>
      </c>
      <c r="T61" s="1" t="s">
        <v>1272</v>
      </c>
      <c r="U61" s="1" t="s">
        <v>1273</v>
      </c>
      <c r="V61" s="1" t="s">
        <v>1274</v>
      </c>
    </row>
    <row r="62" s="1" customFormat="1" spans="1:22">
      <c r="A62" s="3">
        <v>999225335416096</v>
      </c>
      <c r="B62" s="1" t="s">
        <v>1638</v>
      </c>
      <c r="C62" s="1" t="s">
        <v>1681</v>
      </c>
      <c r="D62" s="1" t="s">
        <v>1682</v>
      </c>
      <c r="E62" s="1" t="s">
        <v>1683</v>
      </c>
      <c r="F62" s="1" t="s">
        <v>1302</v>
      </c>
      <c r="G62" s="1" t="s">
        <v>1262</v>
      </c>
      <c r="H62" s="1" t="s">
        <v>1263</v>
      </c>
      <c r="I62" s="1" t="s">
        <v>1684</v>
      </c>
      <c r="J62" s="1" t="s">
        <v>30</v>
      </c>
      <c r="K62" s="1" t="s">
        <v>1685</v>
      </c>
      <c r="L62" s="1" t="s">
        <v>1685</v>
      </c>
      <c r="M62" s="1" t="s">
        <v>1266</v>
      </c>
      <c r="N62" s="1" t="s">
        <v>1266</v>
      </c>
      <c r="O62" s="1" t="s">
        <v>1267</v>
      </c>
      <c r="P62" s="1" t="s">
        <v>1268</v>
      </c>
      <c r="Q62" s="1" t="s">
        <v>1269</v>
      </c>
      <c r="R62" s="1" t="s">
        <v>1686</v>
      </c>
      <c r="S62" s="1" t="s">
        <v>1271</v>
      </c>
      <c r="T62" s="1" t="s">
        <v>1272</v>
      </c>
      <c r="U62" s="1" t="s">
        <v>1273</v>
      </c>
      <c r="V62" s="1" t="s">
        <v>1283</v>
      </c>
    </row>
    <row r="63" s="1" customFormat="1" spans="1:22">
      <c r="A63" s="3">
        <v>999225337123985</v>
      </c>
      <c r="B63" s="1" t="s">
        <v>1687</v>
      </c>
      <c r="C63" s="1" t="s">
        <v>1688</v>
      </c>
      <c r="D63" s="1" t="s">
        <v>1689</v>
      </c>
      <c r="E63" s="1" t="s">
        <v>1690</v>
      </c>
      <c r="F63" s="1" t="s">
        <v>1339</v>
      </c>
      <c r="G63" s="1" t="s">
        <v>1262</v>
      </c>
      <c r="H63" s="1" t="s">
        <v>1263</v>
      </c>
      <c r="I63" s="1" t="s">
        <v>1691</v>
      </c>
      <c r="J63" s="1" t="s">
        <v>30</v>
      </c>
      <c r="K63" s="1" t="s">
        <v>1692</v>
      </c>
      <c r="L63" s="1" t="s">
        <v>1692</v>
      </c>
      <c r="M63" s="1" t="s">
        <v>1266</v>
      </c>
      <c r="N63" s="1" t="s">
        <v>1266</v>
      </c>
      <c r="O63" s="1" t="s">
        <v>1267</v>
      </c>
      <c r="P63" s="1" t="s">
        <v>1268</v>
      </c>
      <c r="Q63" s="1" t="s">
        <v>1269</v>
      </c>
      <c r="R63" s="1" t="s">
        <v>1693</v>
      </c>
      <c r="S63" s="1" t="s">
        <v>1271</v>
      </c>
      <c r="T63" s="1" t="s">
        <v>1272</v>
      </c>
      <c r="U63" s="1" t="s">
        <v>1273</v>
      </c>
      <c r="V63" s="1" t="s">
        <v>1694</v>
      </c>
    </row>
    <row r="64" s="1" customFormat="1" spans="1:22">
      <c r="A64" s="3">
        <v>999225339002874</v>
      </c>
      <c r="B64" s="1" t="s">
        <v>1687</v>
      </c>
      <c r="C64" s="1" t="s">
        <v>1695</v>
      </c>
      <c r="D64" s="1" t="s">
        <v>1696</v>
      </c>
      <c r="E64" s="1" t="s">
        <v>1697</v>
      </c>
      <c r="F64" s="1" t="s">
        <v>1302</v>
      </c>
      <c r="G64" s="1" t="s">
        <v>1262</v>
      </c>
      <c r="H64" s="1" t="s">
        <v>1263</v>
      </c>
      <c r="I64" s="1" t="s">
        <v>1698</v>
      </c>
      <c r="J64" s="1" t="s">
        <v>30</v>
      </c>
      <c r="K64" s="1" t="s">
        <v>1699</v>
      </c>
      <c r="L64" s="1" t="s">
        <v>1699</v>
      </c>
      <c r="M64" s="1" t="s">
        <v>1266</v>
      </c>
      <c r="N64" s="1" t="s">
        <v>1266</v>
      </c>
      <c r="O64" s="1" t="s">
        <v>1267</v>
      </c>
      <c r="P64" s="1" t="s">
        <v>1268</v>
      </c>
      <c r="Q64" s="1" t="s">
        <v>1269</v>
      </c>
      <c r="R64" s="1" t="s">
        <v>1700</v>
      </c>
      <c r="S64" s="1" t="s">
        <v>1271</v>
      </c>
      <c r="T64" s="1" t="s">
        <v>1272</v>
      </c>
      <c r="U64" s="1" t="s">
        <v>1273</v>
      </c>
      <c r="V64" s="1" t="s">
        <v>1283</v>
      </c>
    </row>
    <row r="65" s="1" customFormat="1" spans="1:22">
      <c r="A65" s="3">
        <v>999225339118890</v>
      </c>
      <c r="B65" s="1" t="s">
        <v>1687</v>
      </c>
      <c r="C65" s="1" t="s">
        <v>1701</v>
      </c>
      <c r="D65" s="1" t="s">
        <v>1702</v>
      </c>
      <c r="E65" s="1" t="s">
        <v>1703</v>
      </c>
      <c r="F65" s="1" t="s">
        <v>1339</v>
      </c>
      <c r="G65" s="1" t="s">
        <v>1262</v>
      </c>
      <c r="H65" s="1" t="s">
        <v>1263</v>
      </c>
      <c r="I65" s="1" t="s">
        <v>1704</v>
      </c>
      <c r="J65" s="1" t="s">
        <v>30</v>
      </c>
      <c r="K65" s="1" t="s">
        <v>1705</v>
      </c>
      <c r="L65" s="1" t="s">
        <v>1705</v>
      </c>
      <c r="M65" s="1" t="s">
        <v>1266</v>
      </c>
      <c r="N65" s="1" t="s">
        <v>1266</v>
      </c>
      <c r="O65" s="1" t="s">
        <v>1267</v>
      </c>
      <c r="P65" s="1" t="s">
        <v>1268</v>
      </c>
      <c r="Q65" s="1" t="s">
        <v>1269</v>
      </c>
      <c r="R65" s="1" t="s">
        <v>1706</v>
      </c>
      <c r="S65" s="1" t="s">
        <v>1271</v>
      </c>
      <c r="T65" s="1" t="s">
        <v>1272</v>
      </c>
      <c r="U65" s="1" t="s">
        <v>1273</v>
      </c>
      <c r="V65" s="1" t="s">
        <v>1707</v>
      </c>
    </row>
    <row r="66" s="1" customFormat="1" spans="1:22">
      <c r="A66" s="3">
        <v>999225345570080</v>
      </c>
      <c r="B66" s="1" t="s">
        <v>1687</v>
      </c>
      <c r="C66" s="1" t="s">
        <v>1708</v>
      </c>
      <c r="D66" s="1" t="s">
        <v>1709</v>
      </c>
      <c r="E66" s="1" t="s">
        <v>1710</v>
      </c>
      <c r="F66" s="1" t="s">
        <v>1279</v>
      </c>
      <c r="G66" s="1" t="s">
        <v>1262</v>
      </c>
      <c r="H66" s="1" t="s">
        <v>1263</v>
      </c>
      <c r="I66" s="1" t="s">
        <v>1711</v>
      </c>
      <c r="J66" s="1" t="s">
        <v>30</v>
      </c>
      <c r="K66" s="1" t="s">
        <v>1712</v>
      </c>
      <c r="L66" s="1" t="s">
        <v>1712</v>
      </c>
      <c r="M66" s="1" t="s">
        <v>1266</v>
      </c>
      <c r="N66" s="1" t="s">
        <v>1266</v>
      </c>
      <c r="O66" s="1" t="s">
        <v>1267</v>
      </c>
      <c r="P66" s="1" t="s">
        <v>1268</v>
      </c>
      <c r="Q66" s="1" t="s">
        <v>1269</v>
      </c>
      <c r="R66" s="1" t="s">
        <v>1713</v>
      </c>
      <c r="S66" s="1" t="s">
        <v>1271</v>
      </c>
      <c r="T66" s="1" t="s">
        <v>1272</v>
      </c>
      <c r="U66" s="1" t="s">
        <v>1273</v>
      </c>
      <c r="V66" s="1" t="s">
        <v>1283</v>
      </c>
    </row>
    <row r="67" s="1" customFormat="1" spans="1:22">
      <c r="A67" s="3">
        <v>999225350900630</v>
      </c>
      <c r="B67" s="1" t="s">
        <v>1687</v>
      </c>
      <c r="C67" s="1" t="s">
        <v>1714</v>
      </c>
      <c r="D67" s="1" t="s">
        <v>1715</v>
      </c>
      <c r="E67" s="1" t="s">
        <v>1716</v>
      </c>
      <c r="F67" s="1" t="s">
        <v>1302</v>
      </c>
      <c r="G67" s="1" t="s">
        <v>1262</v>
      </c>
      <c r="H67" s="1" t="s">
        <v>1263</v>
      </c>
      <c r="I67" s="1" t="s">
        <v>1717</v>
      </c>
      <c r="J67" s="1" t="s">
        <v>30</v>
      </c>
      <c r="K67" s="1" t="s">
        <v>1718</v>
      </c>
      <c r="L67" s="1" t="s">
        <v>1718</v>
      </c>
      <c r="M67" s="1" t="s">
        <v>1266</v>
      </c>
      <c r="N67" s="1" t="s">
        <v>1266</v>
      </c>
      <c r="O67" s="1" t="s">
        <v>1267</v>
      </c>
      <c r="P67" s="1" t="s">
        <v>1268</v>
      </c>
      <c r="Q67" s="1" t="s">
        <v>1269</v>
      </c>
      <c r="R67" s="1" t="s">
        <v>1719</v>
      </c>
      <c r="S67" s="1" t="s">
        <v>1271</v>
      </c>
      <c r="T67" s="1" t="s">
        <v>1272</v>
      </c>
      <c r="U67" s="1" t="s">
        <v>1273</v>
      </c>
      <c r="V67" s="1" t="s">
        <v>1554</v>
      </c>
    </row>
    <row r="68" s="1" customFormat="1" spans="1:22">
      <c r="A68" s="3">
        <v>999225360336792</v>
      </c>
      <c r="B68" s="1" t="s">
        <v>1627</v>
      </c>
      <c r="C68" s="1" t="s">
        <v>1720</v>
      </c>
      <c r="D68" s="1" t="s">
        <v>1721</v>
      </c>
      <c r="E68" s="1" t="s">
        <v>1722</v>
      </c>
      <c r="F68" s="1" t="s">
        <v>1302</v>
      </c>
      <c r="G68" s="1" t="s">
        <v>1262</v>
      </c>
      <c r="H68" s="1" t="s">
        <v>1263</v>
      </c>
      <c r="I68" s="1" t="s">
        <v>1723</v>
      </c>
      <c r="J68" s="1" t="s">
        <v>30</v>
      </c>
      <c r="K68" s="1" t="s">
        <v>1724</v>
      </c>
      <c r="L68" s="1" t="s">
        <v>1724</v>
      </c>
      <c r="M68" s="1" t="s">
        <v>1266</v>
      </c>
      <c r="N68" s="1" t="s">
        <v>1266</v>
      </c>
      <c r="O68" s="1" t="s">
        <v>1267</v>
      </c>
      <c r="P68" s="1" t="s">
        <v>1268</v>
      </c>
      <c r="Q68" s="1" t="s">
        <v>1269</v>
      </c>
      <c r="R68" s="1" t="s">
        <v>1725</v>
      </c>
      <c r="S68" s="1" t="s">
        <v>1271</v>
      </c>
      <c r="T68" s="1" t="s">
        <v>1272</v>
      </c>
      <c r="U68" s="1" t="s">
        <v>1273</v>
      </c>
      <c r="V68" s="1" t="s">
        <v>1454</v>
      </c>
    </row>
    <row r="69" s="1" customFormat="1" spans="1:22">
      <c r="A69" s="3">
        <v>999225360382947</v>
      </c>
      <c r="B69" s="1" t="s">
        <v>1627</v>
      </c>
      <c r="C69" s="1" t="s">
        <v>1726</v>
      </c>
      <c r="D69" s="1" t="s">
        <v>1727</v>
      </c>
      <c r="E69" s="1" t="s">
        <v>1728</v>
      </c>
      <c r="F69" s="1" t="s">
        <v>1363</v>
      </c>
      <c r="G69" s="1" t="s">
        <v>1262</v>
      </c>
      <c r="H69" s="1" t="s">
        <v>1263</v>
      </c>
      <c r="I69" s="1" t="s">
        <v>1729</v>
      </c>
      <c r="J69" s="1" t="s">
        <v>30</v>
      </c>
      <c r="K69" s="1" t="s">
        <v>1730</v>
      </c>
      <c r="L69" s="1" t="s">
        <v>1730</v>
      </c>
      <c r="M69" s="1" t="s">
        <v>1266</v>
      </c>
      <c r="N69" s="1" t="s">
        <v>1266</v>
      </c>
      <c r="O69" s="1" t="s">
        <v>1267</v>
      </c>
      <c r="P69" s="1" t="s">
        <v>1268</v>
      </c>
      <c r="Q69" s="1" t="s">
        <v>1269</v>
      </c>
      <c r="R69" s="1" t="s">
        <v>1731</v>
      </c>
      <c r="S69" s="1" t="s">
        <v>1271</v>
      </c>
      <c r="T69" s="1" t="s">
        <v>1272</v>
      </c>
      <c r="U69" s="1" t="s">
        <v>1273</v>
      </c>
      <c r="V69" s="1" t="s">
        <v>1732</v>
      </c>
    </row>
    <row r="70" s="1" customFormat="1" spans="1:22">
      <c r="A70" s="3">
        <v>999225362247588</v>
      </c>
      <c r="B70" s="1" t="s">
        <v>1627</v>
      </c>
      <c r="C70" s="1" t="s">
        <v>1733</v>
      </c>
      <c r="D70" s="1" t="s">
        <v>1734</v>
      </c>
      <c r="E70" s="1" t="s">
        <v>1735</v>
      </c>
      <c r="F70" s="1" t="s">
        <v>1279</v>
      </c>
      <c r="G70" s="1" t="s">
        <v>1262</v>
      </c>
      <c r="H70" s="1" t="s">
        <v>1263</v>
      </c>
      <c r="I70" s="1" t="s">
        <v>1736</v>
      </c>
      <c r="J70" s="1" t="s">
        <v>30</v>
      </c>
      <c r="K70" s="1" t="s">
        <v>1737</v>
      </c>
      <c r="L70" s="1" t="s">
        <v>1737</v>
      </c>
      <c r="M70" s="1" t="s">
        <v>1266</v>
      </c>
      <c r="N70" s="1" t="s">
        <v>1266</v>
      </c>
      <c r="O70" s="1" t="s">
        <v>1267</v>
      </c>
      <c r="P70" s="1" t="s">
        <v>1268</v>
      </c>
      <c r="Q70" s="1" t="s">
        <v>1269</v>
      </c>
      <c r="R70" s="1" t="s">
        <v>1738</v>
      </c>
      <c r="S70" s="1" t="s">
        <v>1271</v>
      </c>
      <c r="T70" s="1" t="s">
        <v>1272</v>
      </c>
      <c r="U70" s="1" t="s">
        <v>1273</v>
      </c>
      <c r="V70" s="1" t="s">
        <v>1601</v>
      </c>
    </row>
    <row r="71" s="1" customFormat="1" spans="1:22">
      <c r="A71" s="3">
        <v>999225362551739</v>
      </c>
      <c r="B71" s="1" t="s">
        <v>1627</v>
      </c>
      <c r="C71" s="1" t="s">
        <v>1739</v>
      </c>
      <c r="D71" s="1" t="s">
        <v>1740</v>
      </c>
      <c r="E71" s="1" t="s">
        <v>1741</v>
      </c>
      <c r="F71" s="1" t="s">
        <v>1261</v>
      </c>
      <c r="G71" s="1" t="s">
        <v>1262</v>
      </c>
      <c r="H71" s="1" t="s">
        <v>1263</v>
      </c>
      <c r="I71" s="1" t="s">
        <v>1742</v>
      </c>
      <c r="J71" s="1" t="s">
        <v>30</v>
      </c>
      <c r="K71" s="1" t="s">
        <v>1743</v>
      </c>
      <c r="L71" s="1" t="s">
        <v>1743</v>
      </c>
      <c r="M71" s="1" t="s">
        <v>1266</v>
      </c>
      <c r="N71" s="1" t="s">
        <v>1266</v>
      </c>
      <c r="O71" s="1" t="s">
        <v>1267</v>
      </c>
      <c r="P71" s="1" t="s">
        <v>1268</v>
      </c>
      <c r="Q71" s="1" t="s">
        <v>1269</v>
      </c>
      <c r="R71" s="1" t="s">
        <v>1744</v>
      </c>
      <c r="S71" s="1" t="s">
        <v>1271</v>
      </c>
      <c r="T71" s="1" t="s">
        <v>1272</v>
      </c>
      <c r="U71" s="1" t="s">
        <v>1306</v>
      </c>
      <c r="V71" s="1" t="s">
        <v>1283</v>
      </c>
    </row>
    <row r="72" s="1" customFormat="1" spans="1:22">
      <c r="A72" s="3">
        <v>999225365567182</v>
      </c>
      <c r="B72" s="1" t="s">
        <v>1627</v>
      </c>
      <c r="C72" s="1" t="s">
        <v>1745</v>
      </c>
      <c r="D72" s="1" t="s">
        <v>1746</v>
      </c>
      <c r="E72" s="1" t="s">
        <v>1747</v>
      </c>
      <c r="F72" s="1" t="s">
        <v>1339</v>
      </c>
      <c r="G72" s="1" t="s">
        <v>1262</v>
      </c>
      <c r="H72" s="1" t="s">
        <v>1263</v>
      </c>
      <c r="I72" s="1" t="s">
        <v>1748</v>
      </c>
      <c r="J72" s="1" t="s">
        <v>30</v>
      </c>
      <c r="K72" s="1" t="s">
        <v>1749</v>
      </c>
      <c r="L72" s="1" t="s">
        <v>1749</v>
      </c>
      <c r="M72" s="1" t="s">
        <v>1266</v>
      </c>
      <c r="N72" s="1" t="s">
        <v>1266</v>
      </c>
      <c r="O72" s="1" t="s">
        <v>1267</v>
      </c>
      <c r="P72" s="1" t="s">
        <v>1268</v>
      </c>
      <c r="Q72" s="1" t="s">
        <v>1269</v>
      </c>
      <c r="R72" s="1" t="s">
        <v>1750</v>
      </c>
      <c r="S72" s="1" t="s">
        <v>1271</v>
      </c>
      <c r="T72" s="1" t="s">
        <v>1272</v>
      </c>
      <c r="U72" s="1" t="s">
        <v>1273</v>
      </c>
      <c r="V72" s="1" t="s">
        <v>1283</v>
      </c>
    </row>
    <row r="73" s="1" customFormat="1" spans="1:22">
      <c r="A73" s="3">
        <v>999225366226570</v>
      </c>
      <c r="B73" s="1" t="s">
        <v>1627</v>
      </c>
      <c r="C73" s="1" t="s">
        <v>1751</v>
      </c>
      <c r="D73" s="1" t="s">
        <v>1300</v>
      </c>
      <c r="E73" s="1" t="s">
        <v>1752</v>
      </c>
      <c r="F73" s="1" t="s">
        <v>1302</v>
      </c>
      <c r="G73" s="1" t="s">
        <v>1262</v>
      </c>
      <c r="H73" s="1" t="s">
        <v>1263</v>
      </c>
      <c r="I73" s="1" t="s">
        <v>1753</v>
      </c>
      <c r="J73" s="1" t="s">
        <v>30</v>
      </c>
      <c r="K73" s="1" t="s">
        <v>1754</v>
      </c>
      <c r="L73" s="1" t="s">
        <v>1754</v>
      </c>
      <c r="M73" s="1" t="s">
        <v>1266</v>
      </c>
      <c r="N73" s="1" t="s">
        <v>1266</v>
      </c>
      <c r="O73" s="1" t="s">
        <v>1267</v>
      </c>
      <c r="P73" s="1" t="s">
        <v>1268</v>
      </c>
      <c r="Q73" s="1" t="s">
        <v>1269</v>
      </c>
      <c r="R73" s="1" t="s">
        <v>1755</v>
      </c>
      <c r="S73" s="1" t="s">
        <v>1271</v>
      </c>
      <c r="T73" s="1" t="s">
        <v>1272</v>
      </c>
      <c r="U73" s="1" t="s">
        <v>1306</v>
      </c>
      <c r="V73" s="1" t="s">
        <v>1307</v>
      </c>
    </row>
    <row r="74" s="1" customFormat="1" spans="1:22">
      <c r="A74" s="3">
        <v>999225368285305</v>
      </c>
      <c r="B74" s="1" t="s">
        <v>1627</v>
      </c>
      <c r="C74" s="1" t="s">
        <v>1756</v>
      </c>
      <c r="D74" s="1" t="s">
        <v>1652</v>
      </c>
      <c r="E74" s="1" t="s">
        <v>1757</v>
      </c>
      <c r="F74" s="1" t="s">
        <v>1302</v>
      </c>
      <c r="G74" s="1" t="s">
        <v>1262</v>
      </c>
      <c r="H74" s="1" t="s">
        <v>1263</v>
      </c>
      <c r="I74" s="1" t="s">
        <v>1758</v>
      </c>
      <c r="J74" s="1" t="s">
        <v>30</v>
      </c>
      <c r="K74" s="1" t="s">
        <v>1759</v>
      </c>
      <c r="L74" s="1" t="s">
        <v>1759</v>
      </c>
      <c r="M74" s="1" t="s">
        <v>1266</v>
      </c>
      <c r="N74" s="1" t="s">
        <v>1266</v>
      </c>
      <c r="O74" s="1" t="s">
        <v>1267</v>
      </c>
      <c r="P74" s="1" t="s">
        <v>1268</v>
      </c>
      <c r="Q74" s="1" t="s">
        <v>1269</v>
      </c>
      <c r="R74" s="1" t="s">
        <v>1760</v>
      </c>
      <c r="S74" s="1" t="s">
        <v>1271</v>
      </c>
      <c r="T74" s="1" t="s">
        <v>1272</v>
      </c>
      <c r="U74" s="1" t="s">
        <v>1273</v>
      </c>
      <c r="V74" s="1" t="s">
        <v>1274</v>
      </c>
    </row>
    <row r="75" s="1" customFormat="1" spans="1:22">
      <c r="A75" s="3">
        <v>999225369225461</v>
      </c>
      <c r="B75" s="1" t="s">
        <v>1627</v>
      </c>
      <c r="C75" s="1" t="s">
        <v>1761</v>
      </c>
      <c r="D75" s="1" t="s">
        <v>1762</v>
      </c>
      <c r="E75" s="1" t="s">
        <v>1763</v>
      </c>
      <c r="F75" s="1" t="s">
        <v>1339</v>
      </c>
      <c r="G75" s="1" t="s">
        <v>1262</v>
      </c>
      <c r="H75" s="1" t="s">
        <v>1263</v>
      </c>
      <c r="I75" s="1" t="s">
        <v>1764</v>
      </c>
      <c r="J75" s="1" t="s">
        <v>30</v>
      </c>
      <c r="K75" s="1" t="s">
        <v>1765</v>
      </c>
      <c r="L75" s="1" t="s">
        <v>1765</v>
      </c>
      <c r="M75" s="1" t="s">
        <v>1266</v>
      </c>
      <c r="N75" s="1" t="s">
        <v>1266</v>
      </c>
      <c r="O75" s="1" t="s">
        <v>1267</v>
      </c>
      <c r="P75" s="1" t="s">
        <v>1268</v>
      </c>
      <c r="Q75" s="1" t="s">
        <v>1269</v>
      </c>
      <c r="R75" s="1" t="s">
        <v>1766</v>
      </c>
      <c r="S75" s="1" t="s">
        <v>1271</v>
      </c>
      <c r="T75" s="1" t="s">
        <v>1272</v>
      </c>
      <c r="U75" s="1" t="s">
        <v>1273</v>
      </c>
      <c r="V75" s="1" t="s">
        <v>1767</v>
      </c>
    </row>
    <row r="76" s="1" customFormat="1" spans="1:22">
      <c r="A76" s="3">
        <v>999225370117518</v>
      </c>
      <c r="B76" s="1" t="s">
        <v>1627</v>
      </c>
      <c r="C76" s="1" t="s">
        <v>1768</v>
      </c>
      <c r="D76" s="1" t="s">
        <v>1769</v>
      </c>
      <c r="E76" s="1" t="s">
        <v>1770</v>
      </c>
      <c r="F76" s="1" t="s">
        <v>1363</v>
      </c>
      <c r="G76" s="1" t="s">
        <v>1262</v>
      </c>
      <c r="H76" s="1" t="s">
        <v>1263</v>
      </c>
      <c r="I76" s="1" t="s">
        <v>1771</v>
      </c>
      <c r="J76" s="1" t="s">
        <v>30</v>
      </c>
      <c r="K76" s="1" t="s">
        <v>1772</v>
      </c>
      <c r="L76" s="1" t="s">
        <v>1772</v>
      </c>
      <c r="M76" s="1" t="s">
        <v>1266</v>
      </c>
      <c r="N76" s="1" t="s">
        <v>1266</v>
      </c>
      <c r="O76" s="1" t="s">
        <v>1267</v>
      </c>
      <c r="P76" s="1" t="s">
        <v>1268</v>
      </c>
      <c r="Q76" s="1" t="s">
        <v>1269</v>
      </c>
      <c r="R76" s="1" t="s">
        <v>1773</v>
      </c>
      <c r="S76" s="1" t="s">
        <v>1271</v>
      </c>
      <c r="T76" s="1" t="s">
        <v>1272</v>
      </c>
      <c r="U76" s="1" t="s">
        <v>1273</v>
      </c>
      <c r="V76" s="1" t="s">
        <v>1307</v>
      </c>
    </row>
    <row r="77" s="1" customFormat="1" spans="1:22">
      <c r="A77" s="3">
        <v>999225375983653</v>
      </c>
      <c r="B77" s="1" t="s">
        <v>1627</v>
      </c>
      <c r="C77" s="1" t="s">
        <v>1774</v>
      </c>
      <c r="D77" s="1" t="s">
        <v>1775</v>
      </c>
      <c r="E77" s="1" t="s">
        <v>1776</v>
      </c>
      <c r="F77" s="1" t="s">
        <v>1339</v>
      </c>
      <c r="G77" s="1" t="s">
        <v>1262</v>
      </c>
      <c r="H77" s="1" t="s">
        <v>1263</v>
      </c>
      <c r="I77" s="1" t="s">
        <v>1777</v>
      </c>
      <c r="J77" s="1" t="s">
        <v>30</v>
      </c>
      <c r="K77" s="1" t="s">
        <v>1778</v>
      </c>
      <c r="L77" s="1" t="s">
        <v>1778</v>
      </c>
      <c r="M77" s="1" t="s">
        <v>1266</v>
      </c>
      <c r="N77" s="1" t="s">
        <v>1266</v>
      </c>
      <c r="O77" s="1" t="s">
        <v>1267</v>
      </c>
      <c r="P77" s="1" t="s">
        <v>1268</v>
      </c>
      <c r="Q77" s="1" t="s">
        <v>1269</v>
      </c>
      <c r="R77" s="1" t="s">
        <v>1779</v>
      </c>
      <c r="S77" s="1" t="s">
        <v>1271</v>
      </c>
      <c r="T77" s="1" t="s">
        <v>1272</v>
      </c>
      <c r="U77" s="1" t="s">
        <v>1273</v>
      </c>
      <c r="V77" s="1" t="s">
        <v>1283</v>
      </c>
    </row>
    <row r="78" s="1" customFormat="1" spans="1:22">
      <c r="A78" s="3">
        <v>999225378195082</v>
      </c>
      <c r="B78" s="1" t="s">
        <v>1384</v>
      </c>
      <c r="C78" s="1" t="s">
        <v>1780</v>
      </c>
      <c r="D78" s="1" t="s">
        <v>1781</v>
      </c>
      <c r="E78" s="1" t="s">
        <v>1782</v>
      </c>
      <c r="F78" s="1" t="s">
        <v>1302</v>
      </c>
      <c r="G78" s="1" t="s">
        <v>1262</v>
      </c>
      <c r="H78" s="1" t="s">
        <v>1263</v>
      </c>
      <c r="I78" s="1" t="s">
        <v>1783</v>
      </c>
      <c r="J78" s="1" t="s">
        <v>30</v>
      </c>
      <c r="K78" s="1" t="s">
        <v>1784</v>
      </c>
      <c r="L78" s="1" t="s">
        <v>1784</v>
      </c>
      <c r="M78" s="1" t="s">
        <v>1266</v>
      </c>
      <c r="N78" s="1" t="s">
        <v>1266</v>
      </c>
      <c r="O78" s="1" t="s">
        <v>1267</v>
      </c>
      <c r="P78" s="1" t="s">
        <v>1268</v>
      </c>
      <c r="Q78" s="1" t="s">
        <v>1269</v>
      </c>
      <c r="R78" s="1" t="s">
        <v>1785</v>
      </c>
      <c r="S78" s="1" t="s">
        <v>1271</v>
      </c>
      <c r="T78" s="1" t="s">
        <v>1272</v>
      </c>
      <c r="U78" s="1" t="s">
        <v>1273</v>
      </c>
      <c r="V78" s="1" t="s">
        <v>1283</v>
      </c>
    </row>
    <row r="79" s="1" customFormat="1" spans="1:22">
      <c r="A79" s="3">
        <v>999225381806566</v>
      </c>
      <c r="B79" s="1" t="s">
        <v>1384</v>
      </c>
      <c r="C79" s="1" t="s">
        <v>1786</v>
      </c>
      <c r="D79" s="1" t="s">
        <v>1556</v>
      </c>
      <c r="E79" s="1" t="s">
        <v>1787</v>
      </c>
      <c r="F79" s="1" t="s">
        <v>1505</v>
      </c>
      <c r="G79" s="1" t="s">
        <v>1262</v>
      </c>
      <c r="H79" s="1" t="s">
        <v>1263</v>
      </c>
      <c r="I79" s="1" t="s">
        <v>1788</v>
      </c>
      <c r="J79" s="1" t="s">
        <v>30</v>
      </c>
      <c r="K79" s="1" t="s">
        <v>1789</v>
      </c>
      <c r="L79" s="1" t="s">
        <v>1789</v>
      </c>
      <c r="M79" s="1" t="s">
        <v>1266</v>
      </c>
      <c r="N79" s="1" t="s">
        <v>1266</v>
      </c>
      <c r="O79" s="1" t="s">
        <v>1267</v>
      </c>
      <c r="P79" s="1" t="s">
        <v>1268</v>
      </c>
      <c r="Q79" s="1" t="s">
        <v>1269</v>
      </c>
      <c r="R79" s="1" t="s">
        <v>1790</v>
      </c>
      <c r="S79" s="1" t="s">
        <v>1271</v>
      </c>
      <c r="T79" s="1" t="s">
        <v>1272</v>
      </c>
      <c r="U79" s="1" t="s">
        <v>1273</v>
      </c>
      <c r="V79" s="1" t="s">
        <v>1283</v>
      </c>
    </row>
    <row r="80" s="1" customFormat="1" spans="1:22">
      <c r="A80" s="3">
        <v>25383026103</v>
      </c>
      <c r="B80" s="1" t="s">
        <v>1384</v>
      </c>
      <c r="C80" s="1" t="s">
        <v>1791</v>
      </c>
      <c r="D80" s="1" t="s">
        <v>1792</v>
      </c>
      <c r="E80" s="1" t="s">
        <v>1793</v>
      </c>
      <c r="F80" s="1" t="s">
        <v>1302</v>
      </c>
      <c r="G80" s="1" t="s">
        <v>1262</v>
      </c>
      <c r="H80" s="1" t="s">
        <v>1263</v>
      </c>
      <c r="I80" s="1" t="s">
        <v>1794</v>
      </c>
      <c r="J80" s="1" t="s">
        <v>30</v>
      </c>
      <c r="K80" s="1" t="s">
        <v>1795</v>
      </c>
      <c r="L80" s="1" t="s">
        <v>1795</v>
      </c>
      <c r="M80" s="1" t="s">
        <v>1266</v>
      </c>
      <c r="N80" s="1" t="s">
        <v>1266</v>
      </c>
      <c r="O80" s="1" t="s">
        <v>1267</v>
      </c>
      <c r="P80" s="1" t="s">
        <v>1268</v>
      </c>
      <c r="Q80" s="1" t="s">
        <v>1269</v>
      </c>
      <c r="R80" s="1" t="s">
        <v>1796</v>
      </c>
      <c r="S80" s="1" t="s">
        <v>1271</v>
      </c>
      <c r="T80" s="1" t="s">
        <v>1272</v>
      </c>
      <c r="U80" s="1" t="s">
        <v>1273</v>
      </c>
      <c r="V80" s="1" t="s">
        <v>1283</v>
      </c>
    </row>
    <row r="81" s="1" customFormat="1" spans="1:22">
      <c r="A81" s="3">
        <v>999225384362604</v>
      </c>
      <c r="B81" s="1" t="s">
        <v>1384</v>
      </c>
      <c r="C81" s="1" t="s">
        <v>1797</v>
      </c>
      <c r="D81" s="1" t="s">
        <v>1798</v>
      </c>
      <c r="E81" s="1" t="s">
        <v>1799</v>
      </c>
      <c r="F81" s="1" t="s">
        <v>1384</v>
      </c>
      <c r="G81" s="1" t="s">
        <v>1262</v>
      </c>
      <c r="H81" s="1" t="s">
        <v>1263</v>
      </c>
      <c r="I81" s="1" t="s">
        <v>1800</v>
      </c>
      <c r="J81" s="1" t="s">
        <v>30</v>
      </c>
      <c r="K81" s="1" t="s">
        <v>1801</v>
      </c>
      <c r="L81" s="1" t="s">
        <v>1801</v>
      </c>
      <c r="M81" s="1" t="s">
        <v>1266</v>
      </c>
      <c r="N81" s="1" t="s">
        <v>1266</v>
      </c>
      <c r="O81" s="1" t="s">
        <v>1267</v>
      </c>
      <c r="P81" s="1" t="s">
        <v>1268</v>
      </c>
      <c r="Q81" s="1" t="s">
        <v>1269</v>
      </c>
      <c r="R81" s="1" t="s">
        <v>1802</v>
      </c>
      <c r="S81" s="1" t="s">
        <v>1271</v>
      </c>
      <c r="T81" s="1" t="s">
        <v>1272</v>
      </c>
      <c r="U81" s="1" t="s">
        <v>1273</v>
      </c>
      <c r="V81" s="1" t="s">
        <v>1803</v>
      </c>
    </row>
    <row r="82" s="1" customFormat="1" spans="1:22">
      <c r="A82" s="3">
        <v>999225384742819</v>
      </c>
      <c r="B82" s="1" t="s">
        <v>1384</v>
      </c>
      <c r="C82" s="1" t="s">
        <v>1804</v>
      </c>
      <c r="D82" s="1" t="s">
        <v>1805</v>
      </c>
      <c r="E82" s="1" t="s">
        <v>1806</v>
      </c>
      <c r="F82" s="1" t="s">
        <v>1261</v>
      </c>
      <c r="G82" s="1" t="s">
        <v>1262</v>
      </c>
      <c r="H82" s="1" t="s">
        <v>1263</v>
      </c>
      <c r="I82" s="1" t="s">
        <v>1807</v>
      </c>
      <c r="J82" s="1" t="s">
        <v>30</v>
      </c>
      <c r="K82" s="1" t="s">
        <v>1808</v>
      </c>
      <c r="L82" s="1" t="s">
        <v>1808</v>
      </c>
      <c r="M82" s="1" t="s">
        <v>1266</v>
      </c>
      <c r="N82" s="1" t="s">
        <v>1266</v>
      </c>
      <c r="O82" s="1" t="s">
        <v>1267</v>
      </c>
      <c r="P82" s="1" t="s">
        <v>1268</v>
      </c>
      <c r="Q82" s="1" t="s">
        <v>1269</v>
      </c>
      <c r="R82" s="1" t="s">
        <v>1809</v>
      </c>
      <c r="S82" s="1" t="s">
        <v>1271</v>
      </c>
      <c r="T82" s="1" t="s">
        <v>1272</v>
      </c>
      <c r="U82" s="1" t="s">
        <v>1273</v>
      </c>
      <c r="V82" s="1" t="s">
        <v>1283</v>
      </c>
    </row>
    <row r="83" s="1" customFormat="1" spans="1:22">
      <c r="A83" s="3">
        <v>999225398561336</v>
      </c>
      <c r="B83" s="1" t="s">
        <v>1384</v>
      </c>
      <c r="C83" s="1" t="s">
        <v>1810</v>
      </c>
      <c r="D83" s="1" t="s">
        <v>1811</v>
      </c>
      <c r="E83" s="1" t="s">
        <v>1812</v>
      </c>
      <c r="F83" s="1" t="s">
        <v>1302</v>
      </c>
      <c r="G83" s="1" t="s">
        <v>1262</v>
      </c>
      <c r="H83" s="1" t="s">
        <v>1263</v>
      </c>
      <c r="I83" s="1" t="s">
        <v>1813</v>
      </c>
      <c r="J83" s="1" t="s">
        <v>30</v>
      </c>
      <c r="K83" s="1" t="s">
        <v>1814</v>
      </c>
      <c r="L83" s="1" t="s">
        <v>1814</v>
      </c>
      <c r="M83" s="1" t="s">
        <v>1266</v>
      </c>
      <c r="N83" s="1" t="s">
        <v>1266</v>
      </c>
      <c r="O83" s="1" t="s">
        <v>1267</v>
      </c>
      <c r="P83" s="1" t="s">
        <v>1268</v>
      </c>
      <c r="Q83" s="1" t="s">
        <v>1269</v>
      </c>
      <c r="R83" s="1" t="s">
        <v>1815</v>
      </c>
      <c r="S83" s="1" t="s">
        <v>1271</v>
      </c>
      <c r="T83" s="1" t="s">
        <v>1272</v>
      </c>
      <c r="U83" s="1" t="s">
        <v>1273</v>
      </c>
      <c r="V83" s="1" t="s">
        <v>1367</v>
      </c>
    </row>
    <row r="84" s="1" customFormat="1" spans="1:22">
      <c r="A84" s="3">
        <v>999225400204132</v>
      </c>
      <c r="B84" s="1" t="s">
        <v>1505</v>
      </c>
      <c r="C84" s="1" t="s">
        <v>1816</v>
      </c>
      <c r="D84" s="1" t="s">
        <v>1817</v>
      </c>
      <c r="E84" s="1" t="s">
        <v>1818</v>
      </c>
      <c r="F84" s="1" t="s">
        <v>1339</v>
      </c>
      <c r="G84" s="1" t="s">
        <v>1262</v>
      </c>
      <c r="H84" s="1" t="s">
        <v>1263</v>
      </c>
      <c r="I84" s="1" t="s">
        <v>1819</v>
      </c>
      <c r="J84" s="1" t="s">
        <v>30</v>
      </c>
      <c r="K84" s="1" t="s">
        <v>1820</v>
      </c>
      <c r="L84" s="1" t="s">
        <v>1820</v>
      </c>
      <c r="M84" s="1" t="s">
        <v>1266</v>
      </c>
      <c r="N84" s="1" t="s">
        <v>1266</v>
      </c>
      <c r="O84" s="1" t="s">
        <v>1267</v>
      </c>
      <c r="P84" s="1" t="s">
        <v>1268</v>
      </c>
      <c r="Q84" s="1" t="s">
        <v>1269</v>
      </c>
      <c r="R84" s="1" t="s">
        <v>1821</v>
      </c>
      <c r="S84" s="1" t="s">
        <v>1271</v>
      </c>
      <c r="T84" s="1" t="s">
        <v>1272</v>
      </c>
      <c r="U84" s="1" t="s">
        <v>1273</v>
      </c>
      <c r="V84" s="1" t="s">
        <v>1343</v>
      </c>
    </row>
    <row r="85" s="1" customFormat="1" spans="1:22">
      <c r="A85" s="3">
        <v>999225401615966</v>
      </c>
      <c r="B85" s="1" t="s">
        <v>1505</v>
      </c>
      <c r="C85" s="1" t="s">
        <v>1822</v>
      </c>
      <c r="D85" s="1" t="s">
        <v>1823</v>
      </c>
      <c r="E85" s="1" t="s">
        <v>1824</v>
      </c>
      <c r="F85" s="1" t="s">
        <v>1279</v>
      </c>
      <c r="G85" s="1" t="s">
        <v>1262</v>
      </c>
      <c r="H85" s="1" t="s">
        <v>1263</v>
      </c>
      <c r="I85" s="1" t="s">
        <v>1825</v>
      </c>
      <c r="J85" s="1" t="s">
        <v>30</v>
      </c>
      <c r="K85" s="1" t="s">
        <v>1826</v>
      </c>
      <c r="L85" s="1" t="s">
        <v>1826</v>
      </c>
      <c r="M85" s="1" t="s">
        <v>1266</v>
      </c>
      <c r="N85" s="1" t="s">
        <v>1266</v>
      </c>
      <c r="O85" s="1" t="s">
        <v>1267</v>
      </c>
      <c r="P85" s="1" t="s">
        <v>1268</v>
      </c>
      <c r="Q85" s="1" t="s">
        <v>1269</v>
      </c>
      <c r="R85" s="1" t="s">
        <v>1827</v>
      </c>
      <c r="S85" s="1" t="s">
        <v>1271</v>
      </c>
      <c r="T85" s="1" t="s">
        <v>1272</v>
      </c>
      <c r="U85" s="1" t="s">
        <v>1273</v>
      </c>
      <c r="V85" s="1" t="s">
        <v>1367</v>
      </c>
    </row>
    <row r="86" s="1" customFormat="1" spans="1:22">
      <c r="A86" s="3">
        <v>999225402734546</v>
      </c>
      <c r="B86" s="1" t="s">
        <v>1505</v>
      </c>
      <c r="C86" s="1" t="s">
        <v>1828</v>
      </c>
      <c r="D86" s="1" t="s">
        <v>1829</v>
      </c>
      <c r="E86" s="1" t="s">
        <v>1830</v>
      </c>
      <c r="F86" s="1" t="s">
        <v>1302</v>
      </c>
      <c r="G86" s="1" t="s">
        <v>1262</v>
      </c>
      <c r="H86" s="1" t="s">
        <v>1263</v>
      </c>
      <c r="I86" s="1" t="s">
        <v>1831</v>
      </c>
      <c r="J86" s="1" t="s">
        <v>30</v>
      </c>
      <c r="K86" s="1" t="s">
        <v>1832</v>
      </c>
      <c r="L86" s="1" t="s">
        <v>1832</v>
      </c>
      <c r="M86" s="1" t="s">
        <v>1266</v>
      </c>
      <c r="N86" s="1" t="s">
        <v>1266</v>
      </c>
      <c r="O86" s="1" t="s">
        <v>1267</v>
      </c>
      <c r="P86" s="1" t="s">
        <v>1268</v>
      </c>
      <c r="Q86" s="1" t="s">
        <v>1269</v>
      </c>
      <c r="R86" s="1" t="s">
        <v>1833</v>
      </c>
      <c r="S86" s="1" t="s">
        <v>1271</v>
      </c>
      <c r="T86" s="1" t="s">
        <v>1272</v>
      </c>
      <c r="U86" s="1" t="s">
        <v>1273</v>
      </c>
      <c r="V86" s="1" t="s">
        <v>1274</v>
      </c>
    </row>
    <row r="87" s="1" customFormat="1" spans="1:22">
      <c r="A87" s="3">
        <v>999225402852419</v>
      </c>
      <c r="B87" s="1" t="s">
        <v>1505</v>
      </c>
      <c r="C87" s="1" t="s">
        <v>1834</v>
      </c>
      <c r="D87" s="1" t="s">
        <v>1835</v>
      </c>
      <c r="E87" s="1" t="s">
        <v>1836</v>
      </c>
      <c r="F87" s="1" t="s">
        <v>1302</v>
      </c>
      <c r="G87" s="1" t="s">
        <v>1262</v>
      </c>
      <c r="H87" s="1" t="s">
        <v>1263</v>
      </c>
      <c r="I87" s="1" t="s">
        <v>1837</v>
      </c>
      <c r="J87" s="1" t="s">
        <v>30</v>
      </c>
      <c r="K87" s="1" t="s">
        <v>1838</v>
      </c>
      <c r="L87" s="1" t="s">
        <v>1838</v>
      </c>
      <c r="M87" s="1" t="s">
        <v>1266</v>
      </c>
      <c r="N87" s="1" t="s">
        <v>1266</v>
      </c>
      <c r="O87" s="1" t="s">
        <v>1267</v>
      </c>
      <c r="P87" s="1" t="s">
        <v>1268</v>
      </c>
      <c r="Q87" s="1" t="s">
        <v>1269</v>
      </c>
      <c r="R87" s="1" t="s">
        <v>1839</v>
      </c>
      <c r="S87" s="1" t="s">
        <v>1271</v>
      </c>
      <c r="T87" s="1" t="s">
        <v>1272</v>
      </c>
      <c r="U87" s="1" t="s">
        <v>1273</v>
      </c>
      <c r="V87" s="1" t="s">
        <v>1307</v>
      </c>
    </row>
    <row r="88" s="1" customFormat="1" spans="1:22">
      <c r="A88" s="3">
        <v>999225403020523</v>
      </c>
      <c r="B88" s="1" t="s">
        <v>1505</v>
      </c>
      <c r="C88" s="1" t="s">
        <v>1840</v>
      </c>
      <c r="D88" s="1" t="s">
        <v>1300</v>
      </c>
      <c r="E88" s="1" t="s">
        <v>1841</v>
      </c>
      <c r="F88" s="1" t="s">
        <v>1302</v>
      </c>
      <c r="G88" s="1" t="s">
        <v>1262</v>
      </c>
      <c r="H88" s="1" t="s">
        <v>1263</v>
      </c>
      <c r="I88" s="1" t="s">
        <v>1842</v>
      </c>
      <c r="J88" s="1" t="s">
        <v>30</v>
      </c>
      <c r="K88" s="1" t="s">
        <v>1843</v>
      </c>
      <c r="L88" s="1" t="s">
        <v>1843</v>
      </c>
      <c r="M88" s="1" t="s">
        <v>1266</v>
      </c>
      <c r="N88" s="1" t="s">
        <v>1266</v>
      </c>
      <c r="O88" s="1" t="s">
        <v>1267</v>
      </c>
      <c r="P88" s="1" t="s">
        <v>1268</v>
      </c>
      <c r="Q88" s="1" t="s">
        <v>1269</v>
      </c>
      <c r="R88" s="1" t="s">
        <v>1844</v>
      </c>
      <c r="S88" s="1" t="s">
        <v>1271</v>
      </c>
      <c r="T88" s="1" t="s">
        <v>1272</v>
      </c>
      <c r="U88" s="1" t="s">
        <v>1306</v>
      </c>
      <c r="V88" s="1" t="s">
        <v>1307</v>
      </c>
    </row>
    <row r="89" s="1" customFormat="1" spans="1:22">
      <c r="A89" s="3">
        <v>999225403617321</v>
      </c>
      <c r="B89" s="1" t="s">
        <v>1505</v>
      </c>
      <c r="C89" s="1" t="s">
        <v>1845</v>
      </c>
      <c r="D89" s="1" t="s">
        <v>1846</v>
      </c>
      <c r="E89" s="1" t="s">
        <v>1847</v>
      </c>
      <c r="F89" s="1" t="s">
        <v>1302</v>
      </c>
      <c r="G89" s="1" t="s">
        <v>1262</v>
      </c>
      <c r="H89" s="1" t="s">
        <v>1263</v>
      </c>
      <c r="I89" s="1" t="s">
        <v>1848</v>
      </c>
      <c r="J89" s="1" t="s">
        <v>30</v>
      </c>
      <c r="K89" s="1" t="s">
        <v>1849</v>
      </c>
      <c r="L89" s="1" t="s">
        <v>1849</v>
      </c>
      <c r="M89" s="1" t="s">
        <v>1266</v>
      </c>
      <c r="N89" s="1" t="s">
        <v>1266</v>
      </c>
      <c r="O89" s="1" t="s">
        <v>1267</v>
      </c>
      <c r="P89" s="1" t="s">
        <v>1268</v>
      </c>
      <c r="Q89" s="1" t="s">
        <v>1269</v>
      </c>
      <c r="R89" s="1" t="s">
        <v>1850</v>
      </c>
      <c r="S89" s="1" t="s">
        <v>1271</v>
      </c>
      <c r="T89" s="1" t="s">
        <v>1272</v>
      </c>
      <c r="U89" s="1" t="s">
        <v>1273</v>
      </c>
      <c r="V89" s="1" t="s">
        <v>1554</v>
      </c>
    </row>
    <row r="90" s="1" customFormat="1" spans="1:22">
      <c r="A90" s="3">
        <v>999225403964917</v>
      </c>
      <c r="B90" s="1" t="s">
        <v>1505</v>
      </c>
      <c r="C90" s="1" t="s">
        <v>1851</v>
      </c>
      <c r="D90" s="1" t="s">
        <v>1852</v>
      </c>
      <c r="E90" s="1" t="s">
        <v>1853</v>
      </c>
      <c r="F90" s="1" t="s">
        <v>1302</v>
      </c>
      <c r="G90" s="1" t="s">
        <v>1262</v>
      </c>
      <c r="H90" s="1" t="s">
        <v>1263</v>
      </c>
      <c r="I90" s="1" t="s">
        <v>1854</v>
      </c>
      <c r="J90" s="1" t="s">
        <v>30</v>
      </c>
      <c r="K90" s="1" t="s">
        <v>1855</v>
      </c>
      <c r="L90" s="1" t="s">
        <v>1855</v>
      </c>
      <c r="M90" s="1" t="s">
        <v>1266</v>
      </c>
      <c r="N90" s="1" t="s">
        <v>1266</v>
      </c>
      <c r="O90" s="1" t="s">
        <v>1267</v>
      </c>
      <c r="P90" s="1" t="s">
        <v>1268</v>
      </c>
      <c r="Q90" s="1" t="s">
        <v>1269</v>
      </c>
      <c r="R90" s="1" t="s">
        <v>1856</v>
      </c>
      <c r="S90" s="1" t="s">
        <v>1271</v>
      </c>
      <c r="T90" s="1" t="s">
        <v>1272</v>
      </c>
      <c r="U90" s="1" t="s">
        <v>1273</v>
      </c>
      <c r="V90" s="1" t="s">
        <v>1307</v>
      </c>
    </row>
    <row r="91" s="1" customFormat="1" spans="1:22">
      <c r="A91" s="3">
        <v>999225411013490</v>
      </c>
      <c r="B91" s="1" t="s">
        <v>1505</v>
      </c>
      <c r="C91" s="1" t="s">
        <v>1857</v>
      </c>
      <c r="D91" s="1" t="s">
        <v>1858</v>
      </c>
      <c r="E91" s="1" t="s">
        <v>1859</v>
      </c>
      <c r="F91" s="1" t="s">
        <v>1339</v>
      </c>
      <c r="G91" s="1" t="s">
        <v>1262</v>
      </c>
      <c r="H91" s="1" t="s">
        <v>1263</v>
      </c>
      <c r="I91" s="1" t="s">
        <v>1860</v>
      </c>
      <c r="J91" s="1" t="s">
        <v>30</v>
      </c>
      <c r="K91" s="1" t="s">
        <v>1861</v>
      </c>
      <c r="L91" s="1" t="s">
        <v>1861</v>
      </c>
      <c r="M91" s="1" t="s">
        <v>1266</v>
      </c>
      <c r="N91" s="1" t="s">
        <v>1266</v>
      </c>
      <c r="O91" s="1" t="s">
        <v>1267</v>
      </c>
      <c r="P91" s="1" t="s">
        <v>1268</v>
      </c>
      <c r="Q91" s="1" t="s">
        <v>1269</v>
      </c>
      <c r="R91" s="1" t="s">
        <v>1862</v>
      </c>
      <c r="S91" s="1" t="s">
        <v>1271</v>
      </c>
      <c r="T91" s="1" t="s">
        <v>1272</v>
      </c>
      <c r="U91" s="1" t="s">
        <v>1273</v>
      </c>
      <c r="V91" s="1" t="s">
        <v>1283</v>
      </c>
    </row>
    <row r="92" s="1" customFormat="1" spans="1:22">
      <c r="A92" s="3">
        <v>999225411486243</v>
      </c>
      <c r="B92" s="1" t="s">
        <v>1505</v>
      </c>
      <c r="C92" s="1" t="s">
        <v>1863</v>
      </c>
      <c r="D92" s="1" t="s">
        <v>1300</v>
      </c>
      <c r="E92" s="1" t="s">
        <v>1864</v>
      </c>
      <c r="F92" s="1" t="s">
        <v>1302</v>
      </c>
      <c r="G92" s="1" t="s">
        <v>1262</v>
      </c>
      <c r="H92" s="1" t="s">
        <v>1263</v>
      </c>
      <c r="I92" s="1" t="s">
        <v>1865</v>
      </c>
      <c r="J92" s="1" t="s">
        <v>30</v>
      </c>
      <c r="K92" s="1" t="s">
        <v>1866</v>
      </c>
      <c r="L92" s="1" t="s">
        <v>1866</v>
      </c>
      <c r="M92" s="1" t="s">
        <v>1266</v>
      </c>
      <c r="N92" s="1" t="s">
        <v>1266</v>
      </c>
      <c r="O92" s="1" t="s">
        <v>1267</v>
      </c>
      <c r="P92" s="1" t="s">
        <v>1268</v>
      </c>
      <c r="Q92" s="1" t="s">
        <v>1269</v>
      </c>
      <c r="R92" s="1" t="s">
        <v>1867</v>
      </c>
      <c r="S92" s="1" t="s">
        <v>1271</v>
      </c>
      <c r="T92" s="1" t="s">
        <v>1272</v>
      </c>
      <c r="U92" s="1" t="s">
        <v>1306</v>
      </c>
      <c r="V92" s="1" t="s">
        <v>1307</v>
      </c>
    </row>
    <row r="93" s="1" customFormat="1" spans="1:22">
      <c r="A93" s="3">
        <v>999225411599635</v>
      </c>
      <c r="B93" s="1" t="s">
        <v>1505</v>
      </c>
      <c r="C93" s="1" t="s">
        <v>1868</v>
      </c>
      <c r="D93" s="1" t="s">
        <v>1869</v>
      </c>
      <c r="E93" s="1" t="s">
        <v>1870</v>
      </c>
      <c r="F93" s="1" t="s">
        <v>1302</v>
      </c>
      <c r="G93" s="1" t="s">
        <v>1262</v>
      </c>
      <c r="H93" s="1" t="s">
        <v>1263</v>
      </c>
      <c r="I93" s="1" t="s">
        <v>1871</v>
      </c>
      <c r="J93" s="1" t="s">
        <v>30</v>
      </c>
      <c r="K93" s="1" t="s">
        <v>1872</v>
      </c>
      <c r="L93" s="1" t="s">
        <v>1872</v>
      </c>
      <c r="M93" s="1" t="s">
        <v>1266</v>
      </c>
      <c r="N93" s="1" t="s">
        <v>1266</v>
      </c>
      <c r="O93" s="1" t="s">
        <v>1267</v>
      </c>
      <c r="P93" s="1" t="s">
        <v>1268</v>
      </c>
      <c r="Q93" s="1" t="s">
        <v>1269</v>
      </c>
      <c r="R93" s="1" t="s">
        <v>1873</v>
      </c>
      <c r="S93" s="1" t="s">
        <v>1271</v>
      </c>
      <c r="T93" s="1" t="s">
        <v>1272</v>
      </c>
      <c r="U93" s="1" t="s">
        <v>1273</v>
      </c>
      <c r="V93" s="1" t="s">
        <v>1274</v>
      </c>
    </row>
    <row r="94" s="1" customFormat="1" spans="1:22">
      <c r="A94" s="3">
        <v>999225415987095</v>
      </c>
      <c r="B94" s="1" t="s">
        <v>1505</v>
      </c>
      <c r="C94" s="1" t="s">
        <v>1874</v>
      </c>
      <c r="D94" s="1" t="s">
        <v>1875</v>
      </c>
      <c r="E94" s="1" t="s">
        <v>1876</v>
      </c>
      <c r="F94" s="1" t="s">
        <v>1339</v>
      </c>
      <c r="G94" s="1" t="s">
        <v>1262</v>
      </c>
      <c r="H94" s="1" t="s">
        <v>1263</v>
      </c>
      <c r="I94" s="1" t="s">
        <v>1877</v>
      </c>
      <c r="J94" s="1" t="s">
        <v>30</v>
      </c>
      <c r="K94" s="1" t="s">
        <v>1878</v>
      </c>
      <c r="L94" s="1" t="s">
        <v>1878</v>
      </c>
      <c r="M94" s="1" t="s">
        <v>1266</v>
      </c>
      <c r="N94" s="1" t="s">
        <v>1266</v>
      </c>
      <c r="O94" s="1" t="s">
        <v>1267</v>
      </c>
      <c r="P94" s="1" t="s">
        <v>1268</v>
      </c>
      <c r="Q94" s="1" t="s">
        <v>1269</v>
      </c>
      <c r="R94" s="1" t="s">
        <v>1879</v>
      </c>
      <c r="S94" s="1" t="s">
        <v>1271</v>
      </c>
      <c r="T94" s="1" t="s">
        <v>1272</v>
      </c>
      <c r="U94" s="1" t="s">
        <v>1273</v>
      </c>
      <c r="V94" s="1" t="s">
        <v>1283</v>
      </c>
    </row>
    <row r="95" s="1" customFormat="1" spans="1:22">
      <c r="A95" s="3">
        <v>999225416139390</v>
      </c>
      <c r="B95" s="1" t="s">
        <v>1505</v>
      </c>
      <c r="C95" s="1" t="s">
        <v>1880</v>
      </c>
      <c r="D95" s="1" t="s">
        <v>1881</v>
      </c>
      <c r="E95" s="1" t="s">
        <v>1882</v>
      </c>
      <c r="F95" s="1" t="s">
        <v>1339</v>
      </c>
      <c r="G95" s="1" t="s">
        <v>1262</v>
      </c>
      <c r="H95" s="1" t="s">
        <v>1263</v>
      </c>
      <c r="I95" s="1" t="s">
        <v>1883</v>
      </c>
      <c r="J95" s="1" t="s">
        <v>30</v>
      </c>
      <c r="K95" s="1" t="s">
        <v>1884</v>
      </c>
      <c r="L95" s="1" t="s">
        <v>1884</v>
      </c>
      <c r="M95" s="1" t="s">
        <v>1266</v>
      </c>
      <c r="N95" s="1" t="s">
        <v>1266</v>
      </c>
      <c r="O95" s="1" t="s">
        <v>1267</v>
      </c>
      <c r="P95" s="1" t="s">
        <v>1268</v>
      </c>
      <c r="Q95" s="1" t="s">
        <v>1269</v>
      </c>
      <c r="R95" s="1" t="s">
        <v>1885</v>
      </c>
      <c r="S95" s="1" t="s">
        <v>1271</v>
      </c>
      <c r="T95" s="1" t="s">
        <v>1272</v>
      </c>
      <c r="U95" s="1" t="s">
        <v>1273</v>
      </c>
      <c r="V95" s="1" t="s">
        <v>1420</v>
      </c>
    </row>
    <row r="96" s="1" customFormat="1" spans="1:22">
      <c r="A96" s="3">
        <v>999225422571374</v>
      </c>
      <c r="B96" s="1" t="s">
        <v>1261</v>
      </c>
      <c r="C96" s="1" t="s">
        <v>1886</v>
      </c>
      <c r="D96" s="1" t="s">
        <v>1887</v>
      </c>
      <c r="E96" s="1" t="s">
        <v>1888</v>
      </c>
      <c r="F96" s="1" t="s">
        <v>1363</v>
      </c>
      <c r="G96" s="1" t="s">
        <v>1262</v>
      </c>
      <c r="H96" s="1" t="s">
        <v>1263</v>
      </c>
      <c r="I96" s="1" t="s">
        <v>1889</v>
      </c>
      <c r="J96" s="1" t="s">
        <v>30</v>
      </c>
      <c r="K96" s="1" t="s">
        <v>1890</v>
      </c>
      <c r="L96" s="1" t="s">
        <v>1890</v>
      </c>
      <c r="M96" s="1" t="s">
        <v>1266</v>
      </c>
      <c r="N96" s="1" t="s">
        <v>1266</v>
      </c>
      <c r="O96" s="1" t="s">
        <v>1267</v>
      </c>
      <c r="P96" s="1" t="s">
        <v>1268</v>
      </c>
      <c r="Q96" s="1" t="s">
        <v>1269</v>
      </c>
      <c r="R96" s="1" t="s">
        <v>1891</v>
      </c>
      <c r="S96" s="1" t="s">
        <v>1271</v>
      </c>
      <c r="T96" s="1" t="s">
        <v>1272</v>
      </c>
      <c r="U96" s="1" t="s">
        <v>1273</v>
      </c>
      <c r="V96" s="1" t="s">
        <v>1283</v>
      </c>
    </row>
    <row r="97" s="1" customFormat="1" spans="1:22">
      <c r="A97" s="3">
        <v>999225422586111</v>
      </c>
      <c r="B97" s="1" t="s">
        <v>1261</v>
      </c>
      <c r="C97" s="1" t="s">
        <v>1892</v>
      </c>
      <c r="D97" s="1" t="s">
        <v>1893</v>
      </c>
      <c r="E97" s="1" t="s">
        <v>1894</v>
      </c>
      <c r="F97" s="1" t="s">
        <v>1302</v>
      </c>
      <c r="G97" s="1" t="s">
        <v>1262</v>
      </c>
      <c r="H97" s="1" t="s">
        <v>1263</v>
      </c>
      <c r="I97" s="1" t="s">
        <v>1895</v>
      </c>
      <c r="J97" s="1" t="s">
        <v>30</v>
      </c>
      <c r="K97" s="1" t="s">
        <v>1896</v>
      </c>
      <c r="L97" s="1" t="s">
        <v>1896</v>
      </c>
      <c r="M97" s="1" t="s">
        <v>1266</v>
      </c>
      <c r="N97" s="1" t="s">
        <v>1266</v>
      </c>
      <c r="O97" s="1" t="s">
        <v>1267</v>
      </c>
      <c r="P97" s="1" t="s">
        <v>1268</v>
      </c>
      <c r="Q97" s="1" t="s">
        <v>1269</v>
      </c>
      <c r="R97" s="1" t="s">
        <v>1897</v>
      </c>
      <c r="S97" s="1" t="s">
        <v>1271</v>
      </c>
      <c r="T97" s="1" t="s">
        <v>1272</v>
      </c>
      <c r="U97" s="1" t="s">
        <v>1273</v>
      </c>
      <c r="V97" s="1" t="s">
        <v>1898</v>
      </c>
    </row>
    <row r="98" s="1" customFormat="1" spans="1:22">
      <c r="A98" s="3">
        <v>999225433614988</v>
      </c>
      <c r="B98" s="1" t="s">
        <v>1261</v>
      </c>
      <c r="C98" s="1" t="s">
        <v>1899</v>
      </c>
      <c r="D98" s="1" t="s">
        <v>1900</v>
      </c>
      <c r="E98" s="1" t="s">
        <v>1901</v>
      </c>
      <c r="F98" s="1" t="s">
        <v>1279</v>
      </c>
      <c r="G98" s="1" t="s">
        <v>1262</v>
      </c>
      <c r="H98" s="1" t="s">
        <v>1263</v>
      </c>
      <c r="I98" s="1" t="s">
        <v>1902</v>
      </c>
      <c r="J98" s="1" t="s">
        <v>30</v>
      </c>
      <c r="K98" s="1" t="s">
        <v>1903</v>
      </c>
      <c r="L98" s="1" t="s">
        <v>1903</v>
      </c>
      <c r="M98" s="1" t="s">
        <v>1266</v>
      </c>
      <c r="N98" s="1" t="s">
        <v>1266</v>
      </c>
      <c r="O98" s="1" t="s">
        <v>1267</v>
      </c>
      <c r="P98" s="1" t="s">
        <v>1268</v>
      </c>
      <c r="Q98" s="1" t="s">
        <v>1269</v>
      </c>
      <c r="R98" s="1" t="s">
        <v>1904</v>
      </c>
      <c r="S98" s="1" t="s">
        <v>1271</v>
      </c>
      <c r="T98" s="1" t="s">
        <v>1272</v>
      </c>
      <c r="U98" s="1" t="s">
        <v>1273</v>
      </c>
      <c r="V98" s="1" t="s">
        <v>1283</v>
      </c>
    </row>
    <row r="99" s="1" customFormat="1" spans="1:22">
      <c r="A99" s="3">
        <v>999225434014226</v>
      </c>
      <c r="B99" s="1" t="s">
        <v>1261</v>
      </c>
      <c r="C99" s="1" t="s">
        <v>1905</v>
      </c>
      <c r="D99" s="1" t="s">
        <v>1906</v>
      </c>
      <c r="E99" s="1" t="s">
        <v>1907</v>
      </c>
      <c r="F99" s="1" t="s">
        <v>1302</v>
      </c>
      <c r="G99" s="1" t="s">
        <v>1262</v>
      </c>
      <c r="H99" s="1" t="s">
        <v>1263</v>
      </c>
      <c r="I99" s="1" t="s">
        <v>1908</v>
      </c>
      <c r="J99" s="1" t="s">
        <v>30</v>
      </c>
      <c r="K99" s="1" t="s">
        <v>1909</v>
      </c>
      <c r="L99" s="1" t="s">
        <v>1909</v>
      </c>
      <c r="M99" s="1" t="s">
        <v>1266</v>
      </c>
      <c r="N99" s="1" t="s">
        <v>1266</v>
      </c>
      <c r="O99" s="1" t="s">
        <v>1267</v>
      </c>
      <c r="P99" s="1" t="s">
        <v>1268</v>
      </c>
      <c r="Q99" s="1" t="s">
        <v>1269</v>
      </c>
      <c r="R99" s="1" t="s">
        <v>1910</v>
      </c>
      <c r="S99" s="1" t="s">
        <v>1271</v>
      </c>
      <c r="T99" s="1" t="s">
        <v>1272</v>
      </c>
      <c r="U99" s="1" t="s">
        <v>1273</v>
      </c>
      <c r="V99" s="1" t="s">
        <v>1274</v>
      </c>
    </row>
    <row r="100" s="1" customFormat="1" spans="1:22">
      <c r="A100" s="3">
        <v>999225445477998</v>
      </c>
      <c r="B100" s="1" t="s">
        <v>1261</v>
      </c>
      <c r="C100" s="1" t="s">
        <v>1911</v>
      </c>
      <c r="D100" s="1" t="s">
        <v>1912</v>
      </c>
      <c r="E100" s="1" t="s">
        <v>1913</v>
      </c>
      <c r="F100" s="1" t="s">
        <v>1363</v>
      </c>
      <c r="G100" s="1" t="s">
        <v>1262</v>
      </c>
      <c r="H100" s="1" t="s">
        <v>1263</v>
      </c>
      <c r="I100" s="1" t="s">
        <v>1914</v>
      </c>
      <c r="J100" s="1" t="s">
        <v>30</v>
      </c>
      <c r="K100" s="1" t="s">
        <v>1915</v>
      </c>
      <c r="L100" s="1" t="s">
        <v>1915</v>
      </c>
      <c r="M100" s="1" t="s">
        <v>1266</v>
      </c>
      <c r="N100" s="1" t="s">
        <v>1266</v>
      </c>
      <c r="O100" s="1" t="s">
        <v>1267</v>
      </c>
      <c r="P100" s="1" t="s">
        <v>1268</v>
      </c>
      <c r="Q100" s="1" t="s">
        <v>1269</v>
      </c>
      <c r="R100" s="1" t="s">
        <v>1916</v>
      </c>
      <c r="S100" s="1" t="s">
        <v>1271</v>
      </c>
      <c r="T100" s="1" t="s">
        <v>1272</v>
      </c>
      <c r="U100" s="1" t="s">
        <v>1273</v>
      </c>
      <c r="V100" s="1" t="s">
        <v>1283</v>
      </c>
    </row>
    <row r="101" s="1" customFormat="1" spans="1:22">
      <c r="A101" s="3">
        <v>999225445539476</v>
      </c>
      <c r="B101" s="1" t="s">
        <v>1261</v>
      </c>
      <c r="C101" s="1" t="s">
        <v>1917</v>
      </c>
      <c r="D101" s="1" t="s">
        <v>1918</v>
      </c>
      <c r="E101" s="1" t="s">
        <v>1919</v>
      </c>
      <c r="F101" s="1" t="s">
        <v>1302</v>
      </c>
      <c r="G101" s="1" t="s">
        <v>1262</v>
      </c>
      <c r="H101" s="1" t="s">
        <v>1263</v>
      </c>
      <c r="I101" s="1" t="s">
        <v>1920</v>
      </c>
      <c r="J101" s="1" t="s">
        <v>30</v>
      </c>
      <c r="K101" s="1" t="s">
        <v>1921</v>
      </c>
      <c r="L101" s="1" t="s">
        <v>1921</v>
      </c>
      <c r="M101" s="1" t="s">
        <v>1266</v>
      </c>
      <c r="N101" s="1" t="s">
        <v>1266</v>
      </c>
      <c r="O101" s="1" t="s">
        <v>1267</v>
      </c>
      <c r="P101" s="1" t="s">
        <v>1268</v>
      </c>
      <c r="Q101" s="1" t="s">
        <v>1269</v>
      </c>
      <c r="R101" s="1" t="s">
        <v>1922</v>
      </c>
      <c r="S101" s="1" t="s">
        <v>1271</v>
      </c>
      <c r="T101" s="1" t="s">
        <v>1272</v>
      </c>
      <c r="U101" s="1" t="s">
        <v>1273</v>
      </c>
      <c r="V101" s="1" t="s">
        <v>1767</v>
      </c>
    </row>
    <row r="102" s="1" customFormat="1" spans="1:22">
      <c r="A102" s="3">
        <v>999225449555199</v>
      </c>
      <c r="B102" s="1" t="s">
        <v>1363</v>
      </c>
      <c r="C102" s="1" t="s">
        <v>1923</v>
      </c>
      <c r="D102" s="1" t="s">
        <v>1924</v>
      </c>
      <c r="E102" s="1" t="s">
        <v>1925</v>
      </c>
      <c r="F102" s="1" t="s">
        <v>1339</v>
      </c>
      <c r="G102" s="1" t="s">
        <v>1262</v>
      </c>
      <c r="H102" s="1" t="s">
        <v>1263</v>
      </c>
      <c r="I102" s="1" t="s">
        <v>1926</v>
      </c>
      <c r="J102" s="1" t="s">
        <v>30</v>
      </c>
      <c r="K102" s="1" t="s">
        <v>1927</v>
      </c>
      <c r="L102" s="1" t="s">
        <v>1927</v>
      </c>
      <c r="M102" s="1" t="s">
        <v>1266</v>
      </c>
      <c r="N102" s="1" t="s">
        <v>1266</v>
      </c>
      <c r="O102" s="1" t="s">
        <v>1267</v>
      </c>
      <c r="P102" s="1" t="s">
        <v>1268</v>
      </c>
      <c r="Q102" s="1" t="s">
        <v>1269</v>
      </c>
      <c r="R102" s="1" t="s">
        <v>1928</v>
      </c>
      <c r="S102" s="1" t="s">
        <v>1271</v>
      </c>
      <c r="T102" s="1" t="s">
        <v>1272</v>
      </c>
      <c r="U102" s="1" t="s">
        <v>1273</v>
      </c>
      <c r="V102" s="1" t="s">
        <v>1343</v>
      </c>
    </row>
    <row r="103" s="1" customFormat="1" spans="1:22">
      <c r="A103" s="3">
        <v>999225450345310</v>
      </c>
      <c r="B103" s="1" t="s">
        <v>1363</v>
      </c>
      <c r="C103" s="1" t="s">
        <v>1929</v>
      </c>
      <c r="D103" s="1" t="s">
        <v>1652</v>
      </c>
      <c r="E103" s="1" t="s">
        <v>1930</v>
      </c>
      <c r="F103" s="1" t="s">
        <v>1339</v>
      </c>
      <c r="G103" s="1" t="s">
        <v>1262</v>
      </c>
      <c r="H103" s="1" t="s">
        <v>1263</v>
      </c>
      <c r="I103" s="1" t="s">
        <v>1931</v>
      </c>
      <c r="J103" s="1" t="s">
        <v>30</v>
      </c>
      <c r="K103" s="1" t="s">
        <v>1932</v>
      </c>
      <c r="L103" s="1" t="s">
        <v>1932</v>
      </c>
      <c r="M103" s="1" t="s">
        <v>1266</v>
      </c>
      <c r="N103" s="1" t="s">
        <v>1266</v>
      </c>
      <c r="O103" s="1" t="s">
        <v>1267</v>
      </c>
      <c r="P103" s="1" t="s">
        <v>1268</v>
      </c>
      <c r="Q103" s="1" t="s">
        <v>1269</v>
      </c>
      <c r="R103" s="1" t="s">
        <v>1933</v>
      </c>
      <c r="S103" s="1" t="s">
        <v>1271</v>
      </c>
      <c r="T103" s="1" t="s">
        <v>1272</v>
      </c>
      <c r="U103" s="1" t="s">
        <v>1273</v>
      </c>
      <c r="V103" s="1" t="s">
        <v>1274</v>
      </c>
    </row>
    <row r="104" s="1" customFormat="1" spans="1:22">
      <c r="A104" s="3">
        <v>999225459624913</v>
      </c>
      <c r="B104" s="1" t="s">
        <v>1363</v>
      </c>
      <c r="C104" s="1" t="s">
        <v>1934</v>
      </c>
      <c r="D104" s="1" t="s">
        <v>1935</v>
      </c>
      <c r="E104" s="1" t="s">
        <v>1936</v>
      </c>
      <c r="F104" s="1" t="s">
        <v>1363</v>
      </c>
      <c r="G104" s="1" t="s">
        <v>1262</v>
      </c>
      <c r="H104" s="1" t="s">
        <v>1263</v>
      </c>
      <c r="I104" s="1" t="s">
        <v>1937</v>
      </c>
      <c r="J104" s="1" t="s">
        <v>30</v>
      </c>
      <c r="K104" s="1" t="s">
        <v>1938</v>
      </c>
      <c r="L104" s="1" t="s">
        <v>1938</v>
      </c>
      <c r="M104" s="1" t="s">
        <v>1266</v>
      </c>
      <c r="N104" s="1" t="s">
        <v>1266</v>
      </c>
      <c r="O104" s="1" t="s">
        <v>1267</v>
      </c>
      <c r="P104" s="1" t="s">
        <v>1268</v>
      </c>
      <c r="Q104" s="1" t="s">
        <v>1269</v>
      </c>
      <c r="R104" s="1" t="s">
        <v>1939</v>
      </c>
      <c r="S104" s="1" t="s">
        <v>1271</v>
      </c>
      <c r="T104" s="1" t="s">
        <v>1272</v>
      </c>
      <c r="U104" s="1" t="s">
        <v>1273</v>
      </c>
      <c r="V104" s="1" t="s">
        <v>1663</v>
      </c>
    </row>
    <row r="105" s="1" customFormat="1" spans="1:22">
      <c r="A105" s="3">
        <v>999225460791681</v>
      </c>
      <c r="B105" s="1" t="s">
        <v>1363</v>
      </c>
      <c r="C105" s="1" t="s">
        <v>1940</v>
      </c>
      <c r="D105" s="1" t="s">
        <v>1900</v>
      </c>
      <c r="E105" s="1" t="s">
        <v>1941</v>
      </c>
      <c r="F105" s="1" t="s">
        <v>1363</v>
      </c>
      <c r="G105" s="1" t="s">
        <v>1262</v>
      </c>
      <c r="H105" s="1" t="s">
        <v>1263</v>
      </c>
      <c r="I105" s="1" t="s">
        <v>1942</v>
      </c>
      <c r="J105" s="1" t="s">
        <v>30</v>
      </c>
      <c r="K105" s="1" t="s">
        <v>1943</v>
      </c>
      <c r="L105" s="1" t="s">
        <v>1943</v>
      </c>
      <c r="M105" s="1" t="s">
        <v>1266</v>
      </c>
      <c r="N105" s="1" t="s">
        <v>1266</v>
      </c>
      <c r="O105" s="1" t="s">
        <v>1267</v>
      </c>
      <c r="P105" s="1" t="s">
        <v>1268</v>
      </c>
      <c r="Q105" s="1" t="s">
        <v>1269</v>
      </c>
      <c r="R105" s="1" t="s">
        <v>1944</v>
      </c>
      <c r="S105" s="1" t="s">
        <v>1271</v>
      </c>
      <c r="T105" s="1" t="s">
        <v>1272</v>
      </c>
      <c r="U105" s="1" t="s">
        <v>1273</v>
      </c>
      <c r="V105" s="1" t="s">
        <v>1283</v>
      </c>
    </row>
    <row r="106" s="1" customFormat="1" spans="1:22">
      <c r="A106" s="3">
        <v>999225462544761</v>
      </c>
      <c r="B106" s="1" t="s">
        <v>1363</v>
      </c>
      <c r="C106" s="1" t="s">
        <v>1945</v>
      </c>
      <c r="D106" s="1" t="s">
        <v>1946</v>
      </c>
      <c r="E106" s="1" t="s">
        <v>1947</v>
      </c>
      <c r="F106" s="1" t="s">
        <v>1302</v>
      </c>
      <c r="G106" s="1" t="s">
        <v>1262</v>
      </c>
      <c r="H106" s="1" t="s">
        <v>1263</v>
      </c>
      <c r="I106" s="1" t="s">
        <v>1948</v>
      </c>
      <c r="J106" s="1" t="s">
        <v>30</v>
      </c>
      <c r="K106" s="1" t="s">
        <v>1949</v>
      </c>
      <c r="L106" s="1" t="s">
        <v>1949</v>
      </c>
      <c r="M106" s="1" t="s">
        <v>1266</v>
      </c>
      <c r="N106" s="1" t="s">
        <v>1266</v>
      </c>
      <c r="O106" s="1" t="s">
        <v>1267</v>
      </c>
      <c r="P106" s="1" t="s">
        <v>1268</v>
      </c>
      <c r="Q106" s="1" t="s">
        <v>1269</v>
      </c>
      <c r="R106" s="1" t="s">
        <v>1950</v>
      </c>
      <c r="S106" s="1" t="s">
        <v>1271</v>
      </c>
      <c r="T106" s="1" t="s">
        <v>1272</v>
      </c>
      <c r="U106" s="1" t="s">
        <v>1273</v>
      </c>
      <c r="V106" s="1" t="s">
        <v>1951</v>
      </c>
    </row>
    <row r="107" s="1" customFormat="1" spans="1:22">
      <c r="A107" s="3">
        <v>999225463314318</v>
      </c>
      <c r="B107" s="1" t="s">
        <v>1363</v>
      </c>
      <c r="C107" s="1" t="s">
        <v>1952</v>
      </c>
      <c r="D107" s="1" t="s">
        <v>1953</v>
      </c>
      <c r="E107" s="1" t="s">
        <v>1954</v>
      </c>
      <c r="F107" s="1" t="s">
        <v>1279</v>
      </c>
      <c r="G107" s="1" t="s">
        <v>1262</v>
      </c>
      <c r="H107" s="1" t="s">
        <v>1263</v>
      </c>
      <c r="I107" s="1" t="s">
        <v>1955</v>
      </c>
      <c r="J107" s="1" t="s">
        <v>30</v>
      </c>
      <c r="K107" s="1" t="s">
        <v>1956</v>
      </c>
      <c r="L107" s="1" t="s">
        <v>1956</v>
      </c>
      <c r="M107" s="1" t="s">
        <v>1266</v>
      </c>
      <c r="N107" s="1" t="s">
        <v>1266</v>
      </c>
      <c r="O107" s="1" t="s">
        <v>1267</v>
      </c>
      <c r="P107" s="1" t="s">
        <v>1268</v>
      </c>
      <c r="Q107" s="1" t="s">
        <v>1269</v>
      </c>
      <c r="R107" s="1" t="s">
        <v>1957</v>
      </c>
      <c r="S107" s="1" t="s">
        <v>1271</v>
      </c>
      <c r="T107" s="1" t="s">
        <v>1272</v>
      </c>
      <c r="U107" s="1" t="s">
        <v>1273</v>
      </c>
      <c r="V107" s="1" t="s">
        <v>1367</v>
      </c>
    </row>
    <row r="108" s="1" customFormat="1" spans="1:22">
      <c r="A108" s="3">
        <v>999225463391707</v>
      </c>
      <c r="B108" s="1" t="s">
        <v>1363</v>
      </c>
      <c r="C108" s="1" t="s">
        <v>1958</v>
      </c>
      <c r="D108" s="1" t="s">
        <v>1959</v>
      </c>
      <c r="E108" s="1" t="s">
        <v>1960</v>
      </c>
      <c r="F108" s="1" t="s">
        <v>1363</v>
      </c>
      <c r="G108" s="1" t="s">
        <v>1262</v>
      </c>
      <c r="H108" s="1" t="s">
        <v>1263</v>
      </c>
      <c r="I108" s="1" t="s">
        <v>1961</v>
      </c>
      <c r="J108" s="1" t="s">
        <v>30</v>
      </c>
      <c r="K108" s="1" t="s">
        <v>1962</v>
      </c>
      <c r="L108" s="1" t="s">
        <v>1962</v>
      </c>
      <c r="M108" s="1" t="s">
        <v>1266</v>
      </c>
      <c r="N108" s="1" t="s">
        <v>1266</v>
      </c>
      <c r="O108" s="1" t="s">
        <v>1267</v>
      </c>
      <c r="P108" s="1" t="s">
        <v>1268</v>
      </c>
      <c r="Q108" s="1" t="s">
        <v>1269</v>
      </c>
      <c r="R108" s="1" t="s">
        <v>1963</v>
      </c>
      <c r="S108" s="1" t="s">
        <v>1271</v>
      </c>
      <c r="T108" s="1" t="s">
        <v>1272</v>
      </c>
      <c r="U108" s="1" t="s">
        <v>1273</v>
      </c>
      <c r="V108" s="1" t="s">
        <v>1803</v>
      </c>
    </row>
    <row r="109" s="1" customFormat="1" spans="1:22">
      <c r="A109" s="3">
        <v>999225463598436</v>
      </c>
      <c r="B109" s="1" t="s">
        <v>1363</v>
      </c>
      <c r="C109" s="1" t="s">
        <v>1964</v>
      </c>
      <c r="D109" s="1" t="s">
        <v>1965</v>
      </c>
      <c r="E109" s="1" t="s">
        <v>1966</v>
      </c>
      <c r="F109" s="1" t="s">
        <v>1302</v>
      </c>
      <c r="G109" s="1" t="s">
        <v>1262</v>
      </c>
      <c r="H109" s="1" t="s">
        <v>1263</v>
      </c>
      <c r="I109" s="1" t="s">
        <v>1967</v>
      </c>
      <c r="J109" s="1" t="s">
        <v>30</v>
      </c>
      <c r="K109" s="1" t="s">
        <v>1968</v>
      </c>
      <c r="L109" s="1" t="s">
        <v>1968</v>
      </c>
      <c r="M109" s="1" t="s">
        <v>1266</v>
      </c>
      <c r="N109" s="1" t="s">
        <v>1266</v>
      </c>
      <c r="O109" s="1" t="s">
        <v>1267</v>
      </c>
      <c r="P109" s="1" t="s">
        <v>1268</v>
      </c>
      <c r="Q109" s="1" t="s">
        <v>1269</v>
      </c>
      <c r="R109" s="1" t="s">
        <v>1969</v>
      </c>
      <c r="S109" s="1" t="s">
        <v>1271</v>
      </c>
      <c r="T109" s="1" t="s">
        <v>1272</v>
      </c>
      <c r="U109" s="1" t="s">
        <v>1273</v>
      </c>
      <c r="V109" s="1" t="s">
        <v>1601</v>
      </c>
    </row>
    <row r="110" s="1" customFormat="1" spans="1:22">
      <c r="A110" s="3">
        <v>999225463962986</v>
      </c>
      <c r="B110" s="1" t="s">
        <v>1363</v>
      </c>
      <c r="C110" s="1" t="s">
        <v>1970</v>
      </c>
      <c r="D110" s="1" t="s">
        <v>1971</v>
      </c>
      <c r="E110" s="1" t="s">
        <v>1972</v>
      </c>
      <c r="F110" s="1" t="s">
        <v>1302</v>
      </c>
      <c r="G110" s="1" t="s">
        <v>1262</v>
      </c>
      <c r="H110" s="1" t="s">
        <v>1263</v>
      </c>
      <c r="I110" s="1" t="s">
        <v>1973</v>
      </c>
      <c r="J110" s="1" t="s">
        <v>30</v>
      </c>
      <c r="K110" s="1" t="s">
        <v>1974</v>
      </c>
      <c r="L110" s="1" t="s">
        <v>1974</v>
      </c>
      <c r="M110" s="1" t="s">
        <v>1266</v>
      </c>
      <c r="N110" s="1" t="s">
        <v>1266</v>
      </c>
      <c r="O110" s="1" t="s">
        <v>1267</v>
      </c>
      <c r="P110" s="1" t="s">
        <v>1268</v>
      </c>
      <c r="Q110" s="1" t="s">
        <v>1269</v>
      </c>
      <c r="R110" s="1" t="s">
        <v>1975</v>
      </c>
      <c r="S110" s="1" t="s">
        <v>1271</v>
      </c>
      <c r="T110" s="1" t="s">
        <v>1272</v>
      </c>
      <c r="U110" s="1" t="s">
        <v>1273</v>
      </c>
      <c r="V110" s="1" t="s">
        <v>1803</v>
      </c>
    </row>
    <row r="111" s="1" customFormat="1" spans="1:22">
      <c r="A111" s="3">
        <v>999225466901520</v>
      </c>
      <c r="B111" s="1" t="s">
        <v>1363</v>
      </c>
      <c r="C111" s="1" t="s">
        <v>1976</v>
      </c>
      <c r="D111" s="1" t="s">
        <v>1977</v>
      </c>
      <c r="E111" s="1" t="s">
        <v>1978</v>
      </c>
      <c r="F111" s="1" t="s">
        <v>1302</v>
      </c>
      <c r="G111" s="1" t="s">
        <v>1262</v>
      </c>
      <c r="H111" s="1" t="s">
        <v>1263</v>
      </c>
      <c r="I111" s="1" t="s">
        <v>1979</v>
      </c>
      <c r="J111" s="1" t="s">
        <v>30</v>
      </c>
      <c r="K111" s="1" t="s">
        <v>1980</v>
      </c>
      <c r="L111" s="1" t="s">
        <v>1980</v>
      </c>
      <c r="M111" s="1" t="s">
        <v>1266</v>
      </c>
      <c r="N111" s="1" t="s">
        <v>1266</v>
      </c>
      <c r="O111" s="1" t="s">
        <v>1267</v>
      </c>
      <c r="P111" s="1" t="s">
        <v>1268</v>
      </c>
      <c r="Q111" s="1" t="s">
        <v>1269</v>
      </c>
      <c r="R111" s="1" t="s">
        <v>1981</v>
      </c>
      <c r="S111" s="1" t="s">
        <v>1271</v>
      </c>
      <c r="T111" s="1" t="s">
        <v>1272</v>
      </c>
      <c r="U111" s="1" t="s">
        <v>1273</v>
      </c>
      <c r="V111" s="1" t="s">
        <v>1307</v>
      </c>
    </row>
    <row r="112" s="1" customFormat="1" spans="1:22">
      <c r="A112" s="3">
        <v>999225467068959</v>
      </c>
      <c r="B112" s="1" t="s">
        <v>1363</v>
      </c>
      <c r="C112" s="1" t="s">
        <v>1982</v>
      </c>
      <c r="D112" s="1" t="s">
        <v>1983</v>
      </c>
      <c r="E112" s="1" t="s">
        <v>1984</v>
      </c>
      <c r="F112" s="1" t="s">
        <v>1279</v>
      </c>
      <c r="G112" s="1" t="s">
        <v>1262</v>
      </c>
      <c r="H112" s="1" t="s">
        <v>1263</v>
      </c>
      <c r="I112" s="1" t="s">
        <v>1985</v>
      </c>
      <c r="J112" s="1" t="s">
        <v>30</v>
      </c>
      <c r="K112" s="1" t="s">
        <v>1986</v>
      </c>
      <c r="L112" s="1" t="s">
        <v>1986</v>
      </c>
      <c r="M112" s="1" t="s">
        <v>1266</v>
      </c>
      <c r="N112" s="1" t="s">
        <v>1266</v>
      </c>
      <c r="O112" s="1" t="s">
        <v>1267</v>
      </c>
      <c r="P112" s="1" t="s">
        <v>1268</v>
      </c>
      <c r="Q112" s="1" t="s">
        <v>1269</v>
      </c>
      <c r="R112" s="1" t="s">
        <v>1987</v>
      </c>
      <c r="S112" s="1" t="s">
        <v>1271</v>
      </c>
      <c r="T112" s="1" t="s">
        <v>1272</v>
      </c>
      <c r="U112" s="1" t="s">
        <v>1273</v>
      </c>
      <c r="V112" s="1" t="s">
        <v>1601</v>
      </c>
    </row>
    <row r="113" s="1" customFormat="1" spans="1:22">
      <c r="A113" s="3">
        <v>999225469205920</v>
      </c>
      <c r="B113" s="1" t="s">
        <v>1363</v>
      </c>
      <c r="C113" s="1" t="s">
        <v>1988</v>
      </c>
      <c r="D113" s="1" t="s">
        <v>1300</v>
      </c>
      <c r="E113" s="1" t="s">
        <v>1989</v>
      </c>
      <c r="F113" s="1" t="s">
        <v>1302</v>
      </c>
      <c r="G113" s="1" t="s">
        <v>1262</v>
      </c>
      <c r="H113" s="1" t="s">
        <v>1263</v>
      </c>
      <c r="I113" s="1" t="s">
        <v>1842</v>
      </c>
      <c r="J113" s="1" t="s">
        <v>30</v>
      </c>
      <c r="K113" s="1" t="s">
        <v>1990</v>
      </c>
      <c r="L113" s="1" t="s">
        <v>1990</v>
      </c>
      <c r="M113" s="1" t="s">
        <v>1266</v>
      </c>
      <c r="N113" s="1" t="s">
        <v>1266</v>
      </c>
      <c r="O113" s="1" t="s">
        <v>1267</v>
      </c>
      <c r="P113" s="1" t="s">
        <v>1268</v>
      </c>
      <c r="Q113" s="1" t="s">
        <v>1269</v>
      </c>
      <c r="R113" s="1" t="s">
        <v>1991</v>
      </c>
      <c r="S113" s="1" t="s">
        <v>1271</v>
      </c>
      <c r="T113" s="1" t="s">
        <v>1272</v>
      </c>
      <c r="U113" s="1" t="s">
        <v>1306</v>
      </c>
      <c r="V113" s="1" t="s">
        <v>1307</v>
      </c>
    </row>
    <row r="114" s="1" customFormat="1" spans="1:22">
      <c r="A114" s="3">
        <v>999225470952472</v>
      </c>
      <c r="B114" s="1" t="s">
        <v>1363</v>
      </c>
      <c r="C114" s="1" t="s">
        <v>1992</v>
      </c>
      <c r="D114" s="1" t="s">
        <v>1993</v>
      </c>
      <c r="E114" s="1" t="s">
        <v>1994</v>
      </c>
      <c r="F114" s="1" t="s">
        <v>1302</v>
      </c>
      <c r="G114" s="1" t="s">
        <v>1262</v>
      </c>
      <c r="H114" s="1" t="s">
        <v>1263</v>
      </c>
      <c r="I114" s="1" t="s">
        <v>1995</v>
      </c>
      <c r="J114" s="1" t="s">
        <v>30</v>
      </c>
      <c r="K114" s="1" t="s">
        <v>1996</v>
      </c>
      <c r="L114" s="1" t="s">
        <v>1996</v>
      </c>
      <c r="M114" s="1" t="s">
        <v>1266</v>
      </c>
      <c r="N114" s="1" t="s">
        <v>1266</v>
      </c>
      <c r="O114" s="1" t="s">
        <v>1267</v>
      </c>
      <c r="P114" s="1" t="s">
        <v>1268</v>
      </c>
      <c r="Q114" s="1" t="s">
        <v>1269</v>
      </c>
      <c r="R114" s="1" t="s">
        <v>1997</v>
      </c>
      <c r="S114" s="1" t="s">
        <v>1271</v>
      </c>
      <c r="T114" s="1" t="s">
        <v>1272</v>
      </c>
      <c r="U114" s="1" t="s">
        <v>1273</v>
      </c>
      <c r="V114" s="1" t="s">
        <v>1307</v>
      </c>
    </row>
    <row r="115" s="1" customFormat="1" spans="1:22">
      <c r="A115" s="3">
        <v>999225471820202</v>
      </c>
      <c r="B115" s="1" t="s">
        <v>1363</v>
      </c>
      <c r="C115" s="1" t="s">
        <v>1998</v>
      </c>
      <c r="D115" s="1" t="s">
        <v>1999</v>
      </c>
      <c r="E115" s="1" t="s">
        <v>2000</v>
      </c>
      <c r="F115" s="1" t="s">
        <v>1302</v>
      </c>
      <c r="G115" s="1" t="s">
        <v>1262</v>
      </c>
      <c r="H115" s="1" t="s">
        <v>1263</v>
      </c>
      <c r="I115" s="1" t="s">
        <v>2001</v>
      </c>
      <c r="J115" s="1" t="s">
        <v>30</v>
      </c>
      <c r="K115" s="1" t="s">
        <v>2002</v>
      </c>
      <c r="L115" s="1" t="s">
        <v>2002</v>
      </c>
      <c r="M115" s="1" t="s">
        <v>1266</v>
      </c>
      <c r="N115" s="1" t="s">
        <v>1266</v>
      </c>
      <c r="O115" s="1" t="s">
        <v>1267</v>
      </c>
      <c r="P115" s="1" t="s">
        <v>1268</v>
      </c>
      <c r="Q115" s="1" t="s">
        <v>1269</v>
      </c>
      <c r="R115" s="1" t="s">
        <v>2003</v>
      </c>
      <c r="S115" s="1" t="s">
        <v>1271</v>
      </c>
      <c r="T115" s="1" t="s">
        <v>1272</v>
      </c>
      <c r="U115" s="1" t="s">
        <v>1273</v>
      </c>
      <c r="V115" s="1" t="s">
        <v>1343</v>
      </c>
    </row>
    <row r="116" s="1" customFormat="1" spans="1:22">
      <c r="A116" s="3">
        <v>999225471940386</v>
      </c>
      <c r="B116" s="1" t="s">
        <v>1363</v>
      </c>
      <c r="C116" s="1" t="s">
        <v>2004</v>
      </c>
      <c r="D116" s="1" t="s">
        <v>2005</v>
      </c>
      <c r="E116" s="1" t="s">
        <v>2006</v>
      </c>
      <c r="F116" s="1" t="s">
        <v>1363</v>
      </c>
      <c r="G116" s="1" t="s">
        <v>1262</v>
      </c>
      <c r="H116" s="1" t="s">
        <v>1263</v>
      </c>
      <c r="I116" s="1" t="s">
        <v>2007</v>
      </c>
      <c r="J116" s="1" t="s">
        <v>30</v>
      </c>
      <c r="K116" s="1" t="s">
        <v>2008</v>
      </c>
      <c r="L116" s="1" t="s">
        <v>1267</v>
      </c>
      <c r="M116" s="1" t="s">
        <v>2009</v>
      </c>
      <c r="N116" s="1" t="s">
        <v>2010</v>
      </c>
      <c r="O116" s="1" t="s">
        <v>1267</v>
      </c>
      <c r="P116" s="1" t="s">
        <v>1268</v>
      </c>
      <c r="Q116" s="1" t="s">
        <v>1269</v>
      </c>
      <c r="R116" s="1" t="s">
        <v>2011</v>
      </c>
      <c r="S116" s="1" t="s">
        <v>1271</v>
      </c>
      <c r="T116" s="1" t="s">
        <v>1272</v>
      </c>
      <c r="U116" s="1" t="s">
        <v>1273</v>
      </c>
      <c r="V116" s="1" t="s">
        <v>2012</v>
      </c>
    </row>
    <row r="117" s="1" customFormat="1" spans="1:22">
      <c r="A117" s="3">
        <v>999225472390579</v>
      </c>
      <c r="B117" s="1" t="s">
        <v>1363</v>
      </c>
      <c r="C117" s="1" t="s">
        <v>2013</v>
      </c>
      <c r="D117" s="1" t="s">
        <v>2014</v>
      </c>
      <c r="E117" s="1" t="s">
        <v>2015</v>
      </c>
      <c r="F117" s="1" t="s">
        <v>1302</v>
      </c>
      <c r="G117" s="1" t="s">
        <v>1262</v>
      </c>
      <c r="H117" s="1" t="s">
        <v>1263</v>
      </c>
      <c r="I117" s="1" t="s">
        <v>2016</v>
      </c>
      <c r="J117" s="1" t="s">
        <v>30</v>
      </c>
      <c r="K117" s="1" t="s">
        <v>2017</v>
      </c>
      <c r="L117" s="1" t="s">
        <v>2017</v>
      </c>
      <c r="M117" s="1" t="s">
        <v>1266</v>
      </c>
      <c r="N117" s="1" t="s">
        <v>1266</v>
      </c>
      <c r="O117" s="1" t="s">
        <v>1267</v>
      </c>
      <c r="P117" s="1" t="s">
        <v>1268</v>
      </c>
      <c r="Q117" s="1" t="s">
        <v>1269</v>
      </c>
      <c r="R117" s="1" t="s">
        <v>2018</v>
      </c>
      <c r="S117" s="1" t="s">
        <v>1271</v>
      </c>
      <c r="T117" s="1" t="s">
        <v>1272</v>
      </c>
      <c r="U117" s="1" t="s">
        <v>1273</v>
      </c>
      <c r="V117" s="1" t="s">
        <v>1283</v>
      </c>
    </row>
    <row r="118" s="1" customFormat="1" spans="1:22">
      <c r="A118" s="3">
        <v>999225472529504</v>
      </c>
      <c r="B118" s="1" t="s">
        <v>1363</v>
      </c>
      <c r="C118" s="1" t="s">
        <v>2019</v>
      </c>
      <c r="D118" s="1" t="s">
        <v>2020</v>
      </c>
      <c r="E118" s="1" t="s">
        <v>2021</v>
      </c>
      <c r="F118" s="1" t="s">
        <v>1279</v>
      </c>
      <c r="G118" s="1" t="s">
        <v>1262</v>
      </c>
      <c r="H118" s="1" t="s">
        <v>1263</v>
      </c>
      <c r="I118" s="1" t="s">
        <v>2022</v>
      </c>
      <c r="J118" s="1" t="s">
        <v>30</v>
      </c>
      <c r="K118" s="1" t="s">
        <v>2023</v>
      </c>
      <c r="L118" s="1" t="s">
        <v>2023</v>
      </c>
      <c r="M118" s="1" t="s">
        <v>1266</v>
      </c>
      <c r="N118" s="1" t="s">
        <v>1266</v>
      </c>
      <c r="O118" s="1" t="s">
        <v>1267</v>
      </c>
      <c r="P118" s="1" t="s">
        <v>1268</v>
      </c>
      <c r="Q118" s="1" t="s">
        <v>1269</v>
      </c>
      <c r="R118" s="1" t="s">
        <v>2024</v>
      </c>
      <c r="S118" s="1" t="s">
        <v>1271</v>
      </c>
      <c r="T118" s="1" t="s">
        <v>1272</v>
      </c>
      <c r="U118" s="1" t="s">
        <v>1273</v>
      </c>
      <c r="V118" s="1" t="s">
        <v>1274</v>
      </c>
    </row>
    <row r="119" s="1" customFormat="1" spans="1:22">
      <c r="A119" s="3">
        <v>999225473864264</v>
      </c>
      <c r="B119" s="1" t="s">
        <v>1279</v>
      </c>
      <c r="C119" s="1" t="s">
        <v>2025</v>
      </c>
      <c r="D119" s="1" t="s">
        <v>2026</v>
      </c>
      <c r="E119" s="1" t="s">
        <v>2027</v>
      </c>
      <c r="F119" s="1" t="s">
        <v>1339</v>
      </c>
      <c r="G119" s="1" t="s">
        <v>1262</v>
      </c>
      <c r="H119" s="1" t="s">
        <v>1263</v>
      </c>
      <c r="I119" s="1" t="s">
        <v>2028</v>
      </c>
      <c r="J119" s="1" t="s">
        <v>30</v>
      </c>
      <c r="K119" s="1" t="s">
        <v>2029</v>
      </c>
      <c r="L119" s="1" t="s">
        <v>2029</v>
      </c>
      <c r="M119" s="1" t="s">
        <v>1266</v>
      </c>
      <c r="N119" s="1" t="s">
        <v>1266</v>
      </c>
      <c r="O119" s="1" t="s">
        <v>1267</v>
      </c>
      <c r="P119" s="1" t="s">
        <v>1268</v>
      </c>
      <c r="Q119" s="1" t="s">
        <v>1269</v>
      </c>
      <c r="R119" s="1" t="s">
        <v>2030</v>
      </c>
      <c r="S119" s="1" t="s">
        <v>1271</v>
      </c>
      <c r="T119" s="1" t="s">
        <v>1272</v>
      </c>
      <c r="U119" s="1" t="s">
        <v>1273</v>
      </c>
      <c r="V119" s="1" t="s">
        <v>1283</v>
      </c>
    </row>
    <row r="120" s="1" customFormat="1" spans="1:22">
      <c r="A120" s="3">
        <v>999225476206815</v>
      </c>
      <c r="B120" s="1" t="s">
        <v>1279</v>
      </c>
      <c r="C120" s="1" t="s">
        <v>2031</v>
      </c>
      <c r="D120" s="1" t="s">
        <v>2032</v>
      </c>
      <c r="E120" s="1" t="s">
        <v>2033</v>
      </c>
      <c r="F120" s="1" t="s">
        <v>1279</v>
      </c>
      <c r="G120" s="1" t="s">
        <v>1262</v>
      </c>
      <c r="H120" s="1" t="s">
        <v>1263</v>
      </c>
      <c r="I120" s="1" t="s">
        <v>2034</v>
      </c>
      <c r="J120" s="1" t="s">
        <v>30</v>
      </c>
      <c r="K120" s="1" t="s">
        <v>2035</v>
      </c>
      <c r="L120" s="1" t="s">
        <v>2035</v>
      </c>
      <c r="M120" s="1" t="s">
        <v>1266</v>
      </c>
      <c r="N120" s="1" t="s">
        <v>1266</v>
      </c>
      <c r="O120" s="1" t="s">
        <v>1267</v>
      </c>
      <c r="P120" s="1" t="s">
        <v>1268</v>
      </c>
      <c r="Q120" s="1" t="s">
        <v>1269</v>
      </c>
      <c r="R120" s="1" t="s">
        <v>2036</v>
      </c>
      <c r="S120" s="1" t="s">
        <v>1271</v>
      </c>
      <c r="T120" s="1" t="s">
        <v>1272</v>
      </c>
      <c r="U120" s="1" t="s">
        <v>1273</v>
      </c>
      <c r="V120" s="1" t="s">
        <v>1663</v>
      </c>
    </row>
    <row r="121" s="1" customFormat="1" spans="1:22">
      <c r="A121" s="3">
        <v>999225476755190</v>
      </c>
      <c r="B121" s="1" t="s">
        <v>1279</v>
      </c>
      <c r="C121" s="1" t="s">
        <v>2037</v>
      </c>
      <c r="D121" s="1" t="s">
        <v>2038</v>
      </c>
      <c r="E121" s="1" t="s">
        <v>2039</v>
      </c>
      <c r="F121" s="1" t="s">
        <v>1302</v>
      </c>
      <c r="G121" s="1" t="s">
        <v>1262</v>
      </c>
      <c r="H121" s="1" t="s">
        <v>1263</v>
      </c>
      <c r="I121" s="1" t="s">
        <v>2040</v>
      </c>
      <c r="J121" s="1" t="s">
        <v>30</v>
      </c>
      <c r="K121" s="1" t="s">
        <v>2041</v>
      </c>
      <c r="L121" s="1" t="s">
        <v>2041</v>
      </c>
      <c r="M121" s="1" t="s">
        <v>1266</v>
      </c>
      <c r="N121" s="1" t="s">
        <v>1266</v>
      </c>
      <c r="O121" s="1" t="s">
        <v>1267</v>
      </c>
      <c r="P121" s="1" t="s">
        <v>1268</v>
      </c>
      <c r="Q121" s="1" t="s">
        <v>1269</v>
      </c>
      <c r="R121" s="1" t="s">
        <v>2042</v>
      </c>
      <c r="S121" s="1" t="s">
        <v>1271</v>
      </c>
      <c r="T121" s="1" t="s">
        <v>1272</v>
      </c>
      <c r="U121" s="1" t="s">
        <v>1273</v>
      </c>
      <c r="V121" s="1" t="s">
        <v>2012</v>
      </c>
    </row>
    <row r="122" s="1" customFormat="1" spans="1:22">
      <c r="A122" s="3">
        <v>999225476767352</v>
      </c>
      <c r="B122" s="1" t="s">
        <v>1279</v>
      </c>
      <c r="C122" s="1" t="s">
        <v>2043</v>
      </c>
      <c r="D122" s="1" t="s">
        <v>2044</v>
      </c>
      <c r="E122" s="1" t="s">
        <v>2045</v>
      </c>
      <c r="F122" s="1" t="s">
        <v>1302</v>
      </c>
      <c r="G122" s="1" t="s">
        <v>1262</v>
      </c>
      <c r="H122" s="1" t="s">
        <v>1263</v>
      </c>
      <c r="I122" s="1" t="s">
        <v>2046</v>
      </c>
      <c r="J122" s="1" t="s">
        <v>30</v>
      </c>
      <c r="K122" s="1" t="s">
        <v>2047</v>
      </c>
      <c r="L122" s="1" t="s">
        <v>2047</v>
      </c>
      <c r="M122" s="1" t="s">
        <v>1266</v>
      </c>
      <c r="N122" s="1" t="s">
        <v>1266</v>
      </c>
      <c r="O122" s="1" t="s">
        <v>1267</v>
      </c>
      <c r="P122" s="1" t="s">
        <v>1268</v>
      </c>
      <c r="Q122" s="1" t="s">
        <v>1269</v>
      </c>
      <c r="R122" s="1" t="s">
        <v>2048</v>
      </c>
      <c r="S122" s="1" t="s">
        <v>1271</v>
      </c>
      <c r="T122" s="1" t="s">
        <v>1272</v>
      </c>
      <c r="U122" s="1" t="s">
        <v>1273</v>
      </c>
      <c r="V122" s="1" t="s">
        <v>2049</v>
      </c>
    </row>
    <row r="123" s="1" customFormat="1" spans="1:22">
      <c r="A123" s="3">
        <v>999225477062314</v>
      </c>
      <c r="B123" s="1" t="s">
        <v>1279</v>
      </c>
      <c r="C123" s="1" t="s">
        <v>2050</v>
      </c>
      <c r="D123" s="1" t="s">
        <v>1727</v>
      </c>
      <c r="E123" s="1" t="s">
        <v>2051</v>
      </c>
      <c r="F123" s="1" t="s">
        <v>1279</v>
      </c>
      <c r="G123" s="1" t="s">
        <v>1262</v>
      </c>
      <c r="H123" s="1" t="s">
        <v>1263</v>
      </c>
      <c r="I123" s="1" t="s">
        <v>2052</v>
      </c>
      <c r="J123" s="1" t="s">
        <v>30</v>
      </c>
      <c r="K123" s="1" t="s">
        <v>2053</v>
      </c>
      <c r="L123" s="1" t="s">
        <v>2053</v>
      </c>
      <c r="M123" s="1" t="s">
        <v>1266</v>
      </c>
      <c r="N123" s="1" t="s">
        <v>1266</v>
      </c>
      <c r="O123" s="1" t="s">
        <v>1267</v>
      </c>
      <c r="P123" s="1" t="s">
        <v>1268</v>
      </c>
      <c r="Q123" s="1" t="s">
        <v>1269</v>
      </c>
      <c r="R123" s="1" t="s">
        <v>2054</v>
      </c>
      <c r="S123" s="1" t="s">
        <v>1271</v>
      </c>
      <c r="T123" s="1" t="s">
        <v>1272</v>
      </c>
      <c r="U123" s="1" t="s">
        <v>1273</v>
      </c>
      <c r="V123" s="1" t="s">
        <v>1732</v>
      </c>
    </row>
    <row r="124" s="1" customFormat="1" spans="1:22">
      <c r="A124" s="3">
        <v>999225477669225</v>
      </c>
      <c r="B124" s="1" t="s">
        <v>1279</v>
      </c>
      <c r="C124" s="1" t="s">
        <v>2055</v>
      </c>
      <c r="D124" s="1" t="s">
        <v>2056</v>
      </c>
      <c r="E124" s="1" t="s">
        <v>2057</v>
      </c>
      <c r="F124" s="1" t="s">
        <v>1339</v>
      </c>
      <c r="G124" s="1" t="s">
        <v>1262</v>
      </c>
      <c r="H124" s="1" t="s">
        <v>1263</v>
      </c>
      <c r="I124" s="1" t="s">
        <v>2058</v>
      </c>
      <c r="J124" s="1" t="s">
        <v>30</v>
      </c>
      <c r="K124" s="1" t="s">
        <v>2059</v>
      </c>
      <c r="L124" s="1" t="s">
        <v>2059</v>
      </c>
      <c r="M124" s="1" t="s">
        <v>1266</v>
      </c>
      <c r="N124" s="1" t="s">
        <v>1266</v>
      </c>
      <c r="O124" s="1" t="s">
        <v>1267</v>
      </c>
      <c r="P124" s="1" t="s">
        <v>1268</v>
      </c>
      <c r="Q124" s="1" t="s">
        <v>1269</v>
      </c>
      <c r="R124" s="1" t="s">
        <v>2060</v>
      </c>
      <c r="S124" s="1" t="s">
        <v>1271</v>
      </c>
      <c r="T124" s="1" t="s">
        <v>1272</v>
      </c>
      <c r="U124" s="1" t="s">
        <v>1273</v>
      </c>
      <c r="V124" s="1" t="s">
        <v>1420</v>
      </c>
    </row>
    <row r="125" s="1" customFormat="1" spans="1:22">
      <c r="A125" s="3">
        <v>999225479574014</v>
      </c>
      <c r="B125" s="1" t="s">
        <v>1279</v>
      </c>
      <c r="C125" s="1" t="s">
        <v>2061</v>
      </c>
      <c r="D125" s="1" t="s">
        <v>2062</v>
      </c>
      <c r="E125" s="1" t="s">
        <v>2063</v>
      </c>
      <c r="F125" s="1" t="s">
        <v>1302</v>
      </c>
      <c r="G125" s="1" t="s">
        <v>1262</v>
      </c>
      <c r="H125" s="1" t="s">
        <v>1263</v>
      </c>
      <c r="I125" s="1" t="s">
        <v>2064</v>
      </c>
      <c r="J125" s="1" t="s">
        <v>30</v>
      </c>
      <c r="K125" s="1" t="s">
        <v>2065</v>
      </c>
      <c r="L125" s="1" t="s">
        <v>2065</v>
      </c>
      <c r="M125" s="1" t="s">
        <v>1266</v>
      </c>
      <c r="N125" s="1" t="s">
        <v>1266</v>
      </c>
      <c r="O125" s="1" t="s">
        <v>1267</v>
      </c>
      <c r="P125" s="1" t="s">
        <v>1268</v>
      </c>
      <c r="Q125" s="1" t="s">
        <v>1269</v>
      </c>
      <c r="R125" s="1" t="s">
        <v>2066</v>
      </c>
      <c r="S125" s="1" t="s">
        <v>1271</v>
      </c>
      <c r="T125" s="1" t="s">
        <v>1272</v>
      </c>
      <c r="U125" s="1" t="s">
        <v>1273</v>
      </c>
      <c r="V125" s="1" t="s">
        <v>1283</v>
      </c>
    </row>
    <row r="126" s="1" customFormat="1" spans="1:22">
      <c r="A126" s="3">
        <v>999225481407393</v>
      </c>
      <c r="B126" s="1" t="s">
        <v>1279</v>
      </c>
      <c r="C126" s="1" t="s">
        <v>2067</v>
      </c>
      <c r="D126" s="1" t="s">
        <v>2068</v>
      </c>
      <c r="E126" s="1" t="s">
        <v>2069</v>
      </c>
      <c r="F126" s="1" t="s">
        <v>1302</v>
      </c>
      <c r="G126" s="1" t="s">
        <v>1262</v>
      </c>
      <c r="H126" s="1" t="s">
        <v>1263</v>
      </c>
      <c r="I126" s="1" t="s">
        <v>2070</v>
      </c>
      <c r="J126" s="1" t="s">
        <v>30</v>
      </c>
      <c r="K126" s="1" t="s">
        <v>2071</v>
      </c>
      <c r="L126" s="1" t="s">
        <v>2071</v>
      </c>
      <c r="M126" s="1" t="s">
        <v>1266</v>
      </c>
      <c r="N126" s="1" t="s">
        <v>1266</v>
      </c>
      <c r="O126" s="1" t="s">
        <v>1267</v>
      </c>
      <c r="P126" s="1" t="s">
        <v>1268</v>
      </c>
      <c r="Q126" s="1" t="s">
        <v>1269</v>
      </c>
      <c r="R126" s="1" t="s">
        <v>2072</v>
      </c>
      <c r="S126" s="1" t="s">
        <v>1271</v>
      </c>
      <c r="T126" s="1" t="s">
        <v>1272</v>
      </c>
      <c r="U126" s="1" t="s">
        <v>1273</v>
      </c>
      <c r="V126" s="1" t="s">
        <v>1663</v>
      </c>
    </row>
    <row r="127" s="1" customFormat="1" spans="1:22">
      <c r="A127" s="3">
        <v>999225481525512</v>
      </c>
      <c r="B127" s="1" t="s">
        <v>1279</v>
      </c>
      <c r="C127" s="1" t="s">
        <v>2073</v>
      </c>
      <c r="D127" s="1" t="s">
        <v>2068</v>
      </c>
      <c r="E127" s="1" t="s">
        <v>2074</v>
      </c>
      <c r="F127" s="1" t="s">
        <v>1302</v>
      </c>
      <c r="G127" s="1" t="s">
        <v>1262</v>
      </c>
      <c r="H127" s="1" t="s">
        <v>1263</v>
      </c>
      <c r="I127" s="1" t="s">
        <v>2075</v>
      </c>
      <c r="J127" s="1" t="s">
        <v>30</v>
      </c>
      <c r="K127" s="1" t="s">
        <v>2076</v>
      </c>
      <c r="L127" s="1" t="s">
        <v>2076</v>
      </c>
      <c r="M127" s="1" t="s">
        <v>1266</v>
      </c>
      <c r="N127" s="1" t="s">
        <v>1266</v>
      </c>
      <c r="O127" s="1" t="s">
        <v>1267</v>
      </c>
      <c r="P127" s="1" t="s">
        <v>1268</v>
      </c>
      <c r="Q127" s="1" t="s">
        <v>1269</v>
      </c>
      <c r="R127" s="1" t="s">
        <v>2077</v>
      </c>
      <c r="S127" s="1" t="s">
        <v>1271</v>
      </c>
      <c r="T127" s="1" t="s">
        <v>1272</v>
      </c>
      <c r="U127" s="1" t="s">
        <v>1273</v>
      </c>
      <c r="V127" s="1" t="s">
        <v>1663</v>
      </c>
    </row>
    <row r="128" s="1" customFormat="1" spans="1:22">
      <c r="A128" s="3">
        <v>999225482530867</v>
      </c>
      <c r="B128" s="1" t="s">
        <v>1279</v>
      </c>
      <c r="C128" s="1" t="s">
        <v>2078</v>
      </c>
      <c r="D128" s="1" t="s">
        <v>2079</v>
      </c>
      <c r="E128" s="1" t="s">
        <v>2080</v>
      </c>
      <c r="F128" s="1" t="s">
        <v>1279</v>
      </c>
      <c r="G128" s="1" t="s">
        <v>1262</v>
      </c>
      <c r="H128" s="1" t="s">
        <v>1263</v>
      </c>
      <c r="I128" s="1" t="s">
        <v>2081</v>
      </c>
      <c r="J128" s="1" t="s">
        <v>30</v>
      </c>
      <c r="K128" s="1" t="s">
        <v>2082</v>
      </c>
      <c r="L128" s="1" t="s">
        <v>2082</v>
      </c>
      <c r="M128" s="1" t="s">
        <v>1266</v>
      </c>
      <c r="N128" s="1" t="s">
        <v>1266</v>
      </c>
      <c r="O128" s="1" t="s">
        <v>1267</v>
      </c>
      <c r="P128" s="1" t="s">
        <v>1268</v>
      </c>
      <c r="Q128" s="1" t="s">
        <v>1269</v>
      </c>
      <c r="R128" s="1" t="s">
        <v>2083</v>
      </c>
      <c r="S128" s="1" t="s">
        <v>1271</v>
      </c>
      <c r="T128" s="1" t="s">
        <v>1272</v>
      </c>
      <c r="U128" s="1" t="s">
        <v>1273</v>
      </c>
      <c r="V128" s="1" t="s">
        <v>1283</v>
      </c>
    </row>
    <row r="129" s="1" customFormat="1" spans="1:22">
      <c r="A129" s="3">
        <v>999225484140151</v>
      </c>
      <c r="B129" s="1" t="s">
        <v>1279</v>
      </c>
      <c r="C129" s="1" t="s">
        <v>2084</v>
      </c>
      <c r="D129" s="1" t="s">
        <v>2085</v>
      </c>
      <c r="E129" s="1" t="s">
        <v>2086</v>
      </c>
      <c r="F129" s="1" t="s">
        <v>1302</v>
      </c>
      <c r="G129" s="1" t="s">
        <v>1262</v>
      </c>
      <c r="H129" s="1" t="s">
        <v>1263</v>
      </c>
      <c r="I129" s="1" t="s">
        <v>2087</v>
      </c>
      <c r="J129" s="1" t="s">
        <v>30</v>
      </c>
      <c r="K129" s="1" t="s">
        <v>2088</v>
      </c>
      <c r="L129" s="1" t="s">
        <v>2088</v>
      </c>
      <c r="M129" s="1" t="s">
        <v>1266</v>
      </c>
      <c r="N129" s="1" t="s">
        <v>1266</v>
      </c>
      <c r="O129" s="1" t="s">
        <v>1267</v>
      </c>
      <c r="P129" s="1" t="s">
        <v>1268</v>
      </c>
      <c r="Q129" s="1" t="s">
        <v>1269</v>
      </c>
      <c r="R129" s="1" t="s">
        <v>2089</v>
      </c>
      <c r="S129" s="1" t="s">
        <v>1271</v>
      </c>
      <c r="T129" s="1" t="s">
        <v>1272</v>
      </c>
      <c r="U129" s="1" t="s">
        <v>1273</v>
      </c>
      <c r="V129" s="1" t="s">
        <v>1367</v>
      </c>
    </row>
    <row r="130" s="1" customFormat="1" spans="1:22">
      <c r="A130" s="3">
        <v>999225484780833</v>
      </c>
      <c r="B130" s="1" t="s">
        <v>1279</v>
      </c>
      <c r="C130" s="1" t="s">
        <v>2090</v>
      </c>
      <c r="D130" s="1" t="s">
        <v>2091</v>
      </c>
      <c r="E130" s="1" t="s">
        <v>2092</v>
      </c>
      <c r="F130" s="1" t="s">
        <v>1302</v>
      </c>
      <c r="G130" s="1" t="s">
        <v>1262</v>
      </c>
      <c r="H130" s="1" t="s">
        <v>1263</v>
      </c>
      <c r="I130" s="1" t="s">
        <v>2093</v>
      </c>
      <c r="J130" s="1" t="s">
        <v>30</v>
      </c>
      <c r="K130" s="1" t="s">
        <v>2094</v>
      </c>
      <c r="L130" s="1" t="s">
        <v>2094</v>
      </c>
      <c r="M130" s="1" t="s">
        <v>1266</v>
      </c>
      <c r="N130" s="1" t="s">
        <v>1266</v>
      </c>
      <c r="O130" s="1" t="s">
        <v>1267</v>
      </c>
      <c r="P130" s="1" t="s">
        <v>1268</v>
      </c>
      <c r="Q130" s="1" t="s">
        <v>1269</v>
      </c>
      <c r="R130" s="1" t="s">
        <v>2095</v>
      </c>
      <c r="S130" s="1" t="s">
        <v>1271</v>
      </c>
      <c r="T130" s="1" t="s">
        <v>1272</v>
      </c>
      <c r="U130" s="1" t="s">
        <v>1273</v>
      </c>
      <c r="V130" s="1" t="s">
        <v>1283</v>
      </c>
    </row>
    <row r="131" s="1" customFormat="1" spans="1:22">
      <c r="A131" s="3">
        <v>999225486551732</v>
      </c>
      <c r="B131" s="1" t="s">
        <v>1279</v>
      </c>
      <c r="C131" s="1" t="s">
        <v>2096</v>
      </c>
      <c r="D131" s="1" t="s">
        <v>1953</v>
      </c>
      <c r="E131" s="1" t="s">
        <v>2097</v>
      </c>
      <c r="F131" s="1" t="s">
        <v>1302</v>
      </c>
      <c r="G131" s="1" t="s">
        <v>1262</v>
      </c>
      <c r="H131" s="1" t="s">
        <v>1263</v>
      </c>
      <c r="I131" s="1" t="s">
        <v>2098</v>
      </c>
      <c r="J131" s="1" t="s">
        <v>30</v>
      </c>
      <c r="K131" s="1" t="s">
        <v>2099</v>
      </c>
      <c r="L131" s="1" t="s">
        <v>2099</v>
      </c>
      <c r="M131" s="1" t="s">
        <v>1266</v>
      </c>
      <c r="N131" s="1" t="s">
        <v>1266</v>
      </c>
      <c r="O131" s="1" t="s">
        <v>1267</v>
      </c>
      <c r="P131" s="1" t="s">
        <v>1268</v>
      </c>
      <c r="Q131" s="1" t="s">
        <v>1269</v>
      </c>
      <c r="R131" s="1" t="s">
        <v>2100</v>
      </c>
      <c r="S131" s="1" t="s">
        <v>1271</v>
      </c>
      <c r="T131" s="1" t="s">
        <v>1272</v>
      </c>
      <c r="U131" s="1" t="s">
        <v>1273</v>
      </c>
      <c r="V131" s="1" t="s">
        <v>1367</v>
      </c>
    </row>
    <row r="132" s="1" customFormat="1" spans="1:22">
      <c r="A132" s="3">
        <v>999225489988468</v>
      </c>
      <c r="B132" s="1" t="s">
        <v>1279</v>
      </c>
      <c r="C132" s="1" t="s">
        <v>2101</v>
      </c>
      <c r="D132" s="1" t="s">
        <v>2102</v>
      </c>
      <c r="E132" s="1" t="s">
        <v>2103</v>
      </c>
      <c r="F132" s="1" t="s">
        <v>1339</v>
      </c>
      <c r="G132" s="1" t="s">
        <v>1262</v>
      </c>
      <c r="H132" s="1" t="s">
        <v>1263</v>
      </c>
      <c r="I132" s="1" t="s">
        <v>2104</v>
      </c>
      <c r="J132" s="1" t="s">
        <v>30</v>
      </c>
      <c r="K132" s="1" t="s">
        <v>1865</v>
      </c>
      <c r="L132" s="1" t="s">
        <v>1865</v>
      </c>
      <c r="M132" s="1" t="s">
        <v>1266</v>
      </c>
      <c r="N132" s="1" t="s">
        <v>1266</v>
      </c>
      <c r="O132" s="1" t="s">
        <v>1267</v>
      </c>
      <c r="P132" s="1" t="s">
        <v>1268</v>
      </c>
      <c r="Q132" s="1" t="s">
        <v>1269</v>
      </c>
      <c r="R132" s="1" t="s">
        <v>2105</v>
      </c>
      <c r="S132" s="1" t="s">
        <v>1271</v>
      </c>
      <c r="T132" s="1" t="s">
        <v>1272</v>
      </c>
      <c r="U132" s="1" t="s">
        <v>1273</v>
      </c>
      <c r="V132" s="1" t="s">
        <v>1283</v>
      </c>
    </row>
    <row r="133" s="1" customFormat="1" spans="1:22">
      <c r="A133" s="3">
        <v>999225490069040</v>
      </c>
      <c r="B133" s="1" t="s">
        <v>1279</v>
      </c>
      <c r="C133" s="1" t="s">
        <v>2106</v>
      </c>
      <c r="D133" s="1" t="s">
        <v>2107</v>
      </c>
      <c r="E133" s="1" t="s">
        <v>2108</v>
      </c>
      <c r="F133" s="1" t="s">
        <v>1302</v>
      </c>
      <c r="G133" s="1" t="s">
        <v>1262</v>
      </c>
      <c r="H133" s="1" t="s">
        <v>1263</v>
      </c>
      <c r="I133" s="1" t="s">
        <v>2109</v>
      </c>
      <c r="J133" s="1" t="s">
        <v>30</v>
      </c>
      <c r="K133" s="1" t="s">
        <v>2110</v>
      </c>
      <c r="L133" s="1" t="s">
        <v>2110</v>
      </c>
      <c r="M133" s="1" t="s">
        <v>1266</v>
      </c>
      <c r="N133" s="1" t="s">
        <v>1266</v>
      </c>
      <c r="O133" s="1" t="s">
        <v>1267</v>
      </c>
      <c r="P133" s="1" t="s">
        <v>1268</v>
      </c>
      <c r="Q133" s="1" t="s">
        <v>1269</v>
      </c>
      <c r="R133" s="1" t="s">
        <v>2111</v>
      </c>
      <c r="S133" s="1" t="s">
        <v>1271</v>
      </c>
      <c r="T133" s="1" t="s">
        <v>1272</v>
      </c>
      <c r="U133" s="1" t="s">
        <v>1273</v>
      </c>
      <c r="V133" s="1" t="s">
        <v>1283</v>
      </c>
    </row>
    <row r="134" s="1" customFormat="1" spans="1:22">
      <c r="A134" s="3">
        <v>999225490751736</v>
      </c>
      <c r="B134" s="1" t="s">
        <v>1279</v>
      </c>
      <c r="C134" s="1" t="s">
        <v>2112</v>
      </c>
      <c r="D134" s="1" t="s">
        <v>2113</v>
      </c>
      <c r="E134" s="1" t="s">
        <v>2114</v>
      </c>
      <c r="F134" s="1" t="s">
        <v>1302</v>
      </c>
      <c r="G134" s="1" t="s">
        <v>1262</v>
      </c>
      <c r="H134" s="1" t="s">
        <v>1263</v>
      </c>
      <c r="I134" s="1" t="s">
        <v>2115</v>
      </c>
      <c r="J134" s="1" t="s">
        <v>30</v>
      </c>
      <c r="K134" s="1" t="s">
        <v>2116</v>
      </c>
      <c r="L134" s="1" t="s">
        <v>2116</v>
      </c>
      <c r="M134" s="1" t="s">
        <v>1266</v>
      </c>
      <c r="N134" s="1" t="s">
        <v>1266</v>
      </c>
      <c r="O134" s="1" t="s">
        <v>1267</v>
      </c>
      <c r="P134" s="1" t="s">
        <v>1268</v>
      </c>
      <c r="Q134" s="1" t="s">
        <v>1269</v>
      </c>
      <c r="R134" s="1" t="s">
        <v>2117</v>
      </c>
      <c r="S134" s="1" t="s">
        <v>1271</v>
      </c>
      <c r="T134" s="1" t="s">
        <v>1272</v>
      </c>
      <c r="U134" s="1" t="s">
        <v>1273</v>
      </c>
      <c r="V134" s="1" t="s">
        <v>2012</v>
      </c>
    </row>
    <row r="135" s="1" customFormat="1" spans="1:22">
      <c r="A135" s="3">
        <v>999225492590647</v>
      </c>
      <c r="B135" s="1" t="s">
        <v>1279</v>
      </c>
      <c r="C135" s="1" t="s">
        <v>2118</v>
      </c>
      <c r="D135" s="1" t="s">
        <v>2119</v>
      </c>
      <c r="E135" s="1" t="s">
        <v>2120</v>
      </c>
      <c r="F135" s="1" t="s">
        <v>1279</v>
      </c>
      <c r="G135" s="1" t="s">
        <v>1262</v>
      </c>
      <c r="H135" s="1" t="s">
        <v>1263</v>
      </c>
      <c r="I135" s="1" t="s">
        <v>2121</v>
      </c>
      <c r="J135" s="1" t="s">
        <v>30</v>
      </c>
      <c r="K135" s="1" t="s">
        <v>2122</v>
      </c>
      <c r="L135" s="1" t="s">
        <v>2122</v>
      </c>
      <c r="M135" s="1" t="s">
        <v>1266</v>
      </c>
      <c r="N135" s="1" t="s">
        <v>1266</v>
      </c>
      <c r="O135" s="1" t="s">
        <v>1267</v>
      </c>
      <c r="P135" s="1" t="s">
        <v>1268</v>
      </c>
      <c r="Q135" s="1" t="s">
        <v>1269</v>
      </c>
      <c r="R135" s="1" t="s">
        <v>2123</v>
      </c>
      <c r="S135" s="1" t="s">
        <v>1271</v>
      </c>
      <c r="T135" s="1" t="s">
        <v>1272</v>
      </c>
      <c r="U135" s="1" t="s">
        <v>1273</v>
      </c>
      <c r="V135" s="1" t="s">
        <v>2124</v>
      </c>
    </row>
    <row r="136" s="1" customFormat="1" spans="1:22">
      <c r="A136" s="3">
        <v>999225492857449</v>
      </c>
      <c r="B136" s="1" t="s">
        <v>1279</v>
      </c>
      <c r="C136" s="1" t="s">
        <v>2125</v>
      </c>
      <c r="D136" s="1" t="s">
        <v>2102</v>
      </c>
      <c r="E136" s="1" t="s">
        <v>2126</v>
      </c>
      <c r="F136" s="1" t="s">
        <v>1339</v>
      </c>
      <c r="G136" s="1" t="s">
        <v>1262</v>
      </c>
      <c r="H136" s="1" t="s">
        <v>1263</v>
      </c>
      <c r="I136" s="1" t="s">
        <v>2104</v>
      </c>
      <c r="J136" s="1" t="s">
        <v>30</v>
      </c>
      <c r="K136" s="1" t="s">
        <v>1865</v>
      </c>
      <c r="L136" s="1" t="s">
        <v>1865</v>
      </c>
      <c r="M136" s="1" t="s">
        <v>1266</v>
      </c>
      <c r="N136" s="1" t="s">
        <v>1266</v>
      </c>
      <c r="O136" s="1" t="s">
        <v>1267</v>
      </c>
      <c r="P136" s="1" t="s">
        <v>1268</v>
      </c>
      <c r="Q136" s="1" t="s">
        <v>1269</v>
      </c>
      <c r="R136" s="1" t="s">
        <v>2127</v>
      </c>
      <c r="S136" s="1" t="s">
        <v>1271</v>
      </c>
      <c r="T136" s="1" t="s">
        <v>1272</v>
      </c>
      <c r="U136" s="1" t="s">
        <v>1273</v>
      </c>
      <c r="V136" s="1" t="s">
        <v>1283</v>
      </c>
    </row>
    <row r="137" s="1" customFormat="1" spans="1:22">
      <c r="A137" s="3">
        <v>999225493063362</v>
      </c>
      <c r="B137" s="1" t="s">
        <v>1279</v>
      </c>
      <c r="C137" s="1" t="s">
        <v>2128</v>
      </c>
      <c r="D137" s="1" t="s">
        <v>2129</v>
      </c>
      <c r="E137" s="1" t="s">
        <v>2130</v>
      </c>
      <c r="F137" s="1" t="s">
        <v>1339</v>
      </c>
      <c r="G137" s="1" t="s">
        <v>1262</v>
      </c>
      <c r="H137" s="1" t="s">
        <v>1263</v>
      </c>
      <c r="I137" s="1" t="s">
        <v>2131</v>
      </c>
      <c r="J137" s="1" t="s">
        <v>30</v>
      </c>
      <c r="K137" s="1" t="s">
        <v>2132</v>
      </c>
      <c r="L137" s="1" t="s">
        <v>2132</v>
      </c>
      <c r="M137" s="1" t="s">
        <v>1266</v>
      </c>
      <c r="N137" s="1" t="s">
        <v>1266</v>
      </c>
      <c r="O137" s="1" t="s">
        <v>1267</v>
      </c>
      <c r="P137" s="1" t="s">
        <v>1268</v>
      </c>
      <c r="Q137" s="1" t="s">
        <v>1269</v>
      </c>
      <c r="R137" s="1" t="s">
        <v>2133</v>
      </c>
      <c r="S137" s="1" t="s">
        <v>1271</v>
      </c>
      <c r="T137" s="1" t="s">
        <v>1272</v>
      </c>
      <c r="U137" s="1" t="s">
        <v>1273</v>
      </c>
      <c r="V137" s="1" t="s">
        <v>1283</v>
      </c>
    </row>
    <row r="138" s="1" customFormat="1" spans="1:22">
      <c r="A138" s="3">
        <v>999225494688291</v>
      </c>
      <c r="B138" s="1" t="s">
        <v>1279</v>
      </c>
      <c r="C138" s="1" t="s">
        <v>2134</v>
      </c>
      <c r="D138" s="1" t="s">
        <v>2135</v>
      </c>
      <c r="E138" s="1" t="s">
        <v>2136</v>
      </c>
      <c r="F138" s="1" t="s">
        <v>1339</v>
      </c>
      <c r="G138" s="1" t="s">
        <v>1262</v>
      </c>
      <c r="H138" s="1" t="s">
        <v>1263</v>
      </c>
      <c r="I138" s="1" t="s">
        <v>2137</v>
      </c>
      <c r="J138" s="1" t="s">
        <v>30</v>
      </c>
      <c r="K138" s="1" t="s">
        <v>2138</v>
      </c>
      <c r="L138" s="1" t="s">
        <v>2138</v>
      </c>
      <c r="M138" s="1" t="s">
        <v>1266</v>
      </c>
      <c r="N138" s="1" t="s">
        <v>1266</v>
      </c>
      <c r="O138" s="1" t="s">
        <v>1267</v>
      </c>
      <c r="P138" s="1" t="s">
        <v>1268</v>
      </c>
      <c r="Q138" s="1" t="s">
        <v>1269</v>
      </c>
      <c r="R138" s="1" t="s">
        <v>2139</v>
      </c>
      <c r="S138" s="1" t="s">
        <v>1271</v>
      </c>
      <c r="T138" s="1" t="s">
        <v>1272</v>
      </c>
      <c r="U138" s="1" t="s">
        <v>1273</v>
      </c>
      <c r="V138" s="1" t="s">
        <v>1283</v>
      </c>
    </row>
    <row r="139" s="1" customFormat="1" spans="1:22">
      <c r="A139" s="3">
        <v>999225495259089</v>
      </c>
      <c r="B139" s="1" t="s">
        <v>1279</v>
      </c>
      <c r="C139" s="1" t="s">
        <v>2140</v>
      </c>
      <c r="D139" s="1" t="s">
        <v>2141</v>
      </c>
      <c r="E139" s="1" t="s">
        <v>2142</v>
      </c>
      <c r="F139" s="1" t="s">
        <v>1339</v>
      </c>
      <c r="G139" s="1" t="s">
        <v>1262</v>
      </c>
      <c r="H139" s="1" t="s">
        <v>1263</v>
      </c>
      <c r="I139" s="1" t="s">
        <v>2143</v>
      </c>
      <c r="J139" s="1" t="s">
        <v>30</v>
      </c>
      <c r="K139" s="1" t="s">
        <v>2144</v>
      </c>
      <c r="L139" s="1" t="s">
        <v>2144</v>
      </c>
      <c r="M139" s="1" t="s">
        <v>1266</v>
      </c>
      <c r="N139" s="1" t="s">
        <v>1266</v>
      </c>
      <c r="O139" s="1" t="s">
        <v>1267</v>
      </c>
      <c r="P139" s="1" t="s">
        <v>1268</v>
      </c>
      <c r="Q139" s="1" t="s">
        <v>1269</v>
      </c>
      <c r="R139" s="1" t="s">
        <v>2145</v>
      </c>
      <c r="S139" s="1" t="s">
        <v>1271</v>
      </c>
      <c r="T139" s="1" t="s">
        <v>1272</v>
      </c>
      <c r="U139" s="1" t="s">
        <v>1273</v>
      </c>
      <c r="V139" s="1" t="s">
        <v>1601</v>
      </c>
    </row>
    <row r="140" s="1" customFormat="1" spans="1:22">
      <c r="A140" s="3">
        <v>999225495985807</v>
      </c>
      <c r="B140" s="1" t="s">
        <v>1279</v>
      </c>
      <c r="C140" s="1" t="s">
        <v>2146</v>
      </c>
      <c r="D140" s="1" t="s">
        <v>2147</v>
      </c>
      <c r="E140" s="1" t="s">
        <v>2148</v>
      </c>
      <c r="F140" s="1" t="s">
        <v>1339</v>
      </c>
      <c r="G140" s="1" t="s">
        <v>1262</v>
      </c>
      <c r="H140" s="1" t="s">
        <v>1263</v>
      </c>
      <c r="I140" s="1" t="s">
        <v>2149</v>
      </c>
      <c r="J140" s="1" t="s">
        <v>30</v>
      </c>
      <c r="K140" s="1" t="s">
        <v>2150</v>
      </c>
      <c r="L140" s="1" t="s">
        <v>2150</v>
      </c>
      <c r="M140" s="1" t="s">
        <v>1266</v>
      </c>
      <c r="N140" s="1" t="s">
        <v>1266</v>
      </c>
      <c r="O140" s="1" t="s">
        <v>1267</v>
      </c>
      <c r="P140" s="1" t="s">
        <v>1268</v>
      </c>
      <c r="Q140" s="1" t="s">
        <v>1269</v>
      </c>
      <c r="R140" s="1" t="s">
        <v>2151</v>
      </c>
      <c r="S140" s="1" t="s">
        <v>1271</v>
      </c>
      <c r="T140" s="1" t="s">
        <v>1272</v>
      </c>
      <c r="U140" s="1" t="s">
        <v>1273</v>
      </c>
      <c r="V140" s="1" t="s">
        <v>1283</v>
      </c>
    </row>
    <row r="141" s="1" customFormat="1" spans="1:22">
      <c r="A141" s="3">
        <v>999225496377630</v>
      </c>
      <c r="B141" s="1" t="s">
        <v>1279</v>
      </c>
      <c r="C141" s="1" t="s">
        <v>2152</v>
      </c>
      <c r="D141" s="1" t="s">
        <v>2153</v>
      </c>
      <c r="E141" s="1" t="s">
        <v>2154</v>
      </c>
      <c r="F141" s="1" t="s">
        <v>1279</v>
      </c>
      <c r="G141" s="1" t="s">
        <v>1262</v>
      </c>
      <c r="H141" s="1" t="s">
        <v>1263</v>
      </c>
      <c r="I141" s="1" t="s">
        <v>2155</v>
      </c>
      <c r="J141" s="1" t="s">
        <v>30</v>
      </c>
      <c r="K141" s="1" t="s">
        <v>2156</v>
      </c>
      <c r="L141" s="1" t="s">
        <v>2156</v>
      </c>
      <c r="M141" s="1" t="s">
        <v>1266</v>
      </c>
      <c r="N141" s="1" t="s">
        <v>1266</v>
      </c>
      <c r="O141" s="1" t="s">
        <v>1267</v>
      </c>
      <c r="P141" s="1" t="s">
        <v>1268</v>
      </c>
      <c r="Q141" s="1" t="s">
        <v>1269</v>
      </c>
      <c r="R141" s="1" t="s">
        <v>2157</v>
      </c>
      <c r="S141" s="1" t="s">
        <v>1271</v>
      </c>
      <c r="T141" s="1" t="s">
        <v>1272</v>
      </c>
      <c r="U141" s="1" t="s">
        <v>1273</v>
      </c>
      <c r="V141" s="1" t="s">
        <v>2158</v>
      </c>
    </row>
    <row r="142" s="1" customFormat="1" spans="1:22">
      <c r="A142" s="3">
        <v>999225497527195</v>
      </c>
      <c r="B142" s="1" t="s">
        <v>1279</v>
      </c>
      <c r="C142" s="1" t="s">
        <v>2159</v>
      </c>
      <c r="D142" s="1" t="s">
        <v>2160</v>
      </c>
      <c r="E142" s="1" t="s">
        <v>2161</v>
      </c>
      <c r="F142" s="1" t="s">
        <v>1302</v>
      </c>
      <c r="G142" s="1" t="s">
        <v>1262</v>
      </c>
      <c r="H142" s="1" t="s">
        <v>1263</v>
      </c>
      <c r="I142" s="1" t="s">
        <v>2162</v>
      </c>
      <c r="J142" s="1" t="s">
        <v>30</v>
      </c>
      <c r="K142" s="1" t="s">
        <v>2163</v>
      </c>
      <c r="L142" s="1" t="s">
        <v>2163</v>
      </c>
      <c r="M142" s="1" t="s">
        <v>1266</v>
      </c>
      <c r="N142" s="1" t="s">
        <v>1266</v>
      </c>
      <c r="O142" s="1" t="s">
        <v>1267</v>
      </c>
      <c r="P142" s="1" t="s">
        <v>1268</v>
      </c>
      <c r="Q142" s="1" t="s">
        <v>1269</v>
      </c>
      <c r="R142" s="1" t="s">
        <v>2164</v>
      </c>
      <c r="S142" s="1" t="s">
        <v>1271</v>
      </c>
      <c r="T142" s="1" t="s">
        <v>1272</v>
      </c>
      <c r="U142" s="1" t="s">
        <v>1273</v>
      </c>
      <c r="V142" s="1" t="s">
        <v>1307</v>
      </c>
    </row>
    <row r="143" s="1" customFormat="1" spans="1:22">
      <c r="A143" s="3">
        <v>999225497799105</v>
      </c>
      <c r="B143" s="1" t="s">
        <v>1339</v>
      </c>
      <c r="C143" s="1" t="s">
        <v>2165</v>
      </c>
      <c r="D143" s="1" t="s">
        <v>2166</v>
      </c>
      <c r="E143" s="1" t="s">
        <v>2167</v>
      </c>
      <c r="F143" s="1" t="s">
        <v>1302</v>
      </c>
      <c r="G143" s="1" t="s">
        <v>1262</v>
      </c>
      <c r="H143" s="1" t="s">
        <v>1263</v>
      </c>
      <c r="I143" s="1" t="s">
        <v>2168</v>
      </c>
      <c r="J143" s="1" t="s">
        <v>30</v>
      </c>
      <c r="K143" s="1" t="s">
        <v>2169</v>
      </c>
      <c r="L143" s="1" t="s">
        <v>2169</v>
      </c>
      <c r="M143" s="1" t="s">
        <v>1266</v>
      </c>
      <c r="N143" s="1" t="s">
        <v>1266</v>
      </c>
      <c r="O143" s="1" t="s">
        <v>1267</v>
      </c>
      <c r="P143" s="1" t="s">
        <v>1268</v>
      </c>
      <c r="Q143" s="1" t="s">
        <v>1269</v>
      </c>
      <c r="R143" s="1" t="s">
        <v>2170</v>
      </c>
      <c r="S143" s="1" t="s">
        <v>1271</v>
      </c>
      <c r="T143" s="1" t="s">
        <v>1272</v>
      </c>
      <c r="U143" s="1" t="s">
        <v>1273</v>
      </c>
      <c r="V143" s="1" t="s">
        <v>1408</v>
      </c>
    </row>
    <row r="144" s="1" customFormat="1" spans="1:22">
      <c r="A144" s="3">
        <v>999225498631457</v>
      </c>
      <c r="B144" s="1" t="s">
        <v>1339</v>
      </c>
      <c r="C144" s="1" t="s">
        <v>2171</v>
      </c>
      <c r="D144" s="1" t="s">
        <v>2172</v>
      </c>
      <c r="E144" s="1" t="s">
        <v>2173</v>
      </c>
      <c r="F144" s="1" t="s">
        <v>1339</v>
      </c>
      <c r="G144" s="1" t="s">
        <v>1262</v>
      </c>
      <c r="H144" s="1" t="s">
        <v>1263</v>
      </c>
      <c r="I144" s="1" t="s">
        <v>2174</v>
      </c>
      <c r="J144" s="1" t="s">
        <v>30</v>
      </c>
      <c r="K144" s="1" t="s">
        <v>2175</v>
      </c>
      <c r="L144" s="1" t="s">
        <v>2175</v>
      </c>
      <c r="M144" s="1" t="s">
        <v>1266</v>
      </c>
      <c r="N144" s="1" t="s">
        <v>1266</v>
      </c>
      <c r="O144" s="1" t="s">
        <v>1267</v>
      </c>
      <c r="P144" s="1" t="s">
        <v>1268</v>
      </c>
      <c r="Q144" s="1" t="s">
        <v>1269</v>
      </c>
      <c r="R144" s="1" t="s">
        <v>2176</v>
      </c>
      <c r="S144" s="1" t="s">
        <v>1271</v>
      </c>
      <c r="T144" s="1" t="s">
        <v>1272</v>
      </c>
      <c r="U144" s="1" t="s">
        <v>1273</v>
      </c>
      <c r="V144" s="1" t="s">
        <v>2177</v>
      </c>
    </row>
    <row r="145" s="1" customFormat="1" spans="1:22">
      <c r="A145" s="3">
        <v>999225499222773</v>
      </c>
      <c r="B145" s="1" t="s">
        <v>1339</v>
      </c>
      <c r="C145" s="1" t="s">
        <v>2178</v>
      </c>
      <c r="D145" s="1" t="s">
        <v>2179</v>
      </c>
      <c r="E145" s="1" t="s">
        <v>2180</v>
      </c>
      <c r="F145" s="1" t="s">
        <v>1302</v>
      </c>
      <c r="G145" s="1" t="s">
        <v>1262</v>
      </c>
      <c r="H145" s="1" t="s">
        <v>1263</v>
      </c>
      <c r="I145" s="1" t="s">
        <v>2181</v>
      </c>
      <c r="J145" s="1" t="s">
        <v>30</v>
      </c>
      <c r="K145" s="1" t="s">
        <v>2182</v>
      </c>
      <c r="L145" s="1" t="s">
        <v>2182</v>
      </c>
      <c r="M145" s="1" t="s">
        <v>1266</v>
      </c>
      <c r="N145" s="1" t="s">
        <v>1266</v>
      </c>
      <c r="O145" s="1" t="s">
        <v>1267</v>
      </c>
      <c r="P145" s="1" t="s">
        <v>1268</v>
      </c>
      <c r="Q145" s="1" t="s">
        <v>1269</v>
      </c>
      <c r="R145" s="1" t="s">
        <v>2183</v>
      </c>
      <c r="S145" s="1" t="s">
        <v>1271</v>
      </c>
      <c r="T145" s="1" t="s">
        <v>1272</v>
      </c>
      <c r="U145" s="1" t="s">
        <v>1273</v>
      </c>
      <c r="V145" s="1" t="s">
        <v>1420</v>
      </c>
    </row>
    <row r="146" s="1" customFormat="1" spans="1:22">
      <c r="A146" s="3">
        <v>999225499249484</v>
      </c>
      <c r="B146" s="1" t="s">
        <v>1339</v>
      </c>
      <c r="C146" s="1" t="s">
        <v>2184</v>
      </c>
      <c r="D146" s="1" t="s">
        <v>2185</v>
      </c>
      <c r="E146" s="1" t="s">
        <v>2186</v>
      </c>
      <c r="F146" s="1" t="s">
        <v>1339</v>
      </c>
      <c r="G146" s="1" t="s">
        <v>1262</v>
      </c>
      <c r="H146" s="1" t="s">
        <v>1263</v>
      </c>
      <c r="I146" s="1" t="s">
        <v>2187</v>
      </c>
      <c r="J146" s="1" t="s">
        <v>30</v>
      </c>
      <c r="K146" s="1" t="s">
        <v>2188</v>
      </c>
      <c r="L146" s="1" t="s">
        <v>2188</v>
      </c>
      <c r="M146" s="1" t="s">
        <v>1266</v>
      </c>
      <c r="N146" s="1" t="s">
        <v>1266</v>
      </c>
      <c r="O146" s="1" t="s">
        <v>1267</v>
      </c>
      <c r="P146" s="1" t="s">
        <v>1268</v>
      </c>
      <c r="Q146" s="1" t="s">
        <v>1269</v>
      </c>
      <c r="R146" s="1" t="s">
        <v>2189</v>
      </c>
      <c r="S146" s="1" t="s">
        <v>1271</v>
      </c>
      <c r="T146" s="1" t="s">
        <v>1272</v>
      </c>
      <c r="U146" s="1" t="s">
        <v>1273</v>
      </c>
      <c r="V146" s="1" t="s">
        <v>1474</v>
      </c>
    </row>
    <row r="147" s="1" customFormat="1" spans="1:22">
      <c r="A147" s="3">
        <v>999225499601611</v>
      </c>
      <c r="B147" s="1" t="s">
        <v>1339</v>
      </c>
      <c r="C147" s="1" t="s">
        <v>2190</v>
      </c>
      <c r="D147" s="1" t="s">
        <v>2191</v>
      </c>
      <c r="E147" s="1" t="s">
        <v>2192</v>
      </c>
      <c r="F147" s="1" t="s">
        <v>1339</v>
      </c>
      <c r="G147" s="1" t="s">
        <v>1262</v>
      </c>
      <c r="H147" s="1" t="s">
        <v>1263</v>
      </c>
      <c r="I147" s="1" t="s">
        <v>2193</v>
      </c>
      <c r="J147" s="1" t="s">
        <v>30</v>
      </c>
      <c r="K147" s="1" t="s">
        <v>2194</v>
      </c>
      <c r="L147" s="1" t="s">
        <v>2194</v>
      </c>
      <c r="M147" s="1" t="s">
        <v>1266</v>
      </c>
      <c r="N147" s="1" t="s">
        <v>1266</v>
      </c>
      <c r="O147" s="1" t="s">
        <v>1267</v>
      </c>
      <c r="P147" s="1" t="s">
        <v>1268</v>
      </c>
      <c r="Q147" s="1" t="s">
        <v>1269</v>
      </c>
      <c r="R147" s="1" t="s">
        <v>2195</v>
      </c>
      <c r="S147" s="1" t="s">
        <v>1271</v>
      </c>
      <c r="T147" s="1" t="s">
        <v>1272</v>
      </c>
      <c r="U147" s="1" t="s">
        <v>1273</v>
      </c>
      <c r="V147" s="1" t="s">
        <v>1274</v>
      </c>
    </row>
    <row r="148" s="1" customFormat="1" spans="1:22">
      <c r="A148" s="3">
        <v>999225499780759</v>
      </c>
      <c r="B148" s="1" t="s">
        <v>1339</v>
      </c>
      <c r="C148" s="1" t="s">
        <v>2196</v>
      </c>
      <c r="D148" s="1" t="s">
        <v>2197</v>
      </c>
      <c r="E148" s="1" t="s">
        <v>2198</v>
      </c>
      <c r="F148" s="1" t="s">
        <v>1302</v>
      </c>
      <c r="G148" s="1" t="s">
        <v>1262</v>
      </c>
      <c r="H148" s="1" t="s">
        <v>1263</v>
      </c>
      <c r="I148" s="1" t="s">
        <v>2199</v>
      </c>
      <c r="J148" s="1" t="s">
        <v>30</v>
      </c>
      <c r="K148" s="1" t="s">
        <v>2200</v>
      </c>
      <c r="L148" s="1" t="s">
        <v>2200</v>
      </c>
      <c r="M148" s="1" t="s">
        <v>1266</v>
      </c>
      <c r="N148" s="1" t="s">
        <v>1266</v>
      </c>
      <c r="O148" s="1" t="s">
        <v>1267</v>
      </c>
      <c r="P148" s="1" t="s">
        <v>1268</v>
      </c>
      <c r="Q148" s="1" t="s">
        <v>1269</v>
      </c>
      <c r="R148" s="1" t="s">
        <v>2201</v>
      </c>
      <c r="S148" s="1" t="s">
        <v>1271</v>
      </c>
      <c r="T148" s="1" t="s">
        <v>1272</v>
      </c>
      <c r="U148" s="1" t="s">
        <v>1273</v>
      </c>
      <c r="V148" s="1" t="s">
        <v>1307</v>
      </c>
    </row>
    <row r="149" s="1" customFormat="1" spans="1:22">
      <c r="A149" s="3">
        <v>999225499912765</v>
      </c>
      <c r="B149" s="1" t="s">
        <v>1339</v>
      </c>
      <c r="C149" s="1" t="s">
        <v>2202</v>
      </c>
      <c r="D149" s="1" t="s">
        <v>1715</v>
      </c>
      <c r="E149" s="1" t="s">
        <v>2203</v>
      </c>
      <c r="F149" s="1" t="s">
        <v>1302</v>
      </c>
      <c r="G149" s="1" t="s">
        <v>1262</v>
      </c>
      <c r="H149" s="1" t="s">
        <v>1263</v>
      </c>
      <c r="I149" s="1" t="s">
        <v>2204</v>
      </c>
      <c r="J149" s="1" t="s">
        <v>30</v>
      </c>
      <c r="K149" s="1" t="s">
        <v>2205</v>
      </c>
      <c r="L149" s="1" t="s">
        <v>2205</v>
      </c>
      <c r="M149" s="1" t="s">
        <v>1266</v>
      </c>
      <c r="N149" s="1" t="s">
        <v>1266</v>
      </c>
      <c r="O149" s="1" t="s">
        <v>1267</v>
      </c>
      <c r="P149" s="1" t="s">
        <v>1268</v>
      </c>
      <c r="Q149" s="1" t="s">
        <v>1269</v>
      </c>
      <c r="R149" s="1" t="s">
        <v>2206</v>
      </c>
      <c r="S149" s="1" t="s">
        <v>1271</v>
      </c>
      <c r="T149" s="1" t="s">
        <v>1272</v>
      </c>
      <c r="U149" s="1" t="s">
        <v>1273</v>
      </c>
      <c r="V149" s="1" t="s">
        <v>1554</v>
      </c>
    </row>
    <row r="150" s="1" customFormat="1" spans="1:22">
      <c r="A150" s="3">
        <v>999225501728787</v>
      </c>
      <c r="B150" s="1" t="s">
        <v>1339</v>
      </c>
      <c r="C150" s="1" t="s">
        <v>2207</v>
      </c>
      <c r="D150" s="1" t="s">
        <v>1769</v>
      </c>
      <c r="E150" s="1" t="s">
        <v>2208</v>
      </c>
      <c r="F150" s="1" t="s">
        <v>1339</v>
      </c>
      <c r="G150" s="1" t="s">
        <v>1262</v>
      </c>
      <c r="H150" s="1" t="s">
        <v>1263</v>
      </c>
      <c r="I150" s="1" t="s">
        <v>2209</v>
      </c>
      <c r="J150" s="1" t="s">
        <v>30</v>
      </c>
      <c r="K150" s="1" t="s">
        <v>2210</v>
      </c>
      <c r="L150" s="1" t="s">
        <v>2210</v>
      </c>
      <c r="M150" s="1" t="s">
        <v>1266</v>
      </c>
      <c r="N150" s="1" t="s">
        <v>1266</v>
      </c>
      <c r="O150" s="1" t="s">
        <v>1267</v>
      </c>
      <c r="P150" s="1" t="s">
        <v>1268</v>
      </c>
      <c r="Q150" s="1" t="s">
        <v>1269</v>
      </c>
      <c r="R150" s="1" t="s">
        <v>2211</v>
      </c>
      <c r="S150" s="1" t="s">
        <v>1271</v>
      </c>
      <c r="T150" s="1" t="s">
        <v>1272</v>
      </c>
      <c r="U150" s="1" t="s">
        <v>1273</v>
      </c>
      <c r="V150" s="1" t="s">
        <v>1307</v>
      </c>
    </row>
    <row r="151" s="1" customFormat="1" spans="1:22">
      <c r="A151" s="3">
        <v>999225501732782</v>
      </c>
      <c r="B151" s="1" t="s">
        <v>1339</v>
      </c>
      <c r="C151" s="1" t="s">
        <v>2212</v>
      </c>
      <c r="D151" s="1" t="s">
        <v>2213</v>
      </c>
      <c r="E151" s="1" t="s">
        <v>2214</v>
      </c>
      <c r="F151" s="1" t="s">
        <v>1339</v>
      </c>
      <c r="G151" s="1" t="s">
        <v>1262</v>
      </c>
      <c r="H151" s="1" t="s">
        <v>1263</v>
      </c>
      <c r="I151" s="1" t="s">
        <v>2215</v>
      </c>
      <c r="J151" s="1" t="s">
        <v>30</v>
      </c>
      <c r="K151" s="1" t="s">
        <v>2216</v>
      </c>
      <c r="L151" s="1" t="s">
        <v>2216</v>
      </c>
      <c r="M151" s="1" t="s">
        <v>1266</v>
      </c>
      <c r="N151" s="1" t="s">
        <v>1266</v>
      </c>
      <c r="O151" s="1" t="s">
        <v>1267</v>
      </c>
      <c r="P151" s="1" t="s">
        <v>1268</v>
      </c>
      <c r="Q151" s="1" t="s">
        <v>1269</v>
      </c>
      <c r="R151" s="1" t="s">
        <v>2217</v>
      </c>
      <c r="S151" s="1" t="s">
        <v>1271</v>
      </c>
      <c r="T151" s="1" t="s">
        <v>1272</v>
      </c>
      <c r="U151" s="1" t="s">
        <v>1306</v>
      </c>
      <c r="V151" s="1" t="s">
        <v>1283</v>
      </c>
    </row>
    <row r="152" s="1" customFormat="1" spans="1:22">
      <c r="A152" s="3">
        <v>999225502555652</v>
      </c>
      <c r="B152" s="1" t="s">
        <v>1339</v>
      </c>
      <c r="C152" s="1" t="s">
        <v>2218</v>
      </c>
      <c r="D152" s="1" t="s">
        <v>2219</v>
      </c>
      <c r="E152" s="1" t="s">
        <v>2220</v>
      </c>
      <c r="F152" s="1" t="s">
        <v>1302</v>
      </c>
      <c r="G152" s="1" t="s">
        <v>1262</v>
      </c>
      <c r="H152" s="1" t="s">
        <v>1263</v>
      </c>
      <c r="I152" s="1" t="s">
        <v>2221</v>
      </c>
      <c r="J152" s="1" t="s">
        <v>30</v>
      </c>
      <c r="K152" s="1" t="s">
        <v>2222</v>
      </c>
      <c r="L152" s="1" t="s">
        <v>2222</v>
      </c>
      <c r="M152" s="1" t="s">
        <v>1266</v>
      </c>
      <c r="N152" s="1" t="s">
        <v>1266</v>
      </c>
      <c r="O152" s="1" t="s">
        <v>1267</v>
      </c>
      <c r="P152" s="1" t="s">
        <v>1268</v>
      </c>
      <c r="Q152" s="1" t="s">
        <v>1269</v>
      </c>
      <c r="R152" s="1" t="s">
        <v>2223</v>
      </c>
      <c r="S152" s="1" t="s">
        <v>1271</v>
      </c>
      <c r="T152" s="1" t="s">
        <v>1272</v>
      </c>
      <c r="U152" s="1" t="s">
        <v>1273</v>
      </c>
      <c r="V152" s="1" t="s">
        <v>1601</v>
      </c>
    </row>
    <row r="153" s="1" customFormat="1" spans="1:22">
      <c r="A153" s="3">
        <v>999225502608855</v>
      </c>
      <c r="B153" s="1" t="s">
        <v>1339</v>
      </c>
      <c r="C153" s="1" t="s">
        <v>2224</v>
      </c>
      <c r="D153" s="1" t="s">
        <v>2225</v>
      </c>
      <c r="E153" s="1" t="s">
        <v>2226</v>
      </c>
      <c r="F153" s="1" t="s">
        <v>1302</v>
      </c>
      <c r="G153" s="1" t="s">
        <v>1262</v>
      </c>
      <c r="H153" s="1" t="s">
        <v>1263</v>
      </c>
      <c r="I153" s="1" t="s">
        <v>2227</v>
      </c>
      <c r="J153" s="1" t="s">
        <v>30</v>
      </c>
      <c r="K153" s="1" t="s">
        <v>2228</v>
      </c>
      <c r="L153" s="1" t="s">
        <v>2228</v>
      </c>
      <c r="M153" s="1" t="s">
        <v>1266</v>
      </c>
      <c r="N153" s="1" t="s">
        <v>1266</v>
      </c>
      <c r="O153" s="1" t="s">
        <v>1267</v>
      </c>
      <c r="P153" s="1" t="s">
        <v>1268</v>
      </c>
      <c r="Q153" s="1" t="s">
        <v>1269</v>
      </c>
      <c r="R153" s="1" t="s">
        <v>2229</v>
      </c>
      <c r="S153" s="1" t="s">
        <v>1271</v>
      </c>
      <c r="T153" s="1" t="s">
        <v>1272</v>
      </c>
      <c r="U153" s="1" t="s">
        <v>1306</v>
      </c>
      <c r="V153" s="1" t="s">
        <v>1307</v>
      </c>
    </row>
    <row r="154" s="1" customFormat="1" spans="1:22">
      <c r="A154" s="3">
        <v>999225504364181</v>
      </c>
      <c r="B154" s="1" t="s">
        <v>1339</v>
      </c>
      <c r="C154" s="1" t="s">
        <v>2230</v>
      </c>
      <c r="D154" s="1" t="s">
        <v>2231</v>
      </c>
      <c r="E154" s="1" t="s">
        <v>2232</v>
      </c>
      <c r="F154" s="1" t="s">
        <v>1302</v>
      </c>
      <c r="G154" s="1" t="s">
        <v>1262</v>
      </c>
      <c r="H154" s="1" t="s">
        <v>1263</v>
      </c>
      <c r="I154" s="1" t="s">
        <v>2233</v>
      </c>
      <c r="J154" s="1" t="s">
        <v>30</v>
      </c>
      <c r="K154" s="1" t="s">
        <v>2234</v>
      </c>
      <c r="L154" s="1" t="s">
        <v>2234</v>
      </c>
      <c r="M154" s="1" t="s">
        <v>1266</v>
      </c>
      <c r="N154" s="1" t="s">
        <v>1266</v>
      </c>
      <c r="O154" s="1" t="s">
        <v>1267</v>
      </c>
      <c r="P154" s="1" t="s">
        <v>1268</v>
      </c>
      <c r="Q154" s="1" t="s">
        <v>1269</v>
      </c>
      <c r="R154" s="1" t="s">
        <v>2235</v>
      </c>
      <c r="S154" s="1" t="s">
        <v>1271</v>
      </c>
      <c r="T154" s="1" t="s">
        <v>1272</v>
      </c>
      <c r="U154" s="1" t="s">
        <v>1273</v>
      </c>
      <c r="V154" s="1" t="s">
        <v>1274</v>
      </c>
    </row>
    <row r="155" s="1" customFormat="1" spans="1:22">
      <c r="A155" s="3">
        <v>999225504849402</v>
      </c>
      <c r="B155" s="1" t="s">
        <v>1339</v>
      </c>
      <c r="C155" s="1" t="s">
        <v>2236</v>
      </c>
      <c r="D155" s="1" t="s">
        <v>2102</v>
      </c>
      <c r="E155" s="1" t="s">
        <v>2237</v>
      </c>
      <c r="F155" s="1" t="s">
        <v>1302</v>
      </c>
      <c r="G155" s="1" t="s">
        <v>1262</v>
      </c>
      <c r="H155" s="1" t="s">
        <v>1263</v>
      </c>
      <c r="I155" s="1" t="s">
        <v>2238</v>
      </c>
      <c r="J155" s="1" t="s">
        <v>30</v>
      </c>
      <c r="K155" s="1" t="s">
        <v>2239</v>
      </c>
      <c r="L155" s="1" t="s">
        <v>2239</v>
      </c>
      <c r="M155" s="1" t="s">
        <v>1266</v>
      </c>
      <c r="N155" s="1" t="s">
        <v>1266</v>
      </c>
      <c r="O155" s="1" t="s">
        <v>1267</v>
      </c>
      <c r="P155" s="1" t="s">
        <v>1268</v>
      </c>
      <c r="Q155" s="1" t="s">
        <v>1269</v>
      </c>
      <c r="R155" s="1" t="s">
        <v>2240</v>
      </c>
      <c r="S155" s="1" t="s">
        <v>1271</v>
      </c>
      <c r="T155" s="1" t="s">
        <v>1272</v>
      </c>
      <c r="U155" s="1" t="s">
        <v>1273</v>
      </c>
      <c r="V155" s="1" t="s">
        <v>1283</v>
      </c>
    </row>
    <row r="156" s="1" customFormat="1" spans="1:22">
      <c r="A156" s="3">
        <v>999225504999743</v>
      </c>
      <c r="B156" s="1" t="s">
        <v>1339</v>
      </c>
      <c r="C156" s="1" t="s">
        <v>2241</v>
      </c>
      <c r="D156" s="1" t="s">
        <v>2242</v>
      </c>
      <c r="E156" s="1" t="s">
        <v>2243</v>
      </c>
      <c r="F156" s="1" t="s">
        <v>1302</v>
      </c>
      <c r="G156" s="1" t="s">
        <v>1262</v>
      </c>
      <c r="H156" s="1" t="s">
        <v>1263</v>
      </c>
      <c r="I156" s="1" t="s">
        <v>2244</v>
      </c>
      <c r="J156" s="1" t="s">
        <v>30</v>
      </c>
      <c r="K156" s="1" t="s">
        <v>2245</v>
      </c>
      <c r="L156" s="1" t="s">
        <v>2245</v>
      </c>
      <c r="M156" s="1" t="s">
        <v>1266</v>
      </c>
      <c r="N156" s="1" t="s">
        <v>1266</v>
      </c>
      <c r="O156" s="1" t="s">
        <v>1267</v>
      </c>
      <c r="P156" s="1" t="s">
        <v>1268</v>
      </c>
      <c r="Q156" s="1" t="s">
        <v>1269</v>
      </c>
      <c r="R156" s="1" t="s">
        <v>2246</v>
      </c>
      <c r="S156" s="1" t="s">
        <v>1271</v>
      </c>
      <c r="T156" s="1" t="s">
        <v>1272</v>
      </c>
      <c r="U156" s="1" t="s">
        <v>1273</v>
      </c>
      <c r="V156" s="1" t="s">
        <v>1274</v>
      </c>
    </row>
    <row r="157" s="1" customFormat="1" spans="1:22">
      <c r="A157" s="3">
        <v>999225505555799</v>
      </c>
      <c r="B157" s="1" t="s">
        <v>1339</v>
      </c>
      <c r="C157" s="1" t="s">
        <v>2247</v>
      </c>
      <c r="D157" s="1" t="s">
        <v>2248</v>
      </c>
      <c r="E157" s="1" t="s">
        <v>2249</v>
      </c>
      <c r="F157" s="1" t="s">
        <v>1302</v>
      </c>
      <c r="G157" s="1" t="s">
        <v>1262</v>
      </c>
      <c r="H157" s="1" t="s">
        <v>1263</v>
      </c>
      <c r="I157" s="1" t="s">
        <v>2250</v>
      </c>
      <c r="J157" s="1" t="s">
        <v>30</v>
      </c>
      <c r="K157" s="1" t="s">
        <v>2251</v>
      </c>
      <c r="L157" s="1" t="s">
        <v>2251</v>
      </c>
      <c r="M157" s="1" t="s">
        <v>1266</v>
      </c>
      <c r="N157" s="1" t="s">
        <v>1266</v>
      </c>
      <c r="O157" s="1" t="s">
        <v>1267</v>
      </c>
      <c r="P157" s="1" t="s">
        <v>1268</v>
      </c>
      <c r="Q157" s="1" t="s">
        <v>1269</v>
      </c>
      <c r="R157" s="1" t="s">
        <v>2252</v>
      </c>
      <c r="S157" s="1" t="s">
        <v>1271</v>
      </c>
      <c r="T157" s="1" t="s">
        <v>1272</v>
      </c>
      <c r="U157" s="1" t="s">
        <v>1273</v>
      </c>
      <c r="V157" s="1" t="s">
        <v>1283</v>
      </c>
    </row>
    <row r="158" s="1" customFormat="1" spans="1:22">
      <c r="A158" s="3">
        <v>999225505949022</v>
      </c>
      <c r="B158" s="1" t="s">
        <v>1339</v>
      </c>
      <c r="C158" s="1" t="s">
        <v>2253</v>
      </c>
      <c r="D158" s="1" t="s">
        <v>2254</v>
      </c>
      <c r="E158" s="1" t="s">
        <v>2255</v>
      </c>
      <c r="F158" s="1" t="s">
        <v>1339</v>
      </c>
      <c r="G158" s="1" t="s">
        <v>1262</v>
      </c>
      <c r="H158" s="1" t="s">
        <v>1263</v>
      </c>
      <c r="I158" s="1" t="s">
        <v>2256</v>
      </c>
      <c r="J158" s="1" t="s">
        <v>30</v>
      </c>
      <c r="K158" s="1" t="s">
        <v>2257</v>
      </c>
      <c r="L158" s="1" t="s">
        <v>2257</v>
      </c>
      <c r="M158" s="1" t="s">
        <v>1266</v>
      </c>
      <c r="N158" s="1" t="s">
        <v>1266</v>
      </c>
      <c r="O158" s="1" t="s">
        <v>1267</v>
      </c>
      <c r="P158" s="1" t="s">
        <v>1268</v>
      </c>
      <c r="Q158" s="1" t="s">
        <v>1269</v>
      </c>
      <c r="R158" s="1" t="s">
        <v>2258</v>
      </c>
      <c r="S158" s="1" t="s">
        <v>1271</v>
      </c>
      <c r="T158" s="1" t="s">
        <v>1272</v>
      </c>
      <c r="U158" s="1" t="s">
        <v>1273</v>
      </c>
      <c r="V158" s="1" t="s">
        <v>1283</v>
      </c>
    </row>
    <row r="159" s="1" customFormat="1" spans="1:22">
      <c r="A159" s="3">
        <v>999225511643653</v>
      </c>
      <c r="B159" s="1" t="s">
        <v>1339</v>
      </c>
      <c r="C159" s="1" t="s">
        <v>2259</v>
      </c>
      <c r="D159" s="1" t="s">
        <v>2260</v>
      </c>
      <c r="E159" s="1" t="s">
        <v>2261</v>
      </c>
      <c r="F159" s="1" t="s">
        <v>1302</v>
      </c>
      <c r="G159" s="1" t="s">
        <v>1262</v>
      </c>
      <c r="H159" s="1" t="s">
        <v>1263</v>
      </c>
      <c r="I159" s="1" t="s">
        <v>2262</v>
      </c>
      <c r="J159" s="1" t="s">
        <v>30</v>
      </c>
      <c r="K159" s="1" t="s">
        <v>2263</v>
      </c>
      <c r="L159" s="1" t="s">
        <v>2263</v>
      </c>
      <c r="M159" s="1" t="s">
        <v>1266</v>
      </c>
      <c r="N159" s="1" t="s">
        <v>1266</v>
      </c>
      <c r="O159" s="1" t="s">
        <v>1267</v>
      </c>
      <c r="P159" s="1" t="s">
        <v>1268</v>
      </c>
      <c r="Q159" s="1" t="s">
        <v>1269</v>
      </c>
      <c r="R159" s="1" t="s">
        <v>2264</v>
      </c>
      <c r="S159" s="1" t="s">
        <v>1271</v>
      </c>
      <c r="T159" s="1" t="s">
        <v>1272</v>
      </c>
      <c r="U159" s="1" t="s">
        <v>1273</v>
      </c>
      <c r="V159" s="1" t="s">
        <v>1274</v>
      </c>
    </row>
    <row r="160" s="1" customFormat="1" spans="1:22">
      <c r="A160" s="3">
        <v>999225513199480</v>
      </c>
      <c r="B160" s="1" t="s">
        <v>1339</v>
      </c>
      <c r="C160" s="1" t="s">
        <v>2265</v>
      </c>
      <c r="D160" s="1" t="s">
        <v>2266</v>
      </c>
      <c r="E160" s="1" t="s">
        <v>2267</v>
      </c>
      <c r="F160" s="1" t="s">
        <v>1302</v>
      </c>
      <c r="G160" s="1" t="s">
        <v>1262</v>
      </c>
      <c r="H160" s="1" t="s">
        <v>1263</v>
      </c>
      <c r="I160" s="1" t="s">
        <v>2268</v>
      </c>
      <c r="J160" s="1" t="s">
        <v>30</v>
      </c>
      <c r="K160" s="1" t="s">
        <v>2269</v>
      </c>
      <c r="L160" s="1" t="s">
        <v>2269</v>
      </c>
      <c r="M160" s="1" t="s">
        <v>1266</v>
      </c>
      <c r="N160" s="1" t="s">
        <v>1266</v>
      </c>
      <c r="O160" s="1" t="s">
        <v>1267</v>
      </c>
      <c r="P160" s="1" t="s">
        <v>1268</v>
      </c>
      <c r="Q160" s="1" t="s">
        <v>1269</v>
      </c>
      <c r="R160" s="1" t="s">
        <v>2270</v>
      </c>
      <c r="S160" s="1" t="s">
        <v>1271</v>
      </c>
      <c r="T160" s="1" t="s">
        <v>1272</v>
      </c>
      <c r="U160" s="1" t="s">
        <v>1306</v>
      </c>
      <c r="V160" s="1" t="s">
        <v>1307</v>
      </c>
    </row>
    <row r="161" s="1" customFormat="1" spans="1:22">
      <c r="A161" s="3">
        <v>999225513484159</v>
      </c>
      <c r="B161" s="1" t="s">
        <v>1339</v>
      </c>
      <c r="C161" s="1" t="s">
        <v>2271</v>
      </c>
      <c r="D161" s="1" t="s">
        <v>2272</v>
      </c>
      <c r="E161" s="1" t="s">
        <v>2273</v>
      </c>
      <c r="F161" s="1" t="s">
        <v>1302</v>
      </c>
      <c r="G161" s="1" t="s">
        <v>1262</v>
      </c>
      <c r="H161" s="1" t="s">
        <v>1263</v>
      </c>
      <c r="I161" s="1" t="s">
        <v>2274</v>
      </c>
      <c r="J161" s="1" t="s">
        <v>30</v>
      </c>
      <c r="K161" s="1" t="s">
        <v>2275</v>
      </c>
      <c r="L161" s="1" t="s">
        <v>2275</v>
      </c>
      <c r="M161" s="1" t="s">
        <v>1266</v>
      </c>
      <c r="N161" s="1" t="s">
        <v>1266</v>
      </c>
      <c r="O161" s="1" t="s">
        <v>1267</v>
      </c>
      <c r="P161" s="1" t="s">
        <v>1268</v>
      </c>
      <c r="Q161" s="1" t="s">
        <v>1269</v>
      </c>
      <c r="R161" s="1" t="s">
        <v>2276</v>
      </c>
      <c r="S161" s="1" t="s">
        <v>1271</v>
      </c>
      <c r="T161" s="1" t="s">
        <v>1272</v>
      </c>
      <c r="U161" s="1" t="s">
        <v>1273</v>
      </c>
      <c r="V161" s="1" t="s">
        <v>1663</v>
      </c>
    </row>
    <row r="162" s="1" customFormat="1" spans="1:22">
      <c r="A162" s="3">
        <v>999225516847029</v>
      </c>
      <c r="B162" s="1" t="s">
        <v>1339</v>
      </c>
      <c r="C162" s="1" t="s">
        <v>2277</v>
      </c>
      <c r="D162" s="1" t="s">
        <v>2278</v>
      </c>
      <c r="E162" s="1" t="s">
        <v>2279</v>
      </c>
      <c r="F162" s="1" t="s">
        <v>1302</v>
      </c>
      <c r="G162" s="1" t="s">
        <v>1262</v>
      </c>
      <c r="H162" s="1" t="s">
        <v>1263</v>
      </c>
      <c r="I162" s="1" t="s">
        <v>2280</v>
      </c>
      <c r="J162" s="1" t="s">
        <v>30</v>
      </c>
      <c r="K162" s="1" t="s">
        <v>2281</v>
      </c>
      <c r="L162" s="1" t="s">
        <v>2281</v>
      </c>
      <c r="M162" s="1" t="s">
        <v>1266</v>
      </c>
      <c r="N162" s="1" t="s">
        <v>1266</v>
      </c>
      <c r="O162" s="1" t="s">
        <v>1267</v>
      </c>
      <c r="P162" s="1" t="s">
        <v>1268</v>
      </c>
      <c r="Q162" s="1" t="s">
        <v>1269</v>
      </c>
      <c r="R162" s="1" t="s">
        <v>2282</v>
      </c>
      <c r="S162" s="1" t="s">
        <v>1271</v>
      </c>
      <c r="T162" s="1" t="s">
        <v>1272</v>
      </c>
      <c r="U162" s="1" t="s">
        <v>1273</v>
      </c>
      <c r="V162" s="1" t="s">
        <v>1601</v>
      </c>
    </row>
    <row r="163" s="1" customFormat="1" spans="1:22">
      <c r="A163" s="3">
        <v>999225518256538</v>
      </c>
      <c r="B163" s="1" t="s">
        <v>1339</v>
      </c>
      <c r="C163" s="1" t="s">
        <v>2283</v>
      </c>
      <c r="D163" s="1" t="s">
        <v>2284</v>
      </c>
      <c r="E163" s="1" t="s">
        <v>2285</v>
      </c>
      <c r="F163" s="1" t="s">
        <v>1302</v>
      </c>
      <c r="G163" s="1" t="s">
        <v>1262</v>
      </c>
      <c r="H163" s="1" t="s">
        <v>1263</v>
      </c>
      <c r="I163" s="1" t="s">
        <v>2286</v>
      </c>
      <c r="J163" s="1" t="s">
        <v>30</v>
      </c>
      <c r="K163" s="1" t="s">
        <v>2287</v>
      </c>
      <c r="L163" s="1" t="s">
        <v>2287</v>
      </c>
      <c r="M163" s="1" t="s">
        <v>1266</v>
      </c>
      <c r="N163" s="1" t="s">
        <v>1266</v>
      </c>
      <c r="O163" s="1" t="s">
        <v>1267</v>
      </c>
      <c r="P163" s="1" t="s">
        <v>1268</v>
      </c>
      <c r="Q163" s="1" t="s">
        <v>1269</v>
      </c>
      <c r="R163" s="1" t="s">
        <v>2288</v>
      </c>
      <c r="S163" s="1" t="s">
        <v>1271</v>
      </c>
      <c r="T163" s="1" t="s">
        <v>1272</v>
      </c>
      <c r="U163" s="1" t="s">
        <v>1273</v>
      </c>
      <c r="V163" s="1" t="s">
        <v>1283</v>
      </c>
    </row>
    <row r="164" s="1" customFormat="1" spans="1:22">
      <c r="A164" s="3">
        <v>999225519527608</v>
      </c>
      <c r="B164" s="1" t="s">
        <v>1339</v>
      </c>
      <c r="C164" s="1" t="s">
        <v>2289</v>
      </c>
      <c r="D164" s="1" t="s">
        <v>2102</v>
      </c>
      <c r="E164" s="1" t="s">
        <v>2290</v>
      </c>
      <c r="F164" s="1" t="s">
        <v>1302</v>
      </c>
      <c r="G164" s="1" t="s">
        <v>1262</v>
      </c>
      <c r="H164" s="1" t="s">
        <v>1263</v>
      </c>
      <c r="I164" s="1" t="s">
        <v>2291</v>
      </c>
      <c r="J164" s="1" t="s">
        <v>30</v>
      </c>
      <c r="K164" s="1" t="s">
        <v>2292</v>
      </c>
      <c r="L164" s="1" t="s">
        <v>2292</v>
      </c>
      <c r="M164" s="1" t="s">
        <v>1266</v>
      </c>
      <c r="N164" s="1" t="s">
        <v>1266</v>
      </c>
      <c r="O164" s="1" t="s">
        <v>1267</v>
      </c>
      <c r="P164" s="1" t="s">
        <v>1268</v>
      </c>
      <c r="Q164" s="1" t="s">
        <v>1269</v>
      </c>
      <c r="R164" s="1" t="s">
        <v>2293</v>
      </c>
      <c r="S164" s="1" t="s">
        <v>1271</v>
      </c>
      <c r="T164" s="1" t="s">
        <v>1272</v>
      </c>
      <c r="U164" s="1" t="s">
        <v>1273</v>
      </c>
      <c r="V164" s="1" t="s">
        <v>1283</v>
      </c>
    </row>
    <row r="165" s="1" customFormat="1" spans="1:22">
      <c r="A165" s="3">
        <v>999225519593509</v>
      </c>
      <c r="B165" s="1" t="s">
        <v>1339</v>
      </c>
      <c r="C165" s="1" t="s">
        <v>2294</v>
      </c>
      <c r="D165" s="1" t="s">
        <v>2295</v>
      </c>
      <c r="E165" s="1" t="s">
        <v>2296</v>
      </c>
      <c r="F165" s="1" t="s">
        <v>1302</v>
      </c>
      <c r="G165" s="1" t="s">
        <v>1262</v>
      </c>
      <c r="H165" s="1" t="s">
        <v>1263</v>
      </c>
      <c r="I165" s="1" t="s">
        <v>2297</v>
      </c>
      <c r="J165" s="1" t="s">
        <v>30</v>
      </c>
      <c r="K165" s="1" t="s">
        <v>2298</v>
      </c>
      <c r="L165" s="1" t="s">
        <v>2298</v>
      </c>
      <c r="M165" s="1" t="s">
        <v>1266</v>
      </c>
      <c r="N165" s="1" t="s">
        <v>1266</v>
      </c>
      <c r="O165" s="1" t="s">
        <v>1267</v>
      </c>
      <c r="P165" s="1" t="s">
        <v>1268</v>
      </c>
      <c r="Q165" s="1" t="s">
        <v>1269</v>
      </c>
      <c r="R165" s="1" t="s">
        <v>2299</v>
      </c>
      <c r="S165" s="1" t="s">
        <v>1271</v>
      </c>
      <c r="T165" s="1" t="s">
        <v>1272</v>
      </c>
      <c r="U165" s="1" t="s">
        <v>1273</v>
      </c>
      <c r="V165" s="1" t="s">
        <v>1420</v>
      </c>
    </row>
    <row r="166" s="1" customFormat="1" spans="1:22">
      <c r="A166" s="3">
        <v>999225519663262</v>
      </c>
      <c r="B166" s="1" t="s">
        <v>1339</v>
      </c>
      <c r="C166" s="1" t="s">
        <v>2300</v>
      </c>
      <c r="D166" s="1" t="s">
        <v>2301</v>
      </c>
      <c r="E166" s="1" t="s">
        <v>2302</v>
      </c>
      <c r="F166" s="1" t="s">
        <v>1302</v>
      </c>
      <c r="G166" s="1" t="s">
        <v>1262</v>
      </c>
      <c r="H166" s="1" t="s">
        <v>1263</v>
      </c>
      <c r="I166" s="1" t="s">
        <v>2303</v>
      </c>
      <c r="J166" s="1" t="s">
        <v>30</v>
      </c>
      <c r="K166" s="1" t="s">
        <v>2304</v>
      </c>
      <c r="L166" s="1" t="s">
        <v>2304</v>
      </c>
      <c r="M166" s="1" t="s">
        <v>1266</v>
      </c>
      <c r="N166" s="1" t="s">
        <v>1266</v>
      </c>
      <c r="O166" s="1" t="s">
        <v>1267</v>
      </c>
      <c r="P166" s="1" t="s">
        <v>1268</v>
      </c>
      <c r="Q166" s="1" t="s">
        <v>1269</v>
      </c>
      <c r="R166" s="1" t="s">
        <v>2305</v>
      </c>
      <c r="S166" s="1" t="s">
        <v>1271</v>
      </c>
      <c r="T166" s="1" t="s">
        <v>1272</v>
      </c>
      <c r="U166" s="1" t="s">
        <v>1273</v>
      </c>
      <c r="V166" s="1" t="s">
        <v>1601</v>
      </c>
    </row>
    <row r="167" s="1" customFormat="1" spans="1:22">
      <c r="A167" s="3">
        <v>999225520276824</v>
      </c>
      <c r="B167" s="1" t="s">
        <v>1339</v>
      </c>
      <c r="C167" s="1" t="s">
        <v>2306</v>
      </c>
      <c r="D167" s="1" t="s">
        <v>2307</v>
      </c>
      <c r="E167" s="1" t="s">
        <v>2308</v>
      </c>
      <c r="F167" s="1" t="s">
        <v>1302</v>
      </c>
      <c r="G167" s="1" t="s">
        <v>1262</v>
      </c>
      <c r="H167" s="1" t="s">
        <v>1263</v>
      </c>
      <c r="I167" s="1" t="s">
        <v>2309</v>
      </c>
      <c r="J167" s="1" t="s">
        <v>30</v>
      </c>
      <c r="K167" s="1" t="s">
        <v>2310</v>
      </c>
      <c r="L167" s="1" t="s">
        <v>2310</v>
      </c>
      <c r="M167" s="1" t="s">
        <v>1266</v>
      </c>
      <c r="N167" s="1" t="s">
        <v>1266</v>
      </c>
      <c r="O167" s="1" t="s">
        <v>1267</v>
      </c>
      <c r="P167" s="1" t="s">
        <v>1268</v>
      </c>
      <c r="Q167" s="1" t="s">
        <v>1269</v>
      </c>
      <c r="R167" s="1" t="s">
        <v>2311</v>
      </c>
      <c r="S167" s="1" t="s">
        <v>1271</v>
      </c>
      <c r="T167" s="1" t="s">
        <v>1272</v>
      </c>
      <c r="U167" s="1" t="s">
        <v>1273</v>
      </c>
      <c r="V167" s="1" t="s">
        <v>1274</v>
      </c>
    </row>
    <row r="168" s="1" customFormat="1" spans="1:22">
      <c r="A168" s="3">
        <v>999225521082055</v>
      </c>
      <c r="B168" s="1" t="s">
        <v>1339</v>
      </c>
      <c r="C168" s="1" t="s">
        <v>2312</v>
      </c>
      <c r="D168" s="1" t="s">
        <v>1953</v>
      </c>
      <c r="E168" s="1" t="s">
        <v>2313</v>
      </c>
      <c r="F168" s="1" t="s">
        <v>1302</v>
      </c>
      <c r="G168" s="1" t="s">
        <v>1262</v>
      </c>
      <c r="H168" s="1" t="s">
        <v>1263</v>
      </c>
      <c r="I168" s="1" t="s">
        <v>2314</v>
      </c>
      <c r="J168" s="1" t="s">
        <v>30</v>
      </c>
      <c r="K168" s="1" t="s">
        <v>2315</v>
      </c>
      <c r="L168" s="1" t="s">
        <v>2315</v>
      </c>
      <c r="M168" s="1" t="s">
        <v>1266</v>
      </c>
      <c r="N168" s="1" t="s">
        <v>1266</v>
      </c>
      <c r="O168" s="1" t="s">
        <v>1267</v>
      </c>
      <c r="P168" s="1" t="s">
        <v>1268</v>
      </c>
      <c r="Q168" s="1" t="s">
        <v>1269</v>
      </c>
      <c r="R168" s="1" t="s">
        <v>2316</v>
      </c>
      <c r="S168" s="1" t="s">
        <v>1271</v>
      </c>
      <c r="T168" s="1" t="s">
        <v>1272</v>
      </c>
      <c r="U168" s="1" t="s">
        <v>1273</v>
      </c>
      <c r="V168" s="1" t="s">
        <v>1367</v>
      </c>
    </row>
    <row r="169" s="1" customFormat="1" spans="1:22">
      <c r="A169" s="3">
        <v>999225521379454</v>
      </c>
      <c r="B169" s="1" t="s">
        <v>1339</v>
      </c>
      <c r="C169" s="1" t="s">
        <v>2317</v>
      </c>
      <c r="D169" s="1" t="s">
        <v>2318</v>
      </c>
      <c r="E169" s="1" t="s">
        <v>2319</v>
      </c>
      <c r="F169" s="1" t="s">
        <v>1302</v>
      </c>
      <c r="G169" s="1" t="s">
        <v>1262</v>
      </c>
      <c r="H169" s="1" t="s">
        <v>1263</v>
      </c>
      <c r="I169" s="1" t="s">
        <v>2320</v>
      </c>
      <c r="J169" s="1" t="s">
        <v>30</v>
      </c>
      <c r="K169" s="1" t="s">
        <v>2321</v>
      </c>
      <c r="L169" s="1" t="s">
        <v>2321</v>
      </c>
      <c r="M169" s="1" t="s">
        <v>1266</v>
      </c>
      <c r="N169" s="1" t="s">
        <v>1266</v>
      </c>
      <c r="O169" s="1" t="s">
        <v>1267</v>
      </c>
      <c r="P169" s="1" t="s">
        <v>1268</v>
      </c>
      <c r="Q169" s="1" t="s">
        <v>1269</v>
      </c>
      <c r="R169" s="1" t="s">
        <v>2322</v>
      </c>
      <c r="S169" s="1" t="s">
        <v>1271</v>
      </c>
      <c r="T169" s="1" t="s">
        <v>1272</v>
      </c>
      <c r="U169" s="1" t="s">
        <v>1273</v>
      </c>
      <c r="V169" s="1" t="s">
        <v>1274</v>
      </c>
    </row>
    <row r="170" s="1" customFormat="1" spans="1:22">
      <c r="A170" s="3">
        <v>999225521528592</v>
      </c>
      <c r="B170" s="1" t="s">
        <v>1339</v>
      </c>
      <c r="C170" s="1" t="s">
        <v>2323</v>
      </c>
      <c r="D170" s="1" t="s">
        <v>2102</v>
      </c>
      <c r="E170" s="1" t="s">
        <v>2324</v>
      </c>
      <c r="F170" s="1" t="s">
        <v>1302</v>
      </c>
      <c r="G170" s="1" t="s">
        <v>1262</v>
      </c>
      <c r="H170" s="1" t="s">
        <v>1263</v>
      </c>
      <c r="I170" s="1" t="s">
        <v>2291</v>
      </c>
      <c r="J170" s="1" t="s">
        <v>30</v>
      </c>
      <c r="K170" s="1" t="s">
        <v>2292</v>
      </c>
      <c r="L170" s="1" t="s">
        <v>2292</v>
      </c>
      <c r="M170" s="1" t="s">
        <v>1266</v>
      </c>
      <c r="N170" s="1" t="s">
        <v>1266</v>
      </c>
      <c r="O170" s="1" t="s">
        <v>1267</v>
      </c>
      <c r="P170" s="1" t="s">
        <v>1268</v>
      </c>
      <c r="Q170" s="1" t="s">
        <v>1269</v>
      </c>
      <c r="R170" s="1" t="s">
        <v>2325</v>
      </c>
      <c r="S170" s="1" t="s">
        <v>1271</v>
      </c>
      <c r="T170" s="1" t="s">
        <v>1272</v>
      </c>
      <c r="U170" s="1" t="s">
        <v>1273</v>
      </c>
      <c r="V170" s="1" t="s">
        <v>1283</v>
      </c>
    </row>
    <row r="171" s="1" customFormat="1" spans="1:22">
      <c r="A171" s="3">
        <v>999225522495653</v>
      </c>
      <c r="B171" s="1" t="s">
        <v>1302</v>
      </c>
      <c r="C171" s="1" t="s">
        <v>2326</v>
      </c>
      <c r="D171" s="1" t="s">
        <v>2327</v>
      </c>
      <c r="E171" s="1" t="s">
        <v>2328</v>
      </c>
      <c r="F171" s="1" t="s">
        <v>1302</v>
      </c>
      <c r="G171" s="1" t="s">
        <v>1262</v>
      </c>
      <c r="H171" s="1" t="s">
        <v>1263</v>
      </c>
      <c r="I171" s="1" t="s">
        <v>2329</v>
      </c>
      <c r="J171" s="1" t="s">
        <v>30</v>
      </c>
      <c r="K171" s="1" t="s">
        <v>2330</v>
      </c>
      <c r="L171" s="1" t="s">
        <v>2330</v>
      </c>
      <c r="M171" s="1" t="s">
        <v>1266</v>
      </c>
      <c r="N171" s="1" t="s">
        <v>1266</v>
      </c>
      <c r="O171" s="1" t="s">
        <v>1267</v>
      </c>
      <c r="P171" s="1" t="s">
        <v>1268</v>
      </c>
      <c r="Q171" s="1" t="s">
        <v>1269</v>
      </c>
      <c r="R171" s="1" t="s">
        <v>2331</v>
      </c>
      <c r="S171" s="1" t="s">
        <v>1271</v>
      </c>
      <c r="T171" s="1" t="s">
        <v>1272</v>
      </c>
      <c r="U171" s="1" t="s">
        <v>1273</v>
      </c>
      <c r="V171" s="1" t="s">
        <v>1283</v>
      </c>
    </row>
    <row r="172" s="1" customFormat="1" spans="1:22">
      <c r="A172" s="3">
        <v>999225522843145</v>
      </c>
      <c r="B172" s="1" t="s">
        <v>1302</v>
      </c>
      <c r="C172" s="1" t="s">
        <v>2332</v>
      </c>
      <c r="D172" s="1" t="s">
        <v>2333</v>
      </c>
      <c r="E172" s="1" t="s">
        <v>2334</v>
      </c>
      <c r="F172" s="1" t="s">
        <v>1302</v>
      </c>
      <c r="G172" s="1" t="s">
        <v>1262</v>
      </c>
      <c r="H172" s="1" t="s">
        <v>1263</v>
      </c>
      <c r="I172" s="1" t="s">
        <v>2335</v>
      </c>
      <c r="J172" s="1" t="s">
        <v>30</v>
      </c>
      <c r="K172" s="1" t="s">
        <v>2336</v>
      </c>
      <c r="L172" s="1" t="s">
        <v>2336</v>
      </c>
      <c r="M172" s="1" t="s">
        <v>1266</v>
      </c>
      <c r="N172" s="1" t="s">
        <v>1266</v>
      </c>
      <c r="O172" s="1" t="s">
        <v>1267</v>
      </c>
      <c r="P172" s="1" t="s">
        <v>1268</v>
      </c>
      <c r="Q172" s="1" t="s">
        <v>1269</v>
      </c>
      <c r="R172" s="1" t="s">
        <v>2337</v>
      </c>
      <c r="S172" s="1" t="s">
        <v>1271</v>
      </c>
      <c r="T172" s="1" t="s">
        <v>1272</v>
      </c>
      <c r="U172" s="1" t="s">
        <v>1273</v>
      </c>
      <c r="V172" s="1" t="s">
        <v>1274</v>
      </c>
    </row>
    <row r="173" s="1" customFormat="1" spans="1:22">
      <c r="A173" s="3">
        <v>999225522903292</v>
      </c>
      <c r="B173" s="1" t="s">
        <v>1302</v>
      </c>
      <c r="C173" s="1" t="s">
        <v>2338</v>
      </c>
      <c r="D173" s="1" t="s">
        <v>2307</v>
      </c>
      <c r="E173" s="1" t="s">
        <v>2339</v>
      </c>
      <c r="F173" s="1" t="s">
        <v>1302</v>
      </c>
      <c r="G173" s="1" t="s">
        <v>1262</v>
      </c>
      <c r="H173" s="1" t="s">
        <v>1263</v>
      </c>
      <c r="I173" s="1" t="s">
        <v>2340</v>
      </c>
      <c r="J173" s="1" t="s">
        <v>30</v>
      </c>
      <c r="K173" s="1" t="s">
        <v>2341</v>
      </c>
      <c r="L173" s="1" t="s">
        <v>2341</v>
      </c>
      <c r="M173" s="1" t="s">
        <v>1266</v>
      </c>
      <c r="N173" s="1" t="s">
        <v>1266</v>
      </c>
      <c r="O173" s="1" t="s">
        <v>1267</v>
      </c>
      <c r="P173" s="1" t="s">
        <v>1268</v>
      </c>
      <c r="Q173" s="1" t="s">
        <v>1269</v>
      </c>
      <c r="R173" s="1" t="s">
        <v>2342</v>
      </c>
      <c r="S173" s="1" t="s">
        <v>1271</v>
      </c>
      <c r="T173" s="1" t="s">
        <v>1272</v>
      </c>
      <c r="U173" s="1" t="s">
        <v>1273</v>
      </c>
      <c r="V173" s="1" t="s">
        <v>1274</v>
      </c>
    </row>
    <row r="174" s="1" customFormat="1" spans="1:22">
      <c r="A174" s="3">
        <v>999225523047120</v>
      </c>
      <c r="B174" s="1" t="s">
        <v>1302</v>
      </c>
      <c r="C174" s="1" t="s">
        <v>2343</v>
      </c>
      <c r="D174" s="1" t="s">
        <v>2344</v>
      </c>
      <c r="E174" s="1" t="s">
        <v>2345</v>
      </c>
      <c r="F174" s="1" t="s">
        <v>1302</v>
      </c>
      <c r="G174" s="1" t="s">
        <v>1262</v>
      </c>
      <c r="H174" s="1" t="s">
        <v>1263</v>
      </c>
      <c r="I174" s="1" t="s">
        <v>2346</v>
      </c>
      <c r="J174" s="1" t="s">
        <v>30</v>
      </c>
      <c r="K174" s="1" t="s">
        <v>2347</v>
      </c>
      <c r="L174" s="1" t="s">
        <v>2347</v>
      </c>
      <c r="M174" s="1" t="s">
        <v>1266</v>
      </c>
      <c r="N174" s="1" t="s">
        <v>1266</v>
      </c>
      <c r="O174" s="1" t="s">
        <v>1267</v>
      </c>
      <c r="P174" s="1" t="s">
        <v>1268</v>
      </c>
      <c r="Q174" s="1" t="s">
        <v>1269</v>
      </c>
      <c r="R174" s="1" t="s">
        <v>2348</v>
      </c>
      <c r="S174" s="1" t="s">
        <v>1271</v>
      </c>
      <c r="T174" s="1" t="s">
        <v>1272</v>
      </c>
      <c r="U174" s="1" t="s">
        <v>1273</v>
      </c>
      <c r="V174" s="1" t="s">
        <v>2349</v>
      </c>
    </row>
    <row r="175" s="1" customFormat="1" spans="1:22">
      <c r="A175" s="3">
        <v>999225523647844</v>
      </c>
      <c r="B175" s="1" t="s">
        <v>1302</v>
      </c>
      <c r="C175" s="1" t="s">
        <v>2350</v>
      </c>
      <c r="D175" s="1" t="s">
        <v>2351</v>
      </c>
      <c r="E175" s="1" t="s">
        <v>2352</v>
      </c>
      <c r="F175" s="1" t="s">
        <v>1302</v>
      </c>
      <c r="G175" s="1" t="s">
        <v>1262</v>
      </c>
      <c r="H175" s="1" t="s">
        <v>1263</v>
      </c>
      <c r="I175" s="1" t="s">
        <v>2353</v>
      </c>
      <c r="J175" s="1" t="s">
        <v>30</v>
      </c>
      <c r="K175" s="1" t="s">
        <v>2354</v>
      </c>
      <c r="L175" s="1" t="s">
        <v>2354</v>
      </c>
      <c r="M175" s="1" t="s">
        <v>1266</v>
      </c>
      <c r="N175" s="1" t="s">
        <v>1266</v>
      </c>
      <c r="O175" s="1" t="s">
        <v>1267</v>
      </c>
      <c r="P175" s="1" t="s">
        <v>1268</v>
      </c>
      <c r="Q175" s="1" t="s">
        <v>1269</v>
      </c>
      <c r="R175" s="1" t="s">
        <v>2355</v>
      </c>
      <c r="S175" s="1" t="s">
        <v>1271</v>
      </c>
      <c r="T175" s="1" t="s">
        <v>1272</v>
      </c>
      <c r="U175" s="1" t="s">
        <v>1273</v>
      </c>
      <c r="V175" s="1" t="s">
        <v>1274</v>
      </c>
    </row>
    <row r="176" s="1" customFormat="1" spans="1:22">
      <c r="A176" s="3">
        <v>999225524076067</v>
      </c>
      <c r="B176" s="1" t="s">
        <v>1302</v>
      </c>
      <c r="C176" s="1" t="s">
        <v>2356</v>
      </c>
      <c r="D176" s="1" t="s">
        <v>2357</v>
      </c>
      <c r="E176" s="1" t="s">
        <v>2358</v>
      </c>
      <c r="F176" s="1" t="s">
        <v>1302</v>
      </c>
      <c r="G176" s="1" t="s">
        <v>1262</v>
      </c>
      <c r="H176" s="1" t="s">
        <v>1263</v>
      </c>
      <c r="I176" s="1" t="s">
        <v>2359</v>
      </c>
      <c r="J176" s="1" t="s">
        <v>30</v>
      </c>
      <c r="K176" s="1" t="s">
        <v>2360</v>
      </c>
      <c r="L176" s="1" t="s">
        <v>2360</v>
      </c>
      <c r="M176" s="1" t="s">
        <v>1266</v>
      </c>
      <c r="N176" s="1" t="s">
        <v>1266</v>
      </c>
      <c r="O176" s="1" t="s">
        <v>1267</v>
      </c>
      <c r="P176" s="1" t="s">
        <v>1268</v>
      </c>
      <c r="Q176" s="1" t="s">
        <v>1269</v>
      </c>
      <c r="R176" s="1" t="s">
        <v>2361</v>
      </c>
      <c r="S176" s="1" t="s">
        <v>1271</v>
      </c>
      <c r="T176" s="1" t="s">
        <v>1272</v>
      </c>
      <c r="U176" s="1" t="s">
        <v>1273</v>
      </c>
      <c r="V176" s="1" t="s">
        <v>1274</v>
      </c>
    </row>
    <row r="177" s="1" customFormat="1" spans="1:22">
      <c r="A177" s="3">
        <v>999225524330314</v>
      </c>
      <c r="B177" s="1" t="s">
        <v>1302</v>
      </c>
      <c r="C177" s="1" t="s">
        <v>2362</v>
      </c>
      <c r="D177" s="1" t="s">
        <v>2363</v>
      </c>
      <c r="E177" s="1" t="s">
        <v>2364</v>
      </c>
      <c r="F177" s="1" t="s">
        <v>1302</v>
      </c>
      <c r="G177" s="1" t="s">
        <v>1262</v>
      </c>
      <c r="H177" s="1" t="s">
        <v>1263</v>
      </c>
      <c r="I177" s="1" t="s">
        <v>2365</v>
      </c>
      <c r="J177" s="1" t="s">
        <v>30</v>
      </c>
      <c r="K177" s="1" t="s">
        <v>2366</v>
      </c>
      <c r="L177" s="1" t="s">
        <v>2366</v>
      </c>
      <c r="M177" s="1" t="s">
        <v>1266</v>
      </c>
      <c r="N177" s="1" t="s">
        <v>1266</v>
      </c>
      <c r="O177" s="1" t="s">
        <v>1267</v>
      </c>
      <c r="P177" s="1" t="s">
        <v>1268</v>
      </c>
      <c r="Q177" s="1" t="s">
        <v>1269</v>
      </c>
      <c r="R177" s="1" t="s">
        <v>2367</v>
      </c>
      <c r="S177" s="1" t="s">
        <v>1271</v>
      </c>
      <c r="T177" s="1" t="s">
        <v>1272</v>
      </c>
      <c r="U177" s="1" t="s">
        <v>1273</v>
      </c>
      <c r="V177" s="1" t="s">
        <v>2368</v>
      </c>
    </row>
    <row r="178" s="1" customFormat="1" spans="1:22">
      <c r="A178" s="3">
        <v>999225524389472</v>
      </c>
      <c r="B178" s="1" t="s">
        <v>1302</v>
      </c>
      <c r="C178" s="1" t="s">
        <v>2369</v>
      </c>
      <c r="D178" s="1" t="s">
        <v>2370</v>
      </c>
      <c r="E178" s="1" t="s">
        <v>2371</v>
      </c>
      <c r="F178" s="1" t="s">
        <v>1302</v>
      </c>
      <c r="G178" s="1" t="s">
        <v>1262</v>
      </c>
      <c r="H178" s="1" t="s">
        <v>1263</v>
      </c>
      <c r="I178" s="1" t="s">
        <v>2372</v>
      </c>
      <c r="J178" s="1" t="s">
        <v>30</v>
      </c>
      <c r="K178" s="1" t="s">
        <v>2373</v>
      </c>
      <c r="L178" s="1" t="s">
        <v>2373</v>
      </c>
      <c r="M178" s="1" t="s">
        <v>1266</v>
      </c>
      <c r="N178" s="1" t="s">
        <v>1266</v>
      </c>
      <c r="O178" s="1" t="s">
        <v>1267</v>
      </c>
      <c r="P178" s="1" t="s">
        <v>1268</v>
      </c>
      <c r="Q178" s="1" t="s">
        <v>1269</v>
      </c>
      <c r="R178" s="1" t="s">
        <v>2374</v>
      </c>
      <c r="S178" s="1" t="s">
        <v>1271</v>
      </c>
      <c r="T178" s="1" t="s">
        <v>1272</v>
      </c>
      <c r="U178" s="1" t="s">
        <v>1273</v>
      </c>
      <c r="V178" s="1" t="s">
        <v>1663</v>
      </c>
    </row>
    <row r="179" s="1" customFormat="1" spans="1:22">
      <c r="A179" s="3">
        <v>999225524664899</v>
      </c>
      <c r="B179" s="1" t="s">
        <v>1302</v>
      </c>
      <c r="C179" s="1" t="s">
        <v>2375</v>
      </c>
      <c r="D179" s="1" t="s">
        <v>2376</v>
      </c>
      <c r="E179" s="1" t="s">
        <v>2377</v>
      </c>
      <c r="F179" s="1" t="s">
        <v>1302</v>
      </c>
      <c r="G179" s="1" t="s">
        <v>1262</v>
      </c>
      <c r="H179" s="1" t="s">
        <v>1263</v>
      </c>
      <c r="I179" s="1" t="s">
        <v>2378</v>
      </c>
      <c r="J179" s="1" t="s">
        <v>30</v>
      </c>
      <c r="K179" s="1" t="s">
        <v>2379</v>
      </c>
      <c r="L179" s="1" t="s">
        <v>2379</v>
      </c>
      <c r="M179" s="1" t="s">
        <v>1266</v>
      </c>
      <c r="N179" s="1" t="s">
        <v>1266</v>
      </c>
      <c r="O179" s="1" t="s">
        <v>1267</v>
      </c>
      <c r="P179" s="1" t="s">
        <v>1268</v>
      </c>
      <c r="Q179" s="1" t="s">
        <v>1269</v>
      </c>
      <c r="R179" s="1" t="s">
        <v>2380</v>
      </c>
      <c r="S179" s="1" t="s">
        <v>1271</v>
      </c>
      <c r="T179" s="1" t="s">
        <v>1272</v>
      </c>
      <c r="U179" s="1" t="s">
        <v>1273</v>
      </c>
      <c r="V179" s="1" t="s">
        <v>1283</v>
      </c>
    </row>
    <row r="180" s="1" customFormat="1" spans="1:22">
      <c r="A180" s="3">
        <v>999225524926114</v>
      </c>
      <c r="B180" s="1" t="s">
        <v>1302</v>
      </c>
      <c r="C180" s="1" t="s">
        <v>2381</v>
      </c>
      <c r="D180" s="1" t="s">
        <v>2382</v>
      </c>
      <c r="E180" s="1" t="s">
        <v>2383</v>
      </c>
      <c r="F180" s="1" t="s">
        <v>1302</v>
      </c>
      <c r="G180" s="1" t="s">
        <v>1262</v>
      </c>
      <c r="H180" s="1" t="s">
        <v>1263</v>
      </c>
      <c r="I180" s="1" t="s">
        <v>2384</v>
      </c>
      <c r="J180" s="1" t="s">
        <v>30</v>
      </c>
      <c r="K180" s="1" t="s">
        <v>2385</v>
      </c>
      <c r="L180" s="1" t="s">
        <v>2385</v>
      </c>
      <c r="M180" s="1" t="s">
        <v>1266</v>
      </c>
      <c r="N180" s="1" t="s">
        <v>1266</v>
      </c>
      <c r="O180" s="1" t="s">
        <v>1267</v>
      </c>
      <c r="P180" s="1" t="s">
        <v>1268</v>
      </c>
      <c r="Q180" s="1" t="s">
        <v>1269</v>
      </c>
      <c r="R180" s="1" t="s">
        <v>2386</v>
      </c>
      <c r="S180" s="1" t="s">
        <v>1271</v>
      </c>
      <c r="T180" s="1" t="s">
        <v>1272</v>
      </c>
      <c r="U180" s="1" t="s">
        <v>1273</v>
      </c>
      <c r="V180" s="1" t="s">
        <v>1283</v>
      </c>
    </row>
    <row r="181" s="1" customFormat="1" spans="1:22">
      <c r="A181" s="3">
        <v>999225524933547</v>
      </c>
      <c r="B181" s="1" t="s">
        <v>1302</v>
      </c>
      <c r="C181" s="1" t="s">
        <v>2387</v>
      </c>
      <c r="D181" s="1" t="s">
        <v>2388</v>
      </c>
      <c r="E181" s="1" t="s">
        <v>2389</v>
      </c>
      <c r="F181" s="1" t="s">
        <v>1302</v>
      </c>
      <c r="G181" s="1" t="s">
        <v>1262</v>
      </c>
      <c r="H181" s="1" t="s">
        <v>1263</v>
      </c>
      <c r="I181" s="1" t="s">
        <v>2390</v>
      </c>
      <c r="J181" s="1" t="s">
        <v>30</v>
      </c>
      <c r="K181" s="1" t="s">
        <v>2391</v>
      </c>
      <c r="L181" s="1" t="s">
        <v>2391</v>
      </c>
      <c r="M181" s="1" t="s">
        <v>1266</v>
      </c>
      <c r="N181" s="1" t="s">
        <v>1266</v>
      </c>
      <c r="O181" s="1" t="s">
        <v>1267</v>
      </c>
      <c r="P181" s="1" t="s">
        <v>1268</v>
      </c>
      <c r="Q181" s="1" t="s">
        <v>1269</v>
      </c>
      <c r="R181" s="1" t="s">
        <v>2392</v>
      </c>
      <c r="S181" s="1" t="s">
        <v>1271</v>
      </c>
      <c r="T181" s="1" t="s">
        <v>1272</v>
      </c>
      <c r="U181" s="1" t="s">
        <v>1273</v>
      </c>
      <c r="V181" s="1" t="s">
        <v>1283</v>
      </c>
    </row>
    <row r="182" s="1" customFormat="1" spans="1:22">
      <c r="A182" s="3">
        <v>999225525054954</v>
      </c>
      <c r="B182" s="1" t="s">
        <v>1302</v>
      </c>
      <c r="C182" s="1" t="s">
        <v>2393</v>
      </c>
      <c r="D182" s="1" t="s">
        <v>2394</v>
      </c>
      <c r="E182" s="1" t="s">
        <v>2395</v>
      </c>
      <c r="F182" s="1" t="s">
        <v>1302</v>
      </c>
      <c r="G182" s="1" t="s">
        <v>1262</v>
      </c>
      <c r="H182" s="1" t="s">
        <v>1263</v>
      </c>
      <c r="I182" s="1" t="s">
        <v>2396</v>
      </c>
      <c r="J182" s="1" t="s">
        <v>30</v>
      </c>
      <c r="K182" s="1" t="s">
        <v>2397</v>
      </c>
      <c r="L182" s="1" t="s">
        <v>2397</v>
      </c>
      <c r="M182" s="1" t="s">
        <v>1266</v>
      </c>
      <c r="N182" s="1" t="s">
        <v>1266</v>
      </c>
      <c r="O182" s="1" t="s">
        <v>1267</v>
      </c>
      <c r="P182" s="1" t="s">
        <v>1268</v>
      </c>
      <c r="Q182" s="1" t="s">
        <v>1269</v>
      </c>
      <c r="R182" s="1" t="s">
        <v>2398</v>
      </c>
      <c r="S182" s="1" t="s">
        <v>1271</v>
      </c>
      <c r="T182" s="1" t="s">
        <v>1272</v>
      </c>
      <c r="U182" s="1" t="s">
        <v>1273</v>
      </c>
      <c r="V182" s="1" t="s">
        <v>1767</v>
      </c>
    </row>
    <row r="183" s="1" customFormat="1" spans="1:22">
      <c r="A183" s="3">
        <v>25528102265</v>
      </c>
      <c r="B183" s="1" t="s">
        <v>1302</v>
      </c>
      <c r="C183" s="1" t="s">
        <v>2399</v>
      </c>
      <c r="D183" s="1" t="s">
        <v>2079</v>
      </c>
      <c r="E183" s="1" t="s">
        <v>2400</v>
      </c>
      <c r="F183" s="1" t="s">
        <v>1302</v>
      </c>
      <c r="G183" s="1" t="s">
        <v>1262</v>
      </c>
      <c r="H183" s="1" t="s">
        <v>1263</v>
      </c>
      <c r="I183" s="1" t="s">
        <v>2401</v>
      </c>
      <c r="J183" s="1" t="s">
        <v>30</v>
      </c>
      <c r="K183" s="1" t="s">
        <v>2402</v>
      </c>
      <c r="L183" s="1" t="s">
        <v>2402</v>
      </c>
      <c r="M183" s="1" t="s">
        <v>1266</v>
      </c>
      <c r="N183" s="1" t="s">
        <v>1266</v>
      </c>
      <c r="O183" s="1" t="s">
        <v>1267</v>
      </c>
      <c r="P183" s="1" t="s">
        <v>1268</v>
      </c>
      <c r="Q183" s="1" t="s">
        <v>1269</v>
      </c>
      <c r="R183" s="1" t="s">
        <v>2403</v>
      </c>
      <c r="S183" s="1" t="s">
        <v>1271</v>
      </c>
      <c r="T183" s="1" t="s">
        <v>1272</v>
      </c>
      <c r="U183" s="1" t="s">
        <v>1306</v>
      </c>
      <c r="V183" s="1" t="s">
        <v>1283</v>
      </c>
    </row>
    <row r="184" s="1" customFormat="1" spans="1:22">
      <c r="A184" s="3">
        <v>999225529012067</v>
      </c>
      <c r="B184" s="1" t="s">
        <v>1302</v>
      </c>
      <c r="C184" s="1" t="s">
        <v>2404</v>
      </c>
      <c r="D184" s="1" t="s">
        <v>2405</v>
      </c>
      <c r="E184" s="1" t="s">
        <v>2406</v>
      </c>
      <c r="F184" s="1" t="s">
        <v>1302</v>
      </c>
      <c r="G184" s="1" t="s">
        <v>1262</v>
      </c>
      <c r="H184" s="1" t="s">
        <v>1263</v>
      </c>
      <c r="I184" s="1" t="s">
        <v>2407</v>
      </c>
      <c r="J184" s="1" t="s">
        <v>30</v>
      </c>
      <c r="K184" s="1" t="s">
        <v>2408</v>
      </c>
      <c r="L184" s="1" t="s">
        <v>2408</v>
      </c>
      <c r="M184" s="1" t="s">
        <v>1266</v>
      </c>
      <c r="N184" s="1" t="s">
        <v>1266</v>
      </c>
      <c r="O184" s="1" t="s">
        <v>1267</v>
      </c>
      <c r="P184" s="1" t="s">
        <v>1268</v>
      </c>
      <c r="Q184" s="1" t="s">
        <v>1269</v>
      </c>
      <c r="R184" s="1" t="s">
        <v>2409</v>
      </c>
      <c r="S184" s="1" t="s">
        <v>1271</v>
      </c>
      <c r="T184" s="1" t="s">
        <v>1272</v>
      </c>
      <c r="U184" s="1" t="s">
        <v>1273</v>
      </c>
      <c r="V184" s="1" t="s">
        <v>1307</v>
      </c>
    </row>
    <row r="185" s="1" customFormat="1" spans="1:22">
      <c r="A185" s="3">
        <v>999225529505918</v>
      </c>
      <c r="B185" s="1" t="s">
        <v>1302</v>
      </c>
      <c r="C185" s="1" t="s">
        <v>2410</v>
      </c>
      <c r="D185" s="1" t="s">
        <v>2411</v>
      </c>
      <c r="E185" s="1" t="s">
        <v>2412</v>
      </c>
      <c r="F185" s="1" t="s">
        <v>1302</v>
      </c>
      <c r="G185" s="1" t="s">
        <v>1262</v>
      </c>
      <c r="H185" s="1" t="s">
        <v>1263</v>
      </c>
      <c r="I185" s="1" t="s">
        <v>2413</v>
      </c>
      <c r="J185" s="1" t="s">
        <v>30</v>
      </c>
      <c r="K185" s="1" t="s">
        <v>2414</v>
      </c>
      <c r="L185" s="1" t="s">
        <v>2414</v>
      </c>
      <c r="M185" s="1" t="s">
        <v>1266</v>
      </c>
      <c r="N185" s="1" t="s">
        <v>1266</v>
      </c>
      <c r="O185" s="1" t="s">
        <v>1267</v>
      </c>
      <c r="P185" s="1" t="s">
        <v>1268</v>
      </c>
      <c r="Q185" s="1" t="s">
        <v>1269</v>
      </c>
      <c r="R185" s="1" t="s">
        <v>2415</v>
      </c>
      <c r="S185" s="1" t="s">
        <v>1271</v>
      </c>
      <c r="T185" s="1" t="s">
        <v>1272</v>
      </c>
      <c r="U185" s="1" t="s">
        <v>1273</v>
      </c>
      <c r="V185" s="1" t="s">
        <v>1307</v>
      </c>
    </row>
    <row r="186" s="1" customFormat="1" spans="1:22">
      <c r="A186" s="3">
        <v>999225531352907</v>
      </c>
      <c r="B186" s="1" t="s">
        <v>1302</v>
      </c>
      <c r="C186" s="1" t="s">
        <v>2416</v>
      </c>
      <c r="D186" s="1" t="s">
        <v>2417</v>
      </c>
      <c r="E186" s="1" t="s">
        <v>2418</v>
      </c>
      <c r="F186" s="1" t="s">
        <v>1302</v>
      </c>
      <c r="G186" s="1" t="s">
        <v>1262</v>
      </c>
      <c r="H186" s="1" t="s">
        <v>1263</v>
      </c>
      <c r="I186" s="1" t="s">
        <v>2419</v>
      </c>
      <c r="J186" s="1" t="s">
        <v>30</v>
      </c>
      <c r="K186" s="1" t="s">
        <v>2420</v>
      </c>
      <c r="L186" s="1" t="s">
        <v>2420</v>
      </c>
      <c r="M186" s="1" t="s">
        <v>1266</v>
      </c>
      <c r="N186" s="1" t="s">
        <v>1266</v>
      </c>
      <c r="O186" s="1" t="s">
        <v>1267</v>
      </c>
      <c r="P186" s="1" t="s">
        <v>1268</v>
      </c>
      <c r="Q186" s="1" t="s">
        <v>1269</v>
      </c>
      <c r="R186" s="1" t="s">
        <v>2421</v>
      </c>
      <c r="S186" s="1" t="s">
        <v>1271</v>
      </c>
      <c r="T186" s="1" t="s">
        <v>1272</v>
      </c>
      <c r="U186" s="1" t="s">
        <v>1273</v>
      </c>
      <c r="V186" s="1" t="s">
        <v>1307</v>
      </c>
    </row>
    <row r="187" s="1" customFormat="1" spans="1:22">
      <c r="A187" s="3">
        <v>999225532104677</v>
      </c>
      <c r="B187" s="1" t="s">
        <v>1302</v>
      </c>
      <c r="C187" s="1" t="s">
        <v>2422</v>
      </c>
      <c r="D187" s="1" t="s">
        <v>2423</v>
      </c>
      <c r="E187" s="1" t="s">
        <v>2424</v>
      </c>
      <c r="F187" s="1" t="s">
        <v>1302</v>
      </c>
      <c r="G187" s="1" t="s">
        <v>1262</v>
      </c>
      <c r="H187" s="1" t="s">
        <v>1263</v>
      </c>
      <c r="I187" s="1" t="s">
        <v>2425</v>
      </c>
      <c r="J187" s="1" t="s">
        <v>30</v>
      </c>
      <c r="K187" s="1" t="s">
        <v>2426</v>
      </c>
      <c r="L187" s="1" t="s">
        <v>2426</v>
      </c>
      <c r="M187" s="1" t="s">
        <v>1266</v>
      </c>
      <c r="N187" s="1" t="s">
        <v>1266</v>
      </c>
      <c r="O187" s="1" t="s">
        <v>1267</v>
      </c>
      <c r="P187" s="1" t="s">
        <v>1268</v>
      </c>
      <c r="Q187" s="1" t="s">
        <v>1269</v>
      </c>
      <c r="R187" s="1" t="s">
        <v>2427</v>
      </c>
      <c r="S187" s="1" t="s">
        <v>1271</v>
      </c>
      <c r="T187" s="1" t="s">
        <v>1272</v>
      </c>
      <c r="U187" s="1" t="s">
        <v>1273</v>
      </c>
      <c r="V187" s="1" t="s">
        <v>1283</v>
      </c>
    </row>
    <row r="188" s="1" customFormat="1" spans="1:22">
      <c r="A188" s="3">
        <v>999225532253219</v>
      </c>
      <c r="B188" s="1" t="s">
        <v>1302</v>
      </c>
      <c r="C188" s="1" t="s">
        <v>2428</v>
      </c>
      <c r="D188" s="1" t="s">
        <v>2429</v>
      </c>
      <c r="E188" s="1" t="s">
        <v>2430</v>
      </c>
      <c r="F188" s="1" t="s">
        <v>1302</v>
      </c>
      <c r="G188" s="1" t="s">
        <v>1262</v>
      </c>
      <c r="H188" s="1" t="s">
        <v>1263</v>
      </c>
      <c r="I188" s="1" t="s">
        <v>2431</v>
      </c>
      <c r="J188" s="1" t="s">
        <v>30</v>
      </c>
      <c r="K188" s="1" t="s">
        <v>2432</v>
      </c>
      <c r="L188" s="1" t="s">
        <v>2432</v>
      </c>
      <c r="M188" s="1" t="s">
        <v>1266</v>
      </c>
      <c r="N188" s="1" t="s">
        <v>1266</v>
      </c>
      <c r="O188" s="1" t="s">
        <v>1267</v>
      </c>
      <c r="P188" s="1" t="s">
        <v>1268</v>
      </c>
      <c r="Q188" s="1" t="s">
        <v>1269</v>
      </c>
      <c r="R188" s="1" t="s">
        <v>2433</v>
      </c>
      <c r="S188" s="1" t="s">
        <v>1271</v>
      </c>
      <c r="T188" s="1" t="s">
        <v>1272</v>
      </c>
      <c r="U188" s="1" t="s">
        <v>1273</v>
      </c>
      <c r="V188" s="1" t="s">
        <v>1283</v>
      </c>
    </row>
    <row r="189" s="1" customFormat="1" spans="1:22">
      <c r="A189" s="3">
        <v>999225532291117</v>
      </c>
      <c r="B189" s="1" t="s">
        <v>1302</v>
      </c>
      <c r="C189" s="1" t="s">
        <v>2434</v>
      </c>
      <c r="D189" s="1" t="s">
        <v>2435</v>
      </c>
      <c r="E189" s="1" t="s">
        <v>2436</v>
      </c>
      <c r="F189" s="1" t="s">
        <v>1302</v>
      </c>
      <c r="G189" s="1" t="s">
        <v>1262</v>
      </c>
      <c r="H189" s="1" t="s">
        <v>1263</v>
      </c>
      <c r="I189" s="1" t="s">
        <v>2437</v>
      </c>
      <c r="J189" s="1" t="s">
        <v>30</v>
      </c>
      <c r="K189" s="1" t="s">
        <v>2438</v>
      </c>
      <c r="L189" s="1" t="s">
        <v>2438</v>
      </c>
      <c r="M189" s="1" t="s">
        <v>1266</v>
      </c>
      <c r="N189" s="1" t="s">
        <v>1266</v>
      </c>
      <c r="O189" s="1" t="s">
        <v>1267</v>
      </c>
      <c r="P189" s="1" t="s">
        <v>1268</v>
      </c>
      <c r="Q189" s="1" t="s">
        <v>1269</v>
      </c>
      <c r="R189" s="1" t="s">
        <v>2439</v>
      </c>
      <c r="S189" s="1" t="s">
        <v>1271</v>
      </c>
      <c r="T189" s="1" t="s">
        <v>1272</v>
      </c>
      <c r="U189" s="1" t="s">
        <v>1273</v>
      </c>
      <c r="V189" s="1" t="s">
        <v>1274</v>
      </c>
    </row>
    <row r="190" s="1" customFormat="1" spans="1:22">
      <c r="A190" s="3">
        <v>999225533833149</v>
      </c>
      <c r="B190" s="1" t="s">
        <v>1302</v>
      </c>
      <c r="C190" s="1" t="s">
        <v>2440</v>
      </c>
      <c r="D190" s="1" t="s">
        <v>2441</v>
      </c>
      <c r="E190" s="1" t="s">
        <v>2442</v>
      </c>
      <c r="F190" s="1" t="s">
        <v>1302</v>
      </c>
      <c r="G190" s="1" t="s">
        <v>1262</v>
      </c>
      <c r="H190" s="1" t="s">
        <v>1263</v>
      </c>
      <c r="I190" s="1" t="s">
        <v>2443</v>
      </c>
      <c r="J190" s="1" t="s">
        <v>30</v>
      </c>
      <c r="K190" s="1" t="s">
        <v>2444</v>
      </c>
      <c r="L190" s="1" t="s">
        <v>2444</v>
      </c>
      <c r="M190" s="1" t="s">
        <v>1266</v>
      </c>
      <c r="N190" s="1" t="s">
        <v>1266</v>
      </c>
      <c r="O190" s="1" t="s">
        <v>1267</v>
      </c>
      <c r="P190" s="1" t="s">
        <v>1268</v>
      </c>
      <c r="Q190" s="1" t="s">
        <v>1269</v>
      </c>
      <c r="R190" s="1" t="s">
        <v>2445</v>
      </c>
      <c r="S190" s="1" t="s">
        <v>1271</v>
      </c>
      <c r="T190" s="1" t="s">
        <v>1272</v>
      </c>
      <c r="U190" s="1" t="s">
        <v>1273</v>
      </c>
      <c r="V190" s="1" t="s">
        <v>1283</v>
      </c>
    </row>
    <row r="191" s="1" customFormat="1" spans="1:22">
      <c r="A191" s="3">
        <v>999225534256374</v>
      </c>
      <c r="B191" s="1" t="s">
        <v>1302</v>
      </c>
      <c r="C191" s="1" t="s">
        <v>2446</v>
      </c>
      <c r="D191" s="1" t="s">
        <v>2447</v>
      </c>
      <c r="E191" s="1" t="s">
        <v>2448</v>
      </c>
      <c r="F191" s="1" t="s">
        <v>1302</v>
      </c>
      <c r="G191" s="1" t="s">
        <v>1262</v>
      </c>
      <c r="H191" s="1" t="s">
        <v>1263</v>
      </c>
      <c r="I191" s="1" t="s">
        <v>2449</v>
      </c>
      <c r="J191" s="1" t="s">
        <v>30</v>
      </c>
      <c r="K191" s="1" t="s">
        <v>2450</v>
      </c>
      <c r="L191" s="1" t="s">
        <v>2450</v>
      </c>
      <c r="M191" s="1" t="s">
        <v>1266</v>
      </c>
      <c r="N191" s="1" t="s">
        <v>1266</v>
      </c>
      <c r="O191" s="1" t="s">
        <v>1267</v>
      </c>
      <c r="P191" s="1" t="s">
        <v>1268</v>
      </c>
      <c r="Q191" s="1" t="s">
        <v>1269</v>
      </c>
      <c r="R191" s="1" t="s">
        <v>2451</v>
      </c>
      <c r="S191" s="1" t="s">
        <v>1271</v>
      </c>
      <c r="T191" s="1" t="s">
        <v>1272</v>
      </c>
      <c r="U191" s="1" t="s">
        <v>1273</v>
      </c>
      <c r="V191" s="1" t="s">
        <v>1343</v>
      </c>
    </row>
    <row r="192" s="1" customFormat="1" spans="1:22">
      <c r="A192" s="3">
        <v>999225535344699</v>
      </c>
      <c r="B192" s="1" t="s">
        <v>1302</v>
      </c>
      <c r="C192" s="1" t="s">
        <v>2452</v>
      </c>
      <c r="D192" s="1" t="s">
        <v>2453</v>
      </c>
      <c r="E192" s="1" t="s">
        <v>2454</v>
      </c>
      <c r="F192" s="1" t="s">
        <v>1302</v>
      </c>
      <c r="G192" s="1" t="s">
        <v>1262</v>
      </c>
      <c r="H192" s="1" t="s">
        <v>1263</v>
      </c>
      <c r="I192" s="1" t="s">
        <v>2455</v>
      </c>
      <c r="J192" s="1" t="s">
        <v>30</v>
      </c>
      <c r="K192" s="1" t="s">
        <v>2456</v>
      </c>
      <c r="L192" s="1" t="s">
        <v>2456</v>
      </c>
      <c r="M192" s="1" t="s">
        <v>1266</v>
      </c>
      <c r="N192" s="1" t="s">
        <v>1266</v>
      </c>
      <c r="O192" s="1" t="s">
        <v>1267</v>
      </c>
      <c r="P192" s="1" t="s">
        <v>1268</v>
      </c>
      <c r="Q192" s="1" t="s">
        <v>1269</v>
      </c>
      <c r="R192" s="1" t="s">
        <v>2457</v>
      </c>
      <c r="S192" s="1" t="s">
        <v>1271</v>
      </c>
      <c r="T192" s="1" t="s">
        <v>1272</v>
      </c>
      <c r="U192" s="1" t="s">
        <v>1273</v>
      </c>
      <c r="V192" s="1" t="s">
        <v>1601</v>
      </c>
    </row>
    <row r="193" s="1" customFormat="1" spans="1:22">
      <c r="A193" s="3">
        <v>999225535754373</v>
      </c>
      <c r="B193" s="1" t="s">
        <v>1302</v>
      </c>
      <c r="C193" s="1" t="s">
        <v>2458</v>
      </c>
      <c r="D193" s="1" t="s">
        <v>2459</v>
      </c>
      <c r="E193" s="1" t="s">
        <v>2460</v>
      </c>
      <c r="F193" s="1" t="s">
        <v>1302</v>
      </c>
      <c r="G193" s="1" t="s">
        <v>1262</v>
      </c>
      <c r="H193" s="1" t="s">
        <v>1263</v>
      </c>
      <c r="I193" s="1" t="s">
        <v>2461</v>
      </c>
      <c r="J193" s="1" t="s">
        <v>30</v>
      </c>
      <c r="K193" s="1" t="s">
        <v>2462</v>
      </c>
      <c r="L193" s="1" t="s">
        <v>2462</v>
      </c>
      <c r="M193" s="1" t="s">
        <v>1266</v>
      </c>
      <c r="N193" s="1" t="s">
        <v>1266</v>
      </c>
      <c r="O193" s="1" t="s">
        <v>1267</v>
      </c>
      <c r="P193" s="1" t="s">
        <v>1268</v>
      </c>
      <c r="Q193" s="1" t="s">
        <v>1269</v>
      </c>
      <c r="R193" s="1" t="s">
        <v>2463</v>
      </c>
      <c r="S193" s="1" t="s">
        <v>1271</v>
      </c>
      <c r="T193" s="1" t="s">
        <v>1272</v>
      </c>
      <c r="U193" s="1" t="s">
        <v>1273</v>
      </c>
      <c r="V193" s="1" t="s">
        <v>1408</v>
      </c>
    </row>
    <row r="194" s="1" customFormat="1" spans="1:22">
      <c r="A194" s="3">
        <v>999225536264795</v>
      </c>
      <c r="B194" s="1" t="s">
        <v>1302</v>
      </c>
      <c r="C194" s="1" t="s">
        <v>2464</v>
      </c>
      <c r="D194" s="1" t="s">
        <v>2465</v>
      </c>
      <c r="E194" s="1" t="s">
        <v>2466</v>
      </c>
      <c r="F194" s="1" t="s">
        <v>1302</v>
      </c>
      <c r="G194" s="1" t="s">
        <v>1262</v>
      </c>
      <c r="H194" s="1" t="s">
        <v>1263</v>
      </c>
      <c r="I194" s="1" t="s">
        <v>2467</v>
      </c>
      <c r="J194" s="1" t="s">
        <v>30</v>
      </c>
      <c r="K194" s="1" t="s">
        <v>2468</v>
      </c>
      <c r="L194" s="1" t="s">
        <v>2468</v>
      </c>
      <c r="M194" s="1" t="s">
        <v>1266</v>
      </c>
      <c r="N194" s="1" t="s">
        <v>1266</v>
      </c>
      <c r="O194" s="1" t="s">
        <v>1267</v>
      </c>
      <c r="P194" s="1" t="s">
        <v>1268</v>
      </c>
      <c r="Q194" s="1" t="s">
        <v>1269</v>
      </c>
      <c r="R194" s="1" t="s">
        <v>2469</v>
      </c>
      <c r="S194" s="1" t="s">
        <v>1271</v>
      </c>
      <c r="T194" s="1" t="s">
        <v>1272</v>
      </c>
      <c r="U194" s="1" t="s">
        <v>1273</v>
      </c>
      <c r="V194" s="1" t="s">
        <v>1663</v>
      </c>
    </row>
    <row r="195" s="1" customFormat="1" spans="1:22">
      <c r="A195" s="3">
        <v>999225536291355</v>
      </c>
      <c r="B195" s="1" t="s">
        <v>1302</v>
      </c>
      <c r="C195" s="1" t="s">
        <v>2470</v>
      </c>
      <c r="D195" s="1" t="s">
        <v>2471</v>
      </c>
      <c r="E195" s="1" t="s">
        <v>2472</v>
      </c>
      <c r="F195" s="1" t="s">
        <v>1302</v>
      </c>
      <c r="G195" s="1" t="s">
        <v>1262</v>
      </c>
      <c r="H195" s="1" t="s">
        <v>1263</v>
      </c>
      <c r="I195" s="1" t="s">
        <v>2473</v>
      </c>
      <c r="J195" s="1" t="s">
        <v>30</v>
      </c>
      <c r="K195" s="1" t="s">
        <v>2474</v>
      </c>
      <c r="L195" s="1" t="s">
        <v>2474</v>
      </c>
      <c r="M195" s="1" t="s">
        <v>1266</v>
      </c>
      <c r="N195" s="1" t="s">
        <v>1266</v>
      </c>
      <c r="O195" s="1" t="s">
        <v>1267</v>
      </c>
      <c r="P195" s="1" t="s">
        <v>1268</v>
      </c>
      <c r="Q195" s="1" t="s">
        <v>1269</v>
      </c>
      <c r="R195" s="1" t="s">
        <v>2475</v>
      </c>
      <c r="S195" s="1" t="s">
        <v>1271</v>
      </c>
      <c r="T195" s="1" t="s">
        <v>1272</v>
      </c>
      <c r="U195" s="1" t="s">
        <v>1273</v>
      </c>
      <c r="V195" s="1" t="s">
        <v>1307</v>
      </c>
    </row>
    <row r="196" s="1" customFormat="1" spans="1:22">
      <c r="A196" s="3">
        <v>999225536676879</v>
      </c>
      <c r="B196" s="1" t="s">
        <v>1302</v>
      </c>
      <c r="C196" s="1" t="s">
        <v>2476</v>
      </c>
      <c r="D196" s="1" t="s">
        <v>2477</v>
      </c>
      <c r="E196" s="1" t="s">
        <v>2478</v>
      </c>
      <c r="F196" s="1" t="s">
        <v>1302</v>
      </c>
      <c r="G196" s="1" t="s">
        <v>1262</v>
      </c>
      <c r="H196" s="1" t="s">
        <v>1263</v>
      </c>
      <c r="I196" s="1" t="s">
        <v>2479</v>
      </c>
      <c r="J196" s="1" t="s">
        <v>30</v>
      </c>
      <c r="K196" s="1" t="s">
        <v>2480</v>
      </c>
      <c r="L196" s="1" t="s">
        <v>2480</v>
      </c>
      <c r="M196" s="1" t="s">
        <v>1266</v>
      </c>
      <c r="N196" s="1" t="s">
        <v>1266</v>
      </c>
      <c r="O196" s="1" t="s">
        <v>1267</v>
      </c>
      <c r="P196" s="1" t="s">
        <v>1268</v>
      </c>
      <c r="Q196" s="1" t="s">
        <v>1269</v>
      </c>
      <c r="R196" s="1" t="s">
        <v>2481</v>
      </c>
      <c r="S196" s="1" t="s">
        <v>1271</v>
      </c>
      <c r="T196" s="1" t="s">
        <v>1272</v>
      </c>
      <c r="U196" s="1" t="s">
        <v>1273</v>
      </c>
      <c r="V196" s="1" t="s">
        <v>1283</v>
      </c>
    </row>
    <row r="197" s="1" customFormat="1" spans="1:22">
      <c r="A197" s="3">
        <v>999225537176062</v>
      </c>
      <c r="B197" s="1" t="s">
        <v>1302</v>
      </c>
      <c r="C197" s="1" t="s">
        <v>2482</v>
      </c>
      <c r="D197" s="1" t="s">
        <v>2483</v>
      </c>
      <c r="E197" s="1" t="s">
        <v>2484</v>
      </c>
      <c r="F197" s="1" t="s">
        <v>1302</v>
      </c>
      <c r="G197" s="1" t="s">
        <v>1262</v>
      </c>
      <c r="H197" s="1" t="s">
        <v>1263</v>
      </c>
      <c r="I197" s="1" t="s">
        <v>2485</v>
      </c>
      <c r="J197" s="1" t="s">
        <v>30</v>
      </c>
      <c r="K197" s="1" t="s">
        <v>2486</v>
      </c>
      <c r="L197" s="1" t="s">
        <v>2486</v>
      </c>
      <c r="M197" s="1" t="s">
        <v>1266</v>
      </c>
      <c r="N197" s="1" t="s">
        <v>1266</v>
      </c>
      <c r="O197" s="1" t="s">
        <v>1267</v>
      </c>
      <c r="P197" s="1" t="s">
        <v>1268</v>
      </c>
      <c r="Q197" s="1" t="s">
        <v>1269</v>
      </c>
      <c r="R197" s="1" t="s">
        <v>2487</v>
      </c>
      <c r="S197" s="1" t="s">
        <v>1271</v>
      </c>
      <c r="T197" s="1" t="s">
        <v>1272</v>
      </c>
      <c r="U197" s="1" t="s">
        <v>1273</v>
      </c>
      <c r="V197" s="1" t="s">
        <v>1283</v>
      </c>
    </row>
    <row r="198" s="1" customFormat="1" spans="1:22">
      <c r="A198" s="3">
        <v>999225537502869</v>
      </c>
      <c r="B198" s="1" t="s">
        <v>1302</v>
      </c>
      <c r="C198" s="1" t="s">
        <v>2488</v>
      </c>
      <c r="D198" s="1" t="s">
        <v>2489</v>
      </c>
      <c r="E198" s="1" t="s">
        <v>2490</v>
      </c>
      <c r="F198" s="1" t="s">
        <v>1302</v>
      </c>
      <c r="G198" s="1" t="s">
        <v>1262</v>
      </c>
      <c r="H198" s="1" t="s">
        <v>1263</v>
      </c>
      <c r="I198" s="1" t="s">
        <v>2491</v>
      </c>
      <c r="J198" s="1" t="s">
        <v>30</v>
      </c>
      <c r="K198" s="1" t="s">
        <v>2492</v>
      </c>
      <c r="L198" s="1" t="s">
        <v>2492</v>
      </c>
      <c r="M198" s="1" t="s">
        <v>1266</v>
      </c>
      <c r="N198" s="1" t="s">
        <v>1266</v>
      </c>
      <c r="O198" s="1" t="s">
        <v>1267</v>
      </c>
      <c r="P198" s="1" t="s">
        <v>1268</v>
      </c>
      <c r="Q198" s="1" t="s">
        <v>1269</v>
      </c>
      <c r="R198" s="1" t="s">
        <v>2493</v>
      </c>
      <c r="S198" s="1" t="s">
        <v>1271</v>
      </c>
      <c r="T198" s="1" t="s">
        <v>1272</v>
      </c>
      <c r="U198" s="1" t="s">
        <v>1273</v>
      </c>
      <c r="V198" s="1" t="s">
        <v>1343</v>
      </c>
    </row>
    <row r="199" s="1" customFormat="1" spans="1:22">
      <c r="A199" s="3">
        <v>999225537582859</v>
      </c>
      <c r="B199" s="1" t="s">
        <v>1302</v>
      </c>
      <c r="C199" s="1" t="s">
        <v>2494</v>
      </c>
      <c r="D199" s="1" t="s">
        <v>2495</v>
      </c>
      <c r="E199" s="1" t="s">
        <v>2496</v>
      </c>
      <c r="F199" s="1" t="s">
        <v>1302</v>
      </c>
      <c r="G199" s="1" t="s">
        <v>1262</v>
      </c>
      <c r="H199" s="1" t="s">
        <v>1263</v>
      </c>
      <c r="I199" s="1" t="s">
        <v>2497</v>
      </c>
      <c r="J199" s="1" t="s">
        <v>30</v>
      </c>
      <c r="K199" s="1" t="s">
        <v>2498</v>
      </c>
      <c r="L199" s="1" t="s">
        <v>2498</v>
      </c>
      <c r="M199" s="1" t="s">
        <v>1266</v>
      </c>
      <c r="N199" s="1" t="s">
        <v>1266</v>
      </c>
      <c r="O199" s="1" t="s">
        <v>1267</v>
      </c>
      <c r="P199" s="1" t="s">
        <v>1268</v>
      </c>
      <c r="Q199" s="1" t="s">
        <v>1269</v>
      </c>
      <c r="R199" s="1" t="s">
        <v>2499</v>
      </c>
      <c r="S199" s="1" t="s">
        <v>1271</v>
      </c>
      <c r="T199" s="1" t="s">
        <v>1272</v>
      </c>
      <c r="U199" s="1" t="s">
        <v>1273</v>
      </c>
      <c r="V199" s="1" t="s">
        <v>1283</v>
      </c>
    </row>
    <row r="200" s="1" customFormat="1" spans="1:22">
      <c r="A200" s="3">
        <v>999225537729222</v>
      </c>
      <c r="B200" s="1" t="s">
        <v>1302</v>
      </c>
      <c r="C200" s="1" t="s">
        <v>2500</v>
      </c>
      <c r="D200" s="1" t="s">
        <v>2501</v>
      </c>
      <c r="E200" s="1" t="s">
        <v>2502</v>
      </c>
      <c r="F200" s="1" t="s">
        <v>1302</v>
      </c>
      <c r="G200" s="1" t="s">
        <v>1262</v>
      </c>
      <c r="H200" s="1" t="s">
        <v>1263</v>
      </c>
      <c r="I200" s="1" t="s">
        <v>2503</v>
      </c>
      <c r="J200" s="1" t="s">
        <v>30</v>
      </c>
      <c r="K200" s="1" t="s">
        <v>2504</v>
      </c>
      <c r="L200" s="1" t="s">
        <v>2504</v>
      </c>
      <c r="M200" s="1" t="s">
        <v>1266</v>
      </c>
      <c r="N200" s="1" t="s">
        <v>1266</v>
      </c>
      <c r="O200" s="1" t="s">
        <v>1267</v>
      </c>
      <c r="P200" s="1" t="s">
        <v>1268</v>
      </c>
      <c r="Q200" s="1" t="s">
        <v>1269</v>
      </c>
      <c r="R200" s="1" t="s">
        <v>2505</v>
      </c>
      <c r="S200" s="1" t="s">
        <v>1271</v>
      </c>
      <c r="T200" s="1" t="s">
        <v>1272</v>
      </c>
      <c r="U200" s="1" t="s">
        <v>1273</v>
      </c>
      <c r="V200" s="1" t="s">
        <v>1283</v>
      </c>
    </row>
    <row r="201" s="1" customFormat="1" spans="1:22">
      <c r="A201" s="3">
        <v>999225537836520</v>
      </c>
      <c r="B201" s="1" t="s">
        <v>1302</v>
      </c>
      <c r="C201" s="1" t="s">
        <v>2506</v>
      </c>
      <c r="D201" s="1" t="s">
        <v>2507</v>
      </c>
      <c r="E201" s="1" t="s">
        <v>2508</v>
      </c>
      <c r="F201" s="1" t="s">
        <v>1302</v>
      </c>
      <c r="G201" s="1" t="s">
        <v>1262</v>
      </c>
      <c r="H201" s="1" t="s">
        <v>1263</v>
      </c>
      <c r="I201" s="1" t="s">
        <v>2509</v>
      </c>
      <c r="J201" s="1" t="s">
        <v>30</v>
      </c>
      <c r="K201" s="1" t="s">
        <v>2510</v>
      </c>
      <c r="L201" s="1" t="s">
        <v>2510</v>
      </c>
      <c r="M201" s="1" t="s">
        <v>1266</v>
      </c>
      <c r="N201" s="1" t="s">
        <v>1266</v>
      </c>
      <c r="O201" s="1" t="s">
        <v>1267</v>
      </c>
      <c r="P201" s="1" t="s">
        <v>1268</v>
      </c>
      <c r="Q201" s="1" t="s">
        <v>1269</v>
      </c>
      <c r="R201" s="1" t="s">
        <v>2511</v>
      </c>
      <c r="S201" s="1" t="s">
        <v>1271</v>
      </c>
      <c r="T201" s="1" t="s">
        <v>1272</v>
      </c>
      <c r="U201" s="1" t="s">
        <v>1273</v>
      </c>
      <c r="V201" s="1" t="s">
        <v>1601</v>
      </c>
    </row>
    <row r="202" s="1" customFormat="1" spans="1:22">
      <c r="A202" s="3">
        <v>999225537851179</v>
      </c>
      <c r="B202" s="1" t="s">
        <v>1302</v>
      </c>
      <c r="C202" s="1" t="s">
        <v>2512</v>
      </c>
      <c r="D202" s="1" t="s">
        <v>2513</v>
      </c>
      <c r="E202" s="1" t="s">
        <v>2514</v>
      </c>
      <c r="F202" s="1" t="s">
        <v>1302</v>
      </c>
      <c r="G202" s="1" t="s">
        <v>1262</v>
      </c>
      <c r="H202" s="1" t="s">
        <v>1263</v>
      </c>
      <c r="I202" s="1" t="s">
        <v>2515</v>
      </c>
      <c r="J202" s="1" t="s">
        <v>30</v>
      </c>
      <c r="K202" s="1" t="s">
        <v>2516</v>
      </c>
      <c r="L202" s="1" t="s">
        <v>2516</v>
      </c>
      <c r="M202" s="1" t="s">
        <v>1266</v>
      </c>
      <c r="N202" s="1" t="s">
        <v>1266</v>
      </c>
      <c r="O202" s="1" t="s">
        <v>1267</v>
      </c>
      <c r="P202" s="1" t="s">
        <v>1268</v>
      </c>
      <c r="Q202" s="1" t="s">
        <v>1269</v>
      </c>
      <c r="R202" s="1" t="s">
        <v>2517</v>
      </c>
      <c r="S202" s="1" t="s">
        <v>1271</v>
      </c>
      <c r="T202" s="1" t="s">
        <v>1272</v>
      </c>
      <c r="U202" s="1" t="s">
        <v>1273</v>
      </c>
      <c r="V202" s="1" t="s">
        <v>1274</v>
      </c>
    </row>
    <row r="203" s="1" customFormat="1" spans="1:22">
      <c r="A203" s="3">
        <v>999225538096287</v>
      </c>
      <c r="B203" s="1" t="s">
        <v>1302</v>
      </c>
      <c r="C203" s="1" t="s">
        <v>2518</v>
      </c>
      <c r="D203" s="1" t="s">
        <v>2519</v>
      </c>
      <c r="E203" s="1" t="s">
        <v>2520</v>
      </c>
      <c r="F203" s="1" t="s">
        <v>1302</v>
      </c>
      <c r="G203" s="1" t="s">
        <v>1262</v>
      </c>
      <c r="H203" s="1" t="s">
        <v>1263</v>
      </c>
      <c r="I203" s="1" t="s">
        <v>2521</v>
      </c>
      <c r="J203" s="1" t="s">
        <v>30</v>
      </c>
      <c r="K203" s="1" t="s">
        <v>2522</v>
      </c>
      <c r="L203" s="1" t="s">
        <v>2522</v>
      </c>
      <c r="M203" s="1" t="s">
        <v>1266</v>
      </c>
      <c r="N203" s="1" t="s">
        <v>1266</v>
      </c>
      <c r="O203" s="1" t="s">
        <v>1267</v>
      </c>
      <c r="P203" s="1" t="s">
        <v>1268</v>
      </c>
      <c r="Q203" s="1" t="s">
        <v>1269</v>
      </c>
      <c r="R203" s="1" t="s">
        <v>2523</v>
      </c>
      <c r="S203" s="1" t="s">
        <v>1271</v>
      </c>
      <c r="T203" s="1" t="s">
        <v>1272</v>
      </c>
      <c r="U203" s="1" t="s">
        <v>1273</v>
      </c>
      <c r="V203" s="1" t="s">
        <v>2012</v>
      </c>
    </row>
    <row r="204" s="1" customFormat="1" spans="1:22">
      <c r="A204" s="3">
        <v>999225538442729</v>
      </c>
      <c r="B204" s="1" t="s">
        <v>1302</v>
      </c>
      <c r="C204" s="1" t="s">
        <v>2524</v>
      </c>
      <c r="D204" s="1" t="s">
        <v>2525</v>
      </c>
      <c r="E204" s="1" t="s">
        <v>2526</v>
      </c>
      <c r="F204" s="1" t="s">
        <v>1302</v>
      </c>
      <c r="G204" s="1" t="s">
        <v>1262</v>
      </c>
      <c r="H204" s="1" t="s">
        <v>1263</v>
      </c>
      <c r="I204" s="1" t="s">
        <v>2527</v>
      </c>
      <c r="J204" s="1" t="s">
        <v>30</v>
      </c>
      <c r="K204" s="1" t="s">
        <v>2528</v>
      </c>
      <c r="L204" s="1" t="s">
        <v>2528</v>
      </c>
      <c r="M204" s="1" t="s">
        <v>1266</v>
      </c>
      <c r="N204" s="1" t="s">
        <v>1266</v>
      </c>
      <c r="O204" s="1" t="s">
        <v>1267</v>
      </c>
      <c r="P204" s="1" t="s">
        <v>1268</v>
      </c>
      <c r="Q204" s="1" t="s">
        <v>1269</v>
      </c>
      <c r="R204" s="1" t="s">
        <v>2529</v>
      </c>
      <c r="S204" s="1" t="s">
        <v>1271</v>
      </c>
      <c r="T204" s="1" t="s">
        <v>1272</v>
      </c>
      <c r="U204" s="1" t="s">
        <v>1273</v>
      </c>
      <c r="V204" s="1" t="s">
        <v>1274</v>
      </c>
    </row>
    <row r="205" s="1" customFormat="1" spans="1:22">
      <c r="A205" s="3">
        <v>999225538523970</v>
      </c>
      <c r="B205" s="1" t="s">
        <v>1302</v>
      </c>
      <c r="C205" s="1" t="s">
        <v>2530</v>
      </c>
      <c r="D205" s="1" t="s">
        <v>2531</v>
      </c>
      <c r="E205" s="1" t="s">
        <v>2532</v>
      </c>
      <c r="F205" s="1" t="s">
        <v>1302</v>
      </c>
      <c r="G205" s="1" t="s">
        <v>1262</v>
      </c>
      <c r="H205" s="1" t="s">
        <v>1263</v>
      </c>
      <c r="I205" s="1" t="s">
        <v>2533</v>
      </c>
      <c r="J205" s="1" t="s">
        <v>30</v>
      </c>
      <c r="K205" s="1" t="s">
        <v>2534</v>
      </c>
      <c r="L205" s="1" t="s">
        <v>2534</v>
      </c>
      <c r="M205" s="1" t="s">
        <v>1266</v>
      </c>
      <c r="N205" s="1" t="s">
        <v>1266</v>
      </c>
      <c r="O205" s="1" t="s">
        <v>1267</v>
      </c>
      <c r="P205" s="1" t="s">
        <v>1268</v>
      </c>
      <c r="Q205" s="1" t="s">
        <v>1269</v>
      </c>
      <c r="R205" s="1" t="s">
        <v>2535</v>
      </c>
      <c r="S205" s="1" t="s">
        <v>1271</v>
      </c>
      <c r="T205" s="1" t="s">
        <v>1272</v>
      </c>
      <c r="U205" s="1" t="s">
        <v>1273</v>
      </c>
      <c r="V205" s="1" t="s">
        <v>1474</v>
      </c>
    </row>
    <row r="206" s="1" customFormat="1" spans="1:22">
      <c r="A206" s="3">
        <v>999225538969498</v>
      </c>
      <c r="B206" s="1" t="s">
        <v>1302</v>
      </c>
      <c r="C206" s="1" t="s">
        <v>2536</v>
      </c>
      <c r="D206" s="1" t="s">
        <v>2537</v>
      </c>
      <c r="E206" s="1" t="s">
        <v>2538</v>
      </c>
      <c r="F206" s="1" t="s">
        <v>1302</v>
      </c>
      <c r="G206" s="1" t="s">
        <v>1262</v>
      </c>
      <c r="H206" s="1" t="s">
        <v>1263</v>
      </c>
      <c r="I206" s="1" t="s">
        <v>2539</v>
      </c>
      <c r="J206" s="1" t="s">
        <v>30</v>
      </c>
      <c r="K206" s="1" t="s">
        <v>2540</v>
      </c>
      <c r="L206" s="1" t="s">
        <v>2540</v>
      </c>
      <c r="M206" s="1" t="s">
        <v>1266</v>
      </c>
      <c r="N206" s="1" t="s">
        <v>1266</v>
      </c>
      <c r="O206" s="1" t="s">
        <v>1267</v>
      </c>
      <c r="P206" s="1" t="s">
        <v>1268</v>
      </c>
      <c r="Q206" s="1" t="s">
        <v>1269</v>
      </c>
      <c r="R206" s="1" t="s">
        <v>2541</v>
      </c>
      <c r="S206" s="1" t="s">
        <v>1271</v>
      </c>
      <c r="T206" s="1" t="s">
        <v>1272</v>
      </c>
      <c r="U206" s="1" t="s">
        <v>1273</v>
      </c>
      <c r="V206" s="1" t="s">
        <v>1274</v>
      </c>
    </row>
    <row r="207" s="1" customFormat="1" spans="1:22">
      <c r="A207" s="3">
        <v>999225539112160</v>
      </c>
      <c r="B207" s="1" t="s">
        <v>1302</v>
      </c>
      <c r="C207" s="1" t="s">
        <v>2542</v>
      </c>
      <c r="D207" s="1" t="s">
        <v>2543</v>
      </c>
      <c r="E207" s="1" t="s">
        <v>2544</v>
      </c>
      <c r="F207" s="1" t="s">
        <v>1302</v>
      </c>
      <c r="G207" s="1" t="s">
        <v>1262</v>
      </c>
      <c r="H207" s="1" t="s">
        <v>1263</v>
      </c>
      <c r="I207" s="1" t="s">
        <v>2545</v>
      </c>
      <c r="J207" s="1" t="s">
        <v>30</v>
      </c>
      <c r="K207" s="1" t="s">
        <v>2546</v>
      </c>
      <c r="L207" s="1" t="s">
        <v>2546</v>
      </c>
      <c r="M207" s="1" t="s">
        <v>1266</v>
      </c>
      <c r="N207" s="1" t="s">
        <v>1266</v>
      </c>
      <c r="O207" s="1" t="s">
        <v>1267</v>
      </c>
      <c r="P207" s="1" t="s">
        <v>1268</v>
      </c>
      <c r="Q207" s="1" t="s">
        <v>1269</v>
      </c>
      <c r="R207" s="1" t="s">
        <v>2547</v>
      </c>
      <c r="S207" s="1" t="s">
        <v>1271</v>
      </c>
      <c r="T207" s="1" t="s">
        <v>1272</v>
      </c>
      <c r="U207" s="1" t="s">
        <v>1273</v>
      </c>
      <c r="V207" s="1" t="s">
        <v>1375</v>
      </c>
    </row>
    <row r="208" s="1" customFormat="1" spans="1:22">
      <c r="A208" s="3">
        <v>999225539669574</v>
      </c>
      <c r="B208" s="1" t="s">
        <v>1302</v>
      </c>
      <c r="C208" s="1" t="s">
        <v>2548</v>
      </c>
      <c r="D208" s="1" t="s">
        <v>2549</v>
      </c>
      <c r="E208" s="1" t="s">
        <v>2550</v>
      </c>
      <c r="F208" s="1" t="s">
        <v>1302</v>
      </c>
      <c r="G208" s="1" t="s">
        <v>1262</v>
      </c>
      <c r="H208" s="1" t="s">
        <v>1263</v>
      </c>
      <c r="I208" s="1" t="s">
        <v>2551</v>
      </c>
      <c r="J208" s="1" t="s">
        <v>30</v>
      </c>
      <c r="K208" s="1" t="s">
        <v>2552</v>
      </c>
      <c r="L208" s="1" t="s">
        <v>2552</v>
      </c>
      <c r="M208" s="1" t="s">
        <v>1266</v>
      </c>
      <c r="N208" s="1" t="s">
        <v>1266</v>
      </c>
      <c r="O208" s="1" t="s">
        <v>1267</v>
      </c>
      <c r="P208" s="1" t="s">
        <v>1268</v>
      </c>
      <c r="Q208" s="1" t="s">
        <v>1269</v>
      </c>
      <c r="R208" s="1" t="s">
        <v>2553</v>
      </c>
      <c r="S208" s="1" t="s">
        <v>1271</v>
      </c>
      <c r="T208" s="1" t="s">
        <v>1272</v>
      </c>
      <c r="U208" s="1" t="s">
        <v>1273</v>
      </c>
      <c r="V208" s="1" t="s">
        <v>1803</v>
      </c>
    </row>
    <row r="209" s="1" customFormat="1" spans="1:22">
      <c r="A209" s="3">
        <v>999225539720887</v>
      </c>
      <c r="B209" s="1" t="s">
        <v>1302</v>
      </c>
      <c r="C209" s="1" t="s">
        <v>2554</v>
      </c>
      <c r="D209" s="1" t="s">
        <v>2549</v>
      </c>
      <c r="E209" s="1" t="s">
        <v>2555</v>
      </c>
      <c r="F209" s="1" t="s">
        <v>1302</v>
      </c>
      <c r="G209" s="1" t="s">
        <v>1262</v>
      </c>
      <c r="H209" s="1" t="s">
        <v>1263</v>
      </c>
      <c r="I209" s="1" t="s">
        <v>2551</v>
      </c>
      <c r="J209" s="1" t="s">
        <v>30</v>
      </c>
      <c r="K209" s="1" t="s">
        <v>2552</v>
      </c>
      <c r="L209" s="1" t="s">
        <v>2552</v>
      </c>
      <c r="M209" s="1" t="s">
        <v>1266</v>
      </c>
      <c r="N209" s="1" t="s">
        <v>1266</v>
      </c>
      <c r="O209" s="1" t="s">
        <v>1267</v>
      </c>
      <c r="P209" s="1" t="s">
        <v>1268</v>
      </c>
      <c r="Q209" s="1" t="s">
        <v>1269</v>
      </c>
      <c r="R209" s="1" t="s">
        <v>2556</v>
      </c>
      <c r="S209" s="1" t="s">
        <v>1271</v>
      </c>
      <c r="T209" s="1" t="s">
        <v>1272</v>
      </c>
      <c r="U209" s="1" t="s">
        <v>1273</v>
      </c>
      <c r="V209" s="1" t="s">
        <v>1803</v>
      </c>
    </row>
    <row r="210" s="1" customFormat="1" spans="1:22">
      <c r="A210" s="3">
        <v>999225539833197</v>
      </c>
      <c r="B210" s="1" t="s">
        <v>1302</v>
      </c>
      <c r="C210" s="1" t="s">
        <v>2557</v>
      </c>
      <c r="D210" s="1" t="s">
        <v>2558</v>
      </c>
      <c r="E210" s="1" t="s">
        <v>2559</v>
      </c>
      <c r="F210" s="1" t="s">
        <v>1302</v>
      </c>
      <c r="G210" s="1" t="s">
        <v>1262</v>
      </c>
      <c r="H210" s="1" t="s">
        <v>1263</v>
      </c>
      <c r="I210" s="1" t="s">
        <v>2560</v>
      </c>
      <c r="J210" s="1" t="s">
        <v>30</v>
      </c>
      <c r="K210" s="1" t="s">
        <v>2561</v>
      </c>
      <c r="L210" s="1" t="s">
        <v>2561</v>
      </c>
      <c r="M210" s="1" t="s">
        <v>1266</v>
      </c>
      <c r="N210" s="1" t="s">
        <v>1266</v>
      </c>
      <c r="O210" s="1" t="s">
        <v>1267</v>
      </c>
      <c r="P210" s="1" t="s">
        <v>1268</v>
      </c>
      <c r="Q210" s="1" t="s">
        <v>1269</v>
      </c>
      <c r="R210" s="1" t="s">
        <v>2562</v>
      </c>
      <c r="S210" s="1" t="s">
        <v>1271</v>
      </c>
      <c r="T210" s="1" t="s">
        <v>1272</v>
      </c>
      <c r="U210" s="1" t="s">
        <v>1273</v>
      </c>
      <c r="V210" s="1" t="s">
        <v>1274</v>
      </c>
    </row>
    <row r="211" s="1" customFormat="1" spans="1:22">
      <c r="A211" s="3">
        <v>999225540004195</v>
      </c>
      <c r="B211" s="1" t="s">
        <v>1302</v>
      </c>
      <c r="C211" s="1" t="s">
        <v>2563</v>
      </c>
      <c r="D211" s="1" t="s">
        <v>2564</v>
      </c>
      <c r="E211" s="1" t="s">
        <v>2565</v>
      </c>
      <c r="F211" s="1" t="s">
        <v>1302</v>
      </c>
      <c r="G211" s="1" t="s">
        <v>1262</v>
      </c>
      <c r="H211" s="1" t="s">
        <v>1263</v>
      </c>
      <c r="I211" s="1" t="s">
        <v>2566</v>
      </c>
      <c r="J211" s="1" t="s">
        <v>30</v>
      </c>
      <c r="K211" s="1" t="s">
        <v>2567</v>
      </c>
      <c r="L211" s="1" t="s">
        <v>2567</v>
      </c>
      <c r="M211" s="1" t="s">
        <v>1266</v>
      </c>
      <c r="N211" s="1" t="s">
        <v>1266</v>
      </c>
      <c r="O211" s="1" t="s">
        <v>1267</v>
      </c>
      <c r="P211" s="1" t="s">
        <v>1268</v>
      </c>
      <c r="Q211" s="1" t="s">
        <v>1269</v>
      </c>
      <c r="R211" s="1" t="s">
        <v>2568</v>
      </c>
      <c r="S211" s="1" t="s">
        <v>1271</v>
      </c>
      <c r="T211" s="1" t="s">
        <v>1272</v>
      </c>
      <c r="U211" s="1" t="s">
        <v>1273</v>
      </c>
      <c r="V211" s="1" t="s">
        <v>1307</v>
      </c>
    </row>
    <row r="212" s="1" customFormat="1" spans="1:22">
      <c r="A212" s="3">
        <v>999225540041231</v>
      </c>
      <c r="B212" s="1" t="s">
        <v>1302</v>
      </c>
      <c r="C212" s="1" t="s">
        <v>2569</v>
      </c>
      <c r="D212" s="1" t="s">
        <v>2570</v>
      </c>
      <c r="E212" s="1" t="s">
        <v>2571</v>
      </c>
      <c r="F212" s="1" t="s">
        <v>1302</v>
      </c>
      <c r="G212" s="1" t="s">
        <v>1262</v>
      </c>
      <c r="H212" s="1" t="s">
        <v>1263</v>
      </c>
      <c r="I212" s="1" t="s">
        <v>2572</v>
      </c>
      <c r="J212" s="1" t="s">
        <v>30</v>
      </c>
      <c r="K212" s="1" t="s">
        <v>2573</v>
      </c>
      <c r="L212" s="1" t="s">
        <v>2573</v>
      </c>
      <c r="M212" s="1" t="s">
        <v>1266</v>
      </c>
      <c r="N212" s="1" t="s">
        <v>1266</v>
      </c>
      <c r="O212" s="1" t="s">
        <v>1267</v>
      </c>
      <c r="P212" s="1" t="s">
        <v>1268</v>
      </c>
      <c r="Q212" s="1" t="s">
        <v>1269</v>
      </c>
      <c r="R212" s="1" t="s">
        <v>2574</v>
      </c>
      <c r="S212" s="1" t="s">
        <v>1271</v>
      </c>
      <c r="T212" s="1" t="s">
        <v>1272</v>
      </c>
      <c r="U212" s="1" t="s">
        <v>1273</v>
      </c>
      <c r="V212" s="1" t="s">
        <v>1283</v>
      </c>
    </row>
    <row r="213" s="1" customFormat="1" spans="1:22">
      <c r="A213" s="3">
        <v>999225540133296</v>
      </c>
      <c r="B213" s="1" t="s">
        <v>1302</v>
      </c>
      <c r="C213" s="1" t="s">
        <v>2575</v>
      </c>
      <c r="D213" s="1" t="s">
        <v>2576</v>
      </c>
      <c r="E213" s="1" t="s">
        <v>2577</v>
      </c>
      <c r="F213" s="1" t="s">
        <v>1302</v>
      </c>
      <c r="G213" s="1" t="s">
        <v>1262</v>
      </c>
      <c r="H213" s="1" t="s">
        <v>1263</v>
      </c>
      <c r="I213" s="1" t="s">
        <v>2578</v>
      </c>
      <c r="J213" s="1" t="s">
        <v>30</v>
      </c>
      <c r="K213" s="1" t="s">
        <v>2579</v>
      </c>
      <c r="L213" s="1" t="s">
        <v>2579</v>
      </c>
      <c r="M213" s="1" t="s">
        <v>1266</v>
      </c>
      <c r="N213" s="1" t="s">
        <v>1266</v>
      </c>
      <c r="O213" s="1" t="s">
        <v>1267</v>
      </c>
      <c r="P213" s="1" t="s">
        <v>1268</v>
      </c>
      <c r="Q213" s="1" t="s">
        <v>1269</v>
      </c>
      <c r="R213" s="1" t="s">
        <v>2580</v>
      </c>
      <c r="S213" s="1" t="s">
        <v>1271</v>
      </c>
      <c r="T213" s="1" t="s">
        <v>1272</v>
      </c>
      <c r="U213" s="1" t="s">
        <v>1273</v>
      </c>
      <c r="V213" s="1" t="s">
        <v>1274</v>
      </c>
    </row>
    <row r="214" s="1" customFormat="1" spans="1:22">
      <c r="A214" s="3">
        <v>999225540264811</v>
      </c>
      <c r="B214" s="1" t="s">
        <v>1302</v>
      </c>
      <c r="C214" s="1" t="s">
        <v>2581</v>
      </c>
      <c r="D214" s="1" t="s">
        <v>1625</v>
      </c>
      <c r="E214" s="1" t="s">
        <v>2582</v>
      </c>
      <c r="F214" s="1" t="s">
        <v>1302</v>
      </c>
      <c r="G214" s="1" t="s">
        <v>1262</v>
      </c>
      <c r="H214" s="1" t="s">
        <v>1263</v>
      </c>
      <c r="I214" s="1" t="s">
        <v>2583</v>
      </c>
      <c r="J214" s="1" t="s">
        <v>30</v>
      </c>
      <c r="K214" s="1" t="s">
        <v>2584</v>
      </c>
      <c r="L214" s="1" t="s">
        <v>2584</v>
      </c>
      <c r="M214" s="1" t="s">
        <v>1266</v>
      </c>
      <c r="N214" s="1" t="s">
        <v>1266</v>
      </c>
      <c r="O214" s="1" t="s">
        <v>1267</v>
      </c>
      <c r="P214" s="1" t="s">
        <v>1268</v>
      </c>
      <c r="Q214" s="1" t="s">
        <v>1269</v>
      </c>
      <c r="R214" s="1" t="s">
        <v>2585</v>
      </c>
      <c r="S214" s="1" t="s">
        <v>1271</v>
      </c>
      <c r="T214" s="1" t="s">
        <v>1272</v>
      </c>
      <c r="U214" s="1" t="s">
        <v>1273</v>
      </c>
      <c r="V214" s="1" t="s">
        <v>1631</v>
      </c>
    </row>
    <row r="215" s="1" customFormat="1" spans="1:22">
      <c r="A215" s="3">
        <v>999225540311623</v>
      </c>
      <c r="B215" s="1" t="s">
        <v>1302</v>
      </c>
      <c r="C215" s="1" t="s">
        <v>2586</v>
      </c>
      <c r="D215" s="1" t="s">
        <v>2587</v>
      </c>
      <c r="E215" s="1" t="s">
        <v>2588</v>
      </c>
      <c r="F215" s="1" t="s">
        <v>1302</v>
      </c>
      <c r="G215" s="1" t="s">
        <v>1262</v>
      </c>
      <c r="H215" s="1" t="s">
        <v>1263</v>
      </c>
      <c r="I215" s="1" t="s">
        <v>2589</v>
      </c>
      <c r="J215" s="1" t="s">
        <v>30</v>
      </c>
      <c r="K215" s="1" t="s">
        <v>2590</v>
      </c>
      <c r="L215" s="1" t="s">
        <v>2590</v>
      </c>
      <c r="M215" s="1" t="s">
        <v>1266</v>
      </c>
      <c r="N215" s="1" t="s">
        <v>1266</v>
      </c>
      <c r="O215" s="1" t="s">
        <v>1267</v>
      </c>
      <c r="P215" s="1" t="s">
        <v>1268</v>
      </c>
      <c r="Q215" s="1" t="s">
        <v>1269</v>
      </c>
      <c r="R215" s="1" t="s">
        <v>2591</v>
      </c>
      <c r="S215" s="1" t="s">
        <v>1271</v>
      </c>
      <c r="T215" s="1" t="s">
        <v>1272</v>
      </c>
      <c r="U215" s="1" t="s">
        <v>1273</v>
      </c>
      <c r="V215" s="1" t="s">
        <v>1274</v>
      </c>
    </row>
    <row r="216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2023-07-27T01:23:44Z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