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对账!$1:$185</definedName>
  </definedNames>
  <calcPr calcId="144525"/>
</workbook>
</file>

<file path=xl/sharedStrings.xml><?xml version="1.0" encoding="utf-8"?>
<sst xmlns="http://schemas.openxmlformats.org/spreadsheetml/2006/main" count="6025" uniqueCount="1850">
  <si>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</si>
  <si>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</si>
  <si>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</si>
  <si>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</si>
  <si>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</si>
  <si>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</si>
  <si>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</si>
  <si>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</si>
  <si>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</si>
  <si>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</si>
  <si>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</si>
  <si>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</si>
  <si>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</si>
  <si>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</si>
  <si>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</si>
  <si>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</si>
  <si>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</si>
  <si>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</si>
  <si>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</si>
  <si>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</si>
  <si>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</si>
  <si>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</si>
  <si>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</si>
  <si>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</si>
  <si>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</si>
  <si>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999222563918518	</t>
  </si>
  <si>
    <t>Ctrip</t>
  </si>
  <si>
    <t>正常</t>
  </si>
  <si>
    <t>[普吉岛]普吉岛悦榕庄(政府卫生认证)(Banyan Tree Phuket (SHA Extra Plus))(3707426)</t>
  </si>
  <si>
    <t>2卧招牌泳池别墅(至少提前30天预订)&lt;四人入住&gt;&lt;特价&gt;&lt;早餐&gt;</t>
  </si>
  <si>
    <t>CNY</t>
  </si>
  <si>
    <t>jang/eunhee,jang/eunhee,jang/eunhee,jang/eunhee</t>
  </si>
  <si>
    <t>CA2019230728CNY</t>
  </si>
  <si>
    <t>未提现</t>
  </si>
  <si>
    <t>携程开票</t>
  </si>
  <si>
    <t xml:space="preserve">3009470	</t>
  </si>
  <si>
    <t xml:space="preserve">19676409	</t>
  </si>
  <si>
    <t xml:space="preserve">999223679587379	</t>
  </si>
  <si>
    <t>[普吉岛]攀瓦布里海滨度假村(Panwaburi Beachfront Resort)(96362785)</t>
  </si>
  <si>
    <t>豪华双床房（直通泳池）&lt;三人入住&gt;&lt;早餐&gt;</t>
  </si>
  <si>
    <t>bakas/mina,akalie/rosenali,akalie/avarsia</t>
  </si>
  <si>
    <t xml:space="preserve">3232598	</t>
  </si>
  <si>
    <t xml:space="preserve">	</t>
  </si>
  <si>
    <t xml:space="preserve">999224030761434	</t>
  </si>
  <si>
    <t>[曼谷]曼谷阿玛瑞水门酒店(Amari Watergate Bangkok)(5243310)</t>
  </si>
  <si>
    <t>豪华特大床房(至少提前45天预订)&lt;双人入住&gt;&lt;双早&gt;</t>
  </si>
  <si>
    <t>CHEONG/GLENDA</t>
  </si>
  <si>
    <t xml:space="preserve">3334838	</t>
  </si>
  <si>
    <t xml:space="preserve">64705193	</t>
  </si>
  <si>
    <t xml:space="preserve">999224048627174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</si>
  <si>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</si>
  <si>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</si>
  <si>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LEE/YUN HONG STEVENS</t>
  </si>
  <si>
    <t xml:space="preserve">3340241	</t>
  </si>
  <si>
    <t xml:space="preserve">332075	</t>
  </si>
  <si>
    <t xml:space="preserve">999224122056548	</t>
  </si>
  <si>
    <t>[普吉岛]普吉岛芭东美爵大酒店(Grand Mercure Phuket Patong)(3627889)</t>
  </si>
  <si>
    <t>高级特大床房&lt;特惠&gt;&lt;三人入住&gt;&lt;早餐&gt;</t>
  </si>
  <si>
    <t>Huang/Ju,Zhou/Hongyi,Zhou/Yuting</t>
  </si>
  <si>
    <t xml:space="preserve">3364492	</t>
  </si>
  <si>
    <t xml:space="preserve">664025	</t>
  </si>
  <si>
    <t xml:space="preserve">999224161792725	</t>
  </si>
  <si>
    <t>[仁川]仁川机场贝斯特韦斯特精品酒店(Best Western Premier Incheon Airport Hotel)(5923817)</t>
  </si>
  <si>
    <t>尊贵双人房&lt;双人入住&gt;&lt;不适用韩国客人&gt;&lt;无早&gt;</t>
  </si>
  <si>
    <t>MATSUMOTO/MAKOTO</t>
  </si>
  <si>
    <t xml:space="preserve">3377854	</t>
  </si>
  <si>
    <t xml:space="preserve">23238311	</t>
  </si>
  <si>
    <t xml:space="preserve">999224195636840	</t>
  </si>
  <si>
    <t>[吉隆坡]吉隆坡四季酒店(Four Seasons Hotel Kuala Lumpur)(17496902)</t>
  </si>
  <si>
    <t>俱乐部尊贵公园景房(至少提前5天预订)&lt;双人入住&gt;&lt;双早&gt;</t>
  </si>
  <si>
    <t>KUO/DAHJONG</t>
  </si>
  <si>
    <t xml:space="preserve">3384693	</t>
  </si>
  <si>
    <t xml:space="preserve">3198461	</t>
  </si>
  <si>
    <t xml:space="preserve">999224343206766	</t>
  </si>
  <si>
    <t>[普吉岛]纳玛卡度假卡马拉酒店(Namaka Resort Kamala)(21793296)</t>
  </si>
  <si>
    <t>豪华房&lt;双人入住&gt;&lt;双早&gt;</t>
  </si>
  <si>
    <t>NGAMSOPHA/THANAPUN</t>
  </si>
  <si>
    <t xml:space="preserve">3405794	</t>
  </si>
  <si>
    <t xml:space="preserve">18819	</t>
  </si>
  <si>
    <t xml:space="preserve">999224355379933	</t>
  </si>
  <si>
    <t>高级房&lt;今日特价 &gt;&lt;三人入住&gt;&lt;早餐&gt;</t>
  </si>
  <si>
    <t>Zhao/Zhili</t>
  </si>
  <si>
    <t xml:space="preserve">3406750	</t>
  </si>
  <si>
    <t xml:space="preserve">666261	</t>
  </si>
  <si>
    <t xml:space="preserve">999224377254239	</t>
  </si>
  <si>
    <t>[曼谷]曼谷标准酒店 丹德大京都大厦(The Standard, Bangkok Mahanakhon)(91246959)</t>
  </si>
  <si>
    <t>转角房&lt;特惠&gt;&lt;双人入住&gt;&lt;不适用泰国客人&gt;&lt;双早&gt;</t>
  </si>
  <si>
    <t>TEO/SHARON</t>
  </si>
  <si>
    <t xml:space="preserve">3412821	</t>
  </si>
  <si>
    <t xml:space="preserve">999224433160269	</t>
  </si>
  <si>
    <t>[湄林]拉雅古迹酒店(Raya Heritage)(29548501)</t>
  </si>
  <si>
    <t>仁邦套房(至少提前30天预订)&lt;双人入住&gt;&lt;双早&gt;</t>
  </si>
  <si>
    <t>ZHU/YING</t>
  </si>
  <si>
    <t xml:space="preserve">3426916	</t>
  </si>
  <si>
    <t xml:space="preserve">999224447692150	</t>
  </si>
  <si>
    <t>[清迈]清迈宁曼枢纽诺富特酒店(Novotel Chiangmai Nimman Journeyhub)(42315375)</t>
  </si>
  <si>
    <t>高级特大床房(带阳台)(连住3晚及以上)&lt;特惠&gt;&lt;双人入住&gt;&lt;仅适用亚洲客人&gt;&lt;双早&gt;</t>
  </si>
  <si>
    <t>Budihardjo/Michael</t>
  </si>
  <si>
    <t xml:space="preserve">3430055	</t>
  </si>
  <si>
    <t xml:space="preserve">179530	</t>
  </si>
  <si>
    <t xml:space="preserve">999224544864635	</t>
  </si>
  <si>
    <t>[曼谷]德瓦别墅度假酒店(Villa Deva Resort and Hotel)(106796335)</t>
  </si>
  <si>
    <t>豪华双床间 - 可使用游泳池&lt;特惠专享&gt;&lt;双人入住&gt;&lt;不适用泰国客人&gt;&lt;双早&gt;</t>
  </si>
  <si>
    <t>LEE/MINJI</t>
  </si>
  <si>
    <t xml:space="preserve">3450969	</t>
  </si>
  <si>
    <t xml:space="preserve">999224577001580	</t>
  </si>
  <si>
    <t>[芽庄]芽庄洲际酒店(InterContinental Nha Trang, an IHG Hotel)(4398930)</t>
  </si>
  <si>
    <t>城景甄选特大床房&lt;双人入住&gt;&lt;仅适用韩国客人&gt;&lt;双早&gt;</t>
  </si>
  <si>
    <t>KANG/TAEJIN</t>
  </si>
  <si>
    <t xml:space="preserve">3456006	</t>
  </si>
  <si>
    <t xml:space="preserve">752783	</t>
  </si>
  <si>
    <t xml:space="preserve">999224621237356	</t>
  </si>
  <si>
    <t>[邦劳]莫达拉海滩度假酒店(Modala Beach Resort)(97897180)</t>
  </si>
  <si>
    <t>陶华房&lt;特价大促销&gt;&lt;四人入住&gt;&lt;早餐&gt;</t>
  </si>
  <si>
    <t>Ellazar/Raul</t>
  </si>
  <si>
    <t xml:space="preserve">3469019	</t>
  </si>
  <si>
    <t xml:space="preserve">46301	</t>
  </si>
  <si>
    <t xml:space="preserve">999224637725800	</t>
  </si>
  <si>
    <t>[长滩岛]长滩岛杜鹃度假酒店及公寓(Azalea Hotels &amp; Residences Boracay)(14190800)</t>
  </si>
  <si>
    <t>单卧室套房(带厨房)&lt;四人入住&gt;&lt;限量特惠&gt;&lt;早餐&gt;</t>
  </si>
  <si>
    <t>DELACUEVA/JARED TRINIDAD,SALAS/AUBREY GAZZINGAN,CABUG/JAN MARK DELA CRUZ,CABAL/KAYVINE TUPINO</t>
  </si>
  <si>
    <t xml:space="preserve">3471594	</t>
  </si>
  <si>
    <t xml:space="preserve">999224642516729	</t>
  </si>
  <si>
    <t>KANG TAEJIN</t>
  </si>
  <si>
    <t xml:space="preserve">999224681520070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</si>
  <si>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</si>
  <si>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</si>
  <si>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ZHANG/LING</t>
  </si>
  <si>
    <t xml:space="preserve">3480281	</t>
  </si>
  <si>
    <t xml:space="preserve">8000622	</t>
  </si>
  <si>
    <t>取消</t>
  </si>
  <si>
    <t xml:space="preserve">999224719164008	</t>
  </si>
  <si>
    <t>[普吉岛]普吉岛西奈奢华酒店(Sinae Phuket Luxury Hotel)(86107074)</t>
  </si>
  <si>
    <t>海景一室泳池别墅&lt;特惠专享&gt;&lt;双人入住&gt;&lt;双早&gt;</t>
  </si>
  <si>
    <t>szeto/siu chung boyle</t>
  </si>
  <si>
    <t xml:space="preserve">3490951	</t>
  </si>
  <si>
    <t xml:space="preserve">999224722950777	</t>
  </si>
  <si>
    <t>海景经典特大床房（高层）&lt;双人入住&gt;&lt;仅适用韩国客人&gt;&lt;双早&gt;</t>
  </si>
  <si>
    <t>LEE/JAEWOON</t>
  </si>
  <si>
    <t xml:space="preserve">3492022	</t>
  </si>
  <si>
    <t xml:space="preserve">758158	</t>
  </si>
  <si>
    <t xml:space="preserve">999224732388337	</t>
  </si>
  <si>
    <t>[长滩岛]赫纳恩棕榈滩度假酒店(Henann Palm Beach Resort)(16159799)</t>
  </si>
  <si>
    <t>豪华房(至少连住2晚及以上)&lt;限量特价&gt;&lt;三人入住&gt;&lt;早餐&gt;</t>
  </si>
  <si>
    <t>CHENG/CHUN HO JACKY,CHENG/SUI BING JACKIELYN,CHENG/MARLYN AGUINALDO</t>
  </si>
  <si>
    <t xml:space="preserve">3494172	</t>
  </si>
  <si>
    <t xml:space="preserve">HPB225-1059	</t>
  </si>
  <si>
    <t xml:space="preserve">999224763721711	</t>
  </si>
  <si>
    <t>[曼谷]曼谷拉查丹利中心酒店(Grande Centre Point Hotel Ratchadamri Bangkok)(2497052)</t>
  </si>
  <si>
    <t>经典高级套房&lt;三人入住&gt;&lt;无早&gt;</t>
  </si>
  <si>
    <t>ZHANG/DINGLI,YAN/FEIHU,ZHANG/XINLIN</t>
  </si>
  <si>
    <t xml:space="preserve">3501878	</t>
  </si>
  <si>
    <t xml:space="preserve">999224763941491	</t>
  </si>
  <si>
    <t>[合艾]合艾盛泰乐酒店(Centara Hotel Hat Yai)(5535789)</t>
  </si>
  <si>
    <t>高级双床房&lt;今日特价 &gt;&lt;双人入住&gt;&lt;适用于除泰国的亚洲客人&gt;&lt;双早&gt;</t>
  </si>
  <si>
    <t>ZHU/YAONAN,ZHANG/XIAOYU</t>
  </si>
  <si>
    <t xml:space="preserve">3501943	</t>
  </si>
  <si>
    <t xml:space="preserve">281916234	</t>
  </si>
  <si>
    <t xml:space="preserve">999224764003183	</t>
  </si>
  <si>
    <t>[邦劳]阿罗纳海滩赫纳度假村(Henann Resort Alona Beach)(5243777)</t>
  </si>
  <si>
    <t>豪华房(连住3晚及以上)&lt;特价大促销&gt;&lt;三人入住&gt;&lt;早餐&gt;</t>
  </si>
  <si>
    <t>Han/Heoyoung</t>
  </si>
  <si>
    <t xml:space="preserve">3501991	</t>
  </si>
  <si>
    <t xml:space="preserve">HBM251-529	</t>
  </si>
  <si>
    <t xml:space="preserve">999224769473520	</t>
  </si>
  <si>
    <t>[普吉岛]普吉假日酒店(Holiday Inn Resort Phuket, an IHG Hotel)(3031621)</t>
  </si>
  <si>
    <t>池景尊贵房（1张特大床，带阳台）(至少提前30天预订)&lt;双人入住&gt;&lt;双早&gt;</t>
  </si>
  <si>
    <t>WANG/ZHEN,SUN/QIAN</t>
  </si>
  <si>
    <t xml:space="preserve">3503300	</t>
  </si>
  <si>
    <t xml:space="preserve">999224772193815	</t>
  </si>
  <si>
    <t>[普吉岛]普吉岛卡隆亚维斯塔格兰德 - 美憬阁酒店(Avista Grande Phuket Karon - MGallery)(13921342)</t>
  </si>
  <si>
    <t>海景尊贵家庭房(1 张特大床和 1 张大床) - 带阳台(至少连住2晚及以上)&lt;三人入住&gt;&lt;不适用泰国客人&gt;&lt;早餐&gt;</t>
  </si>
  <si>
    <t>CHEN/QIAN,NING/JING,XU/ZIXUAN</t>
  </si>
  <si>
    <t xml:space="preserve">3504547	</t>
  </si>
  <si>
    <t xml:space="preserve">999224778527966	</t>
  </si>
  <si>
    <t>[吉隆坡]吉隆坡 EQ 酒店(EQ Kuala Lumpur)(67313921)</t>
  </si>
  <si>
    <t>豪华特大床房(连住3晚及以上)&lt;双人入住&gt;&lt;双早&gt;</t>
  </si>
  <si>
    <t>KHAN/ZAHRA,REHMAN/FAISAL</t>
  </si>
  <si>
    <t xml:space="preserve">3505815	</t>
  </si>
  <si>
    <t xml:space="preserve">999224792793867	</t>
  </si>
  <si>
    <t>[曼谷]COMO曼谷大都会酒店(COMO Metropolitan Bangkok)(6035972)</t>
  </si>
  <si>
    <t>大都会双床房(连住3晚及以上)&lt;双人入住&gt;&lt;不适用泰国客人&gt;&lt;双早&gt;</t>
  </si>
  <si>
    <t>Lothe/Robinson</t>
  </si>
  <si>
    <t xml:space="preserve">3509033	</t>
  </si>
  <si>
    <t xml:space="preserve">999224812695293	</t>
  </si>
  <si>
    <t>[曼谷]曼谷素凯泰酒店(The Sukhothai Bangkok)(4957359)</t>
  </si>
  <si>
    <t>高级房(至少连住2晚及以上)&lt;特惠专享&gt;&lt;双人入住&gt;&lt;双早&gt;</t>
  </si>
  <si>
    <t>SUN/AIYUAN,ZHENG/YIWEI</t>
  </si>
  <si>
    <t xml:space="preserve">3513326	</t>
  </si>
  <si>
    <t xml:space="preserve">999224817018656	</t>
  </si>
  <si>
    <t>行政套房(至少连住2晚及以上)&lt;特别促销&gt;&lt;双人入住&gt;&lt;适用于除泰国的亚洲客人&gt;&lt;双早&gt;</t>
  </si>
  <si>
    <t>LEE/KA KIT</t>
  </si>
  <si>
    <t xml:space="preserve">3515307	</t>
  </si>
  <si>
    <t xml:space="preserve">8001455	</t>
  </si>
  <si>
    <t xml:space="preserve">999224849956226	</t>
  </si>
  <si>
    <t>[普吉岛]普吉岛乔诺克斯卡伦酒店(Jonox Phuket Karon Hotel)(105694154)</t>
  </si>
  <si>
    <t>加大休整房&lt;双人入住&gt;&lt;双早&gt;</t>
  </si>
  <si>
    <t>LIN/CHUHAN,QI/JIE</t>
  </si>
  <si>
    <t xml:space="preserve">3524176	</t>
  </si>
  <si>
    <t xml:space="preserve">999224851865711	</t>
  </si>
  <si>
    <t>[普吉岛]普吉岛苏林酒店(The Surin Phuket)(4654333)</t>
  </si>
  <si>
    <t>海滩套房&lt;三人入住&gt;&lt;早餐&gt;</t>
  </si>
  <si>
    <t>XU/WENWEI,HE/DEJUN,GUO/SUCHUN</t>
  </si>
  <si>
    <t xml:space="preserve">3524700	</t>
  </si>
  <si>
    <t xml:space="preserve">999224855025421	</t>
  </si>
  <si>
    <t>[清迈]清迈贝拉娜拉酒店(Bella Nara Hotel Chiang Mai)(107854180)</t>
  </si>
  <si>
    <t>LIU/GUANGFEN,NIE/JIA</t>
  </si>
  <si>
    <t xml:space="preserve">3525822	</t>
  </si>
  <si>
    <t xml:space="preserve">24857306100	</t>
  </si>
  <si>
    <t>[首尔]明洞大使宜必思酒店(Ibis Ambassador Myeongdong)(5015823)</t>
  </si>
  <si>
    <t>标准大床房(至少连住2晚及以上)&lt;超值特惠&gt;&lt;双人入住&gt;&lt;不适用韩国客人&gt;&lt;无早&gt;</t>
  </si>
  <si>
    <t>WANG/HAILIANG</t>
  </si>
  <si>
    <t xml:space="preserve">3526988	</t>
  </si>
  <si>
    <t xml:space="preserve">1230763	</t>
  </si>
  <si>
    <t xml:space="preserve">999224857751732	</t>
  </si>
  <si>
    <t>高级双床房(至少连住2晚及以上)&lt;双人入住&gt;&lt;双早&gt;</t>
  </si>
  <si>
    <t>LIN/HUEI-SIAN</t>
  </si>
  <si>
    <t xml:space="preserve">3527111	</t>
  </si>
  <si>
    <t xml:space="preserve">999224858245052	</t>
  </si>
  <si>
    <t>[普吉岛]普吉岛安纳塔拉迈考度假村(Anantara Vacation Club Mai Khao Phuket)(7086098)</t>
  </si>
  <si>
    <t>两卧室泳池别墅(至少连住2晚及以上)&lt;特价大促销&gt;&lt;五人入住&gt;&lt;早餐&gt;</t>
  </si>
  <si>
    <t>ALSAMEERI/FAHAD</t>
  </si>
  <si>
    <t xml:space="preserve">3527280	</t>
  </si>
  <si>
    <t xml:space="preserve">999224868298466	</t>
  </si>
  <si>
    <t>[曼谷]曼谷 LiT 酒店(LiT BANGKOK Hotel)(3799511)</t>
  </si>
  <si>
    <t>不同温度特大床房(至少连住2晚及以上)&lt;特价大促销&gt;&lt;双人入住&gt;&lt;无早&gt;</t>
  </si>
  <si>
    <t>CHEN/WEI,JIANG/LI,YANG/JIE,GAO/CHUNYU,SUN/JINGWEN,HU/FEIFEI,CUI/YAN,GONG/XITONG</t>
  </si>
  <si>
    <t xml:space="preserve">3528525	</t>
  </si>
  <si>
    <t xml:space="preserve">999224869835682	</t>
  </si>
  <si>
    <t>[普吉岛]普吉岛卡塔坦尼海滩度假村(Katathani Phuket Beach Resort)(1549705)</t>
  </si>
  <si>
    <t>布黎翼豪华双人床或双床房&lt;特惠&gt;&lt;双人入住&gt;&lt;双早&gt;</t>
  </si>
  <si>
    <t>ZHOU/LINFENG</t>
  </si>
  <si>
    <t xml:space="preserve">3529041	</t>
  </si>
  <si>
    <t xml:space="preserve">999224869891514	</t>
  </si>
  <si>
    <t>WANG/JIAYAN</t>
  </si>
  <si>
    <t xml:space="preserve">3529048	</t>
  </si>
  <si>
    <t xml:space="preserve">999224872625512	</t>
  </si>
  <si>
    <t>tang/jingchun,cao/meng</t>
  </si>
  <si>
    <t xml:space="preserve">3530435	</t>
  </si>
  <si>
    <t xml:space="preserve">999224872383695	</t>
  </si>
  <si>
    <t>KUAN/LEK WANG</t>
  </si>
  <si>
    <t xml:space="preserve">3530198	</t>
  </si>
  <si>
    <t xml:space="preserve">1230981	</t>
  </si>
  <si>
    <t xml:space="preserve">999224924752021	</t>
  </si>
  <si>
    <t>海景经典特大床房&lt;双人入住&gt;&lt;仅适用韩国客人&gt;&lt;双早&gt;</t>
  </si>
  <si>
    <t>HWANG/HYEJUNG</t>
  </si>
  <si>
    <t xml:space="preserve">3543282	</t>
  </si>
  <si>
    <t xml:space="preserve">767407	</t>
  </si>
  <si>
    <t xml:space="preserve">999224933174467	</t>
  </si>
  <si>
    <t>豪华房(至少连住2晚及以上)&lt;特惠房&gt;&lt;三人入住&gt;&lt;早餐&gt;</t>
  </si>
  <si>
    <t>Jang/Naeun</t>
  </si>
  <si>
    <t xml:space="preserve">3545408	</t>
  </si>
  <si>
    <t xml:space="preserve">HBL186-401	</t>
  </si>
  <si>
    <t xml:space="preserve">999224933892812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</si>
  <si>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</si>
  <si>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</si>
  <si>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GUO/JINYU,ZHANG/YI,LI/YAN,MA/XIAOYAN,WANG/LI,LI/NA,ZHAO/FANGYUAN,LIU/LIJUAN</t>
  </si>
  <si>
    <t xml:space="preserve">3545810	</t>
  </si>
  <si>
    <t xml:space="preserve">999224943248307	</t>
  </si>
  <si>
    <t>[普吉岛]普吉岛悦榕庄(Banyan Tree Phuket)(3707426)</t>
  </si>
  <si>
    <t>2卧招牌泳池别墅(至少连住2晚及以上)&lt;全日特价&gt;&lt;四人入住&gt;&lt;早餐&gt;</t>
  </si>
  <si>
    <t>GUO/LINGJUN,ZHOU/MIN,ZHOU/LONGSHENG,CHEN/JIAMIN</t>
  </si>
  <si>
    <t xml:space="preserve">3547960	</t>
  </si>
  <si>
    <t xml:space="preserve">19678038	</t>
  </si>
  <si>
    <t xml:space="preserve">999224947053505	</t>
  </si>
  <si>
    <t>FISK/CHIKA</t>
  </si>
  <si>
    <t xml:space="preserve">3549627	</t>
  </si>
  <si>
    <t xml:space="preserve">999224948089574	</t>
  </si>
  <si>
    <t>BIN HAMZAH/MUHAMMAD HAZIQ</t>
  </si>
  <si>
    <t xml:space="preserve">3549922	</t>
  </si>
  <si>
    <t xml:space="preserve">8002443	</t>
  </si>
  <si>
    <t xml:space="preserve">999224982800998	</t>
  </si>
  <si>
    <t>海滩套房&lt;双人入住&gt;&lt;双早&gt;</t>
  </si>
  <si>
    <t>Zhang/Xiao,Yu/Yong</t>
  </si>
  <si>
    <t xml:space="preserve">3557137	</t>
  </si>
  <si>
    <t xml:space="preserve">999225045272735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</si>
  <si>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</si>
  <si>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</si>
  <si>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AN/XIAOFEI</t>
  </si>
  <si>
    <t xml:space="preserve">3573810	</t>
  </si>
  <si>
    <t xml:space="preserve">999225071194152	</t>
  </si>
  <si>
    <t>池景行政套房(至少连住2晚及以上)&lt;双人入住&gt;&lt;不适用泰国客人&gt;&lt;无早&gt;</t>
  </si>
  <si>
    <t>GAO/CHING WAN,YEE/CHUN KEI KINGSLEY</t>
  </si>
  <si>
    <t xml:space="preserve">3579636	</t>
  </si>
  <si>
    <t xml:space="preserve">999225074712336	</t>
  </si>
  <si>
    <t>Park/Jaehoon</t>
  </si>
  <si>
    <t xml:space="preserve">3580484	</t>
  </si>
  <si>
    <t xml:space="preserve">HRABIB4WGOLB	</t>
  </si>
  <si>
    <t xml:space="preserve">999225078470237	</t>
  </si>
  <si>
    <t>[曼谷]曼谷HOMM素坤逸34街酒店 (悦榕集团)(Homm Sukhumvit34 Bangkok a Brand of Banyan Tree Group)(99758480)</t>
  </si>
  <si>
    <t>高级双床房&lt;三人入住&gt;&lt;无早&gt;</t>
  </si>
  <si>
    <t>PHUI/SHENG YI,KOH/JOLENE JIA EN,TOH/TRICIA XIN YI</t>
  </si>
  <si>
    <t xml:space="preserve">3582063	</t>
  </si>
  <si>
    <t xml:space="preserve">999225082709945	</t>
  </si>
  <si>
    <t>[曼谷]曼谷素坤逸奥克伍德华庭工作室酒店(Oakwood Studios Sukhumvit Bangkok)(101528701)</t>
  </si>
  <si>
    <t>高级双床房&lt;特惠专享&gt;&lt;双人入住&gt;&lt;无早&gt;</t>
  </si>
  <si>
    <t>ZHANG/ZHIHUI,ZHANG/BAOQIN</t>
  </si>
  <si>
    <t xml:space="preserve">3582538	</t>
  </si>
  <si>
    <t xml:space="preserve">9546374	</t>
  </si>
  <si>
    <t xml:space="preserve">999225089564392	</t>
  </si>
  <si>
    <t>[班邦萨雷]芭堤雅海洋宫(Cross Pattaya Oceanphere - Formerly X2 Pattaya Oceanphere)(100607744)</t>
  </si>
  <si>
    <t>两卧室泳池别墅(至少连住2晚及以上)&lt;五人入住&gt;&lt;中宾&gt;&lt;早餐&gt;</t>
  </si>
  <si>
    <t>YEUNG/LAI KWAN ADELINE,HO/WAI MAN,YEUNG/CHI MING,CHEUNG/SIU YING,YEUNG/CHI YUEN</t>
  </si>
  <si>
    <t xml:space="preserve">3584094	</t>
  </si>
  <si>
    <t xml:space="preserve">999225105475166	</t>
  </si>
  <si>
    <t>[曼谷]曼谷萨通JC凯文酒店(JC Kevin Sathorn Bangkok Hotel)(4401628)</t>
  </si>
  <si>
    <t>天际线景两卧室套房(至少连住2晚及以上)&lt;特惠专享&gt;&lt;四人入住&gt;&lt;早餐&gt;</t>
  </si>
  <si>
    <t>alawiyah/tuti</t>
  </si>
  <si>
    <t xml:space="preserve">3588087	</t>
  </si>
  <si>
    <t xml:space="preserve">283191269	</t>
  </si>
  <si>
    <t xml:space="preserve">999225108906898	</t>
  </si>
  <si>
    <t>[曼谷]曼谷美蒂雅酒店素坤逸18巷(Maitria Hotel Sukhumvit 18 - A Chatrium Collection Bangkok)(5280489)</t>
  </si>
  <si>
    <t>高级双床一室房&lt;双人入住&gt;&lt;仅适用亚洲客人&gt;&lt;双早&gt;</t>
  </si>
  <si>
    <t>HANSEN/LAURA</t>
  </si>
  <si>
    <t xml:space="preserve">3589136	</t>
  </si>
  <si>
    <t xml:space="preserve">999225109092593	</t>
  </si>
  <si>
    <t>豪华特大床房(至少连住2晚及以上)&lt;双人入住&gt;&lt;适用于除泰国的亚洲客人&gt;&lt;双早&gt;</t>
  </si>
  <si>
    <t>Lee/Ka Kit</t>
  </si>
  <si>
    <t xml:space="preserve">3589187	</t>
  </si>
  <si>
    <t xml:space="preserve">8003520	</t>
  </si>
  <si>
    <t xml:space="preserve">999225110939377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</si>
  <si>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</si>
  <si>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</si>
  <si>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Bok/Wen Ting</t>
  </si>
  <si>
    <t xml:space="preserve">3590003	</t>
  </si>
  <si>
    <t xml:space="preserve">9562585	</t>
  </si>
  <si>
    <t xml:space="preserve">999225117148385	</t>
  </si>
  <si>
    <t>TAN/DARRELL JONATHAN</t>
  </si>
  <si>
    <t xml:space="preserve">3590754	</t>
  </si>
  <si>
    <t xml:space="preserve">999225123782025	</t>
  </si>
  <si>
    <t>[新加坡]新加坡泛太平洋酒店(Pan Pacific Singapore)(1611370)</t>
  </si>
  <si>
    <t>尊贵滨海湾客房&lt;超值特惠&gt;&lt;双人入住&gt;&lt;中宾&gt;&lt;双早&gt;</t>
  </si>
  <si>
    <t>YAO/JIA</t>
  </si>
  <si>
    <t xml:space="preserve">3592829	</t>
  </si>
  <si>
    <t xml:space="preserve">114531313	</t>
  </si>
  <si>
    <t xml:space="preserve">999225132855173	</t>
  </si>
  <si>
    <t>[新加坡]新加坡市中心索菲特酒店(Sofitel Singapore City Centre)(28554871)</t>
  </si>
  <si>
    <t>豪华房，配备 1 张特大床(至少连住2晚及以上)&lt;双人入住&gt;&lt;双早&gt;</t>
  </si>
  <si>
    <t>CHEN/YUJU</t>
  </si>
  <si>
    <t xml:space="preserve">3594785	</t>
  </si>
  <si>
    <t xml:space="preserve">999225137348538	</t>
  </si>
  <si>
    <t>[曼谷]曼谷安纳塔拉河畔度假酒店(Anantara Riverside Bangkok Resort)(6390209)</t>
  </si>
  <si>
    <t>豪华房(至少连住2晚及以上)&lt;双人入住&gt;&lt;不适用泰国客人&gt;&lt;双早&gt;</t>
  </si>
  <si>
    <t>KWAK/SAEYOUN</t>
  </si>
  <si>
    <t xml:space="preserve">3596065	</t>
  </si>
  <si>
    <t xml:space="preserve">999225142342623	</t>
  </si>
  <si>
    <t>[普吉岛]皇家普吉城市酒店(Royal Phuket City Hotel)(96408688)</t>
  </si>
  <si>
    <t>高级房&lt;双人入住&gt;&lt;双早&gt;</t>
  </si>
  <si>
    <t>REN/ZHITING,SU/HONGYANG,WANG/XIAORONG,ZHANG/JIAXIANG,CHEN/LILI,WU/JIAWEI</t>
  </si>
  <si>
    <t xml:space="preserve">3596955	</t>
  </si>
  <si>
    <t xml:space="preserve">999225143879226	</t>
  </si>
  <si>
    <t>[曼谷]摩德沙吞酒店(Mode Sathorn Hotel)(4370772)</t>
  </si>
  <si>
    <t>摩德豪华房&lt;双人入住&gt;&lt;适用于除泰国、韩国和中国台湾的亚洲客人&gt;&lt;双早&gt;</t>
  </si>
  <si>
    <t>CHEUNG/SIU LAI</t>
  </si>
  <si>
    <t xml:space="preserve">3597288	</t>
  </si>
  <si>
    <t xml:space="preserve">999225145456792	</t>
  </si>
  <si>
    <t>[科伦]有趣之狮度假村(The Funny Lion)(5243468)</t>
  </si>
  <si>
    <t>俱乐部房&lt;今日特价 &gt;&lt;双人入住&gt;&lt;双早&gt;</t>
  </si>
  <si>
    <t>Gil/David</t>
  </si>
  <si>
    <t xml:space="preserve">3597508	</t>
  </si>
  <si>
    <t xml:space="preserve">999225165892415	</t>
  </si>
  <si>
    <t>[吉隆坡]吉隆坡美利亚酒店(Meliá Kuala Lumpur)(8872508)</t>
  </si>
  <si>
    <t>粹美阁客房(至少连住2晚及以上)&lt;今日特价 &gt;&lt;双人入住&gt;&lt;双早&gt;</t>
  </si>
  <si>
    <t>CHIN HUAT/YEO</t>
  </si>
  <si>
    <t xml:space="preserve">3601844	</t>
  </si>
  <si>
    <t xml:space="preserve">999225166405788	</t>
  </si>
  <si>
    <t>[普吉岛]普吉市宜必思尚品酒店(Ibis Styles Phuket City)(28680984)</t>
  </si>
  <si>
    <t>标准大床房(至少连住2晚及以上)&lt;双人入住&gt;&lt;无早&gt;</t>
  </si>
  <si>
    <t>ZHANG/LIN</t>
  </si>
  <si>
    <t xml:space="preserve">3602112	</t>
  </si>
  <si>
    <t xml:space="preserve">999225167440326	</t>
  </si>
  <si>
    <t>PARK/JOOEUN</t>
  </si>
  <si>
    <t xml:space="preserve">3602548	</t>
  </si>
  <si>
    <t xml:space="preserve">999225168627091	</t>
  </si>
  <si>
    <t>CHAE/WOOKBYUNG</t>
  </si>
  <si>
    <t xml:space="preserve">3603030	</t>
  </si>
  <si>
    <t xml:space="preserve">999225195671104	</t>
  </si>
  <si>
    <t>[普吉岛]奈涵度假村(The Nai Harn)(5025017)</t>
  </si>
  <si>
    <t>山景房&lt;今日特价 &gt;&lt;双人入住&gt;&lt;中宾&gt;&lt;双早&gt;</t>
  </si>
  <si>
    <t>CHEN/ZHE,WANG/LU</t>
  </si>
  <si>
    <t xml:space="preserve">3607849	</t>
  </si>
  <si>
    <t xml:space="preserve">999225196708570	</t>
  </si>
  <si>
    <t>CHEN/KE,LI/YUELIN</t>
  </si>
  <si>
    <t xml:space="preserve">3608092	</t>
  </si>
  <si>
    <t xml:space="preserve">999225198012187	</t>
  </si>
  <si>
    <t>标准双床房(至少连住2晚及以上)&lt;双人入住&gt;&lt;仅适用亚洲客人&gt;&lt;双早&gt;</t>
  </si>
  <si>
    <t>ZHOU/GUODING,SHEN/WEIRONG</t>
  </si>
  <si>
    <t xml:space="preserve">3608376	</t>
  </si>
  <si>
    <t xml:space="preserve">183649	</t>
  </si>
  <si>
    <t xml:space="preserve">999225204575131	</t>
  </si>
  <si>
    <t>[新加坡]樟宜机场皇冠假日酒店  - IHG 旗下酒店(Crowne Plaza Changi Airport, an IHG Hotel)(3104999)</t>
  </si>
  <si>
    <t>宝石翼楼标准特大床房&lt;双人入住&gt;&lt;双早&gt;</t>
  </si>
  <si>
    <t>WANG/GONGPING,ZHA/SHUYU,HE/LI</t>
  </si>
  <si>
    <t xml:space="preserve">3610226	</t>
  </si>
  <si>
    <t xml:space="preserve">999225205356355	</t>
  </si>
  <si>
    <t>一卧室山坡小屋&lt;双人入住&gt;&lt;双早&gt;</t>
  </si>
  <si>
    <t>Cai/Rongqiu,Lai/Jiefeng</t>
  </si>
  <si>
    <t xml:space="preserve">3610418	</t>
  </si>
  <si>
    <t xml:space="preserve">999225229987564	</t>
  </si>
  <si>
    <t>[普吉岛]马姆提斯度假酒店(Mom Tri's Villa Royale)(4370750)</t>
  </si>
  <si>
    <t>海洋翼套房(至少连住2晚及以上)&lt;双人入住&gt;&lt;适用于除泰国的亚洲客人&gt;&lt;双早&gt;</t>
  </si>
  <si>
    <t>YUAN/YAN</t>
  </si>
  <si>
    <t xml:space="preserve">3614508	</t>
  </si>
  <si>
    <t xml:space="preserve">25235375318	</t>
  </si>
  <si>
    <t>标准一室房&lt;双人入住&gt;&lt;仅适用亚洲客人&gt;&lt;双早&gt;</t>
  </si>
  <si>
    <t>CHANG/CHEN,SUN/YAO,WANG/RUI,LI/MANNI,BAI/XUEHAN,ZHANG/LIN</t>
  </si>
  <si>
    <t xml:space="preserve">3615797	</t>
  </si>
  <si>
    <t xml:space="preserve">999225248741316	</t>
  </si>
  <si>
    <t>[苏梅岛]苏梅岛W酒店(W Koh Samui)(3363512)</t>
  </si>
  <si>
    <t>丛林绿洲特大床别墅&lt;今日特价 &gt;&lt;双人入住&gt;&lt;双早&gt;</t>
  </si>
  <si>
    <t>FU/MINGJIONG,TANG/JIAYU</t>
  </si>
  <si>
    <t xml:space="preserve">3618801	</t>
  </si>
  <si>
    <t xml:space="preserve">90862425	</t>
  </si>
  <si>
    <t xml:space="preserve">999225245474455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</si>
  <si>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</si>
  <si>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</si>
  <si>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FENG/XIANG,WEI/WEI</t>
  </si>
  <si>
    <t xml:space="preserve">3618172	</t>
  </si>
  <si>
    <t xml:space="preserve">1559879	</t>
  </si>
  <si>
    <t xml:space="preserve">25254660115	</t>
  </si>
  <si>
    <t>[普吉岛]芭东普吉岛艾维斯塔度假村美憬阁酒店(Avista Hideaway Phuket Patong - MGallery)(3462294)</t>
  </si>
  <si>
    <t>池景豪华特大床和大床房(至少提前3天预订)&lt;双人入住&gt;&lt;双早&gt;</t>
  </si>
  <si>
    <t>WANG/YIFENG,XU/XIAOCHUN,HOU/YIDONG,CHEN/YI</t>
  </si>
  <si>
    <t xml:space="preserve">3620326	</t>
  </si>
  <si>
    <t xml:space="preserve">361633	</t>
  </si>
  <si>
    <t xml:space="preserve">999225254682063	</t>
  </si>
  <si>
    <t>[热浪岛]塔拉斯海滩Spa度假酒店(The Taaras Beach &amp; Spa Resort)(5493151)</t>
  </si>
  <si>
    <t>山景两卧室豪华房(至少连住2晚及以上)&lt;四人入住&gt;&lt;早+午+晚餐&gt;</t>
  </si>
  <si>
    <t>XU/DAN,HU/TAO,LIU/LILAN,HU/JUNHAO</t>
  </si>
  <si>
    <t xml:space="preserve">3620329	</t>
  </si>
  <si>
    <t xml:space="preserve">1583576	</t>
  </si>
  <si>
    <t xml:space="preserve">999225262064966	</t>
  </si>
  <si>
    <t>WANG/YIFENG</t>
  </si>
  <si>
    <t xml:space="preserve">3621480	</t>
  </si>
  <si>
    <t xml:space="preserve">361712	</t>
  </si>
  <si>
    <t xml:space="preserve">999225264024648	</t>
  </si>
  <si>
    <t>城景豪华房（1张特大床）(至少连住2晚及以上)&lt;双人入住&gt;&lt;双早&gt;</t>
  </si>
  <si>
    <t>YUAN/TIANTIAN</t>
  </si>
  <si>
    <t xml:space="preserve">3622009	</t>
  </si>
  <si>
    <t xml:space="preserve">102592	</t>
  </si>
  <si>
    <t xml:space="preserve">999225264238666	</t>
  </si>
  <si>
    <t>LI/XINHUI</t>
  </si>
  <si>
    <t xml:space="preserve">3622040	</t>
  </si>
  <si>
    <t xml:space="preserve">102594	</t>
  </si>
  <si>
    <t xml:space="preserve">999225269478380	</t>
  </si>
  <si>
    <t>QIAN/MEILIN,REN/RUOXI</t>
  </si>
  <si>
    <t xml:space="preserve">3623448	</t>
  </si>
  <si>
    <t xml:space="preserve">23258234	</t>
  </si>
  <si>
    <t xml:space="preserve">999225269889278	</t>
  </si>
  <si>
    <t>[巴厘岛]土豆头套房和一室公寓(Potato Head Suites &amp; Studios)(100316745)</t>
  </si>
  <si>
    <t>日出工作室&lt;双人入住&gt;&lt;中宾&gt;&lt;双早&gt;</t>
  </si>
  <si>
    <t>YANG/YINAN,FENG/ZIXIN</t>
  </si>
  <si>
    <t xml:space="preserve">3623539	</t>
  </si>
  <si>
    <t xml:space="preserve">136611	</t>
  </si>
  <si>
    <t xml:space="preserve">999225270554164	</t>
  </si>
  <si>
    <t>[首尔]三井酒店(Hotel Samjung)(28525707)</t>
  </si>
  <si>
    <t>双床房&lt;双人入住&gt;&lt;无早&gt;</t>
  </si>
  <si>
    <t>Ni/Mancong,ZHANG/QIYUAN</t>
  </si>
  <si>
    <t xml:space="preserve">3623818	</t>
  </si>
  <si>
    <t xml:space="preserve">23051752	</t>
  </si>
  <si>
    <t xml:space="preserve">999225283926371	</t>
  </si>
  <si>
    <t>[曼谷]曼谷素坤逸丽亭酒店(Park Plaza Sukhumvit Bangkok)(50429265)</t>
  </si>
  <si>
    <t>高级房&lt;双人入住&gt;&lt;不适用泰国客人&gt;&lt;双早&gt;</t>
  </si>
  <si>
    <t>DEVRUKHKAR/MAHENDRA SHRIKRISHNA</t>
  </si>
  <si>
    <t xml:space="preserve">3626231	</t>
  </si>
  <si>
    <t xml:space="preserve">84	</t>
  </si>
  <si>
    <t xml:space="preserve">999225285640153	</t>
  </si>
  <si>
    <t>[长滩岛]长滩岛快乐酒店(Feliz Hotel Boracay)(99048496)</t>
  </si>
  <si>
    <t>豪华两张大床房&lt;双人入住&gt;&lt;双早&gt;</t>
  </si>
  <si>
    <t>Park/Eunhui,Park/Eunhui</t>
  </si>
  <si>
    <t xml:space="preserve">3626766	</t>
  </si>
  <si>
    <t xml:space="preserve">FHBI 3395	</t>
  </si>
  <si>
    <t xml:space="preserve">999225290626591	</t>
  </si>
  <si>
    <t>[吉隆坡]莱恩酒店(Sleeping Lion Suites)(108711778)</t>
  </si>
  <si>
    <t>高级房&lt;双人入住&gt;&lt;马来西亚客人专享&gt;&lt;无早&gt;</t>
  </si>
  <si>
    <t>JOCELYN/TAU</t>
  </si>
  <si>
    <t xml:space="preserve">3627977	</t>
  </si>
  <si>
    <t xml:space="preserve">106047	</t>
  </si>
  <si>
    <t xml:space="preserve">999225290671143	</t>
  </si>
  <si>
    <t>池景豪华特大床和大床房&lt;三人入住&gt;&lt;早餐&gt;</t>
  </si>
  <si>
    <t>JIANG/YIJUN,LU/WEIJU,HAN/JINGWEN</t>
  </si>
  <si>
    <t xml:space="preserve">3628006	</t>
  </si>
  <si>
    <t xml:space="preserve">362221	</t>
  </si>
  <si>
    <t xml:space="preserve">999225291183400	</t>
  </si>
  <si>
    <t>WANG/JUN</t>
  </si>
  <si>
    <t xml:space="preserve">3628338	</t>
  </si>
  <si>
    <t xml:space="preserve">41336146	</t>
  </si>
  <si>
    <t xml:space="preserve">999225291958427	</t>
  </si>
  <si>
    <t>[曼谷]曼谷大仓新颐酒店(The Okura Prestige Bangkok)(4646619)</t>
  </si>
  <si>
    <t>豪华特大床房-禁烟&lt;特惠专享&gt;&lt;双人入住&gt;&lt;双早&gt;</t>
  </si>
  <si>
    <t>LONG/KUOK IENG,LEUNG/TSZ KIN</t>
  </si>
  <si>
    <t xml:space="preserve">3628687	</t>
  </si>
  <si>
    <t xml:space="preserve">7086621	</t>
  </si>
  <si>
    <t xml:space="preserve">999225296741219	</t>
  </si>
  <si>
    <t>[曼谷]曼谷拉差达宜必思尚品酒店(Ibis Styles Bangkok Ratchada)(46080525)</t>
  </si>
  <si>
    <t>高级双床房(至少连住2晚及以上)&lt;双人入住&gt;&lt;不适用泰国客人&gt;&lt;双早&gt;</t>
  </si>
  <si>
    <t>SHI/MIN,LYU/KEJIAN,LYU/BEISONG,LYU/RUOXUE</t>
  </si>
  <si>
    <t xml:space="preserve">3628932	</t>
  </si>
  <si>
    <t xml:space="preserve">182241-42	</t>
  </si>
  <si>
    <t xml:space="preserve">25298042919	</t>
  </si>
  <si>
    <t>[库纳瓦希岛]马尔代夫乐宜度假村库纳瓦西岛(Nooe Maldives Kunaavashi)(107854170)</t>
  </si>
  <si>
    <t>Sea-Esta 沙滩平房(至少连住2晚及以上)&lt;双人入住&gt;&lt;双早&gt;</t>
  </si>
  <si>
    <t>Lyu/Qi,Lyu/Jicong</t>
  </si>
  <si>
    <t xml:space="preserve">3629124	</t>
  </si>
  <si>
    <t xml:space="preserve">230713013	</t>
  </si>
  <si>
    <t xml:space="preserve">999225308610205	</t>
  </si>
  <si>
    <t>ZHANG/YUNQI</t>
  </si>
  <si>
    <t xml:space="preserve">3631662	</t>
  </si>
  <si>
    <t xml:space="preserve">136663	</t>
  </si>
  <si>
    <t xml:space="preserve">999225309970681	</t>
  </si>
  <si>
    <t>豪华双床房(至少连住2晚及以上)&lt;双人入住&gt;&lt;适用于除泰国的亚洲客人&gt;&lt;双早&gt;</t>
  </si>
  <si>
    <t>SHE/XINYI,WANG/YILIN</t>
  </si>
  <si>
    <t xml:space="preserve">3632059	</t>
  </si>
  <si>
    <t xml:space="preserve">8004957	</t>
  </si>
  <si>
    <t xml:space="preserve">25319583982	</t>
  </si>
  <si>
    <t>行政套房(至少连住2晚及以上)&lt;双人入住&gt;&lt;适用于除泰国的亚洲客人&gt;&lt;双早&gt;</t>
  </si>
  <si>
    <t>ZHOU/QIAN</t>
  </si>
  <si>
    <t xml:space="preserve">3633385	</t>
  </si>
  <si>
    <t xml:space="preserve">999225329526599	</t>
  </si>
  <si>
    <t>标准房(至少提前1天预订)&lt;双人入住&gt;&lt;双早&gt;</t>
  </si>
  <si>
    <t>YUAN/LILI</t>
  </si>
  <si>
    <t xml:space="preserve">3636171	</t>
  </si>
  <si>
    <t xml:space="preserve">18940797	</t>
  </si>
  <si>
    <t xml:space="preserve">999225330713215	</t>
  </si>
  <si>
    <t>豪华双床房&lt;特惠专享&gt;&lt;双人入住&gt;&lt;无早&gt;</t>
  </si>
  <si>
    <t>Koh/Zelda,Koh/Zelda</t>
  </si>
  <si>
    <t xml:space="preserve">3636478	</t>
  </si>
  <si>
    <t xml:space="preserve">19100	</t>
  </si>
  <si>
    <t xml:space="preserve">999225331016024	</t>
  </si>
  <si>
    <t>[Lam Kaen]拷叻卡里玛度假村及别墅(Kalima Resort &amp; Villas Khaolak)(97263228)</t>
  </si>
  <si>
    <t>豪华房&lt;双人入住&gt;&lt;适用于非法国/挪威/瑞典客人&gt;&lt;双早&gt;</t>
  </si>
  <si>
    <t>TE-KAO/KHANITTHA,PRAKOBSAP/LADAWAN</t>
  </si>
  <si>
    <t xml:space="preserve">3636567	</t>
  </si>
  <si>
    <t xml:space="preserve">57613	</t>
  </si>
  <si>
    <t xml:space="preserve">999225342305990	</t>
  </si>
  <si>
    <t>[首尔]首尔大使 - 铂尔曼酒店(The Ambassador Seoul - A Pullman Hotel)(2332004)</t>
  </si>
  <si>
    <t>高级双床房&lt;促销&gt;&lt;双人入住&gt;&lt;无早&gt;</t>
  </si>
  <si>
    <t>XIONG/HELEN</t>
  </si>
  <si>
    <t xml:space="preserve">3638019	</t>
  </si>
  <si>
    <t xml:space="preserve">80940113	</t>
  </si>
  <si>
    <t xml:space="preserve">999225349172964	</t>
  </si>
  <si>
    <t>[芭堤雅]芭堤雅阿玛瑞度假酒店(Amari Pattaya)(6311398)</t>
  </si>
  <si>
    <t>豪华海景双床房(至少连住2晚及以上)&lt;今日特价 &gt;&lt;双人入住&gt;&lt;中宾&gt;&lt;双早&gt;</t>
  </si>
  <si>
    <t>CHEUNG/CHI SUM</t>
  </si>
  <si>
    <t xml:space="preserve">3639798	</t>
  </si>
  <si>
    <t xml:space="preserve">6835660	</t>
  </si>
  <si>
    <t xml:space="preserve">999225367209429	</t>
  </si>
  <si>
    <t>竹工作室&lt;双人入住&gt;&lt;中宾&gt;&lt;双早&gt;</t>
  </si>
  <si>
    <t>HU/JIAMIN,LU/WENHUI</t>
  </si>
  <si>
    <t xml:space="preserve">3643154	</t>
  </si>
  <si>
    <t xml:space="preserve">137236	</t>
  </si>
  <si>
    <t xml:space="preserve">999225368824604	</t>
  </si>
  <si>
    <t>[吉隆坡]吉隆坡柏威年酒店 · 悦榕管理(Pavilion Hotel Kuala Lumpur Managed by Banyan Tree)(25469067)</t>
  </si>
  <si>
    <t>俱乐部城市绿洲双床房(至少连住2晚及以上)&lt;促销&gt;&lt;双人入住&gt;&lt;双早&gt;</t>
  </si>
  <si>
    <t>CHEN/SHAOFANG</t>
  </si>
  <si>
    <t xml:space="preserve">3643690	</t>
  </si>
  <si>
    <t xml:space="preserve">250934	</t>
  </si>
  <si>
    <t xml:space="preserve">999225369494308	</t>
  </si>
  <si>
    <t>[吉隆坡]吉隆坡费尔菲尔德艾伦彭亨酒店(Fairfield by Marriott Kuala Lumpur Jalan Pahang)(109080855)</t>
  </si>
  <si>
    <t>城景标准客房（1张特大床）(至少连住2晚及以上)&lt;单人入住&gt;&lt;单早&gt;</t>
  </si>
  <si>
    <t>LOU/YIFAN,GAO/LEI</t>
  </si>
  <si>
    <t xml:space="preserve">3643928	</t>
  </si>
  <si>
    <t xml:space="preserve">74378214	</t>
  </si>
  <si>
    <t xml:space="preserve">999225378304393	</t>
  </si>
  <si>
    <t>[西归浦市]万豪济州神话世界酒店(Marriott Jeju Shinhwa World Hotels &amp; Resorts)(15345353)</t>
  </si>
  <si>
    <t>总统套房(至少连住2晚及以上)&lt;双人入住&gt;&lt;不适用韩国客人&gt;&lt;特价促销&gt;&lt;无早&gt;</t>
  </si>
  <si>
    <t>Xu/Yunzi,Tsai/Aaron biing-luen</t>
  </si>
  <si>
    <t xml:space="preserve">3645558	</t>
  </si>
  <si>
    <t xml:space="preserve">999225380310785	</t>
  </si>
  <si>
    <t>WANG/SHUN,ZOU/LIQIONG,WANG/RUIHUA,ZHANG/WEI,ZOU/BEIYUN,ZOU/SHUREN</t>
  </si>
  <si>
    <t xml:space="preserve">3646077	</t>
  </si>
  <si>
    <t xml:space="preserve"> 45176342	</t>
  </si>
  <si>
    <t xml:space="preserve">999225380348073	</t>
  </si>
  <si>
    <t>HUANG/aiqin</t>
  </si>
  <si>
    <t xml:space="preserve">3646083	</t>
  </si>
  <si>
    <t xml:space="preserve">45747990	</t>
  </si>
  <si>
    <t xml:space="preserve">999225380877288	</t>
  </si>
  <si>
    <t>[普吉岛]普吉岛迈考美利亚酒店(MELIÁ Phuket Mai Khao)(92000607)</t>
  </si>
  <si>
    <t>一卧室别墅（带私人泳池）&lt;特价大促销&gt;&lt;双人入住&gt;&lt;双早&gt;</t>
  </si>
  <si>
    <t>ZHAO/DONG,TANG/YUN</t>
  </si>
  <si>
    <t xml:space="preserve">3646222	</t>
  </si>
  <si>
    <t xml:space="preserve">57909	</t>
  </si>
  <si>
    <t xml:space="preserve">999225384422670	</t>
  </si>
  <si>
    <t>[哥打京那巴鲁]亚庇凯城酒店(Promenade Hotel Kota Kinabalu)(26353811)</t>
  </si>
  <si>
    <t>城景高级房&lt;特惠房&gt;&lt;双人入住&gt;&lt;双早&gt;</t>
  </si>
  <si>
    <t>ISMAIL/MOHAMED FATHIL</t>
  </si>
  <si>
    <t xml:space="preserve">3647047	</t>
  </si>
  <si>
    <t xml:space="preserve">RB970C	</t>
  </si>
  <si>
    <t xml:space="preserve">999225384434397	</t>
  </si>
  <si>
    <t>ZAHARI/MOHD IDHAM</t>
  </si>
  <si>
    <t xml:space="preserve">3647048	</t>
  </si>
  <si>
    <t xml:space="preserve">RB96D0	</t>
  </si>
  <si>
    <t xml:space="preserve">999225385009628	</t>
  </si>
  <si>
    <t>双人床房&lt;双人入住&gt;&lt;无早&gt;</t>
  </si>
  <si>
    <t>KIM/SUNGWON</t>
  </si>
  <si>
    <t xml:space="preserve">3647297	</t>
  </si>
  <si>
    <t xml:space="preserve">23052354	</t>
  </si>
  <si>
    <t xml:space="preserve">999225399145103	</t>
  </si>
  <si>
    <t>JUNG/HEEWON</t>
  </si>
  <si>
    <t xml:space="preserve">3649850	</t>
  </si>
  <si>
    <t xml:space="preserve">23052425	</t>
  </si>
  <si>
    <t xml:space="preserve">999225399729735	</t>
  </si>
  <si>
    <t>德萨工作室&lt;双人入住&gt;&lt;中宾&gt;&lt;双早&gt;</t>
  </si>
  <si>
    <t>XU/JINJIN,OUYANG/YIQING</t>
  </si>
  <si>
    <t xml:space="preserve">3649949	</t>
  </si>
  <si>
    <t xml:space="preserve">130543	</t>
  </si>
  <si>
    <t xml:space="preserve">999225402723428	</t>
  </si>
  <si>
    <t>GAO/LU</t>
  </si>
  <si>
    <t xml:space="preserve">3650731	</t>
  </si>
  <si>
    <t xml:space="preserve">23052516	</t>
  </si>
  <si>
    <t xml:space="preserve">999225402862961	</t>
  </si>
  <si>
    <t>[普吉岛]普吉岛铂尔曼阿卡迪亚卡隆海滩酒店(Pullman Phuket Arcadia Karon Beach Resort)(3460018)</t>
  </si>
  <si>
    <t>海景豪华特大床房(至少连住2晚及以上)&lt;三人入住&gt;&lt;适用于除泰国的亚洲客人&gt;&lt;早餐&gt;</t>
  </si>
  <si>
    <t>LOU/LIPING,LIN/QIONG,WU/SUNMING</t>
  </si>
  <si>
    <t xml:space="preserve">3650772	</t>
  </si>
  <si>
    <t xml:space="preserve">87513624	</t>
  </si>
  <si>
    <t xml:space="preserve">999225403053079	</t>
  </si>
  <si>
    <t>[普吉岛]普吉岛芭东海滩克拉丽奥酒店(Clarian Hotel Beach Patong)(101925199)</t>
  </si>
  <si>
    <t>标准双床房&lt;今日特价 &gt;&lt;双人入住&gt;&lt;双早&gt;</t>
  </si>
  <si>
    <t>qiu/si,Cai/Jinhua</t>
  </si>
  <si>
    <t xml:space="preserve">3650893	</t>
  </si>
  <si>
    <t xml:space="preserve">RR23001245	</t>
  </si>
  <si>
    <t xml:space="preserve">999225403567210	</t>
  </si>
  <si>
    <t>PARK/JIYOUN</t>
  </si>
  <si>
    <t xml:space="preserve">3650989	</t>
  </si>
  <si>
    <t xml:space="preserve">23052518	</t>
  </si>
  <si>
    <t xml:space="preserve">999225405653040	</t>
  </si>
  <si>
    <t>[雪邦]吉隆坡国际机场瑞享酒店及会议中心(Movenpick Hotel &amp; Convention Centre KLIA)(29641828)</t>
  </si>
  <si>
    <t>GOH/CHUN YEE,SIAW/LAY SIONG</t>
  </si>
  <si>
    <t xml:space="preserve">3651671	</t>
  </si>
  <si>
    <t xml:space="preserve">MMZHBRGM	</t>
  </si>
  <si>
    <t xml:space="preserve">999225416134760	</t>
  </si>
  <si>
    <t>[芭堤雅]达拉角度假村(Cape Dara Resort)(5470678)</t>
  </si>
  <si>
    <t>豪华房&lt;双人入住&gt;&lt;不适用泰国/印度次大陆客人&gt;&lt;双早&gt;</t>
  </si>
  <si>
    <t>LIU/GUOLIANG,YAN/ZAICHUN,LIU/WEI,DING/ZINUO</t>
  </si>
  <si>
    <t xml:space="preserve">3652833	</t>
  </si>
  <si>
    <t xml:space="preserve">518603	</t>
  </si>
  <si>
    <t xml:space="preserve">999225420230583	</t>
  </si>
  <si>
    <t>[曼谷]曼谷苏阁索酒店(The Sukosol Hotel)(3627909)</t>
  </si>
  <si>
    <t>尊贵双床房(至少连住2晚及以上)&lt;双人入住&gt;&lt;中宾&gt;&lt;双早&gt;</t>
  </si>
  <si>
    <t>LI/JIAHUI</t>
  </si>
  <si>
    <t xml:space="preserve">3653948	</t>
  </si>
  <si>
    <t xml:space="preserve">2728317	</t>
  </si>
  <si>
    <t xml:space="preserve">999225422302890	</t>
  </si>
  <si>
    <t>[普吉岛]卡塔棕榈水疗度假酒店(Kata Palm Resort &amp; Spa)(4120277)</t>
  </si>
  <si>
    <t>高级房&lt;限时抢购&gt;&lt;超值特惠&gt;&lt;双人入住&gt;&lt;双早&gt;</t>
  </si>
  <si>
    <t>CAO/YU</t>
  </si>
  <si>
    <t xml:space="preserve">3654324	</t>
  </si>
  <si>
    <t xml:space="preserve">Sineenuch	</t>
  </si>
  <si>
    <t xml:space="preserve">999225423839598	</t>
  </si>
  <si>
    <t>ZHANG/TINGTING</t>
  </si>
  <si>
    <t xml:space="preserve">3654823	</t>
  </si>
  <si>
    <t xml:space="preserve">518655	</t>
  </si>
  <si>
    <t xml:space="preserve">999225425096816	</t>
  </si>
  <si>
    <t>kim/doyeon</t>
  </si>
  <si>
    <t xml:space="preserve">3655118	</t>
  </si>
  <si>
    <t xml:space="preserve">23052642	</t>
  </si>
  <si>
    <t xml:space="preserve">999225420777340	</t>
  </si>
  <si>
    <t>[兰卡威]兰卡威大洋湾豪华度假村酒店(Dayang Bay Resort Langkawi)(28528622)</t>
  </si>
  <si>
    <t>海景家庭一室套房&lt;四人入住&gt;&lt;特价&gt;&lt;早餐&gt;</t>
  </si>
  <si>
    <t>Alderei/Eisa</t>
  </si>
  <si>
    <t xml:space="preserve">3654030	</t>
  </si>
  <si>
    <t xml:space="preserve">RV30216	</t>
  </si>
  <si>
    <t xml:space="preserve">999225420187699	</t>
  </si>
  <si>
    <t>海景家庭行政一室套房&lt;四人入住&gt;&lt;早餐&gt;</t>
  </si>
  <si>
    <t>Alderei/Abdulla hamad</t>
  </si>
  <si>
    <t xml:space="preserve">3653942	</t>
  </si>
  <si>
    <t xml:space="preserve">RV30254	</t>
  </si>
  <si>
    <t xml:space="preserve">999225431876513	</t>
  </si>
  <si>
    <t>[宿务]瑟达宿务中央集团酒店(Seda Central Bloc Cebu)(102600665)</t>
  </si>
  <si>
    <t>豪华特大床房&lt;单人入住&gt;&lt;单早&gt;</t>
  </si>
  <si>
    <t>Xiao/Shay</t>
  </si>
  <si>
    <t xml:space="preserve">3655723	</t>
  </si>
  <si>
    <t xml:space="preserve">2830215	</t>
  </si>
  <si>
    <t xml:space="preserve">999225431879283	</t>
  </si>
  <si>
    <t>Wang/Shanni</t>
  </si>
  <si>
    <t xml:space="preserve">3655724	</t>
  </si>
  <si>
    <t xml:space="preserve">2830225	</t>
  </si>
  <si>
    <t xml:space="preserve">999225432023116	</t>
  </si>
  <si>
    <t>Yuan/Wei</t>
  </si>
  <si>
    <t xml:space="preserve">3655732	</t>
  </si>
  <si>
    <t xml:space="preserve">2830230	</t>
  </si>
  <si>
    <t xml:space="preserve">999225438641796	</t>
  </si>
  <si>
    <t>[迪拜]迪拜阿瓦尼伊本白图泰酒店(Avani Ibn Battuta Dubai Hotel)(103647799)</t>
  </si>
  <si>
    <t>安凡尼高级房&lt;双人入住&gt;&lt;双早&gt;</t>
  </si>
  <si>
    <t>TONG/XIAODONG</t>
  </si>
  <si>
    <t xml:space="preserve">3656766	</t>
  </si>
  <si>
    <t xml:space="preserve">286777	</t>
  </si>
  <si>
    <t xml:space="preserve">999225439978087	</t>
  </si>
  <si>
    <t>[Na Chom Thian]大海沙滩阳光度假酒店(Sea Sand Sun Resort and Villas)(24007368)</t>
  </si>
  <si>
    <t>豪华凉亭别墅&lt;三人入住&gt;&lt;中宾&gt;&lt;早餐&gt;</t>
  </si>
  <si>
    <t>PAN/YAN</t>
  </si>
  <si>
    <t xml:space="preserve">3657025	</t>
  </si>
  <si>
    <t xml:space="preserve">159080	</t>
  </si>
  <si>
    <t xml:space="preserve">999225442591027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</si>
  <si>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</si>
  <si>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</si>
  <si>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Pankau/Martin Christof</t>
  </si>
  <si>
    <t xml:space="preserve">3657572	</t>
  </si>
  <si>
    <t xml:space="preserve">66015	</t>
  </si>
  <si>
    <t xml:space="preserve">999225442689219	</t>
  </si>
  <si>
    <t>LIU/TSZ YING,LIU/TSZ YIU</t>
  </si>
  <si>
    <t xml:space="preserve">3657580	</t>
  </si>
  <si>
    <t xml:space="preserve">23260902	</t>
  </si>
  <si>
    <t xml:space="preserve">999225450276182	</t>
  </si>
  <si>
    <t>[曼谷]拉差达 CMYK 我的酒店(Myhotel Cmyk@Ratchada)(28558049)</t>
  </si>
  <si>
    <t>标准房&lt;双人入住&gt;&lt;限量特惠&gt;&lt;无早&gt;</t>
  </si>
  <si>
    <t>CHEN/HSIANG WEN</t>
  </si>
  <si>
    <t xml:space="preserve">3659498	</t>
  </si>
  <si>
    <t xml:space="preserve">999225456452600	</t>
  </si>
  <si>
    <t>奢华特大床房(至少连住2晚及以上)&lt;今日特惠&gt;&lt;双人入住&gt;&lt;双早&gt;</t>
  </si>
  <si>
    <t>GENG/GUOQING,ZHANG/HUIZHU,YIN/LU,GENG/YANG</t>
  </si>
  <si>
    <t xml:space="preserve">3659645	</t>
  </si>
  <si>
    <t xml:space="preserve"> 89258020	</t>
  </si>
  <si>
    <t xml:space="preserve">999225460378897	</t>
  </si>
  <si>
    <t>[哥打京那巴鲁]哥打京那巴鲁伊纳姆宜必思尚品酒店(Ibis Styles Kota Kinabalu Inanam)(37490470)</t>
  </si>
  <si>
    <t>高级大床房&lt;双人入住&gt;&lt;双早&gt;</t>
  </si>
  <si>
    <t>BIN MUHARAR/KHIRUL ANUAR,BIN ABDULLAH/HAQEEMULLAH MAHARI</t>
  </si>
  <si>
    <t xml:space="preserve">3660100	</t>
  </si>
  <si>
    <t xml:space="preserve">MNCSCZSX	</t>
  </si>
  <si>
    <t xml:space="preserve">999225461126468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</si>
  <si>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</si>
  <si>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</si>
  <si>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FEI/YIFAN</t>
  </si>
  <si>
    <t xml:space="preserve">3660273	</t>
  </si>
  <si>
    <t xml:space="preserve">285851658	</t>
  </si>
  <si>
    <t xml:space="preserve">999225461407122	</t>
  </si>
  <si>
    <t>[胡志明市]西贡中心铂尔曼酒店(Pullman Saigon Centre)(6059794)</t>
  </si>
  <si>
    <t>高级特大床房(至少连住2晚及以上)&lt;双人入住&gt;&lt;双早&gt;</t>
  </si>
  <si>
    <t>SOO/ANDREW</t>
  </si>
  <si>
    <t xml:space="preserve">3660322	</t>
  </si>
  <si>
    <t xml:space="preserve">88124604	</t>
  </si>
  <si>
    <t xml:space="preserve">999225464021423	</t>
  </si>
  <si>
    <t>[曼谷]曼谷 137 Pillars 公寓酒店(137 Pillars Residences Bangkok)(8538553)</t>
  </si>
  <si>
    <t>支柱一卧室公寓(连住3晚及以上)&lt;双人入住&gt;&lt;中宾&gt;&lt;无早&gt;</t>
  </si>
  <si>
    <t>Jiang/Moli</t>
  </si>
  <si>
    <t xml:space="preserve">3660858	</t>
  </si>
  <si>
    <t xml:space="preserve">222168	</t>
  </si>
  <si>
    <t xml:space="preserve">999225464823473	</t>
  </si>
  <si>
    <t>[普吉岛]爱亭阁普吉岛酒店(The Pavilions, Phuket)(5253544)</t>
  </si>
  <si>
    <t>热带景观套房&lt;双人入住&gt;&lt;不适用德国客人&gt;&lt;限量特惠&gt;&lt;双早&gt;</t>
  </si>
  <si>
    <t>SOLHMIRZAEI/AMIRMOHAMMAD</t>
  </si>
  <si>
    <t xml:space="preserve">3661022	</t>
  </si>
  <si>
    <t xml:space="preserve">25466325280	</t>
  </si>
  <si>
    <t>[曼谷]曼谷是隆假日酒店 - IHG 旗下酒店(Holiday Inn Bangkok Silom, an IHG Hotel)(2671448)</t>
  </si>
  <si>
    <t>尊贵房(至少连住2晚及以上)&lt;双人入住&gt;&lt;中宾&gt;&lt;双早&gt;</t>
  </si>
  <si>
    <t>LYU/MEI,LIU/XIUMIN</t>
  </si>
  <si>
    <t xml:space="preserve">3661240	</t>
  </si>
  <si>
    <t xml:space="preserve">20/07/23	</t>
  </si>
  <si>
    <t xml:space="preserve">999225467897800	</t>
  </si>
  <si>
    <t>[苏梅岛]金普顿基塔莱苏梅岛酒店 - 洲际酒店集团旗下(Kimpton Kitalay Samui, an IHG Hotel)(102298551)</t>
  </si>
  <si>
    <t>花园泳池1卧别墅(至少连住2晚及以上)&lt;双人入住&gt;&lt;不适用泰国客人&gt;&lt;双早&gt;</t>
  </si>
  <si>
    <t>ZENG/JUNHE,CAO/YUYING</t>
  </si>
  <si>
    <t xml:space="preserve">3661682	</t>
  </si>
  <si>
    <t xml:space="preserve">80871792	</t>
  </si>
  <si>
    <t xml:space="preserve">999225469293743	</t>
  </si>
  <si>
    <t>Fujiwara/Hiroshi,Fujiwara/Hiroshi</t>
  </si>
  <si>
    <t xml:space="preserve">3661978	</t>
  </si>
  <si>
    <t xml:space="preserve">210701	</t>
  </si>
  <si>
    <t xml:space="preserve">999225469856653	</t>
  </si>
  <si>
    <t>LIN/ZHIJUN</t>
  </si>
  <si>
    <t xml:space="preserve">3662214	</t>
  </si>
  <si>
    <t xml:space="preserve">300458364	</t>
  </si>
  <si>
    <t xml:space="preserve">999225474849430	</t>
  </si>
  <si>
    <t>[普吉岛]普吉温德姆奈涵海滩大酒店(Wyndham Grand Nai Harn Beach Phuket)(108845807)</t>
  </si>
  <si>
    <t>豪华池景双床房&lt;特惠&gt;&lt;双人入住&gt;&lt;中宾&gt;&lt;双早&gt;</t>
  </si>
  <si>
    <t>YANG/ZHANXIONG,CHEN/CANTIAH,LI/JIEHENG,ZHANG/FENGLAN,LIANG/YIYU</t>
  </si>
  <si>
    <t xml:space="preserve">3663542	</t>
  </si>
  <si>
    <t xml:space="preserve">177669993	</t>
  </si>
  <si>
    <t xml:space="preserve">999225475840083	</t>
  </si>
  <si>
    <t>[阿布扎比]安纳塔拉东方曼格罗夫阿布扎比酒店(Anantara Eastern Mangroves Abu Dhabi)(103172909)</t>
  </si>
  <si>
    <t>豪华房(带阳台)&lt;双人入住&gt;&lt;早+晚餐&gt;</t>
  </si>
  <si>
    <t>Abdelwahed/Hossam,Abdelwahed/Hossam</t>
  </si>
  <si>
    <t xml:space="preserve">3663632	</t>
  </si>
  <si>
    <t xml:space="preserve">46822665	</t>
  </si>
  <si>
    <t xml:space="preserve">25481149110	</t>
  </si>
  <si>
    <t>[曼谷]曼谷瑞享 BDMS 健康度假村(Mövenpick Bdms Wellness Resort Bangkok)(5281859)</t>
  </si>
  <si>
    <t>豪华特大床房&lt;双人入住&gt;&lt;适用于除泰国的亚洲客人&gt;&lt;双早&gt;</t>
  </si>
  <si>
    <t>LU/BING</t>
  </si>
  <si>
    <t xml:space="preserve">3664625	</t>
  </si>
  <si>
    <t xml:space="preserve">88523282	</t>
  </si>
  <si>
    <t xml:space="preserve">999225484605510	</t>
  </si>
  <si>
    <t>[依斯干达公主城]双威大盒子酒店(Sunway Hotel Big Box)(91411884)</t>
  </si>
  <si>
    <t>豪华特大床房(至少连住2晚及以上)&lt;双人入住&gt;&lt;双早&gt;</t>
  </si>
  <si>
    <t>KAMARUZZAMAN/HAZEM</t>
  </si>
  <si>
    <t xml:space="preserve">3665321	</t>
  </si>
  <si>
    <t xml:space="preserve">90463	</t>
  </si>
  <si>
    <t xml:space="preserve">999225488439794	</t>
  </si>
  <si>
    <t>[东京]OMO5 东京大塚 by 星野集团(OMO5 Tokyo Otsuka by Hoshino Resorts)(28557176)</t>
  </si>
  <si>
    <t>YAGURA房(至少提前2天预订)&lt;单人入住&gt;&lt;无早&gt;</t>
  </si>
  <si>
    <t>TANG/MINGHAN</t>
  </si>
  <si>
    <t xml:space="preserve">3666313	</t>
  </si>
  <si>
    <t xml:space="preserve">utzibf0mu5	</t>
  </si>
  <si>
    <t xml:space="preserve">999225488662529	</t>
  </si>
  <si>
    <t>[巴都丁宜]槟城硬石酒店(Hard Rock Hotel Penang)(4649444)</t>
  </si>
  <si>
    <t>海景豪华房&lt;双人入住&gt;&lt;不适用马来西亚客人&gt;&lt;双早&gt;</t>
  </si>
  <si>
    <t>CHENG/SAU YING</t>
  </si>
  <si>
    <t xml:space="preserve">3666363	</t>
  </si>
  <si>
    <t xml:space="preserve">15736561	</t>
  </si>
  <si>
    <t xml:space="preserve">999225492772174	</t>
  </si>
  <si>
    <t>Alahmari/Abdulhadi</t>
  </si>
  <si>
    <t xml:space="preserve">3666863	</t>
  </si>
  <si>
    <t xml:space="preserve">53	</t>
  </si>
  <si>
    <t xml:space="preserve">999225494357398	</t>
  </si>
  <si>
    <t>高级双床房&lt;双人入住&gt;&lt;不适用马来西亚客人&gt;&lt;无早&gt;</t>
  </si>
  <si>
    <t>HUANG/FUCAI</t>
  </si>
  <si>
    <t xml:space="preserve">3667105	</t>
  </si>
  <si>
    <t xml:space="preserve">108252	</t>
  </si>
  <si>
    <t xml:space="preserve">999225496915227	</t>
  </si>
  <si>
    <t>[普吉岛]普吉岛科莫雅姆度假村(COMO Point Yamu, Phuket)(5972732)</t>
  </si>
  <si>
    <t>海湾套房&lt;双人入住&gt;&lt;适用于除泰国的亚洲客人&gt;&lt;双早&gt;</t>
  </si>
  <si>
    <t>xiao/yanchun</t>
  </si>
  <si>
    <t xml:space="preserve">3667672	</t>
  </si>
  <si>
    <t xml:space="preserve">1320720	</t>
  </si>
  <si>
    <t xml:space="preserve">999225497483826	</t>
  </si>
  <si>
    <t>Wang/Ying</t>
  </si>
  <si>
    <t xml:space="preserve">3667758	</t>
  </si>
  <si>
    <t xml:space="preserve">519172	</t>
  </si>
  <si>
    <t xml:space="preserve">999225499926317	</t>
  </si>
  <si>
    <t>[曼谷]察殿曼谷大酒店(Chatrium Grand Bangkok)(105593534)</t>
  </si>
  <si>
    <t>俱乐部房(至少连住2晚及以上)&lt;今日特价 &gt;&lt;双人入住&gt;&lt;不适用泰国客人&gt;&lt;双早&gt;</t>
  </si>
  <si>
    <t>KUOK/KAHOU</t>
  </si>
  <si>
    <t xml:space="preserve">3668497	</t>
  </si>
  <si>
    <t xml:space="preserve">300433017	</t>
  </si>
  <si>
    <t xml:space="preserve">999225500375584	</t>
  </si>
  <si>
    <t>[乔治市]槟城皇家朱兰酒店(Royale Chulan Penang)(12046718)</t>
  </si>
  <si>
    <t>Lu/XIUJIN</t>
  </si>
  <si>
    <t xml:space="preserve">3668599	</t>
  </si>
  <si>
    <t xml:space="preserve">8975683	</t>
  </si>
  <si>
    <t xml:space="preserve">999225502856380	</t>
  </si>
  <si>
    <t>Mo/Lele</t>
  </si>
  <si>
    <t xml:space="preserve">3669027	</t>
  </si>
  <si>
    <t xml:space="preserve">286008460	</t>
  </si>
  <si>
    <t xml:space="preserve">999225502907286	</t>
  </si>
  <si>
    <t>[吉隆坡]宜必思吉隆坡市中心酒店(Ibis Kuala Lumpur City Centre)(28528285)</t>
  </si>
  <si>
    <t>标准双床房&lt;双人入住&gt;&lt;中宾&gt;&lt;双早&gt;</t>
  </si>
  <si>
    <t>Huang/Shixi,Lin/Xue,Huang/Shining</t>
  </si>
  <si>
    <t xml:space="preserve">3669033	</t>
  </si>
  <si>
    <t xml:space="preserve">401228	</t>
  </si>
  <si>
    <t xml:space="preserve">999225506193010	</t>
  </si>
  <si>
    <t>XIAO/QIAN,CHEN/HANG</t>
  </si>
  <si>
    <t xml:space="preserve">3669809	</t>
  </si>
  <si>
    <t xml:space="preserve">23261667	</t>
  </si>
  <si>
    <t xml:space="preserve">999225514559736	</t>
  </si>
  <si>
    <t>[普吉岛]普吉翡翠海滩度假村(Phuket Emerald Beach Resort)(108686548)</t>
  </si>
  <si>
    <t>池景豪华房(至少连住2晚及以上)&lt;双人入住&gt;&lt;双早&gt;</t>
  </si>
  <si>
    <t>mi/song</t>
  </si>
  <si>
    <t xml:space="preserve">3670418	</t>
  </si>
  <si>
    <t xml:space="preserve"># 2910	</t>
  </si>
  <si>
    <t xml:space="preserve">999225514590276	</t>
  </si>
  <si>
    <t>豪华房(至少连住2晚及以上)&lt;今日特价 &gt;&lt;双人入住&gt;&lt;不适用泰国客人&gt;&lt;双早&gt;</t>
  </si>
  <si>
    <t>HU/JIAYIN</t>
  </si>
  <si>
    <t xml:space="preserve">3670422	</t>
  </si>
  <si>
    <t xml:space="preserve">300601658	</t>
  </si>
  <si>
    <t xml:space="preserve">999225515212202	</t>
  </si>
  <si>
    <t>LIANG/JINGHONG</t>
  </si>
  <si>
    <t xml:space="preserve">3670490	</t>
  </si>
  <si>
    <t xml:space="preserve">177702380	</t>
  </si>
  <si>
    <t xml:space="preserve">999225517570275	</t>
  </si>
  <si>
    <t>Li/Weibing</t>
  </si>
  <si>
    <t xml:space="preserve">3671147	</t>
  </si>
  <si>
    <t xml:space="preserve">2837173	</t>
  </si>
  <si>
    <t xml:space="preserve">999225518223548	</t>
  </si>
  <si>
    <t>大都会双床房(至少连住2晚及以上)&lt;特惠&gt;&lt;双人入住&gt;&lt;适用于除泰国的亚洲客人&gt;&lt;双早&gt;</t>
  </si>
  <si>
    <t>HU/HAN,JIN/XIANGLING</t>
  </si>
  <si>
    <t xml:space="preserve">3671196	</t>
  </si>
  <si>
    <t xml:space="preserve">1320913	</t>
  </si>
  <si>
    <t xml:space="preserve">999225518820006	</t>
  </si>
  <si>
    <t>[曼谷]阿卡拉酒店(Akara Hotel)(28678546)</t>
  </si>
  <si>
    <t>阿卡拉豪华特大床房 禁烟&lt;双人入住&gt;&lt;双早&gt;</t>
  </si>
  <si>
    <t>YATPINIT/PHITCHAPHAK</t>
  </si>
  <si>
    <t xml:space="preserve">3671409	</t>
  </si>
  <si>
    <t xml:space="preserve">60936	</t>
  </si>
  <si>
    <t xml:space="preserve">999225520665007	</t>
  </si>
  <si>
    <t>[芭堤雅]芭堤雅盛捷酒店(Somerset Pattaya)(106796888)</t>
  </si>
  <si>
    <t>标准双床房(至少连住2晚及以上)&lt;双人入住&gt;&lt;不适用泰国客人&gt;&lt;双早&gt;</t>
  </si>
  <si>
    <t>QIAN/JINNING</t>
  </si>
  <si>
    <t xml:space="preserve">3671770	</t>
  </si>
  <si>
    <t xml:space="preserve">9745512	</t>
  </si>
  <si>
    <t xml:space="preserve">999225522737787	</t>
  </si>
  <si>
    <t>[芭堤雅]密特酒店(Mytt Hotel Pattaya)(10845455)</t>
  </si>
  <si>
    <t>城市小型套房&lt;双人入住&gt;&lt;不适用印度客人&gt;&lt;特价&gt;&lt;双早&gt;</t>
  </si>
  <si>
    <t>KOU/QIONG,LI/ZHUOYANG</t>
  </si>
  <si>
    <t xml:space="preserve">3672427	</t>
  </si>
  <si>
    <t xml:space="preserve">137347	</t>
  </si>
  <si>
    <t xml:space="preserve">999225524324555	</t>
  </si>
  <si>
    <t>G套房(至少连住2晚及以上)&lt;今日特价 &gt;&lt;双人入住&gt;&lt;无早&gt;</t>
  </si>
  <si>
    <t>Kim/Hyohoon,Kim/Hyohoon,Kim/Hyohoon,Kim/Hyohoon,Kim/Hyohoon,Kim/Hyohoon</t>
  </si>
  <si>
    <t xml:space="preserve">3672864	</t>
  </si>
  <si>
    <t xml:space="preserve">66241-3	</t>
  </si>
  <si>
    <t xml:space="preserve">999225534549660	</t>
  </si>
  <si>
    <t>[首尔]明洞亲爱酒店(Dears Myeongdong)(105594077)</t>
  </si>
  <si>
    <t>布雷夫双人房&lt;双人入住&gt;&lt;限量抢购&gt;&lt;无早&gt;</t>
  </si>
  <si>
    <t>lee/gahee</t>
  </si>
  <si>
    <t xml:space="preserve">3674327	</t>
  </si>
  <si>
    <t xml:space="preserve">23040565	</t>
  </si>
  <si>
    <t xml:space="preserve">999225538523226	</t>
  </si>
  <si>
    <t>LAI/PUI LING</t>
  </si>
  <si>
    <t xml:space="preserve">3675272	</t>
  </si>
  <si>
    <t xml:space="preserve">60982	</t>
  </si>
  <si>
    <t xml:space="preserve">999225539861941	</t>
  </si>
  <si>
    <t>[Bang Chalong]曼谷伊斯汀坦那市高尔夫度假村(Eastin Thana City Golf Resort Bangkok)(100371587)</t>
  </si>
  <si>
    <t>高级甄选双床房&lt;双人入住&gt;&lt;特价&gt;&lt;双早&gt;</t>
  </si>
  <si>
    <t>YAN/TIEHUI,Fu/Hailong,MIN/ZHIXIONG,Zhang/Di</t>
  </si>
  <si>
    <t xml:space="preserve">3675796	</t>
  </si>
  <si>
    <t xml:space="preserve">70959	</t>
  </si>
  <si>
    <t xml:space="preserve">999225540223580	</t>
  </si>
  <si>
    <t>摩德豪华房&lt;特惠专享&gt;&lt;双人入住&gt;&lt;中宾&gt;&lt;双早&gt;</t>
  </si>
  <si>
    <t>KWOMN/HYELIM</t>
  </si>
  <si>
    <t xml:space="preserve">3675861	</t>
  </si>
  <si>
    <t xml:space="preserve">999225540689833	</t>
  </si>
  <si>
    <t>[梳邦再也]双威金字塔酒店(Sunway Pyramid Hotel)(17055173)</t>
  </si>
  <si>
    <t>豪华双床房&lt;双人入住&gt;&lt;双早&gt;</t>
  </si>
  <si>
    <t>WANG/QINGHUA,Zhu/Yi</t>
  </si>
  <si>
    <t xml:space="preserve">3676100	</t>
  </si>
  <si>
    <t xml:space="preserve">289866219	</t>
  </si>
  <si>
    <t xml:space="preserve">999225540731817	</t>
  </si>
  <si>
    <t>KINOMURA/MITSUNOBU</t>
  </si>
  <si>
    <t xml:space="preserve">3676106	</t>
  </si>
  <si>
    <t xml:space="preserve">286162371	</t>
  </si>
  <si>
    <t xml:space="preserve">999225540774288	</t>
  </si>
  <si>
    <t>高级好莱坞房&lt;今日特价 &gt;&lt;双人入住&gt;&lt;不适用泰国客人&gt;&lt;双早&gt;</t>
  </si>
  <si>
    <t>FANG/GUOHONG</t>
  </si>
  <si>
    <t xml:space="preserve">3676119	</t>
  </si>
  <si>
    <t xml:space="preserve">286162364	</t>
  </si>
  <si>
    <t xml:space="preserve">25540893711	</t>
  </si>
  <si>
    <t>豪华好莱坞房&lt;今日特价 &gt;&lt;双人入住&gt;&lt;不适用泰国客人&gt;&lt;无早&gt;</t>
  </si>
  <si>
    <t>WU/WANXING</t>
  </si>
  <si>
    <t xml:space="preserve">3676147	</t>
  </si>
  <si>
    <t xml:space="preserve">286162445	</t>
  </si>
  <si>
    <t xml:space="preserve">999225541847762	</t>
  </si>
  <si>
    <t>尊贵公园景房&lt;特惠专享&gt;&lt;双人入住&gt;&lt;双早&gt;</t>
  </si>
  <si>
    <t>ZOU/KAI,li/muting</t>
  </si>
  <si>
    <t xml:space="preserve">3676605	</t>
  </si>
  <si>
    <t xml:space="preserve">3209364	</t>
  </si>
  <si>
    <t xml:space="preserve">25542051086	</t>
  </si>
  <si>
    <t>豪华双床房&lt;今日特价 &gt;&lt;双人入住&gt;&lt;不适用泰国客人&gt;&lt;无早&gt;</t>
  </si>
  <si>
    <t>MO/GUOYU,LI/XUAN</t>
  </si>
  <si>
    <t xml:space="preserve">3676669	</t>
  </si>
  <si>
    <t xml:space="preserve">286162439	</t>
  </si>
  <si>
    <t xml:space="preserve">999225543317521	</t>
  </si>
  <si>
    <t>豪华双床房&lt;双人入住&gt;&lt;适用于除泰国的亚洲客人&gt;&lt;双早&gt;</t>
  </si>
  <si>
    <t>LI/YUANLI,LI/SIYU</t>
  </si>
  <si>
    <t xml:space="preserve">3677130	</t>
  </si>
  <si>
    <t xml:space="preserve">89592255	</t>
  </si>
  <si>
    <t xml:space="preserve">999225543946646	</t>
  </si>
  <si>
    <t>[吉隆坡]吉隆坡皇家朱兰酒店(Royale Chulan Kuala Lumpur)(5280527)</t>
  </si>
  <si>
    <t>高级房&lt;今日特价 &gt;&lt;双人入住&gt;&lt;无早&gt;</t>
  </si>
  <si>
    <t>Che Mansor/Siti Sapura</t>
  </si>
  <si>
    <t xml:space="preserve">3677449	</t>
  </si>
  <si>
    <t xml:space="preserve">10010679628	</t>
  </si>
  <si>
    <t xml:space="preserve">999225543071234	</t>
  </si>
  <si>
    <t>VAN/VEASNA,KEO/DALIS,LY/PHEARA,NEAK/NGET</t>
  </si>
  <si>
    <t xml:space="preserve">3677042	</t>
  </si>
  <si>
    <t xml:space="preserve">286162434	</t>
  </si>
  <si>
    <t xml:space="preserve">999225555697957	</t>
  </si>
  <si>
    <t>[宿务]宿务格勒里亚山峰酒店(Summit Galleria Cebu - Multiple Use Hotel)(28525181)</t>
  </si>
  <si>
    <t>豪华双床房&lt;今日特价 &gt;&lt;单人入住&gt;&lt;单早&gt;</t>
  </si>
  <si>
    <t>Angeli Yan/Marie,Angeli Yan/Marie</t>
  </si>
  <si>
    <t xml:space="preserve">3679022	</t>
  </si>
  <si>
    <t xml:space="preserve">SGC0058266	</t>
  </si>
  <si>
    <t>，</t>
  </si>
  <si>
    <t>補款單999224642516729</t>
  </si>
  <si>
    <t>本期收回3956元</t>
  </si>
  <si>
    <t>3653942+999225420187699此单多收850元待退回</t>
  </si>
  <si>
    <t>A230728105623481</t>
  </si>
  <si>
    <t>A23072810572629</t>
  </si>
  <si>
    <t>CNY / HKD 当前参考汇率: 1.088230332</t>
  </si>
  <si>
    <t>总计： 520957 CNY/
566921.21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</si>
  <si>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</si>
  <si>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</si>
  <si>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</si>
  <si>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</si>
  <si>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</si>
  <si>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</si>
  <si>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</si>
  <si>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</si>
  <si>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</si>
  <si>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</si>
  <si>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</si>
  <si>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</si>
  <si>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</si>
  <si>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</si>
  <si>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</si>
  <si>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</si>
  <si>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</si>
  <si>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</si>
  <si>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</si>
  <si>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</si>
  <si>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3009470</t>
  </si>
  <si>
    <t>普吉岛悦榕庄(SHA Plus+)</t>
  </si>
  <si>
    <t>jang eunhee,jang eunhee,jang eunhee,jang eunhee</t>
  </si>
  <si>
    <t>2023-07-23</t>
  </si>
  <si>
    <t>2023-07-25</t>
  </si>
  <si>
    <t>退房日周结</t>
  </si>
  <si>
    <t>6012.00</t>
  </si>
  <si>
    <t>RMB</t>
  </si>
  <si>
    <t>0</t>
  </si>
  <si>
    <t>0.00</t>
  </si>
  <si>
    <t>携程国际直连(DD)</t>
  </si>
  <si>
    <t>01.011174</t>
  </si>
  <si>
    <t>2023-02-07 19:59:51</t>
  </si>
  <si>
    <t>否</t>
  </si>
  <si>
    <t>汇智国际旅游发展有限公司</t>
  </si>
  <si>
    <t>直采</t>
  </si>
  <si>
    <t>泰国</t>
  </si>
  <si>
    <t>999224943248307,</t>
  </si>
  <si>
    <t>2023-02-16</t>
  </si>
  <si>
    <t>3035944</t>
  </si>
  <si>
    <t>GUO LINGJUN,ZHOU MIN,ZHOU LONGSHENG,CHEN JIAMIN</t>
  </si>
  <si>
    <t>2023-06-25 13:23:56</t>
  </si>
  <si>
    <t>2023-04-16</t>
  </si>
  <si>
    <t>3232598</t>
  </si>
  <si>
    <t>攀瓦布里海滨度假村(SHA Extra Plus)</t>
  </si>
  <si>
    <t>bakas mina,akalie rosenali,akalie avarsia</t>
  </si>
  <si>
    <t>2023-07-19</t>
  </si>
  <si>
    <t>6480.00</t>
  </si>
  <si>
    <t>2023-04-16 11:26:21</t>
  </si>
  <si>
    <t>2023-05-06</t>
  </si>
  <si>
    <t>3334838</t>
  </si>
  <si>
    <t>曼谷阿玛瑞水门酒店  (SHA Plus+)</t>
  </si>
  <si>
    <t>CHEONG GLENDA</t>
  </si>
  <si>
    <t>2023-07-21</t>
  </si>
  <si>
    <t>3180.00</t>
  </si>
  <si>
    <t>2023-05-07 15:02:25</t>
  </si>
  <si>
    <t>2023-05-08</t>
  </si>
  <si>
    <t>3340241</t>
  </si>
  <si>
    <t>普吉岛芭东海滩中央智选假日酒店  (SHA Extra Plus)</t>
  </si>
  <si>
    <t>LEE YUN HONG STEVENS</t>
  </si>
  <si>
    <t>2023-07-20</t>
  </si>
  <si>
    <t>1955.00</t>
  </si>
  <si>
    <t>2023-05-08 12:37:02</t>
  </si>
  <si>
    <t>2023-05-13</t>
  </si>
  <si>
    <t>3364492</t>
  </si>
  <si>
    <t>普吉岛芭东美爵大酒店(政府卫生认证)</t>
  </si>
  <si>
    <t>Huang Ju,Zhou Hongyi,Zhou Yuting</t>
  </si>
  <si>
    <t>2023-07-22</t>
  </si>
  <si>
    <t>2970.00</t>
  </si>
  <si>
    <t>2023-05-13 12:03:29</t>
  </si>
  <si>
    <t>2023-05-15</t>
  </si>
  <si>
    <t>3377854</t>
  </si>
  <si>
    <t>仁川机场贝斯特韦斯特精品酒店</t>
  </si>
  <si>
    <t>MATSUMOTO MAKOTO</t>
  </si>
  <si>
    <t>2350.00</t>
  </si>
  <si>
    <t>2023-05-16 10:54:10</t>
  </si>
  <si>
    <t>韩国</t>
  </si>
  <si>
    <t>2023-05-17</t>
  </si>
  <si>
    <t>3384693</t>
  </si>
  <si>
    <t>吉隆坡四季酒店</t>
  </si>
  <si>
    <t>KUO DAHJONG</t>
  </si>
  <si>
    <t>2023-07-24</t>
  </si>
  <si>
    <t>1701.00</t>
  </si>
  <si>
    <t>2023-05-17 16:25:36</t>
  </si>
  <si>
    <t>马来西亚</t>
  </si>
  <si>
    <t>2023-05-22</t>
  </si>
  <si>
    <t>3405794</t>
  </si>
  <si>
    <t>纳玛卡度假卡马拉酒店(SHA Extra Plus)</t>
  </si>
  <si>
    <t>NGAMSOPHA THANAPUN</t>
  </si>
  <si>
    <t>295.00</t>
  </si>
  <si>
    <t>2023-05-22 17:59:08</t>
  </si>
  <si>
    <t>3406750</t>
  </si>
  <si>
    <t>Zhao Zhili</t>
  </si>
  <si>
    <t>1968.00</t>
  </si>
  <si>
    <t>2023-05-24 18:22:50</t>
  </si>
  <si>
    <t>2023-05-23</t>
  </si>
  <si>
    <t>3412821</t>
  </si>
  <si>
    <t>标准酒店 - 曼谷大都会大厦</t>
  </si>
  <si>
    <t>TEO SHARON</t>
  </si>
  <si>
    <t>11052.00</t>
  </si>
  <si>
    <t>2023-05-24 11:39:40</t>
  </si>
  <si>
    <t>2023-05-27</t>
  </si>
  <si>
    <t>3426916</t>
  </si>
  <si>
    <t>拉雅古迹酒店 (SHA Extra Plus)</t>
  </si>
  <si>
    <t>ZHU YING</t>
  </si>
  <si>
    <t>1944.00</t>
  </si>
  <si>
    <t>2023-05-28 10:59:18</t>
  </si>
  <si>
    <t>2023-05-28</t>
  </si>
  <si>
    <t>3430055</t>
  </si>
  <si>
    <t>清迈宁曼枢纽诺富特酒店</t>
  </si>
  <si>
    <t>Budihardjo Michael</t>
  </si>
  <si>
    <t>1647.00</t>
  </si>
  <si>
    <t>2023-05-28 10:57:31</t>
  </si>
  <si>
    <t>2023-06-02</t>
  </si>
  <si>
    <t>3450969</t>
  </si>
  <si>
    <t>德瓦别墅度假酒店</t>
  </si>
  <si>
    <t>LEE MINJI</t>
  </si>
  <si>
    <t>1738.00</t>
  </si>
  <si>
    <t>2023-06-02 10:58:15</t>
  </si>
  <si>
    <t>2023-06-03</t>
  </si>
  <si>
    <t>3456006</t>
  </si>
  <si>
    <t>芽庄洲际酒店</t>
  </si>
  <si>
    <t>1170.00</t>
  </si>
  <si>
    <t>1270.00</t>
  </si>
  <si>
    <t>100</t>
  </si>
  <si>
    <t>2023-06-03 14:31:53</t>
  </si>
  <si>
    <t>越南</t>
  </si>
  <si>
    <t>2023-06-06</t>
  </si>
  <si>
    <t>3469019</t>
  </si>
  <si>
    <t>莫达拉海滩度假酒店</t>
  </si>
  <si>
    <t>Ellazar Raul</t>
  </si>
  <si>
    <t>6280.00</t>
  </si>
  <si>
    <t>2023-06-06 17:28:09</t>
  </si>
  <si>
    <t>菲律宾</t>
  </si>
  <si>
    <t>2023-06-09</t>
  </si>
  <si>
    <t>3480281</t>
  </si>
  <si>
    <t>曼谷维伊 - 美憬阁酒店</t>
  </si>
  <si>
    <t>ZHANG LING</t>
  </si>
  <si>
    <t>2634.00</t>
  </si>
  <si>
    <t>2023-06-09 14:29:46</t>
  </si>
  <si>
    <t>2023-06-11</t>
  </si>
  <si>
    <t>3490951</t>
  </si>
  <si>
    <t>普吉岛西奈奢华酒店(SHA Extra Plus)</t>
  </si>
  <si>
    <t>szeto siu chung boyle</t>
  </si>
  <si>
    <t>3417.00</t>
  </si>
  <si>
    <t>2023-06-11 13:50:02</t>
  </si>
  <si>
    <t>3492022</t>
  </si>
  <si>
    <t>LEE JAEWOON</t>
  </si>
  <si>
    <t>2578.00</t>
  </si>
  <si>
    <t>2023-06-12 10:14:08</t>
  </si>
  <si>
    <t>2023-06-12</t>
  </si>
  <si>
    <t>3494172</t>
  </si>
  <si>
    <t>赫纳恩棕榈滩度假酒店</t>
  </si>
  <si>
    <t>CHENG CHUN HO JACKY,CHENG SUI BING JACKIELYN,CHENG MARLYN AGUINALDO</t>
  </si>
  <si>
    <t>4566.00</t>
  </si>
  <si>
    <t>2023-06-12 13:25:44</t>
  </si>
  <si>
    <t>2023-06-14</t>
  </si>
  <si>
    <t>3501878</t>
  </si>
  <si>
    <t>曼谷拉查丹利中心酒店  (SHA Plus+)</t>
  </si>
  <si>
    <t>ZHANG DINGLI,YAN FEIHU,ZHANG XINLIN</t>
  </si>
  <si>
    <t>3507.00</t>
  </si>
  <si>
    <t>2023-06-14 15:11:19</t>
  </si>
  <si>
    <t>3501943</t>
  </si>
  <si>
    <t>合艾盛泰乐酒店</t>
  </si>
  <si>
    <t>ZHU YAONAN,ZHANG XIAOYU</t>
  </si>
  <si>
    <t>343.00</t>
  </si>
  <si>
    <t>2023-06-14 10:45:20</t>
  </si>
  <si>
    <t>3501991</t>
  </si>
  <si>
    <t>阿罗纳海滩赫纳度假村</t>
  </si>
  <si>
    <t>Han Heoyoung</t>
  </si>
  <si>
    <t>7500.00</t>
  </si>
  <si>
    <t>2023-06-14 18:19:58</t>
  </si>
  <si>
    <t>3503300</t>
  </si>
  <si>
    <t>普吉假日酒店 (政府卫生认证)</t>
  </si>
  <si>
    <t>WANG ZHEN,SUN QIAN</t>
  </si>
  <si>
    <t>2440.00</t>
  </si>
  <si>
    <t>2023-06-14 16:34:06</t>
  </si>
  <si>
    <t>3504547</t>
  </si>
  <si>
    <t>普吉岛卡隆亚维斯塔格兰德 - 美憬阁酒店</t>
  </si>
  <si>
    <t>CHEN QIAN,NING JING,XU ZIXUAN</t>
  </si>
  <si>
    <t>4200.00</t>
  </si>
  <si>
    <t>2023-06-15 10:31:02</t>
  </si>
  <si>
    <t>2023-06-15</t>
  </si>
  <si>
    <t>3505815</t>
  </si>
  <si>
    <t>吉隆坡EQ酒店</t>
  </si>
  <si>
    <t>KHAN ZAHRA,REHMAN FAISAL</t>
  </si>
  <si>
    <t>6001.00</t>
  </si>
  <si>
    <t>2023-06-15 11:33:27</t>
  </si>
  <si>
    <t>3509033</t>
  </si>
  <si>
    <t>COMO曼谷大都会酒店</t>
  </si>
  <si>
    <t>Lothe Robinson</t>
  </si>
  <si>
    <t>3320.00</t>
  </si>
  <si>
    <t>2023-06-16 13:22:35</t>
  </si>
  <si>
    <t>2023-06-16</t>
  </si>
  <si>
    <t>3513326</t>
  </si>
  <si>
    <t>曼谷素凯泰酒店</t>
  </si>
  <si>
    <t>SUN AIYUAN,ZHENG YIWEI</t>
  </si>
  <si>
    <t>3675.00</t>
  </si>
  <si>
    <t>2023-06-17 15:04:02</t>
  </si>
  <si>
    <t>2023-06-17</t>
  </si>
  <si>
    <t>3515307</t>
  </si>
  <si>
    <t>ZHOU QIAN</t>
  </si>
  <si>
    <t>2023-06-17 16:55:33</t>
  </si>
  <si>
    <t>2023-06-19</t>
  </si>
  <si>
    <t>3524176</t>
  </si>
  <si>
    <t>普吉岛乔诺克斯卡伦酒店</t>
  </si>
  <si>
    <t>LIN CHUHAN,QI JIE</t>
  </si>
  <si>
    <t>2610.00</t>
  </si>
  <si>
    <t>2023-06-19 16:05:34</t>
  </si>
  <si>
    <t>3524700</t>
  </si>
  <si>
    <t>普吉岛苏林酒店(政府卫生认证)</t>
  </si>
  <si>
    <t>XU WENWEI,HE DEJUN,GUO SUCHUN</t>
  </si>
  <si>
    <t>10917.00</t>
  </si>
  <si>
    <t>2023-06-19 18:26:00</t>
  </si>
  <si>
    <t>3525822</t>
  </si>
  <si>
    <t>清迈贝拉娜拉酒店</t>
  </si>
  <si>
    <t>LIU GUANGFEN,NIE JIA</t>
  </si>
  <si>
    <t>2690.00</t>
  </si>
  <si>
    <t>2023-06-19 20:08:04</t>
  </si>
  <si>
    <t>3526988</t>
  </si>
  <si>
    <t>明洞大使宜必思酒店</t>
  </si>
  <si>
    <t>WANG HAILIANG</t>
  </si>
  <si>
    <t>2366.00</t>
  </si>
  <si>
    <t>2023-06-20 10:29:36</t>
  </si>
  <si>
    <t>2023-06-20</t>
  </si>
  <si>
    <t>3527111</t>
  </si>
  <si>
    <t>LIN HUEI-SIAN</t>
  </si>
  <si>
    <t>5008.00</t>
  </si>
  <si>
    <t>2023-06-20 09:35:18</t>
  </si>
  <si>
    <t>3527280</t>
  </si>
  <si>
    <t>普吉岛安纳塔拉迈考度假村(SHA Extra Plus)</t>
  </si>
  <si>
    <t>ALSAMEERI FAHAD</t>
  </si>
  <si>
    <t>7496.00</t>
  </si>
  <si>
    <t>2023-06-20 16:09:12</t>
  </si>
  <si>
    <t>3528525</t>
  </si>
  <si>
    <t>曼谷利特酒店</t>
  </si>
  <si>
    <t>CHEN WEI,JIANG LI,YANG JIE,GAO CHUNYU,SUN JINGWEN,HU FEIFEI,CUI YAN,GONG XITONG</t>
  </si>
  <si>
    <t>13176.00</t>
  </si>
  <si>
    <t>2023-06-20 15:26:26</t>
  </si>
  <si>
    <t>3530198</t>
  </si>
  <si>
    <t>KUAN LEK WANG</t>
  </si>
  <si>
    <t>3959.00</t>
  </si>
  <si>
    <t>2023-06-21 09:08:01</t>
  </si>
  <si>
    <t>3530435</t>
  </si>
  <si>
    <t>tang jingchun,cao meng</t>
  </si>
  <si>
    <t>2438.00</t>
  </si>
  <si>
    <t>2023-06-21 14:45:08</t>
  </si>
  <si>
    <t>999225105475166,</t>
  </si>
  <si>
    <t>2023-06-21</t>
  </si>
  <si>
    <t>3533430</t>
  </si>
  <si>
    <t>曼谷萨通JC凯文酒店</t>
  </si>
  <si>
    <t>alawiyah tuti</t>
  </si>
  <si>
    <t>2023-07-07 16:18:30</t>
  </si>
  <si>
    <t>2023-06-23</t>
  </si>
  <si>
    <t>3543282</t>
  </si>
  <si>
    <t>HWANG HYEJUNG</t>
  </si>
  <si>
    <t>2348.00</t>
  </si>
  <si>
    <t>2023-06-24 10:42:55</t>
  </si>
  <si>
    <t>2023-06-24</t>
  </si>
  <si>
    <t>3545408</t>
  </si>
  <si>
    <t>Jang Naeun</t>
  </si>
  <si>
    <t>5711.00</t>
  </si>
  <si>
    <t>2023-06-26 12:54:41</t>
  </si>
  <si>
    <t>3545810</t>
  </si>
  <si>
    <t>丁索度假村</t>
  </si>
  <si>
    <t>GUO JINYU,ZHANG YI,LI YAN,MA XIAOYAN,WANG LI,LI NA,ZHAO FANGYUAN,LIU LIJUAN</t>
  </si>
  <si>
    <t>6732.00</t>
  </si>
  <si>
    <t>2023-06-24 15:38:31</t>
  </si>
  <si>
    <t>2023-06-25</t>
  </si>
  <si>
    <t>3547960</t>
  </si>
  <si>
    <t>6600.00</t>
  </si>
  <si>
    <t>2023-06-25 13:24:00</t>
  </si>
  <si>
    <t>3549627</t>
  </si>
  <si>
    <t>FISK CHIKA</t>
  </si>
  <si>
    <t>516.00</t>
  </si>
  <si>
    <t>2023-06-26 08:21:01</t>
  </si>
  <si>
    <t>3549922</t>
  </si>
  <si>
    <t>BIN HAMZAH MUHAMMAD HAZIQ</t>
  </si>
  <si>
    <t>1756.00</t>
  </si>
  <si>
    <t>2023-06-25 20:34:48</t>
  </si>
  <si>
    <t>2023-06-30</t>
  </si>
  <si>
    <t>3573810</t>
  </si>
  <si>
    <t>新加坡圣淘沙索菲特度假村及水疗中心 (Staycation Approved)</t>
  </si>
  <si>
    <t>AN XIAOFEI</t>
  </si>
  <si>
    <t>4310.00</t>
  </si>
  <si>
    <t>2023-06-30 19:49:21</t>
  </si>
  <si>
    <t>新加坡</t>
  </si>
  <si>
    <t>2023-07-01</t>
  </si>
  <si>
    <t>3579636</t>
  </si>
  <si>
    <t>GAO CHING WAN,YEE CHUN KEI KINGSLEY</t>
  </si>
  <si>
    <t>8244.00</t>
  </si>
  <si>
    <t>2023-07-02 15:50:16</t>
  </si>
  <si>
    <t>2023-07-02</t>
  </si>
  <si>
    <t>3580484</t>
  </si>
  <si>
    <t>Park Jaehoon</t>
  </si>
  <si>
    <t>12999.00</t>
  </si>
  <si>
    <t>2023-07-10 19:52:05</t>
  </si>
  <si>
    <t>3582063</t>
  </si>
  <si>
    <t>曼谷HOMM素坤逸34街酒店</t>
  </si>
  <si>
    <t>PHUI SHENG YI,KOH JOLENE JIA EN,TOH TRICIA XIN YI</t>
  </si>
  <si>
    <t>1818.00</t>
  </si>
  <si>
    <t>2023-07-02 16:53:02</t>
  </si>
  <si>
    <t>3582538</t>
  </si>
  <si>
    <t>曼谷素坤逸奥克伍德华庭工作室酒店</t>
  </si>
  <si>
    <t>ZHANG ZHIHUI,ZHANG BAOQIN</t>
  </si>
  <si>
    <t>1173.00</t>
  </si>
  <si>
    <t>2023-07-02 18:06:26</t>
  </si>
  <si>
    <t>3584094</t>
  </si>
  <si>
    <t>X2 芭堤雅海洋宫</t>
  </si>
  <si>
    <t>YEUNG LAI KWAN ADELINE,HO WAI MAN,YEUNG CHI MING,CHEUNG SIU YING,YEUNG CHI YUEN</t>
  </si>
  <si>
    <t>6891.00</t>
  </si>
  <si>
    <t>2023-07-03 10:34:37</t>
  </si>
  <si>
    <t>2023-07-03</t>
  </si>
  <si>
    <t>3588087</t>
  </si>
  <si>
    <t>4052.00</t>
  </si>
  <si>
    <t>2023-07-07 16:18:38</t>
  </si>
  <si>
    <t>2023-07-04</t>
  </si>
  <si>
    <t>3589136</t>
  </si>
  <si>
    <t>曼谷美蒂雅酒店素坤逸18巷</t>
  </si>
  <si>
    <t>HANSEN LAURA</t>
  </si>
  <si>
    <t>1688.00</t>
  </si>
  <si>
    <t>2023-07-04 14:09:11</t>
  </si>
  <si>
    <t>3589187</t>
  </si>
  <si>
    <t>Lee Ka Kit</t>
  </si>
  <si>
    <t>2544.00</t>
  </si>
  <si>
    <t>2023-07-04 12:41:03</t>
  </si>
  <si>
    <t>3590003</t>
  </si>
  <si>
    <t>曼谷lyf素坤逸8巷-雅诗阁管理</t>
  </si>
  <si>
    <t>Bok Wen Ting</t>
  </si>
  <si>
    <t>1232.00</t>
  </si>
  <si>
    <t>2023-07-04 13:04:39</t>
  </si>
  <si>
    <t>3590754</t>
  </si>
  <si>
    <t>TAN DARRELL JONATHAN</t>
  </si>
  <si>
    <t>4255.00</t>
  </si>
  <si>
    <t>2023-07-04 15:40:10</t>
  </si>
  <si>
    <t>3592829</t>
  </si>
  <si>
    <t>新加坡泛太平洋酒店</t>
  </si>
  <si>
    <t>YAO JIA</t>
  </si>
  <si>
    <t>3125.00</t>
  </si>
  <si>
    <t>2023-07-06 10:27:20</t>
  </si>
  <si>
    <t>2023-07-05</t>
  </si>
  <si>
    <t>3594785</t>
  </si>
  <si>
    <t>新加坡市中心索菲特酒店</t>
  </si>
  <si>
    <t>CHEN YUJU</t>
  </si>
  <si>
    <t>4765.00</t>
  </si>
  <si>
    <t>2023-07-05 15:11:58</t>
  </si>
  <si>
    <t>3596065</t>
  </si>
  <si>
    <t>曼谷安纳塔拉河畔度假酒店</t>
  </si>
  <si>
    <t>KWAK SAEYOUN</t>
  </si>
  <si>
    <t>2130.00</t>
  </si>
  <si>
    <t>2023-07-05 20:41:46</t>
  </si>
  <si>
    <t>3596955</t>
  </si>
  <si>
    <t>皇家普吉城市酒店(SHA Plus+)</t>
  </si>
  <si>
    <t>REN ZHITING,SU HONGYANG,WANG XIAORONG,ZHANG JIAXIANG,CHEN LILI,WU JIAWEI</t>
  </si>
  <si>
    <t>936.00</t>
  </si>
  <si>
    <t>2023-07-06 09:34:04</t>
  </si>
  <si>
    <t>3597288</t>
  </si>
  <si>
    <t>摩德沙吞酒店 (政府卫生认证)</t>
  </si>
  <si>
    <t>CHEUNG SIU LAI</t>
  </si>
  <si>
    <t>471.00</t>
  </si>
  <si>
    <t>2023-07-06 10:49:44</t>
  </si>
  <si>
    <t>3597508</t>
  </si>
  <si>
    <t>有趣之狮度假村</t>
  </si>
  <si>
    <t>Gil David</t>
  </si>
  <si>
    <t>3775.00</t>
  </si>
  <si>
    <t>2023-07-06 11:59:04</t>
  </si>
  <si>
    <t>2023-07-06</t>
  </si>
  <si>
    <t>3601844</t>
  </si>
  <si>
    <t>吉隆坡美利亚酒店</t>
  </si>
  <si>
    <t>CHIN HUAT YEO</t>
  </si>
  <si>
    <t>1936.00</t>
  </si>
  <si>
    <t>2023-07-07 11:26:13</t>
  </si>
  <si>
    <t>2023-07-07</t>
  </si>
  <si>
    <t>3602112</t>
  </si>
  <si>
    <t>普吉市宜必思尚品酒店</t>
  </si>
  <si>
    <t>ZHANG LIN</t>
  </si>
  <si>
    <t>440.00</t>
  </si>
  <si>
    <t>2023-07-07 09:43:45</t>
  </si>
  <si>
    <t>3602548</t>
  </si>
  <si>
    <t>PARK JOOEUN</t>
  </si>
  <si>
    <t>2023-07-07 11:08:28</t>
  </si>
  <si>
    <t>3603030</t>
  </si>
  <si>
    <t>CHAE WOOKBYUNG</t>
  </si>
  <si>
    <t>4260.00</t>
  </si>
  <si>
    <t>2023-07-07 15:32:15</t>
  </si>
  <si>
    <t>2023-07-08</t>
  </si>
  <si>
    <t>3607849</t>
  </si>
  <si>
    <t>普吉岛奈涵度假村</t>
  </si>
  <si>
    <t>CHEN ZHE,WANG LU</t>
  </si>
  <si>
    <t>2225.00</t>
  </si>
  <si>
    <t>2023-07-08 14:30:48</t>
  </si>
  <si>
    <t>3608092</t>
  </si>
  <si>
    <t>CHEN KE,LI YUELIN</t>
  </si>
  <si>
    <t>2023-07-08 15:19:42</t>
  </si>
  <si>
    <t>3608376</t>
  </si>
  <si>
    <t>ZHOU GUODING,SHEN WEIRONG</t>
  </si>
  <si>
    <t>1728.00</t>
  </si>
  <si>
    <t>2023-07-08 16:50:50</t>
  </si>
  <si>
    <t>3610226</t>
  </si>
  <si>
    <t>新加坡樟宜机场皇冠假日酒店</t>
  </si>
  <si>
    <t>WANG GONGPING,ZHA SHUYU,HE LI</t>
  </si>
  <si>
    <t>6324.00</t>
  </si>
  <si>
    <t>2023-07-10 17:35:30</t>
  </si>
  <si>
    <t>2023-07-09</t>
  </si>
  <si>
    <t>3610418</t>
  </si>
  <si>
    <t>Cai Rongqiu,Lai Jiefeng</t>
  </si>
  <si>
    <t>1600.00</t>
  </si>
  <si>
    <t>2023-07-09 10:47:42</t>
  </si>
  <si>
    <t>2023-07-10</t>
  </si>
  <si>
    <t>3614508</t>
  </si>
  <si>
    <t>马姆提斯度假酒店</t>
  </si>
  <si>
    <t>YUAN YAN</t>
  </si>
  <si>
    <t>3750.00</t>
  </si>
  <si>
    <t>2023-07-10 08:53:56</t>
  </si>
  <si>
    <t>3615797</t>
  </si>
  <si>
    <t>CHANG CHEN,SUN YAO,WANG RUI,LI MANNI,BAI XUEHAN,ZHANG LIN</t>
  </si>
  <si>
    <t>3618.00</t>
  </si>
  <si>
    <t>2023-07-10 16:59:51</t>
  </si>
  <si>
    <t>3618172</t>
  </si>
  <si>
    <t>智选假日酒店首尔弘大</t>
  </si>
  <si>
    <t>FENG XIANG,WEI WEI</t>
  </si>
  <si>
    <t>1940.00</t>
  </si>
  <si>
    <t>2023-07-11 12:35:47</t>
  </si>
  <si>
    <t>2023-07-11</t>
  </si>
  <si>
    <t>3618801</t>
  </si>
  <si>
    <t>苏梅岛W酒店</t>
  </si>
  <si>
    <t>FU MINGJIONG,TANG JIAYU</t>
  </si>
  <si>
    <t>5452.00</t>
  </si>
  <si>
    <t>2023-07-11 10:14:21</t>
  </si>
  <si>
    <t>3620326</t>
  </si>
  <si>
    <t>芭东普吉岛艾维斯塔度假村美憬阁酒店 (政府卫生认证)</t>
  </si>
  <si>
    <t>WANG YIFENG,XU XIAOCHUN,HOU YIDONG,CHEN YI</t>
  </si>
  <si>
    <t>14864.00</t>
  </si>
  <si>
    <t>2023-07-11 14:55:30</t>
  </si>
  <si>
    <t>3620329</t>
  </si>
  <si>
    <t>热浪岛塔拉斯海滩和水疗度假村</t>
  </si>
  <si>
    <t>XU DAN,HU TAO,LIU LILAN,HU JUNHAO</t>
  </si>
  <si>
    <t>36492.00</t>
  </si>
  <si>
    <t>2023-07-11 19:30:12</t>
  </si>
  <si>
    <t>3621480</t>
  </si>
  <si>
    <t>WANG YIFENG</t>
  </si>
  <si>
    <t>3716.00</t>
  </si>
  <si>
    <t>2023-07-11 18:12:38</t>
  </si>
  <si>
    <t>3622009</t>
  </si>
  <si>
    <t>YUAN TIANTIAN</t>
  </si>
  <si>
    <t>2280.00</t>
  </si>
  <si>
    <t>2023-07-11 20:05:04</t>
  </si>
  <si>
    <t>3622040</t>
  </si>
  <si>
    <t>LI XINHUI</t>
  </si>
  <si>
    <t>2023-07-11 20:08:54</t>
  </si>
  <si>
    <t>2023-07-12</t>
  </si>
  <si>
    <t>3623448</t>
  </si>
  <si>
    <t>QIAN MEILIN,REN RUOXI</t>
  </si>
  <si>
    <t>475.00</t>
  </si>
  <si>
    <t>2023-07-12 08:11:30</t>
  </si>
  <si>
    <t>3623539</t>
  </si>
  <si>
    <t>土豆头套房和一室公寓</t>
  </si>
  <si>
    <t>YANG YINAN,FENG ZIXIN</t>
  </si>
  <si>
    <t>3216.00</t>
  </si>
  <si>
    <t>2023-07-14 10:12:27</t>
  </si>
  <si>
    <t>印度尼西亚</t>
  </si>
  <si>
    <t>3623818</t>
  </si>
  <si>
    <t>首尔三井酒店</t>
  </si>
  <si>
    <t>Ni Mancong,ZHANG QIYUAN</t>
  </si>
  <si>
    <t>1086.00</t>
  </si>
  <si>
    <t>2023-07-12 20:38:46</t>
  </si>
  <si>
    <t>3626231</t>
  </si>
  <si>
    <t>曼谷素坤逸丽亭酒店</t>
  </si>
  <si>
    <t>DEVRUKHKAR MAHENDRA SHRIKRISHNA</t>
  </si>
  <si>
    <t>1680.00</t>
  </si>
  <si>
    <t>2023-07-12 18:11:17</t>
  </si>
  <si>
    <t>3626766</t>
  </si>
  <si>
    <t>长滩岛菲利兹酒店</t>
  </si>
  <si>
    <t>Park Eunhui,Park Eunhui</t>
  </si>
  <si>
    <t>3470.00</t>
  </si>
  <si>
    <t>2023-07-13 11:43:54</t>
  </si>
  <si>
    <t>2023-07-13</t>
  </si>
  <si>
    <t>3627977</t>
  </si>
  <si>
    <t>莱恩酒店</t>
  </si>
  <si>
    <t>JOCELYN TAU</t>
  </si>
  <si>
    <t>351.00</t>
  </si>
  <si>
    <t>2023-07-13 11:51:28</t>
  </si>
  <si>
    <t>3628006</t>
  </si>
  <si>
    <t>JIANG YIJUN,LU WEIJU,HAN JINGWEN</t>
  </si>
  <si>
    <t>3591.00</t>
  </si>
  <si>
    <t>2023-07-13 10:33:50</t>
  </si>
  <si>
    <t>3628338</t>
  </si>
  <si>
    <t>WANG JUN</t>
  </si>
  <si>
    <t>2000.00</t>
  </si>
  <si>
    <t>2023-07-13 13:16:47</t>
  </si>
  <si>
    <t>3628687</t>
  </si>
  <si>
    <t>曼谷大仓新颐饭店</t>
  </si>
  <si>
    <t>LONG KUOK IENG,LEUNG TSZ KIN</t>
  </si>
  <si>
    <t>4434.00</t>
  </si>
  <si>
    <t>2023-07-13 10:58:53</t>
  </si>
  <si>
    <t>3628932</t>
  </si>
  <si>
    <t>曼谷拉差达宜必思尚品酒店</t>
  </si>
  <si>
    <t>SHI MIN,LYU KEJIAN,LYU BEISONG,LYU RUOXUE</t>
  </si>
  <si>
    <t>1800.00</t>
  </si>
  <si>
    <t>2023-07-13 15:56:07</t>
  </si>
  <si>
    <t>3631662</t>
  </si>
  <si>
    <t>ZHANG YUNQI</t>
  </si>
  <si>
    <t>3249.00</t>
  </si>
  <si>
    <t>2023-07-14 15:07:17</t>
  </si>
  <si>
    <t>3632059</t>
  </si>
  <si>
    <t>SHE XINYI,WANG YILIN</t>
  </si>
  <si>
    <t>1676.00</t>
  </si>
  <si>
    <t>2023-07-15 12:32:46</t>
  </si>
  <si>
    <t>2023-07-14</t>
  </si>
  <si>
    <t>3633385</t>
  </si>
  <si>
    <t>3306.00</t>
  </si>
  <si>
    <t>2023-07-14 15:33:21</t>
  </si>
  <si>
    <t>3636171</t>
  </si>
  <si>
    <t>YUAN LILI</t>
  </si>
  <si>
    <t>1070.00</t>
  </si>
  <si>
    <t>2023-07-15 10:38:08</t>
  </si>
  <si>
    <t>3636478</t>
  </si>
  <si>
    <t>Koh Zelda,Koh Zelda</t>
  </si>
  <si>
    <t>1209.00</t>
  </si>
  <si>
    <t>2023-07-15 13:49:29</t>
  </si>
  <si>
    <t>3636567</t>
  </si>
  <si>
    <t>考拉卡里玛别墅度假村 (SHA Plus+)</t>
  </si>
  <si>
    <t>TE-KAO KHANITTHA,PRAKOBSAP LADAWAN</t>
  </si>
  <si>
    <t>361.00</t>
  </si>
  <si>
    <t>2023-07-15 12:03:57</t>
  </si>
  <si>
    <t>2023-07-15</t>
  </si>
  <si>
    <t>3638019</t>
  </si>
  <si>
    <t>首尔大使铂尔曼酒店</t>
  </si>
  <si>
    <t>XIONG HELEN</t>
  </si>
  <si>
    <t>2619.00</t>
  </si>
  <si>
    <t>2023-07-17 08:56:50</t>
  </si>
  <si>
    <t>3639798</t>
  </si>
  <si>
    <t>阿玛瑞芭堤雅酒店 (SHA Plus+)</t>
  </si>
  <si>
    <t>CHEUNG CHI SUM</t>
  </si>
  <si>
    <t>1812.00</t>
  </si>
  <si>
    <t>2023-07-16 17:15:47</t>
  </si>
  <si>
    <t>2023-07-16</t>
  </si>
  <si>
    <t>3643154</t>
  </si>
  <si>
    <t>HU JIAMIN,LU WENHUI</t>
  </si>
  <si>
    <t>3405.00</t>
  </si>
  <si>
    <t>2023-07-17 18:23:25</t>
  </si>
  <si>
    <t>3643690</t>
  </si>
  <si>
    <t>吉隆坡柏威年酒店 · 悦榕庄管理</t>
  </si>
  <si>
    <t>CHEN SHAOFANG</t>
  </si>
  <si>
    <t>2144.00</t>
  </si>
  <si>
    <t>2023-07-16 18:44:54</t>
  </si>
  <si>
    <t>3643928</t>
  </si>
  <si>
    <t>吉隆坡费尔菲尔德艾伦彭亨酒店</t>
  </si>
  <si>
    <t>LOU YIFAN,GAO LEI</t>
  </si>
  <si>
    <t>2862.00</t>
  </si>
  <si>
    <t>2023-07-17 12:44:45</t>
  </si>
  <si>
    <t>2023-07-17</t>
  </si>
  <si>
    <t>3646077</t>
  </si>
  <si>
    <t>WANG SHUN,ZOU LIQIONG,WANG RUIHUA,ZHANG WEI,ZOU BEIYUN,ZOU SHUREN</t>
  </si>
  <si>
    <t>5250.00</t>
  </si>
  <si>
    <t>2023-07-17 22:44:53</t>
  </si>
  <si>
    <t>3646083</t>
  </si>
  <si>
    <t>HUANG aiqin</t>
  </si>
  <si>
    <t>1750.00</t>
  </si>
  <si>
    <t>2023-07-18 13:14:40</t>
  </si>
  <si>
    <t>3646222</t>
  </si>
  <si>
    <t>普吉岛迈考美丽亚酒店(SHA Extra Plus)</t>
  </si>
  <si>
    <t>ZHAO DONG,TANG YUN</t>
  </si>
  <si>
    <t>1564.00</t>
  </si>
  <si>
    <t>2023-07-18 13:04:47</t>
  </si>
  <si>
    <t>3647047</t>
  </si>
  <si>
    <t>亚庇凯城酒店</t>
  </si>
  <si>
    <t>ISMAIL MOHAMED FATHIL</t>
  </si>
  <si>
    <t>353.00</t>
  </si>
  <si>
    <t>2023-07-17 16:07:25</t>
  </si>
  <si>
    <t>3647048</t>
  </si>
  <si>
    <t>ZAHARI MOHD IDHAM</t>
  </si>
  <si>
    <t>2023-07-17 15:06:55</t>
  </si>
  <si>
    <t>3647297</t>
  </si>
  <si>
    <t>KIM SUNGWON</t>
  </si>
  <si>
    <t>551.00</t>
  </si>
  <si>
    <t>2023-07-17 16:45:13</t>
  </si>
  <si>
    <t>2023-07-18</t>
  </si>
  <si>
    <t>3649850</t>
  </si>
  <si>
    <t>JUNG HEEWON</t>
  </si>
  <si>
    <t>2023-07-18 11:58:35</t>
  </si>
  <si>
    <t>3649949</t>
  </si>
  <si>
    <t>XU JINJIN,OUYANG YIQING</t>
  </si>
  <si>
    <t>1656.00</t>
  </si>
  <si>
    <t>2023-07-19 13:45:10</t>
  </si>
  <si>
    <t>3650731</t>
  </si>
  <si>
    <t>GAO LU</t>
  </si>
  <si>
    <t>1110.00</t>
  </si>
  <si>
    <t>2023-07-18 13:22:49</t>
  </si>
  <si>
    <t>3650772</t>
  </si>
  <si>
    <t>普吉岛铂尔曼阿卡迪亚卡隆海滩酒店</t>
  </si>
  <si>
    <t>LOU LIPING,LIN QIONG,WU SUNMING</t>
  </si>
  <si>
    <t>2600.00</t>
  </si>
  <si>
    <t>2023-07-18 18:04:41</t>
  </si>
  <si>
    <t>3650893</t>
  </si>
  <si>
    <t>普吉岛芭东海滩克拉丽奥酒店</t>
  </si>
  <si>
    <t>qiu si,Cai Jinhua</t>
  </si>
  <si>
    <t>2023-07-18 11:17:46</t>
  </si>
  <si>
    <t>3650989</t>
  </si>
  <si>
    <t>PARK JIYOUN</t>
  </si>
  <si>
    <t>559.00</t>
  </si>
  <si>
    <t>2023-07-18 13:23:04</t>
  </si>
  <si>
    <t>3651671</t>
  </si>
  <si>
    <t>吉隆坡国际机场瑞享酒店及会议中心</t>
  </si>
  <si>
    <t>GOH CHUN YEE,SIAW LAY SIONG</t>
  </si>
  <si>
    <t>1114.00</t>
  </si>
  <si>
    <t>2023-07-18 15:19:33</t>
  </si>
  <si>
    <t>3652833</t>
  </si>
  <si>
    <t>达拉海角度假酒店</t>
  </si>
  <si>
    <t>LIU GUOLIANG,YAN ZAICHUN,LIU WEI,DING ZINUO</t>
  </si>
  <si>
    <t>5920.00</t>
  </si>
  <si>
    <t>2023-07-18 19:12:53</t>
  </si>
  <si>
    <t>3653942</t>
  </si>
  <si>
    <t>兰卡威大洋湾豪华度假村酒店</t>
  </si>
  <si>
    <t>Alderei Abdulla hamad</t>
  </si>
  <si>
    <t>3796.00</t>
  </si>
  <si>
    <t>2023-07-19 11:50:38</t>
  </si>
  <si>
    <t>3653948</t>
  </si>
  <si>
    <t>曼谷苏阁索酒店</t>
  </si>
  <si>
    <t>LI JIAHUI</t>
  </si>
  <si>
    <t>1764.00</t>
  </si>
  <si>
    <t>2023-07-20 08:04:47</t>
  </si>
  <si>
    <t>3654030</t>
  </si>
  <si>
    <t>Alderei Eisa</t>
  </si>
  <si>
    <t>2023-07-19 09:38:17</t>
  </si>
  <si>
    <t>3654324</t>
  </si>
  <si>
    <t>普吉岛卡塔棕榈温泉度假酒店</t>
  </si>
  <si>
    <t>CAO YU</t>
  </si>
  <si>
    <t>610.00</t>
  </si>
  <si>
    <t>2023-07-19 10:40:01</t>
  </si>
  <si>
    <t>3654823</t>
  </si>
  <si>
    <t>ZHANG TINGTING</t>
  </si>
  <si>
    <t>3240.00</t>
  </si>
  <si>
    <t>2023-07-19 10:21:37</t>
  </si>
  <si>
    <t>3655118</t>
  </si>
  <si>
    <t>kim doyeon</t>
  </si>
  <si>
    <t>2023-07-19 11:45:38</t>
  </si>
  <si>
    <t>3655723</t>
  </si>
  <si>
    <t>瑟达宿务中央集团酒店</t>
  </si>
  <si>
    <t>Xiao Shay</t>
  </si>
  <si>
    <t>709.00</t>
  </si>
  <si>
    <t>2023-07-19 15:26:08</t>
  </si>
  <si>
    <t>3655724</t>
  </si>
  <si>
    <t>Wang Shanni</t>
  </si>
  <si>
    <t>2023-07-19 15:30:06</t>
  </si>
  <si>
    <t>3655732</t>
  </si>
  <si>
    <t>Yuan Wei</t>
  </si>
  <si>
    <t>2023-07-19 15:32:19</t>
  </si>
  <si>
    <t>3656766</t>
  </si>
  <si>
    <t>迪拜伊本·白图泰安凡尼酒店</t>
  </si>
  <si>
    <t>TONG XIAODONG</t>
  </si>
  <si>
    <t>2028.00</t>
  </si>
  <si>
    <t>2023-07-19 17:13:26</t>
  </si>
  <si>
    <t>阿拉伯联合酋长国</t>
  </si>
  <si>
    <t>3657025</t>
  </si>
  <si>
    <t>大海沙滩阳光度假酒店</t>
  </si>
  <si>
    <t>PAN YAN</t>
  </si>
  <si>
    <t>2450.00</t>
  </si>
  <si>
    <t>2023-07-19 18:11:36</t>
  </si>
  <si>
    <t>3657572</t>
  </si>
  <si>
    <t>曼谷格乐丽雅12酒店</t>
  </si>
  <si>
    <t>Pankau Martin Christof</t>
  </si>
  <si>
    <t>2023-07-20 11:22:32</t>
  </si>
  <si>
    <t>3657580</t>
  </si>
  <si>
    <t>LIU TSZ YING,LIU TSZ YIU</t>
  </si>
  <si>
    <t>510.00</t>
  </si>
  <si>
    <t>2023-07-20 09:41:21</t>
  </si>
  <si>
    <t>3659498</t>
  </si>
  <si>
    <t>CMYK我的酒店@拉查达店</t>
  </si>
  <si>
    <t>CHEN HSIANG WEN</t>
  </si>
  <si>
    <t>1900.00</t>
  </si>
  <si>
    <t>2023-07-20 08:27:05</t>
  </si>
  <si>
    <t>3659645</t>
  </si>
  <si>
    <t>GENG GUOQING,ZHANG HUIZHU,YIN LU,GENG YANG</t>
  </si>
  <si>
    <t>8740.00</t>
  </si>
  <si>
    <t>2023-07-23 10:47:53</t>
  </si>
  <si>
    <t>3660100</t>
  </si>
  <si>
    <t>阿皮亚伊纳南因宜必思尚品酒店</t>
  </si>
  <si>
    <t>BIN MUHARAR KHIRUL ANUAR,BIN ABDULLAH HAQEEMULLAH MAHARI</t>
  </si>
  <si>
    <t>3630.00</t>
  </si>
  <si>
    <t>2023-07-20 12:09:25</t>
  </si>
  <si>
    <t>3660273</t>
  </si>
  <si>
    <t>曼谷盛泰澜中央世界商业中心酒店  (SHA Plus+)</t>
  </si>
  <si>
    <t>FEI YIFAN</t>
  </si>
  <si>
    <t>3030.00</t>
  </si>
  <si>
    <t>2023-07-20 16:45:07</t>
  </si>
  <si>
    <t>3660322</t>
  </si>
  <si>
    <t>西贡中心铂尔曼酒店</t>
  </si>
  <si>
    <t>SOO ANDREW</t>
  </si>
  <si>
    <t>1668.00</t>
  </si>
  <si>
    <t>2023-07-20 12:48:04</t>
  </si>
  <si>
    <t>3660858</t>
  </si>
  <si>
    <t>曼谷137柱公寓酒店</t>
  </si>
  <si>
    <t>Jiang Moli</t>
  </si>
  <si>
    <t>3210.00</t>
  </si>
  <si>
    <t>2023-07-20 14:58:32</t>
  </si>
  <si>
    <t>3661240</t>
  </si>
  <si>
    <t>曼谷是隆假日酒店 - IHG 旗下酒店</t>
  </si>
  <si>
    <t>LYU MEI,LIU XIUMIN</t>
  </si>
  <si>
    <t>1710.00</t>
  </si>
  <si>
    <t>2023-07-20 17:54:01</t>
  </si>
  <si>
    <t>3661682</t>
  </si>
  <si>
    <t>金普顿基塔莱苏梅岛酒店 - 洲际酒店集团旗下</t>
  </si>
  <si>
    <t>ZENG JUNHE,CAO YUYING</t>
  </si>
  <si>
    <t>9600.00</t>
  </si>
  <si>
    <t>2023-07-21 14:05:36</t>
  </si>
  <si>
    <t>3661978</t>
  </si>
  <si>
    <t>Fujiwara Hiroshi,Fujiwara Hiroshi</t>
  </si>
  <si>
    <t>410.00</t>
  </si>
  <si>
    <t>2023-07-21 09:09:41</t>
  </si>
  <si>
    <t>3662214</t>
  </si>
  <si>
    <t>LIN ZHIJUN</t>
  </si>
  <si>
    <t>1251.00</t>
  </si>
  <si>
    <t>2023-07-22 10:56:03</t>
  </si>
  <si>
    <t>3663542</t>
  </si>
  <si>
    <t>普吉温德姆奈涵海滩大酒店</t>
  </si>
  <si>
    <t>YANG ZHANXIONG,CHEN CANTIAH,LI JIEHENG,ZHANG FENGLAN,LIANG YIYU</t>
  </si>
  <si>
    <t>6700.00</t>
  </si>
  <si>
    <t>2023-07-21 11:08:54</t>
  </si>
  <si>
    <t>3663632</t>
  </si>
  <si>
    <t>安纳塔拉东方曼格罗夫阿布扎比酒店</t>
  </si>
  <si>
    <t>Abdelwahed Hossam,Abdelwahed Hossam</t>
  </si>
  <si>
    <t>1245.00</t>
  </si>
  <si>
    <t>2023-07-21 13:51:58</t>
  </si>
  <si>
    <t>3664625</t>
  </si>
  <si>
    <t>曼谷瑞享 BDMS 健康度假村</t>
  </si>
  <si>
    <t>LU BING</t>
  </si>
  <si>
    <t>2100.00</t>
  </si>
  <si>
    <t>2023-07-21 12:50:26</t>
  </si>
  <si>
    <t>3665321</t>
  </si>
  <si>
    <t>双威大盒子酒店</t>
  </si>
  <si>
    <t>KAMARUZZAMAN HAZEM</t>
  </si>
  <si>
    <t>874.00</t>
  </si>
  <si>
    <t>2023-07-21 14:35:38</t>
  </si>
  <si>
    <t>3666313</t>
  </si>
  <si>
    <t>OMO5 东京大塚 by 星野集团</t>
  </si>
  <si>
    <t>TANG MINGHAN</t>
  </si>
  <si>
    <t>980.00</t>
  </si>
  <si>
    <t>2023-07-21 19:26:31</t>
  </si>
  <si>
    <t>日本</t>
  </si>
  <si>
    <t>3666363</t>
  </si>
  <si>
    <t>槟城硬石酒店</t>
  </si>
  <si>
    <t>CHENG SAU YING</t>
  </si>
  <si>
    <t>890.00</t>
  </si>
  <si>
    <t>2023-07-22 16:23:28</t>
  </si>
  <si>
    <t>3666863</t>
  </si>
  <si>
    <t>Alahmari Abdulhadi</t>
  </si>
  <si>
    <t>1640.00</t>
  </si>
  <si>
    <t>2023-07-22 09:41:57</t>
  </si>
  <si>
    <t>3667105</t>
  </si>
  <si>
    <t>HUANG FUCAI</t>
  </si>
  <si>
    <t>336.00</t>
  </si>
  <si>
    <t>2023-07-22 10:38:46</t>
  </si>
  <si>
    <t>3667672</t>
  </si>
  <si>
    <t>普吉岛科莫雅姆度假村</t>
  </si>
  <si>
    <t>xiao yanchun</t>
  </si>
  <si>
    <t>4118.00</t>
  </si>
  <si>
    <t>2023-07-22 10:00:25</t>
  </si>
  <si>
    <t>3667758</t>
  </si>
  <si>
    <t>Wang Ying</t>
  </si>
  <si>
    <t>970.00</t>
  </si>
  <si>
    <t>2023-07-22 09:54:12</t>
  </si>
  <si>
    <t>3668497</t>
  </si>
  <si>
    <t>曼谷恰特里亚姆大酒店</t>
  </si>
  <si>
    <t>KUOK KAHOU</t>
  </si>
  <si>
    <t>4929.00</t>
  </si>
  <si>
    <t>2023-07-22 09:02:21</t>
  </si>
  <si>
    <t>3668599</t>
  </si>
  <si>
    <t>槟城皇家朱兰酒店</t>
  </si>
  <si>
    <t>Lu XIUJIN</t>
  </si>
  <si>
    <t>418.00</t>
  </si>
  <si>
    <t>2023-07-24 09:03:14</t>
  </si>
  <si>
    <t>3669027</t>
  </si>
  <si>
    <t>Mo Lele</t>
  </si>
  <si>
    <t>3096.00</t>
  </si>
  <si>
    <t>2023-07-22 12:45:16</t>
  </si>
  <si>
    <t>3669033</t>
  </si>
  <si>
    <t>宜必思吉隆坡市中心酒店</t>
  </si>
  <si>
    <t>Huang Shixi,Lin Xue,Huang Shining</t>
  </si>
  <si>
    <t>1140.00</t>
  </si>
  <si>
    <t>2023-07-22 15:45:36</t>
  </si>
  <si>
    <t>3669809</t>
  </si>
  <si>
    <t>XIAO QIAN,CHEN HANG</t>
  </si>
  <si>
    <t>2023-07-22 15:03:50</t>
  </si>
  <si>
    <t>3670418</t>
  </si>
  <si>
    <t>普吉翡翠海滩度假村</t>
  </si>
  <si>
    <t>mi song</t>
  </si>
  <si>
    <t>1214.00</t>
  </si>
  <si>
    <t>2023-07-22 17:59:29</t>
  </si>
  <si>
    <t>3670422</t>
  </si>
  <si>
    <t>HU JIAYIN</t>
  </si>
  <si>
    <t>2967.00</t>
  </si>
  <si>
    <t>2023-07-22 18:17:30</t>
  </si>
  <si>
    <t>3670490</t>
  </si>
  <si>
    <t>LIANG JINGHONG</t>
  </si>
  <si>
    <t>1340.00</t>
  </si>
  <si>
    <t>2023-07-22 18:34:17</t>
  </si>
  <si>
    <t>3671147</t>
  </si>
  <si>
    <t>Li Weibing</t>
  </si>
  <si>
    <t>701.00</t>
  </si>
  <si>
    <t>2023-07-23 10:57:34</t>
  </si>
  <si>
    <t>3671196</t>
  </si>
  <si>
    <t>HU HAN,JIN XIANGLING</t>
  </si>
  <si>
    <t>2023-07-23 09:56:38</t>
  </si>
  <si>
    <t>3671409</t>
  </si>
  <si>
    <t>曼谷Akara酒店</t>
  </si>
  <si>
    <t>YATPINIT PHITCHAPHAK</t>
  </si>
  <si>
    <t>609.00</t>
  </si>
  <si>
    <t>2023-07-22 21:30:00</t>
  </si>
  <si>
    <t>3671770</t>
  </si>
  <si>
    <t>芭堤雅盛捷酒店</t>
  </si>
  <si>
    <t>QIAN JINNING</t>
  </si>
  <si>
    <t>1453.00</t>
  </si>
  <si>
    <t>2023-07-23 11:31:55</t>
  </si>
  <si>
    <t>3672427</t>
  </si>
  <si>
    <t>芭提雅Mytt海滩酒店</t>
  </si>
  <si>
    <t>KOU QIONG,LI ZHUOYANG</t>
  </si>
  <si>
    <t>1450.00</t>
  </si>
  <si>
    <t>2023-07-23 09:12:40</t>
  </si>
  <si>
    <t>3672864</t>
  </si>
  <si>
    <t>Kim Hyohoon,Kim Hyohoon,Kim Hyohoon,Kim Hyohoon,Kim Hyohoon,Kim Hyohoon</t>
  </si>
  <si>
    <t>2358.00</t>
  </si>
  <si>
    <t>2023-07-23 10:03:20</t>
  </si>
  <si>
    <t>3674327</t>
  </si>
  <si>
    <t>Dears Myeongdong</t>
  </si>
  <si>
    <t>lee gahee</t>
  </si>
  <si>
    <t>465.00</t>
  </si>
  <si>
    <t>2023-07-23 17:26:27</t>
  </si>
  <si>
    <t>3675272</t>
  </si>
  <si>
    <t>LAI PUI LING</t>
  </si>
  <si>
    <t>1218.00</t>
  </si>
  <si>
    <t>2023-07-24 10:30:26</t>
  </si>
  <si>
    <t>3675796</t>
  </si>
  <si>
    <t>曼谷伊斯汀塔娜城市高尔夫度假村</t>
  </si>
  <si>
    <t>YAN TIEHUI,Fu Hailong,MIN ZHIXIONG,Zhang Di</t>
  </si>
  <si>
    <t>648.00</t>
  </si>
  <si>
    <t>2023-07-24 11:20:13</t>
  </si>
  <si>
    <t>3675861</t>
  </si>
  <si>
    <t>KWOMN HYELIM</t>
  </si>
  <si>
    <t>525.00</t>
  </si>
  <si>
    <t>--</t>
  </si>
  <si>
    <t>3676100</t>
  </si>
  <si>
    <t>双威金字塔酒店</t>
  </si>
  <si>
    <t>WANG QINGHUA,Zhu Yi</t>
  </si>
  <si>
    <t>567.00</t>
  </si>
  <si>
    <t>2023-07-24 11:03:36</t>
  </si>
  <si>
    <t>3676106</t>
  </si>
  <si>
    <t>KINOMURA MITSUNOBU</t>
  </si>
  <si>
    <t>1032.00</t>
  </si>
  <si>
    <t>2023-07-24 11:23:08</t>
  </si>
  <si>
    <t>3676119</t>
  </si>
  <si>
    <t>FANG GUOHONG</t>
  </si>
  <si>
    <t>1118.00</t>
  </si>
  <si>
    <t>3676147</t>
  </si>
  <si>
    <t>WU WANXING</t>
  </si>
  <si>
    <t>2023-07-24 11:48:36</t>
  </si>
  <si>
    <t>3676605</t>
  </si>
  <si>
    <t>ZOU KAI,li muting</t>
  </si>
  <si>
    <t>1700.00</t>
  </si>
  <si>
    <t>2023-07-24 08:41:53</t>
  </si>
  <si>
    <t>3676669</t>
  </si>
  <si>
    <t>MO GUOYU,LI XUAN</t>
  </si>
  <si>
    <t>2023-07-24 11:46:12</t>
  </si>
  <si>
    <t>3677042</t>
  </si>
  <si>
    <t>VAN VEASNA,KEO DALIS,LY PHEARA,NEAK NGET</t>
  </si>
  <si>
    <t>2064.00</t>
  </si>
  <si>
    <t>2023-07-24 11:42:39</t>
  </si>
  <si>
    <t>3677130</t>
  </si>
  <si>
    <t>LI YUANLI,LI SIYU</t>
  </si>
  <si>
    <t>660.00</t>
  </si>
  <si>
    <t>2023-07-24 10:03:18</t>
  </si>
  <si>
    <t>3677449</t>
  </si>
  <si>
    <t>吉隆坡皇家朱兰酒店</t>
  </si>
  <si>
    <t>Che Mansor Siti Sapura</t>
  </si>
  <si>
    <t>376.00</t>
  </si>
  <si>
    <t>2023-07-24 12:16:12</t>
  </si>
  <si>
    <t>3679022</t>
  </si>
  <si>
    <t>宿务峰会广场酒店</t>
  </si>
  <si>
    <t>Angeli Yan Marie,Angeli Yan Marie</t>
  </si>
  <si>
    <t>778.00</t>
  </si>
  <si>
    <t>2023-07-24 18:02:13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</si>
</sst>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13</xdr:col>
      <xdr:colOff>571500</xdr:colOff>
      <xdr:row>228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0774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45130</v>
      </c>
      <c r="G2" s="7">
        <v>45132</v>
      </c>
      <c r="H2" s="5">
        <v>1</v>
      </c>
      <c r="I2" s="5">
        <v>2</v>
      </c>
      <c r="J2" s="5">
        <v>2</v>
      </c>
      <c r="K2" s="5" t="s">
        <v>30</v>
      </c>
      <c r="L2" s="5">
        <v>6012</v>
      </c>
      <c r="M2" s="5">
        <v>6012</v>
      </c>
      <c r="N2" s="5" t="s">
        <v>31</v>
      </c>
      <c r="O2" s="5" t="s">
        <v>32</v>
      </c>
      <c r="P2" s="5" t="s">
        <v>33</v>
      </c>
      <c r="Q2" s="5">
        <v>0</v>
      </c>
      <c r="R2" s="8">
        <v>44963</v>
      </c>
      <c r="S2" s="7">
        <v>45135</v>
      </c>
      <c r="T2" s="5" t="s">
        <v>34</v>
      </c>
      <c r="U2" s="5">
        <v>6012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45126</v>
      </c>
      <c r="G3" s="7">
        <v>45132</v>
      </c>
      <c r="H3" s="5">
        <v>1</v>
      </c>
      <c r="I3" s="5">
        <v>6</v>
      </c>
      <c r="J3" s="5">
        <v>6</v>
      </c>
      <c r="K3" s="5" t="s">
        <v>30</v>
      </c>
      <c r="L3" s="5">
        <v>6480</v>
      </c>
      <c r="M3" s="5">
        <v>6480</v>
      </c>
      <c r="N3" s="5" t="s">
        <v>40</v>
      </c>
      <c r="O3" s="5" t="s">
        <v>32</v>
      </c>
      <c r="P3" s="5" t="s">
        <v>33</v>
      </c>
      <c r="Q3" s="5">
        <v>0</v>
      </c>
      <c r="R3" s="8">
        <v>45032</v>
      </c>
      <c r="S3" s="7">
        <v>45135</v>
      </c>
      <c r="T3" s="5" t="s">
        <v>34</v>
      </c>
      <c r="U3" s="5">
        <v>6480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45128</v>
      </c>
      <c r="G4" s="7">
        <v>45132</v>
      </c>
      <c r="H4" s="5">
        <v>1</v>
      </c>
      <c r="I4" s="5">
        <v>4</v>
      </c>
      <c r="J4" s="5">
        <v>4</v>
      </c>
      <c r="K4" s="5" t="s">
        <v>30</v>
      </c>
      <c r="L4" s="5">
        <v>3180</v>
      </c>
      <c r="M4" s="5">
        <v>3180</v>
      </c>
      <c r="N4" s="5" t="s">
        <v>46</v>
      </c>
      <c r="O4" s="5" t="s">
        <v>32</v>
      </c>
      <c r="P4" s="5" t="s">
        <v>33</v>
      </c>
      <c r="Q4" s="5">
        <v>0</v>
      </c>
      <c r="R4" s="8">
        <v>45052</v>
      </c>
      <c r="S4" s="7">
        <v>45135</v>
      </c>
      <c r="T4" s="5" t="s">
        <v>34</v>
      </c>
      <c r="U4" s="5">
        <v>3180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45127</v>
      </c>
      <c r="G5" s="7">
        <v>45132</v>
      </c>
      <c r="H5" s="5">
        <v>1</v>
      </c>
      <c r="I5" s="5">
        <v>5</v>
      </c>
      <c r="J5" s="5">
        <v>5</v>
      </c>
      <c r="K5" s="5" t="s">
        <v>30</v>
      </c>
      <c r="L5" s="5">
        <v>1955</v>
      </c>
      <c r="M5" s="5">
        <v>1955</v>
      </c>
      <c r="N5" s="5" t="s">
        <v>52</v>
      </c>
      <c r="O5" s="5" t="s">
        <v>32</v>
      </c>
      <c r="P5" s="5" t="s">
        <v>33</v>
      </c>
      <c r="Q5" s="5">
        <v>0</v>
      </c>
      <c r="R5" s="8">
        <v>45054</v>
      </c>
      <c r="S5" s="7">
        <v>45135</v>
      </c>
      <c r="T5" s="5" t="s">
        <v>34</v>
      </c>
      <c r="U5" s="5">
        <v>1955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45129</v>
      </c>
      <c r="G6" s="7">
        <v>45132</v>
      </c>
      <c r="H6" s="5">
        <v>1</v>
      </c>
      <c r="I6" s="5">
        <v>3</v>
      </c>
      <c r="J6" s="5">
        <v>3</v>
      </c>
      <c r="K6" s="5" t="s">
        <v>30</v>
      </c>
      <c r="L6" s="5">
        <v>2970</v>
      </c>
      <c r="M6" s="5">
        <v>2970</v>
      </c>
      <c r="N6" s="5" t="s">
        <v>58</v>
      </c>
      <c r="O6" s="5" t="s">
        <v>32</v>
      </c>
      <c r="P6" s="5" t="s">
        <v>33</v>
      </c>
      <c r="Q6" s="5">
        <v>0</v>
      </c>
      <c r="R6" s="8">
        <v>45059</v>
      </c>
      <c r="S6" s="7">
        <v>45135</v>
      </c>
      <c r="T6" s="5" t="s">
        <v>34</v>
      </c>
      <c r="U6" s="5">
        <v>2970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45128</v>
      </c>
      <c r="G7" s="7">
        <v>45132</v>
      </c>
      <c r="H7" s="5">
        <v>1</v>
      </c>
      <c r="I7" s="5">
        <v>4</v>
      </c>
      <c r="J7" s="5">
        <v>4</v>
      </c>
      <c r="K7" s="5" t="s">
        <v>30</v>
      </c>
      <c r="L7" s="5">
        <v>2350</v>
      </c>
      <c r="M7" s="5">
        <v>2350</v>
      </c>
      <c r="N7" s="5" t="s">
        <v>64</v>
      </c>
      <c r="O7" s="5" t="s">
        <v>32</v>
      </c>
      <c r="P7" s="5" t="s">
        <v>33</v>
      </c>
      <c r="Q7" s="5">
        <v>0</v>
      </c>
      <c r="R7" s="8">
        <v>45061</v>
      </c>
      <c r="S7" s="7">
        <v>45135</v>
      </c>
      <c r="T7" s="5" t="s">
        <v>34</v>
      </c>
      <c r="U7" s="5">
        <v>2350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45131</v>
      </c>
      <c r="G8" s="7">
        <v>45132</v>
      </c>
      <c r="H8" s="5">
        <v>1</v>
      </c>
      <c r="I8" s="5">
        <v>1</v>
      </c>
      <c r="J8" s="5">
        <v>1</v>
      </c>
      <c r="K8" s="5" t="s">
        <v>30</v>
      </c>
      <c r="L8" s="5">
        <v>1701</v>
      </c>
      <c r="M8" s="5">
        <v>1701</v>
      </c>
      <c r="N8" s="5" t="s">
        <v>70</v>
      </c>
      <c r="O8" s="5" t="s">
        <v>32</v>
      </c>
      <c r="P8" s="5" t="s">
        <v>33</v>
      </c>
      <c r="Q8" s="5">
        <v>0</v>
      </c>
      <c r="R8" s="8">
        <v>45063</v>
      </c>
      <c r="S8" s="7">
        <v>45135</v>
      </c>
      <c r="T8" s="5" t="s">
        <v>34</v>
      </c>
      <c r="U8" s="5">
        <v>1701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45131</v>
      </c>
      <c r="G9" s="7">
        <v>45132</v>
      </c>
      <c r="H9" s="5">
        <v>1</v>
      </c>
      <c r="I9" s="5">
        <v>1</v>
      </c>
      <c r="J9" s="5">
        <v>1</v>
      </c>
      <c r="K9" s="5" t="s">
        <v>30</v>
      </c>
      <c r="L9" s="5">
        <v>295</v>
      </c>
      <c r="M9" s="5">
        <v>295</v>
      </c>
      <c r="N9" s="5" t="s">
        <v>76</v>
      </c>
      <c r="O9" s="5" t="s">
        <v>32</v>
      </c>
      <c r="P9" s="5" t="s">
        <v>33</v>
      </c>
      <c r="Q9" s="5">
        <v>0</v>
      </c>
      <c r="R9" s="8">
        <v>45068</v>
      </c>
      <c r="S9" s="7">
        <v>45135</v>
      </c>
      <c r="T9" s="5" t="s">
        <v>34</v>
      </c>
      <c r="U9" s="5">
        <v>295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56</v>
      </c>
      <c r="E10" s="5" t="s">
        <v>80</v>
      </c>
      <c r="F10" s="7">
        <v>45130</v>
      </c>
      <c r="G10" s="7">
        <v>45132</v>
      </c>
      <c r="H10" s="5">
        <v>1</v>
      </c>
      <c r="I10" s="5">
        <v>2</v>
      </c>
      <c r="J10" s="5">
        <v>2</v>
      </c>
      <c r="K10" s="5" t="s">
        <v>30</v>
      </c>
      <c r="L10" s="5">
        <v>1968</v>
      </c>
      <c r="M10" s="5">
        <v>1968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45068</v>
      </c>
      <c r="S10" s="7">
        <v>45135</v>
      </c>
      <c r="T10" s="5" t="s">
        <v>34</v>
      </c>
      <c r="U10" s="5">
        <v>1968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85</v>
      </c>
      <c r="E11" s="5" t="s">
        <v>86</v>
      </c>
      <c r="F11" s="7">
        <v>45129</v>
      </c>
      <c r="G11" s="7">
        <v>45132</v>
      </c>
      <c r="H11" s="5">
        <v>2</v>
      </c>
      <c r="I11" s="5">
        <v>3</v>
      </c>
      <c r="J11" s="5">
        <v>6</v>
      </c>
      <c r="K11" s="5" t="s">
        <v>30</v>
      </c>
      <c r="L11" s="5">
        <v>11052</v>
      </c>
      <c r="M11" s="5">
        <v>11052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45069</v>
      </c>
      <c r="S11" s="7">
        <v>45135</v>
      </c>
      <c r="T11" s="5" t="s">
        <v>34</v>
      </c>
      <c r="U11" s="5">
        <v>11052</v>
      </c>
      <c r="V11" s="5">
        <v>0</v>
      </c>
      <c r="W11" s="5">
        <v>0</v>
      </c>
      <c r="X11" s="5" t="s">
        <v>88</v>
      </c>
      <c r="Y11" s="5" t="s">
        <v>42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45131</v>
      </c>
      <c r="G12" s="7">
        <v>45132</v>
      </c>
      <c r="H12" s="5">
        <v>1</v>
      </c>
      <c r="I12" s="5">
        <v>1</v>
      </c>
      <c r="J12" s="5">
        <v>1</v>
      </c>
      <c r="K12" s="5" t="s">
        <v>30</v>
      </c>
      <c r="L12" s="5">
        <v>1944</v>
      </c>
      <c r="M12" s="5">
        <v>1944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45073</v>
      </c>
      <c r="S12" s="7">
        <v>45135</v>
      </c>
      <c r="T12" s="5" t="s">
        <v>34</v>
      </c>
      <c r="U12" s="5">
        <v>1944</v>
      </c>
      <c r="V12" s="5">
        <v>0</v>
      </c>
      <c r="W12" s="5">
        <v>0</v>
      </c>
      <c r="X12" s="5" t="s">
        <v>93</v>
      </c>
      <c r="Y12" s="5" t="s">
        <v>42</v>
      </c>
    </row>
    <row r="13" s="5" customFormat="1" spans="1:25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7">
        <v>45129</v>
      </c>
      <c r="G13" s="7">
        <v>45132</v>
      </c>
      <c r="H13" s="5">
        <v>1</v>
      </c>
      <c r="I13" s="5">
        <v>3</v>
      </c>
      <c r="J13" s="5">
        <v>3</v>
      </c>
      <c r="K13" s="5" t="s">
        <v>30</v>
      </c>
      <c r="L13" s="5">
        <v>1647</v>
      </c>
      <c r="M13" s="5">
        <v>1647</v>
      </c>
      <c r="N13" s="5" t="s">
        <v>97</v>
      </c>
      <c r="O13" s="5" t="s">
        <v>32</v>
      </c>
      <c r="P13" s="5" t="s">
        <v>33</v>
      </c>
      <c r="Q13" s="5">
        <v>0</v>
      </c>
      <c r="R13" s="8">
        <v>45074</v>
      </c>
      <c r="S13" s="7">
        <v>45135</v>
      </c>
      <c r="T13" s="5" t="s">
        <v>34</v>
      </c>
      <c r="U13" s="5">
        <v>1647</v>
      </c>
      <c r="V13" s="5">
        <v>0</v>
      </c>
      <c r="W13" s="5">
        <v>0</v>
      </c>
      <c r="X13" s="5" t="s">
        <v>98</v>
      </c>
      <c r="Y13" s="5" t="s">
        <v>99</v>
      </c>
    </row>
    <row r="14" s="5" customFormat="1" spans="1:25">
      <c r="A14" s="5" t="s">
        <v>100</v>
      </c>
      <c r="B14" s="5" t="s">
        <v>26</v>
      </c>
      <c r="C14" s="5" t="s">
        <v>27</v>
      </c>
      <c r="D14" s="5" t="s">
        <v>101</v>
      </c>
      <c r="E14" s="5" t="s">
        <v>102</v>
      </c>
      <c r="F14" s="7">
        <v>45131</v>
      </c>
      <c r="G14" s="7">
        <v>45132</v>
      </c>
      <c r="H14" s="5">
        <v>1</v>
      </c>
      <c r="I14" s="5">
        <v>1</v>
      </c>
      <c r="J14" s="5">
        <v>1</v>
      </c>
      <c r="K14" s="5" t="s">
        <v>30</v>
      </c>
      <c r="L14" s="5">
        <v>1738</v>
      </c>
      <c r="M14" s="5">
        <v>1738</v>
      </c>
      <c r="N14" s="5" t="s">
        <v>103</v>
      </c>
      <c r="O14" s="5" t="s">
        <v>32</v>
      </c>
      <c r="P14" s="5" t="s">
        <v>33</v>
      </c>
      <c r="Q14" s="5">
        <v>0</v>
      </c>
      <c r="R14" s="8">
        <v>45079</v>
      </c>
      <c r="S14" s="7">
        <v>45135</v>
      </c>
      <c r="T14" s="5" t="s">
        <v>34</v>
      </c>
      <c r="U14" s="5">
        <v>1738</v>
      </c>
      <c r="V14" s="5">
        <v>0</v>
      </c>
      <c r="W14" s="5">
        <v>0</v>
      </c>
      <c r="X14" s="5" t="s">
        <v>104</v>
      </c>
      <c r="Y14" s="5" t="s">
        <v>42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106</v>
      </c>
      <c r="E15" s="5" t="s">
        <v>107</v>
      </c>
      <c r="F15" s="7">
        <v>45131</v>
      </c>
      <c r="G15" s="7">
        <v>45132</v>
      </c>
      <c r="H15" s="5">
        <v>1</v>
      </c>
      <c r="I15" s="5">
        <v>1</v>
      </c>
      <c r="J15" s="5">
        <v>1</v>
      </c>
      <c r="K15" s="5" t="s">
        <v>30</v>
      </c>
      <c r="L15" s="5">
        <v>1170</v>
      </c>
      <c r="M15" s="5">
        <v>1170</v>
      </c>
      <c r="N15" s="5" t="s">
        <v>108</v>
      </c>
      <c r="O15" s="5" t="s">
        <v>32</v>
      </c>
      <c r="P15" s="5" t="s">
        <v>33</v>
      </c>
      <c r="Q15" s="5">
        <v>0</v>
      </c>
      <c r="R15" s="8">
        <v>45080</v>
      </c>
      <c r="S15" s="7">
        <v>45135</v>
      </c>
      <c r="T15" s="5" t="s">
        <v>34</v>
      </c>
      <c r="U15" s="5">
        <v>1170</v>
      </c>
      <c r="V15" s="5">
        <v>0</v>
      </c>
      <c r="W15" s="5">
        <v>0</v>
      </c>
      <c r="X15" s="5" t="s">
        <v>109</v>
      </c>
      <c r="Y15" s="5" t="s">
        <v>110</v>
      </c>
    </row>
    <row r="16" s="5" customFormat="1" spans="1:25">
      <c r="A16" s="5" t="s">
        <v>111</v>
      </c>
      <c r="B16" s="5" t="s">
        <v>26</v>
      </c>
      <c r="C16" s="5" t="s">
        <v>27</v>
      </c>
      <c r="D16" s="5" t="s">
        <v>112</v>
      </c>
      <c r="E16" s="5" t="s">
        <v>113</v>
      </c>
      <c r="F16" s="7">
        <v>45128</v>
      </c>
      <c r="G16" s="7">
        <v>45132</v>
      </c>
      <c r="H16" s="5">
        <v>1</v>
      </c>
      <c r="I16" s="5">
        <v>4</v>
      </c>
      <c r="J16" s="5">
        <v>4</v>
      </c>
      <c r="K16" s="5" t="s">
        <v>30</v>
      </c>
      <c r="L16" s="5">
        <v>6280</v>
      </c>
      <c r="M16" s="5">
        <v>6280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45083.0000115741</v>
      </c>
      <c r="S16" s="7">
        <v>45135</v>
      </c>
      <c r="T16" s="5" t="s">
        <v>34</v>
      </c>
      <c r="U16" s="5">
        <v>6280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118</v>
      </c>
      <c r="E17" s="5" t="s">
        <v>119</v>
      </c>
      <c r="F17" s="7">
        <v>45127</v>
      </c>
      <c r="G17" s="7">
        <v>45132</v>
      </c>
      <c r="H17" s="5">
        <v>1</v>
      </c>
      <c r="I17" s="5">
        <v>5</v>
      </c>
      <c r="J17" s="5">
        <v>5</v>
      </c>
      <c r="K17" s="5" t="s">
        <v>30</v>
      </c>
      <c r="L17" s="5">
        <v>4000</v>
      </c>
      <c r="M17" s="5">
        <v>4000</v>
      </c>
      <c r="N17" s="5" t="s">
        <v>120</v>
      </c>
      <c r="O17" s="5" t="s">
        <v>32</v>
      </c>
      <c r="P17" s="5" t="s">
        <v>33</v>
      </c>
      <c r="Q17" s="5">
        <v>0</v>
      </c>
      <c r="R17" s="8">
        <v>45084.0000115741</v>
      </c>
      <c r="S17" s="7">
        <v>45135</v>
      </c>
      <c r="T17" s="5" t="s">
        <v>34</v>
      </c>
      <c r="U17" s="5">
        <v>4000</v>
      </c>
      <c r="V17" s="5">
        <v>0</v>
      </c>
      <c r="W17" s="5">
        <v>0</v>
      </c>
      <c r="X17" s="5" t="s">
        <v>121</v>
      </c>
      <c r="Y17" s="5" t="s">
        <v>42</v>
      </c>
    </row>
    <row r="18" s="5" customFormat="1" spans="1:25">
      <c r="A18" s="5" t="s">
        <v>122</v>
      </c>
      <c r="B18" s="5" t="s">
        <v>26</v>
      </c>
      <c r="C18" s="5" t="s">
        <v>27</v>
      </c>
      <c r="D18" s="5" t="s">
        <v>106</v>
      </c>
      <c r="E18" s="5" t="s">
        <v>107</v>
      </c>
      <c r="F18" s="7">
        <v>45131</v>
      </c>
      <c r="G18" s="7">
        <v>45132</v>
      </c>
      <c r="H18" s="5">
        <v>1</v>
      </c>
      <c r="I18" s="5">
        <v>1</v>
      </c>
      <c r="J18" s="5">
        <v>1</v>
      </c>
      <c r="K18" s="5" t="s">
        <v>30</v>
      </c>
      <c r="L18" s="5">
        <v>100</v>
      </c>
      <c r="M18" s="5">
        <v>100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45084.0000115741</v>
      </c>
      <c r="S18" s="7">
        <v>45135</v>
      </c>
      <c r="T18" s="5" t="s">
        <v>34</v>
      </c>
      <c r="U18" s="5">
        <v>100</v>
      </c>
      <c r="V18" s="5">
        <v>0</v>
      </c>
      <c r="W18" s="5">
        <v>0</v>
      </c>
      <c r="X18" s="5" t="s">
        <v>42</v>
      </c>
      <c r="Y18" s="5" t="s">
        <v>42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125</v>
      </c>
      <c r="E19" s="5" t="s">
        <v>126</v>
      </c>
      <c r="F19" s="7">
        <v>45129</v>
      </c>
      <c r="G19" s="7">
        <v>45132</v>
      </c>
      <c r="H19" s="5">
        <v>1</v>
      </c>
      <c r="I19" s="5">
        <v>3</v>
      </c>
      <c r="J19" s="5">
        <v>3</v>
      </c>
      <c r="K19" s="5" t="s">
        <v>30</v>
      </c>
      <c r="L19" s="5">
        <v>2634</v>
      </c>
      <c r="M19" s="5">
        <v>2634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45086.0000115741</v>
      </c>
      <c r="S19" s="7">
        <v>45135</v>
      </c>
      <c r="T19" s="5" t="s">
        <v>34</v>
      </c>
      <c r="U19" s="5">
        <v>2634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117</v>
      </c>
      <c r="B20" s="5" t="s">
        <v>26</v>
      </c>
      <c r="C20" s="5" t="s">
        <v>130</v>
      </c>
      <c r="D20" s="5" t="s">
        <v>118</v>
      </c>
      <c r="E20" s="5" t="s">
        <v>119</v>
      </c>
      <c r="F20" s="7">
        <v>45127</v>
      </c>
      <c r="G20" s="7">
        <v>45132</v>
      </c>
      <c r="H20" s="5">
        <v>1</v>
      </c>
      <c r="I20" s="5">
        <v>5</v>
      </c>
      <c r="J20" s="5">
        <v>5</v>
      </c>
      <c r="K20" s="5" t="s">
        <v>30</v>
      </c>
      <c r="L20" s="5">
        <v>-4000</v>
      </c>
      <c r="M20" s="5">
        <v>-4000</v>
      </c>
      <c r="N20" s="5" t="s">
        <v>120</v>
      </c>
      <c r="O20" s="5" t="s">
        <v>32</v>
      </c>
      <c r="P20" s="5" t="s">
        <v>33</v>
      </c>
      <c r="Q20" s="5">
        <v>0</v>
      </c>
      <c r="R20" s="8">
        <v>45084.0000115741</v>
      </c>
      <c r="S20" s="7">
        <v>45135</v>
      </c>
      <c r="T20" s="5" t="s">
        <v>34</v>
      </c>
      <c r="U20" s="5">
        <v>-4000</v>
      </c>
      <c r="V20" s="5">
        <v>0</v>
      </c>
      <c r="W20" s="5">
        <v>0</v>
      </c>
      <c r="X20" s="5" t="s">
        <v>121</v>
      </c>
      <c r="Y20" s="5" t="s">
        <v>42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132</v>
      </c>
      <c r="E21" s="5" t="s">
        <v>133</v>
      </c>
      <c r="F21" s="7">
        <v>45129</v>
      </c>
      <c r="G21" s="7">
        <v>45132</v>
      </c>
      <c r="H21" s="5">
        <v>1</v>
      </c>
      <c r="I21" s="5">
        <v>3</v>
      </c>
      <c r="J21" s="5">
        <v>3</v>
      </c>
      <c r="K21" s="5" t="s">
        <v>30</v>
      </c>
      <c r="L21" s="5">
        <v>3417</v>
      </c>
      <c r="M21" s="5">
        <v>3417</v>
      </c>
      <c r="N21" s="5" t="s">
        <v>134</v>
      </c>
      <c r="O21" s="5" t="s">
        <v>32</v>
      </c>
      <c r="P21" s="5" t="s">
        <v>33</v>
      </c>
      <c r="Q21" s="5">
        <v>0</v>
      </c>
      <c r="R21" s="8">
        <v>45088.0000115741</v>
      </c>
      <c r="S21" s="7">
        <v>45135</v>
      </c>
      <c r="T21" s="5" t="s">
        <v>34</v>
      </c>
      <c r="U21" s="5">
        <v>3417</v>
      </c>
      <c r="V21" s="5">
        <v>0</v>
      </c>
      <c r="W21" s="5">
        <v>0</v>
      </c>
      <c r="X21" s="5" t="s">
        <v>135</v>
      </c>
      <c r="Y21" s="5" t="s">
        <v>42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106</v>
      </c>
      <c r="E22" s="5" t="s">
        <v>137</v>
      </c>
      <c r="F22" s="7">
        <v>45130</v>
      </c>
      <c r="G22" s="7">
        <v>45132</v>
      </c>
      <c r="H22" s="5">
        <v>1</v>
      </c>
      <c r="I22" s="5">
        <v>2</v>
      </c>
      <c r="J22" s="5">
        <v>2</v>
      </c>
      <c r="K22" s="5" t="s">
        <v>30</v>
      </c>
      <c r="L22" s="5">
        <v>2578</v>
      </c>
      <c r="M22" s="5">
        <v>2578</v>
      </c>
      <c r="N22" s="5" t="s">
        <v>138</v>
      </c>
      <c r="O22" s="5" t="s">
        <v>32</v>
      </c>
      <c r="P22" s="5" t="s">
        <v>33</v>
      </c>
      <c r="Q22" s="5">
        <v>0</v>
      </c>
      <c r="R22" s="8">
        <v>45088</v>
      </c>
      <c r="S22" s="7">
        <v>45135</v>
      </c>
      <c r="T22" s="5" t="s">
        <v>34</v>
      </c>
      <c r="U22" s="5">
        <v>2578</v>
      </c>
      <c r="V22" s="5">
        <v>0</v>
      </c>
      <c r="W22" s="5">
        <v>0</v>
      </c>
      <c r="X22" s="5" t="s">
        <v>139</v>
      </c>
      <c r="Y22" s="5" t="s">
        <v>140</v>
      </c>
    </row>
    <row r="23" s="5" customFormat="1" spans="1:25">
      <c r="A23" s="5" t="s">
        <v>141</v>
      </c>
      <c r="B23" s="5" t="s">
        <v>26</v>
      </c>
      <c r="C23" s="5" t="s">
        <v>27</v>
      </c>
      <c r="D23" s="5" t="s">
        <v>142</v>
      </c>
      <c r="E23" s="5" t="s">
        <v>143</v>
      </c>
      <c r="F23" s="7">
        <v>45129</v>
      </c>
      <c r="G23" s="7">
        <v>45132</v>
      </c>
      <c r="H23" s="5">
        <v>1</v>
      </c>
      <c r="I23" s="5">
        <v>3</v>
      </c>
      <c r="J23" s="5">
        <v>3</v>
      </c>
      <c r="K23" s="5" t="s">
        <v>30</v>
      </c>
      <c r="L23" s="5">
        <v>4566</v>
      </c>
      <c r="M23" s="5">
        <v>4566</v>
      </c>
      <c r="N23" s="5" t="s">
        <v>144</v>
      </c>
      <c r="O23" s="5" t="s">
        <v>32</v>
      </c>
      <c r="P23" s="5" t="s">
        <v>33</v>
      </c>
      <c r="Q23" s="5">
        <v>0</v>
      </c>
      <c r="R23" s="8">
        <v>45089.0000115741</v>
      </c>
      <c r="S23" s="7">
        <v>45135</v>
      </c>
      <c r="T23" s="5" t="s">
        <v>34</v>
      </c>
      <c r="U23" s="5">
        <v>4566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148</v>
      </c>
      <c r="E24" s="5" t="s">
        <v>149</v>
      </c>
      <c r="F24" s="7">
        <v>45129</v>
      </c>
      <c r="G24" s="7">
        <v>45132</v>
      </c>
      <c r="H24" s="5">
        <v>1</v>
      </c>
      <c r="I24" s="5">
        <v>3</v>
      </c>
      <c r="J24" s="5">
        <v>3</v>
      </c>
      <c r="K24" s="5" t="s">
        <v>30</v>
      </c>
      <c r="L24" s="5">
        <v>3507</v>
      </c>
      <c r="M24" s="5">
        <v>3507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45091.0000115741</v>
      </c>
      <c r="S24" s="7">
        <v>45135</v>
      </c>
      <c r="T24" s="5" t="s">
        <v>34</v>
      </c>
      <c r="U24" s="5">
        <v>3507</v>
      </c>
      <c r="V24" s="5">
        <v>0</v>
      </c>
      <c r="W24" s="5">
        <v>0</v>
      </c>
      <c r="X24" s="5" t="s">
        <v>151</v>
      </c>
      <c r="Y24" s="5" t="s">
        <v>42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45131</v>
      </c>
      <c r="G25" s="7">
        <v>45132</v>
      </c>
      <c r="H25" s="5">
        <v>1</v>
      </c>
      <c r="I25" s="5">
        <v>1</v>
      </c>
      <c r="J25" s="5">
        <v>1</v>
      </c>
      <c r="K25" s="5" t="s">
        <v>30</v>
      </c>
      <c r="L25" s="5">
        <v>343</v>
      </c>
      <c r="M25" s="5">
        <v>343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45091</v>
      </c>
      <c r="S25" s="7">
        <v>45135</v>
      </c>
      <c r="T25" s="5" t="s">
        <v>34</v>
      </c>
      <c r="U25" s="5">
        <v>343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45128</v>
      </c>
      <c r="G26" s="7">
        <v>45132</v>
      </c>
      <c r="H26" s="5">
        <v>1</v>
      </c>
      <c r="I26" s="5">
        <v>4</v>
      </c>
      <c r="J26" s="5">
        <v>4</v>
      </c>
      <c r="K26" s="5" t="s">
        <v>30</v>
      </c>
      <c r="L26" s="5">
        <v>7500</v>
      </c>
      <c r="M26" s="5">
        <v>7500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45091</v>
      </c>
      <c r="S26" s="7">
        <v>45135</v>
      </c>
      <c r="T26" s="5" t="s">
        <v>34</v>
      </c>
      <c r="U26" s="5">
        <v>7500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165</v>
      </c>
      <c r="E27" s="5" t="s">
        <v>166</v>
      </c>
      <c r="F27" s="7">
        <v>45130</v>
      </c>
      <c r="G27" s="7">
        <v>45132</v>
      </c>
      <c r="H27" s="5">
        <v>1</v>
      </c>
      <c r="I27" s="5">
        <v>2</v>
      </c>
      <c r="J27" s="5">
        <v>2</v>
      </c>
      <c r="K27" s="5" t="s">
        <v>30</v>
      </c>
      <c r="L27" s="5">
        <v>2440</v>
      </c>
      <c r="M27" s="5">
        <v>2440</v>
      </c>
      <c r="N27" s="5" t="s">
        <v>167</v>
      </c>
      <c r="O27" s="5" t="s">
        <v>32</v>
      </c>
      <c r="P27" s="5" t="s">
        <v>33</v>
      </c>
      <c r="Q27" s="5">
        <v>0</v>
      </c>
      <c r="R27" s="8">
        <v>45091.0000115741</v>
      </c>
      <c r="S27" s="7">
        <v>45135</v>
      </c>
      <c r="T27" s="5" t="s">
        <v>34</v>
      </c>
      <c r="U27" s="5">
        <v>2440</v>
      </c>
      <c r="V27" s="5">
        <v>0</v>
      </c>
      <c r="W27" s="5">
        <v>0</v>
      </c>
      <c r="X27" s="5" t="s">
        <v>168</v>
      </c>
      <c r="Y27" s="5" t="s">
        <v>42</v>
      </c>
    </row>
    <row r="28" s="5" customFormat="1" spans="1:25">
      <c r="A28" s="5" t="s">
        <v>169</v>
      </c>
      <c r="B28" s="5" t="s">
        <v>26</v>
      </c>
      <c r="C28" s="5" t="s">
        <v>27</v>
      </c>
      <c r="D28" s="5" t="s">
        <v>170</v>
      </c>
      <c r="E28" s="5" t="s">
        <v>171</v>
      </c>
      <c r="F28" s="7">
        <v>45129</v>
      </c>
      <c r="G28" s="7">
        <v>45132</v>
      </c>
      <c r="H28" s="5">
        <v>1</v>
      </c>
      <c r="I28" s="5">
        <v>3</v>
      </c>
      <c r="J28" s="5">
        <v>3</v>
      </c>
      <c r="K28" s="5" t="s">
        <v>30</v>
      </c>
      <c r="L28" s="5">
        <v>4200</v>
      </c>
      <c r="M28" s="5">
        <v>4200</v>
      </c>
      <c r="N28" s="5" t="s">
        <v>172</v>
      </c>
      <c r="O28" s="5" t="s">
        <v>32</v>
      </c>
      <c r="P28" s="5" t="s">
        <v>33</v>
      </c>
      <c r="Q28" s="5">
        <v>0</v>
      </c>
      <c r="R28" s="8">
        <v>45091.0000115741</v>
      </c>
      <c r="S28" s="7">
        <v>45135</v>
      </c>
      <c r="T28" s="5" t="s">
        <v>34</v>
      </c>
      <c r="U28" s="5">
        <v>4200</v>
      </c>
      <c r="V28" s="5">
        <v>0</v>
      </c>
      <c r="W28" s="5">
        <v>0</v>
      </c>
      <c r="X28" s="5" t="s">
        <v>173</v>
      </c>
      <c r="Y28" s="5" t="s">
        <v>42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176</v>
      </c>
      <c r="F29" s="7">
        <v>45126</v>
      </c>
      <c r="G29" s="7">
        <v>45132</v>
      </c>
      <c r="H29" s="5">
        <v>1</v>
      </c>
      <c r="I29" s="5">
        <v>6</v>
      </c>
      <c r="J29" s="5">
        <v>6</v>
      </c>
      <c r="K29" s="5" t="s">
        <v>30</v>
      </c>
      <c r="L29" s="5">
        <v>6001</v>
      </c>
      <c r="M29" s="5">
        <v>6001</v>
      </c>
      <c r="N29" s="5" t="s">
        <v>177</v>
      </c>
      <c r="O29" s="5" t="s">
        <v>32</v>
      </c>
      <c r="P29" s="5" t="s">
        <v>33</v>
      </c>
      <c r="Q29" s="5">
        <v>0</v>
      </c>
      <c r="R29" s="8">
        <v>45092.0000115741</v>
      </c>
      <c r="S29" s="7">
        <v>45135</v>
      </c>
      <c r="T29" s="5" t="s">
        <v>34</v>
      </c>
      <c r="U29" s="5">
        <v>6001</v>
      </c>
      <c r="V29" s="5">
        <v>0</v>
      </c>
      <c r="W29" s="5">
        <v>0</v>
      </c>
      <c r="X29" s="5" t="s">
        <v>178</v>
      </c>
      <c r="Y29" s="5" t="s">
        <v>42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7">
        <v>45128</v>
      </c>
      <c r="G30" s="7">
        <v>45132</v>
      </c>
      <c r="H30" s="5">
        <v>1</v>
      </c>
      <c r="I30" s="5">
        <v>4</v>
      </c>
      <c r="J30" s="5">
        <v>4</v>
      </c>
      <c r="K30" s="5" t="s">
        <v>30</v>
      </c>
      <c r="L30" s="5">
        <v>3320</v>
      </c>
      <c r="M30" s="5">
        <v>3320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45092</v>
      </c>
      <c r="S30" s="7">
        <v>45135</v>
      </c>
      <c r="T30" s="5" t="s">
        <v>34</v>
      </c>
      <c r="U30" s="5">
        <v>3320</v>
      </c>
      <c r="V30" s="5">
        <v>0</v>
      </c>
      <c r="W30" s="5">
        <v>0</v>
      </c>
      <c r="X30" s="5" t="s">
        <v>183</v>
      </c>
      <c r="Y30" s="5" t="s">
        <v>42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45129</v>
      </c>
      <c r="G31" s="7">
        <v>45132</v>
      </c>
      <c r="H31" s="5">
        <v>1</v>
      </c>
      <c r="I31" s="5">
        <v>3</v>
      </c>
      <c r="J31" s="5">
        <v>3</v>
      </c>
      <c r="K31" s="5" t="s">
        <v>30</v>
      </c>
      <c r="L31" s="5">
        <v>3675</v>
      </c>
      <c r="M31" s="5">
        <v>3675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45093</v>
      </c>
      <c r="S31" s="7">
        <v>45135</v>
      </c>
      <c r="T31" s="5" t="s">
        <v>34</v>
      </c>
      <c r="U31" s="5">
        <v>3675</v>
      </c>
      <c r="V31" s="5">
        <v>0</v>
      </c>
      <c r="W31" s="5">
        <v>0</v>
      </c>
      <c r="X31" s="5" t="s">
        <v>188</v>
      </c>
      <c r="Y31" s="5" t="s">
        <v>42</v>
      </c>
    </row>
    <row r="32" s="5" customFormat="1" spans="1:25">
      <c r="A32" s="5" t="s">
        <v>189</v>
      </c>
      <c r="B32" s="5" t="s">
        <v>26</v>
      </c>
      <c r="C32" s="5" t="s">
        <v>27</v>
      </c>
      <c r="D32" s="5" t="s">
        <v>125</v>
      </c>
      <c r="E32" s="5" t="s">
        <v>190</v>
      </c>
      <c r="F32" s="7">
        <v>45129</v>
      </c>
      <c r="G32" s="7">
        <v>45132</v>
      </c>
      <c r="H32" s="5">
        <v>1</v>
      </c>
      <c r="I32" s="5">
        <v>3</v>
      </c>
      <c r="J32" s="5">
        <v>3</v>
      </c>
      <c r="K32" s="5" t="s">
        <v>30</v>
      </c>
      <c r="L32" s="5">
        <v>3039</v>
      </c>
      <c r="M32" s="5">
        <v>3039</v>
      </c>
      <c r="N32" s="5" t="s">
        <v>191</v>
      </c>
      <c r="O32" s="5" t="s">
        <v>32</v>
      </c>
      <c r="P32" s="5" t="s">
        <v>33</v>
      </c>
      <c r="Q32" s="5">
        <v>0</v>
      </c>
      <c r="R32" s="8">
        <v>45094.0000115741</v>
      </c>
      <c r="S32" s="7">
        <v>45135</v>
      </c>
      <c r="T32" s="5" t="s">
        <v>34</v>
      </c>
      <c r="U32" s="5">
        <v>3039</v>
      </c>
      <c r="V32" s="5">
        <v>0</v>
      </c>
      <c r="W32" s="5">
        <v>0</v>
      </c>
      <c r="X32" s="5" t="s">
        <v>192</v>
      </c>
      <c r="Y32" s="5" t="s">
        <v>193</v>
      </c>
    </row>
    <row r="33" s="5" customFormat="1" spans="1:25">
      <c r="A33" s="5" t="s">
        <v>194</v>
      </c>
      <c r="B33" s="5" t="s">
        <v>26</v>
      </c>
      <c r="C33" s="5" t="s">
        <v>27</v>
      </c>
      <c r="D33" s="5" t="s">
        <v>195</v>
      </c>
      <c r="E33" s="5" t="s">
        <v>196</v>
      </c>
      <c r="F33" s="7">
        <v>45127</v>
      </c>
      <c r="G33" s="7">
        <v>45132</v>
      </c>
      <c r="H33" s="5">
        <v>1</v>
      </c>
      <c r="I33" s="5">
        <v>5</v>
      </c>
      <c r="J33" s="5">
        <v>5</v>
      </c>
      <c r="K33" s="5" t="s">
        <v>30</v>
      </c>
      <c r="L33" s="5">
        <v>2610</v>
      </c>
      <c r="M33" s="5">
        <v>2610</v>
      </c>
      <c r="N33" s="5" t="s">
        <v>197</v>
      </c>
      <c r="O33" s="5" t="s">
        <v>32</v>
      </c>
      <c r="P33" s="5" t="s">
        <v>33</v>
      </c>
      <c r="Q33" s="5">
        <v>0</v>
      </c>
      <c r="R33" s="8">
        <v>45096</v>
      </c>
      <c r="S33" s="7">
        <v>45135</v>
      </c>
      <c r="T33" s="5" t="s">
        <v>34</v>
      </c>
      <c r="U33" s="5">
        <v>2610</v>
      </c>
      <c r="V33" s="5">
        <v>0</v>
      </c>
      <c r="W33" s="5">
        <v>0</v>
      </c>
      <c r="X33" s="5" t="s">
        <v>198</v>
      </c>
      <c r="Y33" s="5" t="s">
        <v>42</v>
      </c>
    </row>
    <row r="34" s="5" customFormat="1" spans="1:25">
      <c r="A34" s="5" t="s">
        <v>199</v>
      </c>
      <c r="B34" s="5" t="s">
        <v>26</v>
      </c>
      <c r="C34" s="5" t="s">
        <v>27</v>
      </c>
      <c r="D34" s="5" t="s">
        <v>200</v>
      </c>
      <c r="E34" s="5" t="s">
        <v>201</v>
      </c>
      <c r="F34" s="7">
        <v>45129</v>
      </c>
      <c r="G34" s="7">
        <v>45132</v>
      </c>
      <c r="H34" s="5">
        <v>1</v>
      </c>
      <c r="I34" s="5">
        <v>3</v>
      </c>
      <c r="J34" s="5">
        <v>3</v>
      </c>
      <c r="K34" s="5" t="s">
        <v>30</v>
      </c>
      <c r="L34" s="5">
        <v>10917</v>
      </c>
      <c r="M34" s="5">
        <v>10917</v>
      </c>
      <c r="N34" s="5" t="s">
        <v>202</v>
      </c>
      <c r="O34" s="5" t="s">
        <v>32</v>
      </c>
      <c r="P34" s="5" t="s">
        <v>33</v>
      </c>
      <c r="Q34" s="5">
        <v>0</v>
      </c>
      <c r="R34" s="8">
        <v>45096.0000115741</v>
      </c>
      <c r="S34" s="7">
        <v>45135</v>
      </c>
      <c r="T34" s="5" t="s">
        <v>34</v>
      </c>
      <c r="U34" s="5">
        <v>10917</v>
      </c>
      <c r="V34" s="5">
        <v>0</v>
      </c>
      <c r="W34" s="5">
        <v>0</v>
      </c>
      <c r="X34" s="5" t="s">
        <v>203</v>
      </c>
      <c r="Y34" s="5" t="s">
        <v>42</v>
      </c>
    </row>
    <row r="35" s="5" customFormat="1" spans="1:25">
      <c r="A35" s="5" t="s">
        <v>204</v>
      </c>
      <c r="B35" s="5" t="s">
        <v>26</v>
      </c>
      <c r="C35" s="5" t="s">
        <v>27</v>
      </c>
      <c r="D35" s="5" t="s">
        <v>205</v>
      </c>
      <c r="E35" s="5" t="s">
        <v>176</v>
      </c>
      <c r="F35" s="7">
        <v>45127</v>
      </c>
      <c r="G35" s="7">
        <v>45132</v>
      </c>
      <c r="H35" s="5">
        <v>1</v>
      </c>
      <c r="I35" s="5">
        <v>5</v>
      </c>
      <c r="J35" s="5">
        <v>5</v>
      </c>
      <c r="K35" s="5" t="s">
        <v>30</v>
      </c>
      <c r="L35" s="5">
        <v>2690</v>
      </c>
      <c r="M35" s="5">
        <v>2690</v>
      </c>
      <c r="N35" s="5" t="s">
        <v>206</v>
      </c>
      <c r="O35" s="5" t="s">
        <v>32</v>
      </c>
      <c r="P35" s="5" t="s">
        <v>33</v>
      </c>
      <c r="Q35" s="5">
        <v>0</v>
      </c>
      <c r="R35" s="8">
        <v>45096.0000115741</v>
      </c>
      <c r="S35" s="7">
        <v>45135</v>
      </c>
      <c r="T35" s="5" t="s">
        <v>34</v>
      </c>
      <c r="U35" s="5">
        <v>2690</v>
      </c>
      <c r="V35" s="5">
        <v>0</v>
      </c>
      <c r="W35" s="5">
        <v>0</v>
      </c>
      <c r="X35" s="5" t="s">
        <v>207</v>
      </c>
      <c r="Y35" s="5" t="s">
        <v>42</v>
      </c>
    </row>
    <row r="36" s="5" customFormat="1" spans="1:25">
      <c r="A36" s="5" t="s">
        <v>208</v>
      </c>
      <c r="B36" s="5" t="s">
        <v>26</v>
      </c>
      <c r="C36" s="5" t="s">
        <v>27</v>
      </c>
      <c r="D36" s="5" t="s">
        <v>209</v>
      </c>
      <c r="E36" s="5" t="s">
        <v>210</v>
      </c>
      <c r="F36" s="7">
        <v>45129</v>
      </c>
      <c r="G36" s="7">
        <v>45132</v>
      </c>
      <c r="H36" s="5">
        <v>1</v>
      </c>
      <c r="I36" s="5">
        <v>3</v>
      </c>
      <c r="J36" s="5">
        <v>3</v>
      </c>
      <c r="K36" s="5" t="s">
        <v>30</v>
      </c>
      <c r="L36" s="5">
        <v>2366</v>
      </c>
      <c r="M36" s="5">
        <v>2366</v>
      </c>
      <c r="N36" s="5" t="s">
        <v>211</v>
      </c>
      <c r="O36" s="5" t="s">
        <v>32</v>
      </c>
      <c r="P36" s="5" t="s">
        <v>33</v>
      </c>
      <c r="Q36" s="5">
        <v>0</v>
      </c>
      <c r="R36" s="8">
        <v>45096</v>
      </c>
      <c r="S36" s="7">
        <v>45135</v>
      </c>
      <c r="T36" s="5" t="s">
        <v>34</v>
      </c>
      <c r="U36" s="5">
        <v>2366</v>
      </c>
      <c r="V36" s="5">
        <v>0</v>
      </c>
      <c r="W36" s="5">
        <v>0</v>
      </c>
      <c r="X36" s="5" t="s">
        <v>212</v>
      </c>
      <c r="Y36" s="5" t="s">
        <v>213</v>
      </c>
    </row>
    <row r="37" s="5" customFormat="1" spans="1:25">
      <c r="A37" s="5" t="s">
        <v>214</v>
      </c>
      <c r="B37" s="5" t="s">
        <v>26</v>
      </c>
      <c r="C37" s="5" t="s">
        <v>27</v>
      </c>
      <c r="D37" s="5" t="s">
        <v>185</v>
      </c>
      <c r="E37" s="5" t="s">
        <v>215</v>
      </c>
      <c r="F37" s="7">
        <v>45128</v>
      </c>
      <c r="G37" s="7">
        <v>45132</v>
      </c>
      <c r="H37" s="5">
        <v>1</v>
      </c>
      <c r="I37" s="5">
        <v>4</v>
      </c>
      <c r="J37" s="5">
        <v>4</v>
      </c>
      <c r="K37" s="5" t="s">
        <v>30</v>
      </c>
      <c r="L37" s="5">
        <v>5008</v>
      </c>
      <c r="M37" s="5">
        <v>5008</v>
      </c>
      <c r="N37" s="5" t="s">
        <v>216</v>
      </c>
      <c r="O37" s="5" t="s">
        <v>32</v>
      </c>
      <c r="P37" s="5" t="s">
        <v>33</v>
      </c>
      <c r="Q37" s="5">
        <v>0</v>
      </c>
      <c r="R37" s="8">
        <v>45097</v>
      </c>
      <c r="S37" s="7">
        <v>45135</v>
      </c>
      <c r="T37" s="5" t="s">
        <v>34</v>
      </c>
      <c r="U37" s="5">
        <v>5008</v>
      </c>
      <c r="V37" s="5">
        <v>0</v>
      </c>
      <c r="W37" s="5">
        <v>0</v>
      </c>
      <c r="X37" s="5" t="s">
        <v>217</v>
      </c>
      <c r="Y37" s="5" t="s">
        <v>42</v>
      </c>
    </row>
    <row r="38" s="5" customFormat="1" spans="1:25">
      <c r="A38" s="5" t="s">
        <v>218</v>
      </c>
      <c r="B38" s="5" t="s">
        <v>26</v>
      </c>
      <c r="C38" s="5" t="s">
        <v>27</v>
      </c>
      <c r="D38" s="5" t="s">
        <v>219</v>
      </c>
      <c r="E38" s="5" t="s">
        <v>220</v>
      </c>
      <c r="F38" s="7">
        <v>45130</v>
      </c>
      <c r="G38" s="7">
        <v>45132</v>
      </c>
      <c r="H38" s="5">
        <v>1</v>
      </c>
      <c r="I38" s="5">
        <v>2</v>
      </c>
      <c r="J38" s="5">
        <v>2</v>
      </c>
      <c r="K38" s="5" t="s">
        <v>30</v>
      </c>
      <c r="L38" s="5">
        <v>7496</v>
      </c>
      <c r="M38" s="5">
        <v>7496</v>
      </c>
      <c r="N38" s="5" t="s">
        <v>221</v>
      </c>
      <c r="O38" s="5" t="s">
        <v>32</v>
      </c>
      <c r="P38" s="5" t="s">
        <v>33</v>
      </c>
      <c r="Q38" s="5">
        <v>0</v>
      </c>
      <c r="R38" s="8">
        <v>45097.0000115741</v>
      </c>
      <c r="S38" s="7">
        <v>45135</v>
      </c>
      <c r="T38" s="5" t="s">
        <v>34</v>
      </c>
      <c r="U38" s="5">
        <v>7496</v>
      </c>
      <c r="V38" s="5">
        <v>0</v>
      </c>
      <c r="W38" s="5">
        <v>0</v>
      </c>
      <c r="X38" s="5" t="s">
        <v>222</v>
      </c>
      <c r="Y38" s="5" t="s">
        <v>42</v>
      </c>
    </row>
    <row r="39" s="5" customFormat="1" spans="1:25">
      <c r="A39" s="5" t="s">
        <v>223</v>
      </c>
      <c r="B39" s="5" t="s">
        <v>26</v>
      </c>
      <c r="C39" s="5" t="s">
        <v>27</v>
      </c>
      <c r="D39" s="5" t="s">
        <v>224</v>
      </c>
      <c r="E39" s="5" t="s">
        <v>225</v>
      </c>
      <c r="F39" s="7">
        <v>45129</v>
      </c>
      <c r="G39" s="7">
        <v>45132</v>
      </c>
      <c r="H39" s="5">
        <v>8</v>
      </c>
      <c r="I39" s="5">
        <v>3</v>
      </c>
      <c r="J39" s="5">
        <v>24</v>
      </c>
      <c r="K39" s="5" t="s">
        <v>30</v>
      </c>
      <c r="L39" s="5">
        <v>13176</v>
      </c>
      <c r="M39" s="5">
        <v>13176</v>
      </c>
      <c r="N39" s="5" t="s">
        <v>226</v>
      </c>
      <c r="O39" s="5" t="s">
        <v>32</v>
      </c>
      <c r="P39" s="5" t="s">
        <v>33</v>
      </c>
      <c r="Q39" s="5">
        <v>0</v>
      </c>
      <c r="R39" s="8">
        <v>45097</v>
      </c>
      <c r="S39" s="7">
        <v>45135</v>
      </c>
      <c r="T39" s="5" t="s">
        <v>34</v>
      </c>
      <c r="U39" s="5">
        <v>13176</v>
      </c>
      <c r="V39" s="5">
        <v>0</v>
      </c>
      <c r="W39" s="5">
        <v>0</v>
      </c>
      <c r="X39" s="5" t="s">
        <v>227</v>
      </c>
      <c r="Y39" s="5" t="s">
        <v>42</v>
      </c>
    </row>
    <row r="40" s="5" customFormat="1" spans="1:25">
      <c r="A40" s="5" t="s">
        <v>228</v>
      </c>
      <c r="B40" s="5" t="s">
        <v>26</v>
      </c>
      <c r="C40" s="5" t="s">
        <v>27</v>
      </c>
      <c r="D40" s="5" t="s">
        <v>229</v>
      </c>
      <c r="E40" s="5" t="s">
        <v>230</v>
      </c>
      <c r="F40" s="7">
        <v>45129</v>
      </c>
      <c r="G40" s="7">
        <v>45132</v>
      </c>
      <c r="H40" s="5">
        <v>1</v>
      </c>
      <c r="I40" s="5">
        <v>3</v>
      </c>
      <c r="J40" s="5">
        <v>3</v>
      </c>
      <c r="K40" s="5" t="s">
        <v>30</v>
      </c>
      <c r="L40" s="5">
        <v>4200</v>
      </c>
      <c r="M40" s="5">
        <v>4200</v>
      </c>
      <c r="N40" s="5" t="s">
        <v>231</v>
      </c>
      <c r="O40" s="5" t="s">
        <v>32</v>
      </c>
      <c r="P40" s="5" t="s">
        <v>33</v>
      </c>
      <c r="Q40" s="5">
        <v>0</v>
      </c>
      <c r="R40" s="8">
        <v>45097.0000115741</v>
      </c>
      <c r="S40" s="7">
        <v>45135</v>
      </c>
      <c r="T40" s="5" t="s">
        <v>34</v>
      </c>
      <c r="U40" s="5">
        <v>4200</v>
      </c>
      <c r="V40" s="5">
        <v>0</v>
      </c>
      <c r="W40" s="5">
        <v>0</v>
      </c>
      <c r="X40" s="5" t="s">
        <v>232</v>
      </c>
      <c r="Y40" s="5" t="s">
        <v>42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229</v>
      </c>
      <c r="E41" s="5" t="s">
        <v>230</v>
      </c>
      <c r="F41" s="7">
        <v>45129</v>
      </c>
      <c r="G41" s="7">
        <v>45132</v>
      </c>
      <c r="H41" s="5">
        <v>1</v>
      </c>
      <c r="I41" s="5">
        <v>3</v>
      </c>
      <c r="J41" s="5">
        <v>3</v>
      </c>
      <c r="K41" s="5" t="s">
        <v>30</v>
      </c>
      <c r="L41" s="5">
        <v>4200</v>
      </c>
      <c r="M41" s="5">
        <v>4200</v>
      </c>
      <c r="N41" s="5" t="s">
        <v>234</v>
      </c>
      <c r="O41" s="5" t="s">
        <v>32</v>
      </c>
      <c r="P41" s="5" t="s">
        <v>33</v>
      </c>
      <c r="Q41" s="5">
        <v>0</v>
      </c>
      <c r="R41" s="8">
        <v>45097</v>
      </c>
      <c r="S41" s="7">
        <v>45135</v>
      </c>
      <c r="T41" s="5" t="s">
        <v>34</v>
      </c>
      <c r="U41" s="5">
        <v>4200</v>
      </c>
      <c r="V41" s="5">
        <v>0</v>
      </c>
      <c r="W41" s="5">
        <v>0</v>
      </c>
      <c r="X41" s="5" t="s">
        <v>235</v>
      </c>
      <c r="Y41" s="5" t="s">
        <v>42</v>
      </c>
    </row>
    <row r="42" s="5" customFormat="1" spans="1:25">
      <c r="A42" s="5" t="s">
        <v>233</v>
      </c>
      <c r="B42" s="5" t="s">
        <v>26</v>
      </c>
      <c r="C42" s="5" t="s">
        <v>130</v>
      </c>
      <c r="D42" s="5" t="s">
        <v>229</v>
      </c>
      <c r="E42" s="5" t="s">
        <v>230</v>
      </c>
      <c r="F42" s="7">
        <v>45129</v>
      </c>
      <c r="G42" s="7">
        <v>45132</v>
      </c>
      <c r="H42" s="5">
        <v>1</v>
      </c>
      <c r="I42" s="5">
        <v>3</v>
      </c>
      <c r="J42" s="5">
        <v>3</v>
      </c>
      <c r="K42" s="5" t="s">
        <v>30</v>
      </c>
      <c r="L42" s="5">
        <v>-4200</v>
      </c>
      <c r="M42" s="5">
        <v>-4200</v>
      </c>
      <c r="N42" s="5" t="s">
        <v>234</v>
      </c>
      <c r="O42" s="5" t="s">
        <v>32</v>
      </c>
      <c r="P42" s="5" t="s">
        <v>33</v>
      </c>
      <c r="Q42" s="5">
        <v>0</v>
      </c>
      <c r="R42" s="8">
        <v>45097</v>
      </c>
      <c r="S42" s="7">
        <v>45135</v>
      </c>
      <c r="T42" s="5" t="s">
        <v>34</v>
      </c>
      <c r="U42" s="5">
        <v>-4200</v>
      </c>
      <c r="V42" s="5">
        <v>0</v>
      </c>
      <c r="W42" s="5">
        <v>0</v>
      </c>
      <c r="X42" s="5" t="s">
        <v>235</v>
      </c>
      <c r="Y42" s="5" t="s">
        <v>42</v>
      </c>
    </row>
    <row r="43" s="5" customFormat="1" spans="1:25">
      <c r="A43" s="5" t="s">
        <v>228</v>
      </c>
      <c r="B43" s="5" t="s">
        <v>26</v>
      </c>
      <c r="C43" s="5" t="s">
        <v>130</v>
      </c>
      <c r="D43" s="5" t="s">
        <v>229</v>
      </c>
      <c r="E43" s="5" t="s">
        <v>230</v>
      </c>
      <c r="F43" s="7">
        <v>45129</v>
      </c>
      <c r="G43" s="7">
        <v>45132</v>
      </c>
      <c r="H43" s="5">
        <v>1</v>
      </c>
      <c r="I43" s="5">
        <v>3</v>
      </c>
      <c r="J43" s="5">
        <v>3</v>
      </c>
      <c r="K43" s="5" t="s">
        <v>30</v>
      </c>
      <c r="L43" s="5">
        <v>-4200</v>
      </c>
      <c r="M43" s="5">
        <v>-4200</v>
      </c>
      <c r="N43" s="5" t="s">
        <v>231</v>
      </c>
      <c r="O43" s="5" t="s">
        <v>32</v>
      </c>
      <c r="P43" s="5" t="s">
        <v>33</v>
      </c>
      <c r="Q43" s="5">
        <v>0</v>
      </c>
      <c r="R43" s="8">
        <v>45097.0000115741</v>
      </c>
      <c r="S43" s="7">
        <v>45135</v>
      </c>
      <c r="T43" s="5" t="s">
        <v>34</v>
      </c>
      <c r="U43" s="5">
        <v>-4200</v>
      </c>
      <c r="V43" s="5">
        <v>0</v>
      </c>
      <c r="W43" s="5">
        <v>0</v>
      </c>
      <c r="X43" s="5" t="s">
        <v>232</v>
      </c>
      <c r="Y43" s="5" t="s">
        <v>42</v>
      </c>
    </row>
    <row r="44" s="5" customFormat="1" spans="1:25">
      <c r="A44" s="5" t="s">
        <v>236</v>
      </c>
      <c r="B44" s="5" t="s">
        <v>26</v>
      </c>
      <c r="C44" s="5" t="s">
        <v>27</v>
      </c>
      <c r="D44" s="5" t="s">
        <v>165</v>
      </c>
      <c r="E44" s="5" t="s">
        <v>166</v>
      </c>
      <c r="F44" s="7">
        <v>45130</v>
      </c>
      <c r="G44" s="7">
        <v>45132</v>
      </c>
      <c r="H44" s="5">
        <v>1</v>
      </c>
      <c r="I44" s="5">
        <v>2</v>
      </c>
      <c r="J44" s="5">
        <v>2</v>
      </c>
      <c r="K44" s="5" t="s">
        <v>30</v>
      </c>
      <c r="L44" s="5">
        <v>2438</v>
      </c>
      <c r="M44" s="5">
        <v>2438</v>
      </c>
      <c r="N44" s="5" t="s">
        <v>237</v>
      </c>
      <c r="O44" s="5" t="s">
        <v>32</v>
      </c>
      <c r="P44" s="5" t="s">
        <v>33</v>
      </c>
      <c r="Q44" s="5">
        <v>0</v>
      </c>
      <c r="R44" s="8">
        <v>45097</v>
      </c>
      <c r="S44" s="7">
        <v>45135</v>
      </c>
      <c r="T44" s="5" t="s">
        <v>34</v>
      </c>
      <c r="U44" s="5">
        <v>2438</v>
      </c>
      <c r="V44" s="5">
        <v>0</v>
      </c>
      <c r="W44" s="5">
        <v>0</v>
      </c>
      <c r="X44" s="5" t="s">
        <v>238</v>
      </c>
      <c r="Y44" s="5" t="s">
        <v>42</v>
      </c>
    </row>
    <row r="45" s="5" customFormat="1" spans="1:25">
      <c r="A45" s="5" t="s">
        <v>239</v>
      </c>
      <c r="B45" s="5" t="s">
        <v>26</v>
      </c>
      <c r="C45" s="5" t="s">
        <v>27</v>
      </c>
      <c r="D45" s="5" t="s">
        <v>209</v>
      </c>
      <c r="E45" s="5" t="s">
        <v>210</v>
      </c>
      <c r="F45" s="7">
        <v>45127</v>
      </c>
      <c r="G45" s="7">
        <v>45132</v>
      </c>
      <c r="H45" s="5">
        <v>1</v>
      </c>
      <c r="I45" s="5">
        <v>5</v>
      </c>
      <c r="J45" s="5">
        <v>5</v>
      </c>
      <c r="K45" s="5" t="s">
        <v>30</v>
      </c>
      <c r="L45" s="5">
        <v>3959</v>
      </c>
      <c r="M45" s="5">
        <v>3959</v>
      </c>
      <c r="N45" s="5" t="s">
        <v>240</v>
      </c>
      <c r="O45" s="5" t="s">
        <v>32</v>
      </c>
      <c r="P45" s="5" t="s">
        <v>33</v>
      </c>
      <c r="Q45" s="5">
        <v>0</v>
      </c>
      <c r="R45" s="8">
        <v>45097</v>
      </c>
      <c r="S45" s="7">
        <v>45135</v>
      </c>
      <c r="T45" s="5" t="s">
        <v>34</v>
      </c>
      <c r="U45" s="5">
        <v>3959</v>
      </c>
      <c r="V45" s="5">
        <v>0</v>
      </c>
      <c r="W45" s="5">
        <v>0</v>
      </c>
      <c r="X45" s="5" t="s">
        <v>241</v>
      </c>
      <c r="Y45" s="5" t="s">
        <v>242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106</v>
      </c>
      <c r="E46" s="5" t="s">
        <v>244</v>
      </c>
      <c r="F46" s="7">
        <v>45130</v>
      </c>
      <c r="G46" s="7">
        <v>45132</v>
      </c>
      <c r="H46" s="5">
        <v>1</v>
      </c>
      <c r="I46" s="5">
        <v>2</v>
      </c>
      <c r="J46" s="5">
        <v>2</v>
      </c>
      <c r="K46" s="5" t="s">
        <v>30</v>
      </c>
      <c r="L46" s="5">
        <v>2348</v>
      </c>
      <c r="M46" s="5">
        <v>2348</v>
      </c>
      <c r="N46" s="5" t="s">
        <v>245</v>
      </c>
      <c r="O46" s="5" t="s">
        <v>32</v>
      </c>
      <c r="P46" s="5" t="s">
        <v>33</v>
      </c>
      <c r="Q46" s="5">
        <v>0</v>
      </c>
      <c r="R46" s="8">
        <v>45100.0000115741</v>
      </c>
      <c r="S46" s="7">
        <v>45135</v>
      </c>
      <c r="T46" s="5" t="s">
        <v>34</v>
      </c>
      <c r="U46" s="5">
        <v>2348</v>
      </c>
      <c r="V46" s="5">
        <v>0</v>
      </c>
      <c r="W46" s="5">
        <v>0</v>
      </c>
      <c r="X46" s="5" t="s">
        <v>246</v>
      </c>
      <c r="Y46" s="5" t="s">
        <v>247</v>
      </c>
    </row>
    <row r="47" s="5" customFormat="1" spans="1:25">
      <c r="A47" s="5" t="s">
        <v>248</v>
      </c>
      <c r="B47" s="5" t="s">
        <v>26</v>
      </c>
      <c r="C47" s="5" t="s">
        <v>27</v>
      </c>
      <c r="D47" s="5" t="s">
        <v>159</v>
      </c>
      <c r="E47" s="5" t="s">
        <v>249</v>
      </c>
      <c r="F47" s="7">
        <v>45129</v>
      </c>
      <c r="G47" s="7">
        <v>45132</v>
      </c>
      <c r="H47" s="5">
        <v>1</v>
      </c>
      <c r="I47" s="5">
        <v>3</v>
      </c>
      <c r="J47" s="5">
        <v>3</v>
      </c>
      <c r="K47" s="5" t="s">
        <v>30</v>
      </c>
      <c r="L47" s="5">
        <v>5711</v>
      </c>
      <c r="M47" s="5">
        <v>5711</v>
      </c>
      <c r="N47" s="5" t="s">
        <v>250</v>
      </c>
      <c r="O47" s="5" t="s">
        <v>32</v>
      </c>
      <c r="P47" s="5" t="s">
        <v>33</v>
      </c>
      <c r="Q47" s="5">
        <v>0</v>
      </c>
      <c r="R47" s="8">
        <v>45101</v>
      </c>
      <c r="S47" s="7">
        <v>45135</v>
      </c>
      <c r="T47" s="5" t="s">
        <v>34</v>
      </c>
      <c r="U47" s="5">
        <v>5711</v>
      </c>
      <c r="V47" s="5">
        <v>0</v>
      </c>
      <c r="W47" s="5">
        <v>0</v>
      </c>
      <c r="X47" s="5" t="s">
        <v>251</v>
      </c>
      <c r="Y47" s="5" t="s">
        <v>252</v>
      </c>
    </row>
    <row r="48" s="5" customFormat="1" spans="1:25">
      <c r="A48" s="5" t="s">
        <v>253</v>
      </c>
      <c r="B48" s="5" t="s">
        <v>26</v>
      </c>
      <c r="C48" s="5" t="s">
        <v>27</v>
      </c>
      <c r="D48" s="5" t="s">
        <v>254</v>
      </c>
      <c r="E48" s="5" t="s">
        <v>255</v>
      </c>
      <c r="F48" s="7">
        <v>45129</v>
      </c>
      <c r="G48" s="7">
        <v>45132</v>
      </c>
      <c r="H48" s="5">
        <v>4</v>
      </c>
      <c r="I48" s="5">
        <v>3</v>
      </c>
      <c r="J48" s="5">
        <v>12</v>
      </c>
      <c r="K48" s="5" t="s">
        <v>30</v>
      </c>
      <c r="L48" s="5">
        <v>6732</v>
      </c>
      <c r="M48" s="5">
        <v>6732</v>
      </c>
      <c r="N48" s="5" t="s">
        <v>256</v>
      </c>
      <c r="O48" s="5" t="s">
        <v>32</v>
      </c>
      <c r="P48" s="5" t="s">
        <v>33</v>
      </c>
      <c r="Q48" s="5">
        <v>0</v>
      </c>
      <c r="R48" s="8">
        <v>45101</v>
      </c>
      <c r="S48" s="7">
        <v>45135</v>
      </c>
      <c r="T48" s="5" t="s">
        <v>34</v>
      </c>
      <c r="U48" s="5">
        <v>6732</v>
      </c>
      <c r="V48" s="5">
        <v>0</v>
      </c>
      <c r="W48" s="5">
        <v>0</v>
      </c>
      <c r="X48" s="5" t="s">
        <v>257</v>
      </c>
      <c r="Y48" s="5" t="s">
        <v>42</v>
      </c>
    </row>
    <row r="49" s="5" customFormat="1" spans="1:25">
      <c r="A49" s="5" t="s">
        <v>258</v>
      </c>
      <c r="B49" s="5" t="s">
        <v>26</v>
      </c>
      <c r="C49" s="5" t="s">
        <v>27</v>
      </c>
      <c r="D49" s="5" t="s">
        <v>259</v>
      </c>
      <c r="E49" s="5" t="s">
        <v>260</v>
      </c>
      <c r="F49" s="7">
        <v>45130</v>
      </c>
      <c r="G49" s="7">
        <v>45132</v>
      </c>
      <c r="H49" s="5">
        <v>1</v>
      </c>
      <c r="I49" s="5">
        <v>2</v>
      </c>
      <c r="J49" s="5">
        <v>2</v>
      </c>
      <c r="K49" s="5" t="s">
        <v>30</v>
      </c>
      <c r="L49" s="5">
        <v>6600</v>
      </c>
      <c r="M49" s="5">
        <v>6600</v>
      </c>
      <c r="N49" s="5" t="s">
        <v>261</v>
      </c>
      <c r="O49" s="5" t="s">
        <v>32</v>
      </c>
      <c r="P49" s="5" t="s">
        <v>33</v>
      </c>
      <c r="Q49" s="5">
        <v>0</v>
      </c>
      <c r="R49" s="8">
        <v>45102</v>
      </c>
      <c r="S49" s="7">
        <v>45135</v>
      </c>
      <c r="T49" s="5" t="s">
        <v>34</v>
      </c>
      <c r="U49" s="5">
        <v>6600</v>
      </c>
      <c r="V49" s="5">
        <v>0</v>
      </c>
      <c r="W49" s="5">
        <v>0</v>
      </c>
      <c r="X49" s="5" t="s">
        <v>262</v>
      </c>
      <c r="Y49" s="5" t="s">
        <v>263</v>
      </c>
    </row>
    <row r="50" s="5" customFormat="1" spans="1:25">
      <c r="A50" s="5" t="s">
        <v>264</v>
      </c>
      <c r="B50" s="5" t="s">
        <v>26</v>
      </c>
      <c r="C50" s="5" t="s">
        <v>27</v>
      </c>
      <c r="D50" s="5" t="s">
        <v>62</v>
      </c>
      <c r="E50" s="5" t="s">
        <v>63</v>
      </c>
      <c r="F50" s="7">
        <v>45131</v>
      </c>
      <c r="G50" s="7">
        <v>45132</v>
      </c>
      <c r="H50" s="5">
        <v>1</v>
      </c>
      <c r="I50" s="5">
        <v>1</v>
      </c>
      <c r="J50" s="5">
        <v>1</v>
      </c>
      <c r="K50" s="5" t="s">
        <v>30</v>
      </c>
      <c r="L50" s="5">
        <v>516</v>
      </c>
      <c r="M50" s="5">
        <v>516</v>
      </c>
      <c r="N50" s="5" t="s">
        <v>265</v>
      </c>
      <c r="O50" s="5" t="s">
        <v>32</v>
      </c>
      <c r="P50" s="5" t="s">
        <v>33</v>
      </c>
      <c r="Q50" s="5">
        <v>0</v>
      </c>
      <c r="R50" s="8">
        <v>45102</v>
      </c>
      <c r="S50" s="7">
        <v>45135</v>
      </c>
      <c r="T50" s="5" t="s">
        <v>34</v>
      </c>
      <c r="U50" s="5">
        <v>516</v>
      </c>
      <c r="V50" s="5">
        <v>0</v>
      </c>
      <c r="W50" s="5">
        <v>0</v>
      </c>
      <c r="X50" s="5" t="s">
        <v>266</v>
      </c>
      <c r="Y50" s="5" t="s">
        <v>42</v>
      </c>
    </row>
    <row r="51" s="5" customFormat="1" spans="1:25">
      <c r="A51" s="5" t="s">
        <v>267</v>
      </c>
      <c r="B51" s="5" t="s">
        <v>26</v>
      </c>
      <c r="C51" s="5" t="s">
        <v>27</v>
      </c>
      <c r="D51" s="5" t="s">
        <v>125</v>
      </c>
      <c r="E51" s="5" t="s">
        <v>126</v>
      </c>
      <c r="F51" s="7">
        <v>45130</v>
      </c>
      <c r="G51" s="7">
        <v>45132</v>
      </c>
      <c r="H51" s="5">
        <v>1</v>
      </c>
      <c r="I51" s="5">
        <v>2</v>
      </c>
      <c r="J51" s="5">
        <v>2</v>
      </c>
      <c r="K51" s="5" t="s">
        <v>30</v>
      </c>
      <c r="L51" s="5">
        <v>1756</v>
      </c>
      <c r="M51" s="5">
        <v>1756</v>
      </c>
      <c r="N51" s="5" t="s">
        <v>268</v>
      </c>
      <c r="O51" s="5" t="s">
        <v>32</v>
      </c>
      <c r="P51" s="5" t="s">
        <v>33</v>
      </c>
      <c r="Q51" s="5">
        <v>0</v>
      </c>
      <c r="R51" s="8">
        <v>45102</v>
      </c>
      <c r="S51" s="7">
        <v>45135</v>
      </c>
      <c r="T51" s="5" t="s">
        <v>34</v>
      </c>
      <c r="U51" s="5">
        <v>1756</v>
      </c>
      <c r="V51" s="5">
        <v>0</v>
      </c>
      <c r="W51" s="5">
        <v>0</v>
      </c>
      <c r="X51" s="5" t="s">
        <v>269</v>
      </c>
      <c r="Y51" s="5" t="s">
        <v>270</v>
      </c>
    </row>
    <row r="52" s="5" customFormat="1" spans="1:25">
      <c r="A52" s="5" t="s">
        <v>271</v>
      </c>
      <c r="B52" s="5" t="s">
        <v>26</v>
      </c>
      <c r="C52" s="5" t="s">
        <v>27</v>
      </c>
      <c r="D52" s="5" t="s">
        <v>200</v>
      </c>
      <c r="E52" s="5" t="s">
        <v>272</v>
      </c>
      <c r="F52" s="7">
        <v>45129</v>
      </c>
      <c r="G52" s="7">
        <v>45132</v>
      </c>
      <c r="H52" s="5">
        <v>1</v>
      </c>
      <c r="I52" s="5">
        <v>3</v>
      </c>
      <c r="J52" s="5">
        <v>3</v>
      </c>
      <c r="K52" s="5" t="s">
        <v>30</v>
      </c>
      <c r="L52" s="5">
        <v>9435</v>
      </c>
      <c r="M52" s="5">
        <v>9435</v>
      </c>
      <c r="N52" s="5" t="s">
        <v>273</v>
      </c>
      <c r="O52" s="5" t="s">
        <v>32</v>
      </c>
      <c r="P52" s="5" t="s">
        <v>33</v>
      </c>
      <c r="Q52" s="5">
        <v>0</v>
      </c>
      <c r="R52" s="8">
        <v>45104</v>
      </c>
      <c r="S52" s="7">
        <v>45135</v>
      </c>
      <c r="T52" s="5" t="s">
        <v>34</v>
      </c>
      <c r="U52" s="5">
        <v>9435</v>
      </c>
      <c r="V52" s="5">
        <v>0</v>
      </c>
      <c r="W52" s="5">
        <v>0</v>
      </c>
      <c r="X52" s="5" t="s">
        <v>274</v>
      </c>
      <c r="Y52" s="5" t="s">
        <v>42</v>
      </c>
    </row>
    <row r="53" s="5" customFormat="1" spans="1:25">
      <c r="A53" s="5" t="s">
        <v>271</v>
      </c>
      <c r="B53" s="5" t="s">
        <v>26</v>
      </c>
      <c r="C53" s="5" t="s">
        <v>130</v>
      </c>
      <c r="D53" s="5" t="s">
        <v>200</v>
      </c>
      <c r="E53" s="5" t="s">
        <v>272</v>
      </c>
      <c r="F53" s="7">
        <v>45129</v>
      </c>
      <c r="G53" s="7">
        <v>45132</v>
      </c>
      <c r="H53" s="5">
        <v>1</v>
      </c>
      <c r="I53" s="5">
        <v>3</v>
      </c>
      <c r="J53" s="5">
        <v>3</v>
      </c>
      <c r="K53" s="5" t="s">
        <v>30</v>
      </c>
      <c r="L53" s="5">
        <v>-9435</v>
      </c>
      <c r="M53" s="5">
        <v>-9435</v>
      </c>
      <c r="N53" s="5" t="s">
        <v>273</v>
      </c>
      <c r="O53" s="5" t="s">
        <v>32</v>
      </c>
      <c r="P53" s="5" t="s">
        <v>33</v>
      </c>
      <c r="Q53" s="5">
        <v>0</v>
      </c>
      <c r="R53" s="8">
        <v>45104</v>
      </c>
      <c r="S53" s="7">
        <v>45135</v>
      </c>
      <c r="T53" s="5" t="s">
        <v>34</v>
      </c>
      <c r="U53" s="5">
        <v>-9435</v>
      </c>
      <c r="V53" s="5">
        <v>0</v>
      </c>
      <c r="W53" s="5">
        <v>0</v>
      </c>
      <c r="X53" s="5" t="s">
        <v>274</v>
      </c>
      <c r="Y53" s="5" t="s">
        <v>42</v>
      </c>
    </row>
    <row r="54" s="5" customFormat="1" spans="1:25">
      <c r="A54" s="5" t="s">
        <v>275</v>
      </c>
      <c r="B54" s="5" t="s">
        <v>26</v>
      </c>
      <c r="C54" s="5" t="s">
        <v>27</v>
      </c>
      <c r="D54" s="5" t="s">
        <v>276</v>
      </c>
      <c r="E54" s="5" t="s">
        <v>277</v>
      </c>
      <c r="F54" s="7">
        <v>45130</v>
      </c>
      <c r="G54" s="7">
        <v>45132</v>
      </c>
      <c r="H54" s="5">
        <v>1</v>
      </c>
      <c r="I54" s="5">
        <v>2</v>
      </c>
      <c r="J54" s="5">
        <v>2</v>
      </c>
      <c r="K54" s="5" t="s">
        <v>30</v>
      </c>
      <c r="L54" s="5">
        <v>4310</v>
      </c>
      <c r="M54" s="5">
        <v>4310</v>
      </c>
      <c r="N54" s="5" t="s">
        <v>278</v>
      </c>
      <c r="O54" s="5" t="s">
        <v>32</v>
      </c>
      <c r="P54" s="5" t="s">
        <v>33</v>
      </c>
      <c r="Q54" s="5">
        <v>0</v>
      </c>
      <c r="R54" s="8">
        <v>45107.0000115741</v>
      </c>
      <c r="S54" s="7">
        <v>45135</v>
      </c>
      <c r="T54" s="5" t="s">
        <v>34</v>
      </c>
      <c r="U54" s="5">
        <v>4310</v>
      </c>
      <c r="V54" s="5">
        <v>0</v>
      </c>
      <c r="W54" s="5">
        <v>0</v>
      </c>
      <c r="X54" s="5" t="s">
        <v>279</v>
      </c>
      <c r="Y54" s="5" t="s">
        <v>42</v>
      </c>
    </row>
    <row r="55" s="5" customFormat="1" spans="1:25">
      <c r="A55" s="5" t="s">
        <v>280</v>
      </c>
      <c r="B55" s="5" t="s">
        <v>26</v>
      </c>
      <c r="C55" s="5" t="s">
        <v>27</v>
      </c>
      <c r="D55" s="5" t="s">
        <v>101</v>
      </c>
      <c r="E55" s="5" t="s">
        <v>281</v>
      </c>
      <c r="F55" s="7">
        <v>45128</v>
      </c>
      <c r="G55" s="7">
        <v>45132</v>
      </c>
      <c r="H55" s="5">
        <v>1</v>
      </c>
      <c r="I55" s="5">
        <v>4</v>
      </c>
      <c r="J55" s="5">
        <v>4</v>
      </c>
      <c r="K55" s="5" t="s">
        <v>30</v>
      </c>
      <c r="L55" s="5">
        <v>8244</v>
      </c>
      <c r="M55" s="5">
        <v>8244</v>
      </c>
      <c r="N55" s="5" t="s">
        <v>282</v>
      </c>
      <c r="O55" s="5" t="s">
        <v>32</v>
      </c>
      <c r="P55" s="5" t="s">
        <v>33</v>
      </c>
      <c r="Q55" s="5">
        <v>0</v>
      </c>
      <c r="R55" s="8">
        <v>45108</v>
      </c>
      <c r="S55" s="7">
        <v>45135</v>
      </c>
      <c r="T55" s="5" t="s">
        <v>34</v>
      </c>
      <c r="U55" s="5">
        <v>8244</v>
      </c>
      <c r="V55" s="5">
        <v>0</v>
      </c>
      <c r="W55" s="5">
        <v>0</v>
      </c>
      <c r="X55" s="5" t="s">
        <v>283</v>
      </c>
      <c r="Y55" s="5" t="s">
        <v>42</v>
      </c>
    </row>
    <row r="56" s="5" customFormat="1" spans="1:25">
      <c r="A56" s="5" t="s">
        <v>284</v>
      </c>
      <c r="B56" s="5" t="s">
        <v>26</v>
      </c>
      <c r="C56" s="5" t="s">
        <v>27</v>
      </c>
      <c r="D56" s="5" t="s">
        <v>159</v>
      </c>
      <c r="E56" s="5" t="s">
        <v>160</v>
      </c>
      <c r="F56" s="7">
        <v>45127</v>
      </c>
      <c r="G56" s="7">
        <v>45132</v>
      </c>
      <c r="H56" s="5">
        <v>1</v>
      </c>
      <c r="I56" s="5">
        <v>5</v>
      </c>
      <c r="J56" s="5">
        <v>5</v>
      </c>
      <c r="K56" s="5" t="s">
        <v>30</v>
      </c>
      <c r="L56" s="5">
        <v>12999</v>
      </c>
      <c r="M56" s="5">
        <v>12999</v>
      </c>
      <c r="N56" s="5" t="s">
        <v>285</v>
      </c>
      <c r="O56" s="5" t="s">
        <v>32</v>
      </c>
      <c r="P56" s="5" t="s">
        <v>33</v>
      </c>
      <c r="Q56" s="5">
        <v>0</v>
      </c>
      <c r="R56" s="8">
        <v>45109</v>
      </c>
      <c r="S56" s="7">
        <v>45135</v>
      </c>
      <c r="T56" s="5" t="s">
        <v>34</v>
      </c>
      <c r="U56" s="5">
        <v>12999</v>
      </c>
      <c r="V56" s="5">
        <v>0</v>
      </c>
      <c r="W56" s="5">
        <v>0</v>
      </c>
      <c r="X56" s="5" t="s">
        <v>286</v>
      </c>
      <c r="Y56" s="5" t="s">
        <v>287</v>
      </c>
    </row>
    <row r="57" s="5" customFormat="1" spans="1:25">
      <c r="A57" s="5" t="s">
        <v>288</v>
      </c>
      <c r="B57" s="5" t="s">
        <v>26</v>
      </c>
      <c r="C57" s="5" t="s">
        <v>27</v>
      </c>
      <c r="D57" s="5" t="s">
        <v>289</v>
      </c>
      <c r="E57" s="5" t="s">
        <v>290</v>
      </c>
      <c r="F57" s="7">
        <v>45129</v>
      </c>
      <c r="G57" s="7">
        <v>45132</v>
      </c>
      <c r="H57" s="5">
        <v>1</v>
      </c>
      <c r="I57" s="5">
        <v>3</v>
      </c>
      <c r="J57" s="5">
        <v>3</v>
      </c>
      <c r="K57" s="5" t="s">
        <v>30</v>
      </c>
      <c r="L57" s="5">
        <v>1818</v>
      </c>
      <c r="M57" s="5">
        <v>1818</v>
      </c>
      <c r="N57" s="5" t="s">
        <v>291</v>
      </c>
      <c r="O57" s="5" t="s">
        <v>32</v>
      </c>
      <c r="P57" s="5" t="s">
        <v>33</v>
      </c>
      <c r="Q57" s="5">
        <v>0</v>
      </c>
      <c r="R57" s="8">
        <v>45109.0000115741</v>
      </c>
      <c r="S57" s="7">
        <v>45135</v>
      </c>
      <c r="T57" s="5" t="s">
        <v>34</v>
      </c>
      <c r="U57" s="5">
        <v>1818</v>
      </c>
      <c r="V57" s="5">
        <v>0</v>
      </c>
      <c r="W57" s="5">
        <v>0</v>
      </c>
      <c r="X57" s="5" t="s">
        <v>292</v>
      </c>
      <c r="Y57" s="5" t="s">
        <v>42</v>
      </c>
    </row>
    <row r="58" s="5" customFormat="1" spans="1:25">
      <c r="A58" s="5" t="s">
        <v>293</v>
      </c>
      <c r="B58" s="5" t="s">
        <v>26</v>
      </c>
      <c r="C58" s="5" t="s">
        <v>27</v>
      </c>
      <c r="D58" s="5" t="s">
        <v>294</v>
      </c>
      <c r="E58" s="5" t="s">
        <v>295</v>
      </c>
      <c r="F58" s="7">
        <v>45129</v>
      </c>
      <c r="G58" s="7">
        <v>45132</v>
      </c>
      <c r="H58" s="5">
        <v>1</v>
      </c>
      <c r="I58" s="5">
        <v>3</v>
      </c>
      <c r="J58" s="5">
        <v>3</v>
      </c>
      <c r="K58" s="5" t="s">
        <v>30</v>
      </c>
      <c r="L58" s="5">
        <v>1173</v>
      </c>
      <c r="M58" s="5">
        <v>1173</v>
      </c>
      <c r="N58" s="5" t="s">
        <v>296</v>
      </c>
      <c r="O58" s="5" t="s">
        <v>32</v>
      </c>
      <c r="P58" s="5" t="s">
        <v>33</v>
      </c>
      <c r="Q58" s="5">
        <v>0</v>
      </c>
      <c r="R58" s="8">
        <v>45109</v>
      </c>
      <c r="S58" s="7">
        <v>45135</v>
      </c>
      <c r="T58" s="5" t="s">
        <v>34</v>
      </c>
      <c r="U58" s="5">
        <v>1173</v>
      </c>
      <c r="V58" s="5">
        <v>0</v>
      </c>
      <c r="W58" s="5">
        <v>0</v>
      </c>
      <c r="X58" s="5" t="s">
        <v>297</v>
      </c>
      <c r="Y58" s="5" t="s">
        <v>298</v>
      </c>
    </row>
    <row r="59" s="5" customFormat="1" spans="1:25">
      <c r="A59" s="5" t="s">
        <v>299</v>
      </c>
      <c r="B59" s="5" t="s">
        <v>26</v>
      </c>
      <c r="C59" s="5" t="s">
        <v>27</v>
      </c>
      <c r="D59" s="5" t="s">
        <v>300</v>
      </c>
      <c r="E59" s="5" t="s">
        <v>301</v>
      </c>
      <c r="F59" s="7">
        <v>45129</v>
      </c>
      <c r="G59" s="7">
        <v>45132</v>
      </c>
      <c r="H59" s="5">
        <v>1</v>
      </c>
      <c r="I59" s="5">
        <v>3</v>
      </c>
      <c r="J59" s="5">
        <v>3</v>
      </c>
      <c r="K59" s="5" t="s">
        <v>30</v>
      </c>
      <c r="L59" s="5">
        <v>6891</v>
      </c>
      <c r="M59" s="5">
        <v>6891</v>
      </c>
      <c r="N59" s="5" t="s">
        <v>302</v>
      </c>
      <c r="O59" s="5" t="s">
        <v>32</v>
      </c>
      <c r="P59" s="5" t="s">
        <v>33</v>
      </c>
      <c r="Q59" s="5">
        <v>0</v>
      </c>
      <c r="R59" s="8">
        <v>45109</v>
      </c>
      <c r="S59" s="7">
        <v>45135</v>
      </c>
      <c r="T59" s="5" t="s">
        <v>34</v>
      </c>
      <c r="U59" s="5">
        <v>6891</v>
      </c>
      <c r="V59" s="5">
        <v>0</v>
      </c>
      <c r="W59" s="5">
        <v>0</v>
      </c>
      <c r="X59" s="5" t="s">
        <v>303</v>
      </c>
      <c r="Y59" s="5" t="s">
        <v>42</v>
      </c>
    </row>
    <row r="60" s="5" customFormat="1" spans="1:25">
      <c r="A60" s="5" t="s">
        <v>304</v>
      </c>
      <c r="B60" s="5" t="s">
        <v>26</v>
      </c>
      <c r="C60" s="5" t="s">
        <v>27</v>
      </c>
      <c r="D60" s="5" t="s">
        <v>305</v>
      </c>
      <c r="E60" s="5" t="s">
        <v>306</v>
      </c>
      <c r="F60" s="7">
        <v>45127</v>
      </c>
      <c r="G60" s="7">
        <v>45132</v>
      </c>
      <c r="H60" s="5">
        <v>1</v>
      </c>
      <c r="I60" s="5">
        <v>5</v>
      </c>
      <c r="J60" s="5">
        <v>5</v>
      </c>
      <c r="K60" s="5" t="s">
        <v>30</v>
      </c>
      <c r="L60" s="5">
        <v>4052</v>
      </c>
      <c r="M60" s="5">
        <v>4052</v>
      </c>
      <c r="N60" s="5" t="s">
        <v>307</v>
      </c>
      <c r="O60" s="5" t="s">
        <v>32</v>
      </c>
      <c r="P60" s="5" t="s">
        <v>33</v>
      </c>
      <c r="Q60" s="5">
        <v>0</v>
      </c>
      <c r="R60" s="8">
        <v>45110.0000115741</v>
      </c>
      <c r="S60" s="7">
        <v>45135</v>
      </c>
      <c r="T60" s="5" t="s">
        <v>34</v>
      </c>
      <c r="U60" s="5">
        <v>4052</v>
      </c>
      <c r="V60" s="5">
        <v>0</v>
      </c>
      <c r="W60" s="5">
        <v>0</v>
      </c>
      <c r="X60" s="5" t="s">
        <v>308</v>
      </c>
      <c r="Y60" s="5" t="s">
        <v>309</v>
      </c>
    </row>
    <row r="61" s="5" customFormat="1" spans="1:25">
      <c r="A61" s="5" t="s">
        <v>310</v>
      </c>
      <c r="B61" s="5" t="s">
        <v>26</v>
      </c>
      <c r="C61" s="5" t="s">
        <v>27</v>
      </c>
      <c r="D61" s="5" t="s">
        <v>311</v>
      </c>
      <c r="E61" s="5" t="s">
        <v>312</v>
      </c>
      <c r="F61" s="7">
        <v>45128</v>
      </c>
      <c r="G61" s="7">
        <v>45132</v>
      </c>
      <c r="H61" s="5">
        <v>1</v>
      </c>
      <c r="I61" s="5">
        <v>4</v>
      </c>
      <c r="J61" s="5">
        <v>4</v>
      </c>
      <c r="K61" s="5" t="s">
        <v>30</v>
      </c>
      <c r="L61" s="5">
        <v>1688</v>
      </c>
      <c r="M61" s="5">
        <v>1688</v>
      </c>
      <c r="N61" s="5" t="s">
        <v>313</v>
      </c>
      <c r="O61" s="5" t="s">
        <v>32</v>
      </c>
      <c r="P61" s="5" t="s">
        <v>33</v>
      </c>
      <c r="Q61" s="5">
        <v>0</v>
      </c>
      <c r="R61" s="8">
        <v>45111</v>
      </c>
      <c r="S61" s="7">
        <v>45135</v>
      </c>
      <c r="T61" s="5" t="s">
        <v>34</v>
      </c>
      <c r="U61" s="5">
        <v>1688</v>
      </c>
      <c r="V61" s="5">
        <v>0</v>
      </c>
      <c r="W61" s="5">
        <v>0</v>
      </c>
      <c r="X61" s="5" t="s">
        <v>314</v>
      </c>
      <c r="Y61" s="5" t="s">
        <v>42</v>
      </c>
    </row>
    <row r="62" s="5" customFormat="1" spans="1:25">
      <c r="A62" s="5" t="s">
        <v>189</v>
      </c>
      <c r="B62" s="5" t="s">
        <v>26</v>
      </c>
      <c r="C62" s="5" t="s">
        <v>130</v>
      </c>
      <c r="D62" s="5" t="s">
        <v>125</v>
      </c>
      <c r="E62" s="5" t="s">
        <v>190</v>
      </c>
      <c r="F62" s="7">
        <v>45129</v>
      </c>
      <c r="G62" s="7">
        <v>45132</v>
      </c>
      <c r="H62" s="5">
        <v>1</v>
      </c>
      <c r="I62" s="5">
        <v>3</v>
      </c>
      <c r="J62" s="5">
        <v>3</v>
      </c>
      <c r="K62" s="5" t="s">
        <v>30</v>
      </c>
      <c r="L62" s="5">
        <v>-3039</v>
      </c>
      <c r="M62" s="5">
        <v>-3039</v>
      </c>
      <c r="N62" s="5" t="s">
        <v>191</v>
      </c>
      <c r="O62" s="5" t="s">
        <v>32</v>
      </c>
      <c r="P62" s="5" t="s">
        <v>33</v>
      </c>
      <c r="Q62" s="5">
        <v>0</v>
      </c>
      <c r="R62" s="8">
        <v>45094.0000115741</v>
      </c>
      <c r="S62" s="7">
        <v>45135</v>
      </c>
      <c r="T62" s="5" t="s">
        <v>34</v>
      </c>
      <c r="U62" s="5">
        <v>-3039</v>
      </c>
      <c r="V62" s="5">
        <v>0</v>
      </c>
      <c r="W62" s="5">
        <v>0</v>
      </c>
      <c r="X62" s="5" t="s">
        <v>192</v>
      </c>
      <c r="Y62" s="5" t="s">
        <v>193</v>
      </c>
    </row>
    <row r="63" s="5" customFormat="1" spans="1:25">
      <c r="A63" s="5" t="s">
        <v>315</v>
      </c>
      <c r="B63" s="5" t="s">
        <v>26</v>
      </c>
      <c r="C63" s="5" t="s">
        <v>27</v>
      </c>
      <c r="D63" s="5" t="s">
        <v>125</v>
      </c>
      <c r="E63" s="5" t="s">
        <v>316</v>
      </c>
      <c r="F63" s="7">
        <v>45129</v>
      </c>
      <c r="G63" s="7">
        <v>45132</v>
      </c>
      <c r="H63" s="5">
        <v>1</v>
      </c>
      <c r="I63" s="5">
        <v>3</v>
      </c>
      <c r="J63" s="5">
        <v>3</v>
      </c>
      <c r="K63" s="5" t="s">
        <v>30</v>
      </c>
      <c r="L63" s="5">
        <v>2544</v>
      </c>
      <c r="M63" s="5">
        <v>2544</v>
      </c>
      <c r="N63" s="5" t="s">
        <v>317</v>
      </c>
      <c r="O63" s="5" t="s">
        <v>32</v>
      </c>
      <c r="P63" s="5" t="s">
        <v>33</v>
      </c>
      <c r="Q63" s="5">
        <v>0</v>
      </c>
      <c r="R63" s="8">
        <v>45111</v>
      </c>
      <c r="S63" s="7">
        <v>45135</v>
      </c>
      <c r="T63" s="5" t="s">
        <v>34</v>
      </c>
      <c r="U63" s="5">
        <v>2544</v>
      </c>
      <c r="V63" s="5">
        <v>0</v>
      </c>
      <c r="W63" s="5">
        <v>0</v>
      </c>
      <c r="X63" s="5" t="s">
        <v>318</v>
      </c>
      <c r="Y63" s="5" t="s">
        <v>319</v>
      </c>
    </row>
    <row r="64" s="5" customFormat="1" spans="1:25">
      <c r="A64" s="5" t="s">
        <v>320</v>
      </c>
      <c r="B64" s="5" t="s">
        <v>26</v>
      </c>
      <c r="C64" s="5" t="s">
        <v>27</v>
      </c>
      <c r="D64" s="5" t="s">
        <v>321</v>
      </c>
      <c r="E64" s="5" t="s">
        <v>322</v>
      </c>
      <c r="F64" s="7">
        <v>45128</v>
      </c>
      <c r="G64" s="7">
        <v>45132</v>
      </c>
      <c r="H64" s="5">
        <v>1</v>
      </c>
      <c r="I64" s="5">
        <v>4</v>
      </c>
      <c r="J64" s="5">
        <v>4</v>
      </c>
      <c r="K64" s="5" t="s">
        <v>30</v>
      </c>
      <c r="L64" s="5">
        <v>1232</v>
      </c>
      <c r="M64" s="5">
        <v>1232</v>
      </c>
      <c r="N64" s="5" t="s">
        <v>323</v>
      </c>
      <c r="O64" s="5" t="s">
        <v>32</v>
      </c>
      <c r="P64" s="5" t="s">
        <v>33</v>
      </c>
      <c r="Q64" s="5">
        <v>0</v>
      </c>
      <c r="R64" s="8">
        <v>45111</v>
      </c>
      <c r="S64" s="7">
        <v>45135</v>
      </c>
      <c r="T64" s="5" t="s">
        <v>34</v>
      </c>
      <c r="U64" s="5">
        <v>1232</v>
      </c>
      <c r="V64" s="5">
        <v>0</v>
      </c>
      <c r="W64" s="5">
        <v>0</v>
      </c>
      <c r="X64" s="5" t="s">
        <v>324</v>
      </c>
      <c r="Y64" s="5" t="s">
        <v>325</v>
      </c>
    </row>
    <row r="65" s="5" customFormat="1" spans="1:25">
      <c r="A65" s="5" t="s">
        <v>326</v>
      </c>
      <c r="B65" s="5" t="s">
        <v>26</v>
      </c>
      <c r="C65" s="5" t="s">
        <v>27</v>
      </c>
      <c r="D65" s="5" t="s">
        <v>276</v>
      </c>
      <c r="E65" s="5" t="s">
        <v>277</v>
      </c>
      <c r="F65" s="7">
        <v>45130</v>
      </c>
      <c r="G65" s="7">
        <v>45132</v>
      </c>
      <c r="H65" s="5">
        <v>1</v>
      </c>
      <c r="I65" s="5">
        <v>2</v>
      </c>
      <c r="J65" s="5">
        <v>2</v>
      </c>
      <c r="K65" s="5" t="s">
        <v>30</v>
      </c>
      <c r="L65" s="5">
        <v>4255</v>
      </c>
      <c r="M65" s="5">
        <v>4255</v>
      </c>
      <c r="N65" s="5" t="s">
        <v>327</v>
      </c>
      <c r="O65" s="5" t="s">
        <v>32</v>
      </c>
      <c r="P65" s="5" t="s">
        <v>33</v>
      </c>
      <c r="Q65" s="5">
        <v>0</v>
      </c>
      <c r="R65" s="8">
        <v>45111</v>
      </c>
      <c r="S65" s="7">
        <v>45135</v>
      </c>
      <c r="T65" s="5" t="s">
        <v>34</v>
      </c>
      <c r="U65" s="5">
        <v>4255</v>
      </c>
      <c r="V65" s="5">
        <v>0</v>
      </c>
      <c r="W65" s="5">
        <v>0</v>
      </c>
      <c r="X65" s="5" t="s">
        <v>328</v>
      </c>
      <c r="Y65" s="5" t="s">
        <v>42</v>
      </c>
    </row>
    <row r="66" s="5" customFormat="1" spans="1:25">
      <c r="A66" s="5" t="s">
        <v>329</v>
      </c>
      <c r="B66" s="5" t="s">
        <v>26</v>
      </c>
      <c r="C66" s="5" t="s">
        <v>27</v>
      </c>
      <c r="D66" s="5" t="s">
        <v>330</v>
      </c>
      <c r="E66" s="5" t="s">
        <v>331</v>
      </c>
      <c r="F66" s="7">
        <v>45131</v>
      </c>
      <c r="G66" s="7">
        <v>45132</v>
      </c>
      <c r="H66" s="5">
        <v>1</v>
      </c>
      <c r="I66" s="5">
        <v>1</v>
      </c>
      <c r="J66" s="5">
        <v>1</v>
      </c>
      <c r="K66" s="5" t="s">
        <v>30</v>
      </c>
      <c r="L66" s="5">
        <v>3125</v>
      </c>
      <c r="M66" s="5">
        <v>3125</v>
      </c>
      <c r="N66" s="5" t="s">
        <v>332</v>
      </c>
      <c r="O66" s="5" t="s">
        <v>32</v>
      </c>
      <c r="P66" s="5" t="s">
        <v>33</v>
      </c>
      <c r="Q66" s="5">
        <v>0</v>
      </c>
      <c r="R66" s="8">
        <v>45111</v>
      </c>
      <c r="S66" s="7">
        <v>45135</v>
      </c>
      <c r="T66" s="5" t="s">
        <v>34</v>
      </c>
      <c r="U66" s="5">
        <v>3125</v>
      </c>
      <c r="V66" s="5">
        <v>0</v>
      </c>
      <c r="W66" s="5">
        <v>0</v>
      </c>
      <c r="X66" s="5" t="s">
        <v>333</v>
      </c>
      <c r="Y66" s="5" t="s">
        <v>334</v>
      </c>
    </row>
    <row r="67" s="5" customFormat="1" spans="1:25">
      <c r="A67" s="5" t="s">
        <v>335</v>
      </c>
      <c r="B67" s="5" t="s">
        <v>26</v>
      </c>
      <c r="C67" s="5" t="s">
        <v>27</v>
      </c>
      <c r="D67" s="5" t="s">
        <v>336</v>
      </c>
      <c r="E67" s="5" t="s">
        <v>337</v>
      </c>
      <c r="F67" s="7">
        <v>45130</v>
      </c>
      <c r="G67" s="7">
        <v>45132</v>
      </c>
      <c r="H67" s="5">
        <v>1</v>
      </c>
      <c r="I67" s="5">
        <v>2</v>
      </c>
      <c r="J67" s="5">
        <v>2</v>
      </c>
      <c r="K67" s="5" t="s">
        <v>30</v>
      </c>
      <c r="L67" s="5">
        <v>4765</v>
      </c>
      <c r="M67" s="5">
        <v>4765</v>
      </c>
      <c r="N67" s="5" t="s">
        <v>338</v>
      </c>
      <c r="O67" s="5" t="s">
        <v>32</v>
      </c>
      <c r="P67" s="5" t="s">
        <v>33</v>
      </c>
      <c r="Q67" s="5">
        <v>0</v>
      </c>
      <c r="R67" s="8">
        <v>45112.0000115741</v>
      </c>
      <c r="S67" s="7">
        <v>45135</v>
      </c>
      <c r="T67" s="5" t="s">
        <v>34</v>
      </c>
      <c r="U67" s="5">
        <v>4765</v>
      </c>
      <c r="V67" s="5">
        <v>0</v>
      </c>
      <c r="W67" s="5">
        <v>0</v>
      </c>
      <c r="X67" s="5" t="s">
        <v>339</v>
      </c>
      <c r="Y67" s="5" t="s">
        <v>42</v>
      </c>
    </row>
    <row r="68" s="5" customFormat="1" spans="1:25">
      <c r="A68" s="5" t="s">
        <v>340</v>
      </c>
      <c r="B68" s="5" t="s">
        <v>26</v>
      </c>
      <c r="C68" s="5" t="s">
        <v>27</v>
      </c>
      <c r="D68" s="5" t="s">
        <v>341</v>
      </c>
      <c r="E68" s="5" t="s">
        <v>342</v>
      </c>
      <c r="F68" s="7">
        <v>45130</v>
      </c>
      <c r="G68" s="7">
        <v>45132</v>
      </c>
      <c r="H68" s="5">
        <v>1</v>
      </c>
      <c r="I68" s="5">
        <v>2</v>
      </c>
      <c r="J68" s="5">
        <v>2</v>
      </c>
      <c r="K68" s="5" t="s">
        <v>30</v>
      </c>
      <c r="L68" s="5">
        <v>2130</v>
      </c>
      <c r="M68" s="5">
        <v>2130</v>
      </c>
      <c r="N68" s="5" t="s">
        <v>343</v>
      </c>
      <c r="O68" s="5" t="s">
        <v>32</v>
      </c>
      <c r="P68" s="5" t="s">
        <v>33</v>
      </c>
      <c r="Q68" s="5">
        <v>0</v>
      </c>
      <c r="R68" s="8">
        <v>45112</v>
      </c>
      <c r="S68" s="7">
        <v>45135</v>
      </c>
      <c r="T68" s="5" t="s">
        <v>34</v>
      </c>
      <c r="U68" s="5">
        <v>2130</v>
      </c>
      <c r="V68" s="5">
        <v>0</v>
      </c>
      <c r="W68" s="5">
        <v>0</v>
      </c>
      <c r="X68" s="5" t="s">
        <v>344</v>
      </c>
      <c r="Y68" s="5" t="s">
        <v>42</v>
      </c>
    </row>
    <row r="69" s="5" customFormat="1" spans="1:25">
      <c r="A69" s="5" t="s">
        <v>345</v>
      </c>
      <c r="B69" s="5" t="s">
        <v>26</v>
      </c>
      <c r="C69" s="5" t="s">
        <v>27</v>
      </c>
      <c r="D69" s="5" t="s">
        <v>346</v>
      </c>
      <c r="E69" s="5" t="s">
        <v>347</v>
      </c>
      <c r="F69" s="7">
        <v>45131</v>
      </c>
      <c r="G69" s="7">
        <v>45132</v>
      </c>
      <c r="H69" s="5">
        <v>3</v>
      </c>
      <c r="I69" s="5">
        <v>1</v>
      </c>
      <c r="J69" s="5">
        <v>3</v>
      </c>
      <c r="K69" s="5" t="s">
        <v>30</v>
      </c>
      <c r="L69" s="5">
        <v>936</v>
      </c>
      <c r="M69" s="5">
        <v>936</v>
      </c>
      <c r="N69" s="5" t="s">
        <v>348</v>
      </c>
      <c r="O69" s="5" t="s">
        <v>32</v>
      </c>
      <c r="P69" s="5" t="s">
        <v>33</v>
      </c>
      <c r="Q69" s="5">
        <v>0</v>
      </c>
      <c r="R69" s="8">
        <v>45112</v>
      </c>
      <c r="S69" s="7">
        <v>45135</v>
      </c>
      <c r="T69" s="5" t="s">
        <v>34</v>
      </c>
      <c r="U69" s="5">
        <v>936</v>
      </c>
      <c r="V69" s="5">
        <v>0</v>
      </c>
      <c r="W69" s="5">
        <v>0</v>
      </c>
      <c r="X69" s="5" t="s">
        <v>349</v>
      </c>
      <c r="Y69" s="5" t="s">
        <v>42</v>
      </c>
    </row>
    <row r="70" s="5" customFormat="1" spans="1:25">
      <c r="A70" s="5" t="s">
        <v>350</v>
      </c>
      <c r="B70" s="5" t="s">
        <v>26</v>
      </c>
      <c r="C70" s="5" t="s">
        <v>27</v>
      </c>
      <c r="D70" s="5" t="s">
        <v>351</v>
      </c>
      <c r="E70" s="5" t="s">
        <v>352</v>
      </c>
      <c r="F70" s="7">
        <v>45131</v>
      </c>
      <c r="G70" s="7">
        <v>45132</v>
      </c>
      <c r="H70" s="5">
        <v>1</v>
      </c>
      <c r="I70" s="5">
        <v>1</v>
      </c>
      <c r="J70" s="5">
        <v>1</v>
      </c>
      <c r="K70" s="5" t="s">
        <v>30</v>
      </c>
      <c r="L70" s="5">
        <v>471</v>
      </c>
      <c r="M70" s="5">
        <v>471</v>
      </c>
      <c r="N70" s="5" t="s">
        <v>353</v>
      </c>
      <c r="O70" s="5" t="s">
        <v>32</v>
      </c>
      <c r="P70" s="5" t="s">
        <v>33</v>
      </c>
      <c r="Q70" s="5">
        <v>0</v>
      </c>
      <c r="R70" s="8">
        <v>45112</v>
      </c>
      <c r="S70" s="7">
        <v>45135</v>
      </c>
      <c r="T70" s="5" t="s">
        <v>34</v>
      </c>
      <c r="U70" s="5">
        <v>471</v>
      </c>
      <c r="V70" s="5">
        <v>0</v>
      </c>
      <c r="W70" s="5">
        <v>0</v>
      </c>
      <c r="X70" s="5" t="s">
        <v>354</v>
      </c>
      <c r="Y70" s="5" t="s">
        <v>42</v>
      </c>
    </row>
    <row r="71" s="5" customFormat="1" spans="1:25">
      <c r="A71" s="5" t="s">
        <v>355</v>
      </c>
      <c r="B71" s="5" t="s">
        <v>26</v>
      </c>
      <c r="C71" s="5" t="s">
        <v>27</v>
      </c>
      <c r="D71" s="5" t="s">
        <v>356</v>
      </c>
      <c r="E71" s="5" t="s">
        <v>357</v>
      </c>
      <c r="F71" s="7">
        <v>45127</v>
      </c>
      <c r="G71" s="7">
        <v>45132</v>
      </c>
      <c r="H71" s="5">
        <v>1</v>
      </c>
      <c r="I71" s="5">
        <v>5</v>
      </c>
      <c r="J71" s="5">
        <v>5</v>
      </c>
      <c r="K71" s="5" t="s">
        <v>30</v>
      </c>
      <c r="L71" s="5">
        <v>3775</v>
      </c>
      <c r="M71" s="5">
        <v>3775</v>
      </c>
      <c r="N71" s="5" t="s">
        <v>358</v>
      </c>
      <c r="O71" s="5" t="s">
        <v>32</v>
      </c>
      <c r="P71" s="5" t="s">
        <v>33</v>
      </c>
      <c r="Q71" s="5">
        <v>0</v>
      </c>
      <c r="R71" s="8">
        <v>45112.0000115741</v>
      </c>
      <c r="S71" s="7">
        <v>45135</v>
      </c>
      <c r="T71" s="5" t="s">
        <v>34</v>
      </c>
      <c r="U71" s="5">
        <v>3775</v>
      </c>
      <c r="V71" s="5">
        <v>0</v>
      </c>
      <c r="W71" s="5">
        <v>0</v>
      </c>
      <c r="X71" s="5" t="s">
        <v>359</v>
      </c>
      <c r="Y71" s="5" t="s">
        <v>42</v>
      </c>
    </row>
    <row r="72" s="5" customFormat="1" spans="1:25">
      <c r="A72" s="5" t="s">
        <v>360</v>
      </c>
      <c r="B72" s="5" t="s">
        <v>26</v>
      </c>
      <c r="C72" s="5" t="s">
        <v>27</v>
      </c>
      <c r="D72" s="5" t="s">
        <v>361</v>
      </c>
      <c r="E72" s="5" t="s">
        <v>362</v>
      </c>
      <c r="F72" s="7">
        <v>45129</v>
      </c>
      <c r="G72" s="7">
        <v>45132</v>
      </c>
      <c r="H72" s="5">
        <v>1</v>
      </c>
      <c r="I72" s="5">
        <v>3</v>
      </c>
      <c r="J72" s="5">
        <v>3</v>
      </c>
      <c r="K72" s="5" t="s">
        <v>30</v>
      </c>
      <c r="L72" s="5">
        <v>1936</v>
      </c>
      <c r="M72" s="5">
        <v>1936</v>
      </c>
      <c r="N72" s="5" t="s">
        <v>363</v>
      </c>
      <c r="O72" s="5" t="s">
        <v>32</v>
      </c>
      <c r="P72" s="5" t="s">
        <v>33</v>
      </c>
      <c r="Q72" s="5">
        <v>0</v>
      </c>
      <c r="R72" s="8">
        <v>45113.0000115741</v>
      </c>
      <c r="S72" s="7">
        <v>45135</v>
      </c>
      <c r="T72" s="5" t="s">
        <v>34</v>
      </c>
      <c r="U72" s="5">
        <v>1936</v>
      </c>
      <c r="V72" s="5">
        <v>0</v>
      </c>
      <c r="W72" s="5">
        <v>0</v>
      </c>
      <c r="X72" s="5" t="s">
        <v>364</v>
      </c>
      <c r="Y72" s="5" t="s">
        <v>42</v>
      </c>
    </row>
    <row r="73" s="5" customFormat="1" spans="1:25">
      <c r="A73" s="5" t="s">
        <v>365</v>
      </c>
      <c r="B73" s="5" t="s">
        <v>26</v>
      </c>
      <c r="C73" s="5" t="s">
        <v>27</v>
      </c>
      <c r="D73" s="5" t="s">
        <v>366</v>
      </c>
      <c r="E73" s="5" t="s">
        <v>367</v>
      </c>
      <c r="F73" s="7">
        <v>45130</v>
      </c>
      <c r="G73" s="7">
        <v>45132</v>
      </c>
      <c r="H73" s="5">
        <v>1</v>
      </c>
      <c r="I73" s="5">
        <v>2</v>
      </c>
      <c r="J73" s="5">
        <v>2</v>
      </c>
      <c r="K73" s="5" t="s">
        <v>30</v>
      </c>
      <c r="L73" s="5">
        <v>440</v>
      </c>
      <c r="M73" s="5">
        <v>440</v>
      </c>
      <c r="N73" s="5" t="s">
        <v>368</v>
      </c>
      <c r="O73" s="5" t="s">
        <v>32</v>
      </c>
      <c r="P73" s="5" t="s">
        <v>33</v>
      </c>
      <c r="Q73" s="5">
        <v>0</v>
      </c>
      <c r="R73" s="8">
        <v>45114</v>
      </c>
      <c r="S73" s="7">
        <v>45135</v>
      </c>
      <c r="T73" s="5" t="s">
        <v>34</v>
      </c>
      <c r="U73" s="5">
        <v>440</v>
      </c>
      <c r="V73" s="5">
        <v>0</v>
      </c>
      <c r="W73" s="5">
        <v>0</v>
      </c>
      <c r="X73" s="5" t="s">
        <v>369</v>
      </c>
      <c r="Y73" s="5" t="s">
        <v>42</v>
      </c>
    </row>
    <row r="74" s="5" customFormat="1" spans="1:25">
      <c r="A74" s="5" t="s">
        <v>370</v>
      </c>
      <c r="B74" s="5" t="s">
        <v>26</v>
      </c>
      <c r="C74" s="5" t="s">
        <v>27</v>
      </c>
      <c r="D74" s="5" t="s">
        <v>341</v>
      </c>
      <c r="E74" s="5" t="s">
        <v>342</v>
      </c>
      <c r="F74" s="7">
        <v>45130</v>
      </c>
      <c r="G74" s="7">
        <v>45132</v>
      </c>
      <c r="H74" s="5">
        <v>1</v>
      </c>
      <c r="I74" s="5">
        <v>2</v>
      </c>
      <c r="J74" s="5">
        <v>2</v>
      </c>
      <c r="K74" s="5" t="s">
        <v>30</v>
      </c>
      <c r="L74" s="5">
        <v>2130</v>
      </c>
      <c r="M74" s="5">
        <v>2130</v>
      </c>
      <c r="N74" s="5" t="s">
        <v>371</v>
      </c>
      <c r="O74" s="5" t="s">
        <v>32</v>
      </c>
      <c r="P74" s="5" t="s">
        <v>33</v>
      </c>
      <c r="Q74" s="5">
        <v>0</v>
      </c>
      <c r="R74" s="8">
        <v>45114.0000115741</v>
      </c>
      <c r="S74" s="7">
        <v>45135</v>
      </c>
      <c r="T74" s="5" t="s">
        <v>34</v>
      </c>
      <c r="U74" s="5">
        <v>2130</v>
      </c>
      <c r="V74" s="5">
        <v>0</v>
      </c>
      <c r="W74" s="5">
        <v>0</v>
      </c>
      <c r="X74" s="5" t="s">
        <v>372</v>
      </c>
      <c r="Y74" s="5" t="s">
        <v>42</v>
      </c>
    </row>
    <row r="75" s="5" customFormat="1" spans="1:25">
      <c r="A75" s="5" t="s">
        <v>373</v>
      </c>
      <c r="B75" s="5" t="s">
        <v>26</v>
      </c>
      <c r="C75" s="5" t="s">
        <v>27</v>
      </c>
      <c r="D75" s="5" t="s">
        <v>341</v>
      </c>
      <c r="E75" s="5" t="s">
        <v>342</v>
      </c>
      <c r="F75" s="7">
        <v>45128</v>
      </c>
      <c r="G75" s="7">
        <v>45132</v>
      </c>
      <c r="H75" s="5">
        <v>1</v>
      </c>
      <c r="I75" s="5">
        <v>4</v>
      </c>
      <c r="J75" s="5">
        <v>4</v>
      </c>
      <c r="K75" s="5" t="s">
        <v>30</v>
      </c>
      <c r="L75" s="5">
        <v>4260</v>
      </c>
      <c r="M75" s="5">
        <v>4260</v>
      </c>
      <c r="N75" s="5" t="s">
        <v>374</v>
      </c>
      <c r="O75" s="5" t="s">
        <v>32</v>
      </c>
      <c r="P75" s="5" t="s">
        <v>33</v>
      </c>
      <c r="Q75" s="5">
        <v>0</v>
      </c>
      <c r="R75" s="8">
        <v>45114</v>
      </c>
      <c r="S75" s="7">
        <v>45135</v>
      </c>
      <c r="T75" s="5" t="s">
        <v>34</v>
      </c>
      <c r="U75" s="5">
        <v>4260</v>
      </c>
      <c r="V75" s="5">
        <v>0</v>
      </c>
      <c r="W75" s="5">
        <v>0</v>
      </c>
      <c r="X75" s="5" t="s">
        <v>375</v>
      </c>
      <c r="Y75" s="5" t="s">
        <v>42</v>
      </c>
    </row>
    <row r="76" s="5" customFormat="1" spans="1:25">
      <c r="A76" s="5" t="s">
        <v>376</v>
      </c>
      <c r="B76" s="5" t="s">
        <v>26</v>
      </c>
      <c r="C76" s="5" t="s">
        <v>27</v>
      </c>
      <c r="D76" s="5" t="s">
        <v>377</v>
      </c>
      <c r="E76" s="5" t="s">
        <v>378</v>
      </c>
      <c r="F76" s="7">
        <v>45130</v>
      </c>
      <c r="G76" s="7">
        <v>45132</v>
      </c>
      <c r="H76" s="5">
        <v>1</v>
      </c>
      <c r="I76" s="5">
        <v>2</v>
      </c>
      <c r="J76" s="5">
        <v>2</v>
      </c>
      <c r="K76" s="5" t="s">
        <v>30</v>
      </c>
      <c r="L76" s="5">
        <v>2225</v>
      </c>
      <c r="M76" s="5">
        <v>2225</v>
      </c>
      <c r="N76" s="5" t="s">
        <v>379</v>
      </c>
      <c r="O76" s="5" t="s">
        <v>32</v>
      </c>
      <c r="P76" s="5" t="s">
        <v>33</v>
      </c>
      <c r="Q76" s="5">
        <v>0</v>
      </c>
      <c r="R76" s="8">
        <v>45115.0000115741</v>
      </c>
      <c r="S76" s="7">
        <v>45135</v>
      </c>
      <c r="T76" s="5" t="s">
        <v>34</v>
      </c>
      <c r="U76" s="5">
        <v>2225</v>
      </c>
      <c r="V76" s="5">
        <v>0</v>
      </c>
      <c r="W76" s="5">
        <v>0</v>
      </c>
      <c r="X76" s="5" t="s">
        <v>380</v>
      </c>
      <c r="Y76" s="5" t="s">
        <v>42</v>
      </c>
    </row>
    <row r="77" s="5" customFormat="1" spans="1:25">
      <c r="A77" s="5" t="s">
        <v>381</v>
      </c>
      <c r="B77" s="5" t="s">
        <v>26</v>
      </c>
      <c r="C77" s="5" t="s">
        <v>27</v>
      </c>
      <c r="D77" s="5" t="s">
        <v>377</v>
      </c>
      <c r="E77" s="5" t="s">
        <v>378</v>
      </c>
      <c r="F77" s="7">
        <v>45130</v>
      </c>
      <c r="G77" s="7">
        <v>45132</v>
      </c>
      <c r="H77" s="5">
        <v>1</v>
      </c>
      <c r="I77" s="5">
        <v>2</v>
      </c>
      <c r="J77" s="5">
        <v>2</v>
      </c>
      <c r="K77" s="5" t="s">
        <v>30</v>
      </c>
      <c r="L77" s="5">
        <v>2225</v>
      </c>
      <c r="M77" s="5">
        <v>2225</v>
      </c>
      <c r="N77" s="5" t="s">
        <v>382</v>
      </c>
      <c r="O77" s="5" t="s">
        <v>32</v>
      </c>
      <c r="P77" s="5" t="s">
        <v>33</v>
      </c>
      <c r="Q77" s="5">
        <v>0</v>
      </c>
      <c r="R77" s="8">
        <v>45115</v>
      </c>
      <c r="S77" s="7">
        <v>45135</v>
      </c>
      <c r="T77" s="5" t="s">
        <v>34</v>
      </c>
      <c r="U77" s="5">
        <v>2225</v>
      </c>
      <c r="V77" s="5">
        <v>0</v>
      </c>
      <c r="W77" s="5">
        <v>0</v>
      </c>
      <c r="X77" s="5" t="s">
        <v>383</v>
      </c>
      <c r="Y77" s="5" t="s">
        <v>42</v>
      </c>
    </row>
    <row r="78" s="5" customFormat="1" spans="1:25">
      <c r="A78" s="5" t="s">
        <v>384</v>
      </c>
      <c r="B78" s="5" t="s">
        <v>26</v>
      </c>
      <c r="C78" s="5" t="s">
        <v>27</v>
      </c>
      <c r="D78" s="5" t="s">
        <v>95</v>
      </c>
      <c r="E78" s="5" t="s">
        <v>385</v>
      </c>
      <c r="F78" s="7">
        <v>45130</v>
      </c>
      <c r="G78" s="7">
        <v>45132</v>
      </c>
      <c r="H78" s="5">
        <v>2</v>
      </c>
      <c r="I78" s="5">
        <v>2</v>
      </c>
      <c r="J78" s="5">
        <v>4</v>
      </c>
      <c r="K78" s="5" t="s">
        <v>30</v>
      </c>
      <c r="L78" s="5">
        <v>1728</v>
      </c>
      <c r="M78" s="5">
        <v>1728</v>
      </c>
      <c r="N78" s="5" t="s">
        <v>386</v>
      </c>
      <c r="O78" s="5" t="s">
        <v>32</v>
      </c>
      <c r="P78" s="5" t="s">
        <v>33</v>
      </c>
      <c r="Q78" s="5">
        <v>0</v>
      </c>
      <c r="R78" s="8">
        <v>45115.0000115741</v>
      </c>
      <c r="S78" s="7">
        <v>45135</v>
      </c>
      <c r="T78" s="5" t="s">
        <v>34</v>
      </c>
      <c r="U78" s="5">
        <v>1728</v>
      </c>
      <c r="V78" s="5">
        <v>0</v>
      </c>
      <c r="W78" s="5">
        <v>0</v>
      </c>
      <c r="X78" s="5" t="s">
        <v>387</v>
      </c>
      <c r="Y78" s="5" t="s">
        <v>388</v>
      </c>
    </row>
    <row r="79" s="5" customFormat="1" spans="1:25">
      <c r="A79" s="5" t="s">
        <v>389</v>
      </c>
      <c r="B79" s="5" t="s">
        <v>26</v>
      </c>
      <c r="C79" s="5" t="s">
        <v>27</v>
      </c>
      <c r="D79" s="5" t="s">
        <v>390</v>
      </c>
      <c r="E79" s="5" t="s">
        <v>391</v>
      </c>
      <c r="F79" s="7">
        <v>45131</v>
      </c>
      <c r="G79" s="7">
        <v>45132</v>
      </c>
      <c r="H79" s="5">
        <v>3</v>
      </c>
      <c r="I79" s="5">
        <v>1</v>
      </c>
      <c r="J79" s="5">
        <v>3</v>
      </c>
      <c r="K79" s="5" t="s">
        <v>30</v>
      </c>
      <c r="L79" s="5">
        <v>6324</v>
      </c>
      <c r="M79" s="5">
        <v>6324</v>
      </c>
      <c r="N79" s="5" t="s">
        <v>392</v>
      </c>
      <c r="O79" s="5" t="s">
        <v>32</v>
      </c>
      <c r="P79" s="5" t="s">
        <v>33</v>
      </c>
      <c r="Q79" s="5">
        <v>0</v>
      </c>
      <c r="R79" s="8">
        <v>45115</v>
      </c>
      <c r="S79" s="7">
        <v>45135</v>
      </c>
      <c r="T79" s="5" t="s">
        <v>34</v>
      </c>
      <c r="U79" s="5">
        <v>6324</v>
      </c>
      <c r="V79" s="5">
        <v>0</v>
      </c>
      <c r="W79" s="5">
        <v>0</v>
      </c>
      <c r="X79" s="5" t="s">
        <v>393</v>
      </c>
      <c r="Y79" s="5" t="s">
        <v>42</v>
      </c>
    </row>
    <row r="80" s="5" customFormat="1" spans="1:25">
      <c r="A80" s="5" t="s">
        <v>394</v>
      </c>
      <c r="B80" s="5" t="s">
        <v>26</v>
      </c>
      <c r="C80" s="5" t="s">
        <v>27</v>
      </c>
      <c r="D80" s="5" t="s">
        <v>200</v>
      </c>
      <c r="E80" s="5" t="s">
        <v>395</v>
      </c>
      <c r="F80" s="7">
        <v>45131</v>
      </c>
      <c r="G80" s="7">
        <v>45132</v>
      </c>
      <c r="H80" s="5">
        <v>1</v>
      </c>
      <c r="I80" s="5">
        <v>1</v>
      </c>
      <c r="J80" s="5">
        <v>1</v>
      </c>
      <c r="K80" s="5" t="s">
        <v>30</v>
      </c>
      <c r="L80" s="5">
        <v>1600</v>
      </c>
      <c r="M80" s="5">
        <v>1600</v>
      </c>
      <c r="N80" s="5" t="s">
        <v>396</v>
      </c>
      <c r="O80" s="5" t="s">
        <v>32</v>
      </c>
      <c r="P80" s="5" t="s">
        <v>33</v>
      </c>
      <c r="Q80" s="5">
        <v>0</v>
      </c>
      <c r="R80" s="8">
        <v>45116</v>
      </c>
      <c r="S80" s="7">
        <v>45135</v>
      </c>
      <c r="T80" s="5" t="s">
        <v>34</v>
      </c>
      <c r="U80" s="5">
        <v>1600</v>
      </c>
      <c r="V80" s="5">
        <v>0</v>
      </c>
      <c r="W80" s="5">
        <v>0</v>
      </c>
      <c r="X80" s="5" t="s">
        <v>397</v>
      </c>
      <c r="Y80" s="5" t="s">
        <v>42</v>
      </c>
    </row>
    <row r="81" s="5" customFormat="1" spans="1:25">
      <c r="A81" s="5" t="s">
        <v>398</v>
      </c>
      <c r="B81" s="5" t="s">
        <v>26</v>
      </c>
      <c r="C81" s="5" t="s">
        <v>27</v>
      </c>
      <c r="D81" s="5" t="s">
        <v>399</v>
      </c>
      <c r="E81" s="5" t="s">
        <v>400</v>
      </c>
      <c r="F81" s="7">
        <v>45129</v>
      </c>
      <c r="G81" s="7">
        <v>45132</v>
      </c>
      <c r="H81" s="5">
        <v>1</v>
      </c>
      <c r="I81" s="5">
        <v>3</v>
      </c>
      <c r="J81" s="5">
        <v>3</v>
      </c>
      <c r="K81" s="5" t="s">
        <v>30</v>
      </c>
      <c r="L81" s="5">
        <v>3750</v>
      </c>
      <c r="M81" s="5">
        <v>3750</v>
      </c>
      <c r="N81" s="5" t="s">
        <v>401</v>
      </c>
      <c r="O81" s="5" t="s">
        <v>32</v>
      </c>
      <c r="P81" s="5" t="s">
        <v>33</v>
      </c>
      <c r="Q81" s="5">
        <v>0</v>
      </c>
      <c r="R81" s="8">
        <v>45117</v>
      </c>
      <c r="S81" s="7">
        <v>45135</v>
      </c>
      <c r="T81" s="5" t="s">
        <v>34</v>
      </c>
      <c r="U81" s="5">
        <v>3750</v>
      </c>
      <c r="V81" s="5">
        <v>0</v>
      </c>
      <c r="W81" s="5">
        <v>0</v>
      </c>
      <c r="X81" s="5" t="s">
        <v>402</v>
      </c>
      <c r="Y81" s="5" t="s">
        <v>42</v>
      </c>
    </row>
    <row r="82" s="5" customFormat="1" spans="1:25">
      <c r="A82" s="5" t="s">
        <v>403</v>
      </c>
      <c r="B82" s="5" t="s">
        <v>26</v>
      </c>
      <c r="C82" s="5" t="s">
        <v>27</v>
      </c>
      <c r="D82" s="5" t="s">
        <v>311</v>
      </c>
      <c r="E82" s="5" t="s">
        <v>404</v>
      </c>
      <c r="F82" s="7">
        <v>45129</v>
      </c>
      <c r="G82" s="7">
        <v>45132</v>
      </c>
      <c r="H82" s="5">
        <v>3</v>
      </c>
      <c r="I82" s="5">
        <v>3</v>
      </c>
      <c r="J82" s="5">
        <v>9</v>
      </c>
      <c r="K82" s="5" t="s">
        <v>30</v>
      </c>
      <c r="L82" s="5">
        <v>3618</v>
      </c>
      <c r="M82" s="5">
        <v>3618</v>
      </c>
      <c r="N82" s="5" t="s">
        <v>405</v>
      </c>
      <c r="O82" s="5" t="s">
        <v>32</v>
      </c>
      <c r="P82" s="5" t="s">
        <v>33</v>
      </c>
      <c r="Q82" s="5">
        <v>0</v>
      </c>
      <c r="R82" s="8">
        <v>45117.0000115741</v>
      </c>
      <c r="S82" s="7">
        <v>45135</v>
      </c>
      <c r="T82" s="5" t="s">
        <v>34</v>
      </c>
      <c r="U82" s="5">
        <v>3618</v>
      </c>
      <c r="V82" s="5">
        <v>0</v>
      </c>
      <c r="W82" s="5">
        <v>0</v>
      </c>
      <c r="X82" s="5" t="s">
        <v>406</v>
      </c>
      <c r="Y82" s="5" t="s">
        <v>42</v>
      </c>
    </row>
    <row r="83" s="5" customFormat="1" spans="1:25">
      <c r="A83" s="5" t="s">
        <v>407</v>
      </c>
      <c r="B83" s="5" t="s">
        <v>26</v>
      </c>
      <c r="C83" s="5" t="s">
        <v>27</v>
      </c>
      <c r="D83" s="5" t="s">
        <v>408</v>
      </c>
      <c r="E83" s="5" t="s">
        <v>409</v>
      </c>
      <c r="F83" s="7">
        <v>45130</v>
      </c>
      <c r="G83" s="7">
        <v>45132</v>
      </c>
      <c r="H83" s="5">
        <v>1</v>
      </c>
      <c r="I83" s="5">
        <v>2</v>
      </c>
      <c r="J83" s="5">
        <v>2</v>
      </c>
      <c r="K83" s="5" t="s">
        <v>30</v>
      </c>
      <c r="L83" s="5">
        <v>5452</v>
      </c>
      <c r="M83" s="5">
        <v>5452</v>
      </c>
      <c r="N83" s="5" t="s">
        <v>410</v>
      </c>
      <c r="O83" s="5" t="s">
        <v>32</v>
      </c>
      <c r="P83" s="5" t="s">
        <v>33</v>
      </c>
      <c r="Q83" s="5">
        <v>0</v>
      </c>
      <c r="R83" s="8">
        <v>45118.0000115741</v>
      </c>
      <c r="S83" s="7">
        <v>45135</v>
      </c>
      <c r="T83" s="5" t="s">
        <v>34</v>
      </c>
      <c r="U83" s="5">
        <v>5452</v>
      </c>
      <c r="V83" s="5">
        <v>0</v>
      </c>
      <c r="W83" s="5">
        <v>0</v>
      </c>
      <c r="X83" s="5" t="s">
        <v>411</v>
      </c>
      <c r="Y83" s="5" t="s">
        <v>412</v>
      </c>
    </row>
    <row r="84" s="5" customFormat="1" spans="1:25">
      <c r="A84" s="5" t="s">
        <v>413</v>
      </c>
      <c r="B84" s="5" t="s">
        <v>26</v>
      </c>
      <c r="C84" s="5" t="s">
        <v>27</v>
      </c>
      <c r="D84" s="5" t="s">
        <v>414</v>
      </c>
      <c r="E84" s="5" t="s">
        <v>415</v>
      </c>
      <c r="F84" s="7">
        <v>45130</v>
      </c>
      <c r="G84" s="7">
        <v>45132</v>
      </c>
      <c r="H84" s="5">
        <v>1</v>
      </c>
      <c r="I84" s="5">
        <v>2</v>
      </c>
      <c r="J84" s="5">
        <v>2</v>
      </c>
      <c r="K84" s="5" t="s">
        <v>30</v>
      </c>
      <c r="L84" s="5">
        <v>1940</v>
      </c>
      <c r="M84" s="5">
        <v>1940</v>
      </c>
      <c r="N84" s="5" t="s">
        <v>416</v>
      </c>
      <c r="O84" s="5" t="s">
        <v>32</v>
      </c>
      <c r="P84" s="5" t="s">
        <v>33</v>
      </c>
      <c r="Q84" s="5">
        <v>0</v>
      </c>
      <c r="R84" s="8">
        <v>45117</v>
      </c>
      <c r="S84" s="7">
        <v>45135</v>
      </c>
      <c r="T84" s="5" t="s">
        <v>34</v>
      </c>
      <c r="U84" s="5">
        <v>1940</v>
      </c>
      <c r="V84" s="5">
        <v>0</v>
      </c>
      <c r="W84" s="5">
        <v>0</v>
      </c>
      <c r="X84" s="5" t="s">
        <v>417</v>
      </c>
      <c r="Y84" s="5" t="s">
        <v>418</v>
      </c>
    </row>
    <row r="85" s="5" customFormat="1" spans="1:25">
      <c r="A85" s="5" t="s">
        <v>419</v>
      </c>
      <c r="B85" s="5" t="s">
        <v>26</v>
      </c>
      <c r="C85" s="5" t="s">
        <v>27</v>
      </c>
      <c r="D85" s="5" t="s">
        <v>420</v>
      </c>
      <c r="E85" s="5" t="s">
        <v>421</v>
      </c>
      <c r="F85" s="7">
        <v>45128</v>
      </c>
      <c r="G85" s="7">
        <v>45132</v>
      </c>
      <c r="H85" s="5">
        <v>4</v>
      </c>
      <c r="I85" s="5">
        <v>4</v>
      </c>
      <c r="J85" s="5">
        <v>16</v>
      </c>
      <c r="K85" s="5" t="s">
        <v>30</v>
      </c>
      <c r="L85" s="5">
        <v>14864</v>
      </c>
      <c r="M85" s="5">
        <v>14864</v>
      </c>
      <c r="N85" s="5" t="s">
        <v>422</v>
      </c>
      <c r="O85" s="5" t="s">
        <v>32</v>
      </c>
      <c r="P85" s="5" t="s">
        <v>33</v>
      </c>
      <c r="Q85" s="5">
        <v>0</v>
      </c>
      <c r="R85" s="8">
        <v>45118.0000115741</v>
      </c>
      <c r="S85" s="7">
        <v>45135</v>
      </c>
      <c r="T85" s="5" t="s">
        <v>34</v>
      </c>
      <c r="U85" s="5">
        <v>14864</v>
      </c>
      <c r="V85" s="5">
        <v>0</v>
      </c>
      <c r="W85" s="5">
        <v>0</v>
      </c>
      <c r="X85" s="5" t="s">
        <v>423</v>
      </c>
      <c r="Y85" s="5" t="s">
        <v>424</v>
      </c>
    </row>
    <row r="86" s="5" customFormat="1" spans="1:25">
      <c r="A86" s="5" t="s">
        <v>425</v>
      </c>
      <c r="B86" s="5" t="s">
        <v>26</v>
      </c>
      <c r="C86" s="5" t="s">
        <v>27</v>
      </c>
      <c r="D86" s="5" t="s">
        <v>426</v>
      </c>
      <c r="E86" s="5" t="s">
        <v>427</v>
      </c>
      <c r="F86" s="7">
        <v>45126</v>
      </c>
      <c r="G86" s="7">
        <v>45132</v>
      </c>
      <c r="H86" s="5">
        <v>1</v>
      </c>
      <c r="I86" s="5">
        <v>6</v>
      </c>
      <c r="J86" s="5">
        <v>6</v>
      </c>
      <c r="K86" s="5" t="s">
        <v>30</v>
      </c>
      <c r="L86" s="5">
        <v>36492</v>
      </c>
      <c r="M86" s="5">
        <v>36492</v>
      </c>
      <c r="N86" s="5" t="s">
        <v>428</v>
      </c>
      <c r="O86" s="5" t="s">
        <v>32</v>
      </c>
      <c r="P86" s="5" t="s">
        <v>33</v>
      </c>
      <c r="Q86" s="5">
        <v>0</v>
      </c>
      <c r="R86" s="8">
        <v>45118.0000115741</v>
      </c>
      <c r="S86" s="7">
        <v>45135</v>
      </c>
      <c r="T86" s="5" t="s">
        <v>34</v>
      </c>
      <c r="U86" s="5">
        <v>36492</v>
      </c>
      <c r="V86" s="5">
        <v>0</v>
      </c>
      <c r="W86" s="5">
        <v>0</v>
      </c>
      <c r="X86" s="5" t="s">
        <v>429</v>
      </c>
      <c r="Y86" s="5" t="s">
        <v>430</v>
      </c>
    </row>
    <row r="87" s="5" customFormat="1" spans="1:25">
      <c r="A87" s="5" t="s">
        <v>431</v>
      </c>
      <c r="B87" s="5" t="s">
        <v>26</v>
      </c>
      <c r="C87" s="5" t="s">
        <v>27</v>
      </c>
      <c r="D87" s="5" t="s">
        <v>420</v>
      </c>
      <c r="E87" s="5" t="s">
        <v>421</v>
      </c>
      <c r="F87" s="7">
        <v>45128</v>
      </c>
      <c r="G87" s="7">
        <v>45132</v>
      </c>
      <c r="H87" s="5">
        <v>1</v>
      </c>
      <c r="I87" s="5">
        <v>4</v>
      </c>
      <c r="J87" s="5">
        <v>4</v>
      </c>
      <c r="K87" s="5" t="s">
        <v>30</v>
      </c>
      <c r="L87" s="5">
        <v>3716</v>
      </c>
      <c r="M87" s="5">
        <v>3716</v>
      </c>
      <c r="N87" s="5" t="s">
        <v>432</v>
      </c>
      <c r="O87" s="5" t="s">
        <v>32</v>
      </c>
      <c r="P87" s="5" t="s">
        <v>33</v>
      </c>
      <c r="Q87" s="5">
        <v>0</v>
      </c>
      <c r="R87" s="8">
        <v>45118</v>
      </c>
      <c r="S87" s="7">
        <v>45135</v>
      </c>
      <c r="T87" s="5" t="s">
        <v>34</v>
      </c>
      <c r="U87" s="5">
        <v>3716</v>
      </c>
      <c r="V87" s="5">
        <v>0</v>
      </c>
      <c r="W87" s="5">
        <v>0</v>
      </c>
      <c r="X87" s="5" t="s">
        <v>433</v>
      </c>
      <c r="Y87" s="5" t="s">
        <v>434</v>
      </c>
    </row>
    <row r="88" s="5" customFormat="1" spans="1:25">
      <c r="A88" s="5" t="s">
        <v>435</v>
      </c>
      <c r="B88" s="5" t="s">
        <v>26</v>
      </c>
      <c r="C88" s="5" t="s">
        <v>27</v>
      </c>
      <c r="D88" s="5" t="s">
        <v>254</v>
      </c>
      <c r="E88" s="5" t="s">
        <v>436</v>
      </c>
      <c r="F88" s="7">
        <v>45128</v>
      </c>
      <c r="G88" s="7">
        <v>45132</v>
      </c>
      <c r="H88" s="5">
        <v>1</v>
      </c>
      <c r="I88" s="5">
        <v>4</v>
      </c>
      <c r="J88" s="5">
        <v>4</v>
      </c>
      <c r="K88" s="5" t="s">
        <v>30</v>
      </c>
      <c r="L88" s="5">
        <v>2280</v>
      </c>
      <c r="M88" s="5">
        <v>2280</v>
      </c>
      <c r="N88" s="5" t="s">
        <v>437</v>
      </c>
      <c r="O88" s="5" t="s">
        <v>32</v>
      </c>
      <c r="P88" s="5" t="s">
        <v>33</v>
      </c>
      <c r="Q88" s="5">
        <v>0</v>
      </c>
      <c r="R88" s="8">
        <v>45118</v>
      </c>
      <c r="S88" s="7">
        <v>45135</v>
      </c>
      <c r="T88" s="5" t="s">
        <v>34</v>
      </c>
      <c r="U88" s="5">
        <v>2280</v>
      </c>
      <c r="V88" s="5">
        <v>0</v>
      </c>
      <c r="W88" s="5">
        <v>0</v>
      </c>
      <c r="X88" s="5" t="s">
        <v>438</v>
      </c>
      <c r="Y88" s="5" t="s">
        <v>439</v>
      </c>
    </row>
    <row r="89" s="5" customFormat="1" spans="1:25">
      <c r="A89" s="5" t="s">
        <v>440</v>
      </c>
      <c r="B89" s="5" t="s">
        <v>26</v>
      </c>
      <c r="C89" s="5" t="s">
        <v>27</v>
      </c>
      <c r="D89" s="5" t="s">
        <v>254</v>
      </c>
      <c r="E89" s="5" t="s">
        <v>436</v>
      </c>
      <c r="F89" s="7">
        <v>45128</v>
      </c>
      <c r="G89" s="7">
        <v>45132</v>
      </c>
      <c r="H89" s="5">
        <v>1</v>
      </c>
      <c r="I89" s="5">
        <v>4</v>
      </c>
      <c r="J89" s="5">
        <v>4</v>
      </c>
      <c r="K89" s="5" t="s">
        <v>30</v>
      </c>
      <c r="L89" s="5">
        <v>2280</v>
      </c>
      <c r="M89" s="5">
        <v>2280</v>
      </c>
      <c r="N89" s="5" t="s">
        <v>441</v>
      </c>
      <c r="O89" s="5" t="s">
        <v>32</v>
      </c>
      <c r="P89" s="5" t="s">
        <v>33</v>
      </c>
      <c r="Q89" s="5">
        <v>0</v>
      </c>
      <c r="R89" s="8">
        <v>45118</v>
      </c>
      <c r="S89" s="7">
        <v>45135</v>
      </c>
      <c r="T89" s="5" t="s">
        <v>34</v>
      </c>
      <c r="U89" s="5">
        <v>2280</v>
      </c>
      <c r="V89" s="5">
        <v>0</v>
      </c>
      <c r="W89" s="5">
        <v>0</v>
      </c>
      <c r="X89" s="5" t="s">
        <v>442</v>
      </c>
      <c r="Y89" s="5" t="s">
        <v>443</v>
      </c>
    </row>
    <row r="90" s="5" customFormat="1" spans="1:25">
      <c r="A90" s="5" t="s">
        <v>444</v>
      </c>
      <c r="B90" s="5" t="s">
        <v>26</v>
      </c>
      <c r="C90" s="5" t="s">
        <v>27</v>
      </c>
      <c r="D90" s="5" t="s">
        <v>62</v>
      </c>
      <c r="E90" s="5" t="s">
        <v>63</v>
      </c>
      <c r="F90" s="7">
        <v>45131</v>
      </c>
      <c r="G90" s="7">
        <v>45132</v>
      </c>
      <c r="H90" s="5">
        <v>1</v>
      </c>
      <c r="I90" s="5">
        <v>1</v>
      </c>
      <c r="J90" s="5">
        <v>1</v>
      </c>
      <c r="K90" s="5" t="s">
        <v>30</v>
      </c>
      <c r="L90" s="5">
        <v>475</v>
      </c>
      <c r="M90" s="5">
        <v>475</v>
      </c>
      <c r="N90" s="5" t="s">
        <v>445</v>
      </c>
      <c r="O90" s="5" t="s">
        <v>32</v>
      </c>
      <c r="P90" s="5" t="s">
        <v>33</v>
      </c>
      <c r="Q90" s="5">
        <v>0</v>
      </c>
      <c r="R90" s="8">
        <v>45119.0000115741</v>
      </c>
      <c r="S90" s="7">
        <v>45135</v>
      </c>
      <c r="T90" s="5" t="s">
        <v>34</v>
      </c>
      <c r="U90" s="5">
        <v>475</v>
      </c>
      <c r="V90" s="5">
        <v>0</v>
      </c>
      <c r="W90" s="5">
        <v>0</v>
      </c>
      <c r="X90" s="5" t="s">
        <v>446</v>
      </c>
      <c r="Y90" s="5" t="s">
        <v>447</v>
      </c>
    </row>
    <row r="91" s="5" customFormat="1" spans="1:25">
      <c r="A91" s="5" t="s">
        <v>448</v>
      </c>
      <c r="B91" s="5" t="s">
        <v>26</v>
      </c>
      <c r="C91" s="5" t="s">
        <v>27</v>
      </c>
      <c r="D91" s="5" t="s">
        <v>449</v>
      </c>
      <c r="E91" s="5" t="s">
        <v>450</v>
      </c>
      <c r="F91" s="7">
        <v>45130</v>
      </c>
      <c r="G91" s="7">
        <v>45132</v>
      </c>
      <c r="H91" s="5">
        <v>1</v>
      </c>
      <c r="I91" s="5">
        <v>2</v>
      </c>
      <c r="J91" s="5">
        <v>2</v>
      </c>
      <c r="K91" s="5" t="s">
        <v>30</v>
      </c>
      <c r="L91" s="5">
        <v>3216</v>
      </c>
      <c r="M91" s="5">
        <v>3216</v>
      </c>
      <c r="N91" s="5" t="s">
        <v>451</v>
      </c>
      <c r="O91" s="5" t="s">
        <v>32</v>
      </c>
      <c r="P91" s="5" t="s">
        <v>33</v>
      </c>
      <c r="Q91" s="5">
        <v>0</v>
      </c>
      <c r="R91" s="8">
        <v>45119</v>
      </c>
      <c r="S91" s="7">
        <v>45135</v>
      </c>
      <c r="T91" s="5" t="s">
        <v>34</v>
      </c>
      <c r="U91" s="5">
        <v>3216</v>
      </c>
      <c r="V91" s="5">
        <v>0</v>
      </c>
      <c r="W91" s="5">
        <v>0</v>
      </c>
      <c r="X91" s="5" t="s">
        <v>452</v>
      </c>
      <c r="Y91" s="5" t="s">
        <v>453</v>
      </c>
    </row>
    <row r="92" s="5" customFormat="1" spans="1:25">
      <c r="A92" s="5" t="s">
        <v>454</v>
      </c>
      <c r="B92" s="5" t="s">
        <v>26</v>
      </c>
      <c r="C92" s="5" t="s">
        <v>27</v>
      </c>
      <c r="D92" s="5" t="s">
        <v>455</v>
      </c>
      <c r="E92" s="5" t="s">
        <v>456</v>
      </c>
      <c r="F92" s="7">
        <v>45130</v>
      </c>
      <c r="G92" s="7">
        <v>45132</v>
      </c>
      <c r="H92" s="5">
        <v>1</v>
      </c>
      <c r="I92" s="5">
        <v>2</v>
      </c>
      <c r="J92" s="5">
        <v>2</v>
      </c>
      <c r="K92" s="5" t="s">
        <v>30</v>
      </c>
      <c r="L92" s="5">
        <v>1086</v>
      </c>
      <c r="M92" s="5">
        <v>1086</v>
      </c>
      <c r="N92" s="5" t="s">
        <v>457</v>
      </c>
      <c r="O92" s="5" t="s">
        <v>32</v>
      </c>
      <c r="P92" s="5" t="s">
        <v>33</v>
      </c>
      <c r="Q92" s="5">
        <v>0</v>
      </c>
      <c r="R92" s="8">
        <v>45119</v>
      </c>
      <c r="S92" s="7">
        <v>45135</v>
      </c>
      <c r="T92" s="5" t="s">
        <v>34</v>
      </c>
      <c r="U92" s="5">
        <v>1086</v>
      </c>
      <c r="V92" s="5">
        <v>0</v>
      </c>
      <c r="W92" s="5">
        <v>0</v>
      </c>
      <c r="X92" s="5" t="s">
        <v>458</v>
      </c>
      <c r="Y92" s="5" t="s">
        <v>459</v>
      </c>
    </row>
    <row r="93" s="5" customFormat="1" spans="1:26">
      <c r="A93" s="5" t="s">
        <v>460</v>
      </c>
      <c r="B93" s="5" t="s">
        <v>26</v>
      </c>
      <c r="C93" s="5" t="s">
        <v>27</v>
      </c>
      <c r="D93" s="5" t="s">
        <v>461</v>
      </c>
      <c r="E93" s="5" t="s">
        <v>462</v>
      </c>
      <c r="F93" s="7">
        <v>45130</v>
      </c>
      <c r="G93" s="7">
        <v>45132</v>
      </c>
      <c r="H93" s="5">
        <v>2</v>
      </c>
      <c r="I93" s="5">
        <v>2</v>
      </c>
      <c r="J93" s="5">
        <v>4</v>
      </c>
      <c r="K93" s="5" t="s">
        <v>30</v>
      </c>
      <c r="L93" s="5">
        <v>1680</v>
      </c>
      <c r="M93" s="5">
        <v>1680</v>
      </c>
      <c r="N93" s="5" t="s">
        <v>463</v>
      </c>
      <c r="O93" s="5" t="s">
        <v>32</v>
      </c>
      <c r="P93" s="5" t="s">
        <v>33</v>
      </c>
      <c r="Q93" s="5">
        <v>0</v>
      </c>
      <c r="R93" s="8">
        <v>45119.0000115741</v>
      </c>
      <c r="S93" s="7">
        <v>45135</v>
      </c>
      <c r="T93" s="5" t="s">
        <v>34</v>
      </c>
      <c r="U93" s="5">
        <v>1680</v>
      </c>
      <c r="V93" s="5">
        <v>0</v>
      </c>
      <c r="W93" s="5">
        <v>0</v>
      </c>
      <c r="X93" s="5" t="s">
        <v>464</v>
      </c>
      <c r="Y93" s="5">
        <v>45052883</v>
      </c>
      <c r="Z93" s="5" t="s">
        <v>465</v>
      </c>
    </row>
    <row r="94" s="5" customFormat="1" spans="1:25">
      <c r="A94" s="5" t="s">
        <v>466</v>
      </c>
      <c r="B94" s="5" t="s">
        <v>26</v>
      </c>
      <c r="C94" s="5" t="s">
        <v>27</v>
      </c>
      <c r="D94" s="5" t="s">
        <v>467</v>
      </c>
      <c r="E94" s="5" t="s">
        <v>468</v>
      </c>
      <c r="F94" s="7">
        <v>45128</v>
      </c>
      <c r="G94" s="7">
        <v>45132</v>
      </c>
      <c r="H94" s="5">
        <v>1</v>
      </c>
      <c r="I94" s="5">
        <v>4</v>
      </c>
      <c r="J94" s="5">
        <v>4</v>
      </c>
      <c r="K94" s="5" t="s">
        <v>30</v>
      </c>
      <c r="L94" s="5">
        <v>3470</v>
      </c>
      <c r="M94" s="5">
        <v>3470</v>
      </c>
      <c r="N94" s="5" t="s">
        <v>469</v>
      </c>
      <c r="O94" s="5" t="s">
        <v>32</v>
      </c>
      <c r="P94" s="5" t="s">
        <v>33</v>
      </c>
      <c r="Q94" s="5">
        <v>0</v>
      </c>
      <c r="R94" s="8">
        <v>45119</v>
      </c>
      <c r="S94" s="7">
        <v>45135</v>
      </c>
      <c r="T94" s="5" t="s">
        <v>34</v>
      </c>
      <c r="U94" s="5">
        <v>3470</v>
      </c>
      <c r="V94" s="5">
        <v>0</v>
      </c>
      <c r="W94" s="5">
        <v>0</v>
      </c>
      <c r="X94" s="5" t="s">
        <v>470</v>
      </c>
      <c r="Y94" s="5" t="s">
        <v>471</v>
      </c>
    </row>
    <row r="95" s="5" customFormat="1" spans="1:25">
      <c r="A95" s="5" t="s">
        <v>472</v>
      </c>
      <c r="B95" s="5" t="s">
        <v>26</v>
      </c>
      <c r="C95" s="5" t="s">
        <v>27</v>
      </c>
      <c r="D95" s="5" t="s">
        <v>473</v>
      </c>
      <c r="E95" s="5" t="s">
        <v>474</v>
      </c>
      <c r="F95" s="7">
        <v>45131</v>
      </c>
      <c r="G95" s="7">
        <v>45132</v>
      </c>
      <c r="H95" s="5">
        <v>1</v>
      </c>
      <c r="I95" s="5">
        <v>1</v>
      </c>
      <c r="J95" s="5">
        <v>1</v>
      </c>
      <c r="K95" s="5" t="s">
        <v>30</v>
      </c>
      <c r="L95" s="5">
        <v>351</v>
      </c>
      <c r="M95" s="5">
        <v>351</v>
      </c>
      <c r="N95" s="5" t="s">
        <v>475</v>
      </c>
      <c r="O95" s="5" t="s">
        <v>32</v>
      </c>
      <c r="P95" s="5" t="s">
        <v>33</v>
      </c>
      <c r="Q95" s="5">
        <v>0</v>
      </c>
      <c r="R95" s="8">
        <v>45120</v>
      </c>
      <c r="S95" s="7">
        <v>45135</v>
      </c>
      <c r="T95" s="5" t="s">
        <v>34</v>
      </c>
      <c r="U95" s="5">
        <v>351</v>
      </c>
      <c r="V95" s="5">
        <v>0</v>
      </c>
      <c r="W95" s="5">
        <v>0</v>
      </c>
      <c r="X95" s="5" t="s">
        <v>476</v>
      </c>
      <c r="Y95" s="5" t="s">
        <v>477</v>
      </c>
    </row>
    <row r="96" s="5" customFormat="1" spans="1:25">
      <c r="A96" s="5" t="s">
        <v>478</v>
      </c>
      <c r="B96" s="5" t="s">
        <v>26</v>
      </c>
      <c r="C96" s="5" t="s">
        <v>27</v>
      </c>
      <c r="D96" s="5" t="s">
        <v>420</v>
      </c>
      <c r="E96" s="5" t="s">
        <v>479</v>
      </c>
      <c r="F96" s="7">
        <v>45129</v>
      </c>
      <c r="G96" s="7">
        <v>45132</v>
      </c>
      <c r="H96" s="5">
        <v>1</v>
      </c>
      <c r="I96" s="5">
        <v>3</v>
      </c>
      <c r="J96" s="5">
        <v>3</v>
      </c>
      <c r="K96" s="5" t="s">
        <v>30</v>
      </c>
      <c r="L96" s="5">
        <v>3591</v>
      </c>
      <c r="M96" s="5">
        <v>3591</v>
      </c>
      <c r="N96" s="5" t="s">
        <v>480</v>
      </c>
      <c r="O96" s="5" t="s">
        <v>32</v>
      </c>
      <c r="P96" s="5" t="s">
        <v>33</v>
      </c>
      <c r="Q96" s="5">
        <v>0</v>
      </c>
      <c r="R96" s="8">
        <v>45120</v>
      </c>
      <c r="S96" s="7">
        <v>45135</v>
      </c>
      <c r="T96" s="5" t="s">
        <v>34</v>
      </c>
      <c r="U96" s="5">
        <v>3591</v>
      </c>
      <c r="V96" s="5">
        <v>0</v>
      </c>
      <c r="W96" s="5">
        <v>0</v>
      </c>
      <c r="X96" s="5" t="s">
        <v>481</v>
      </c>
      <c r="Y96" s="5" t="s">
        <v>482</v>
      </c>
    </row>
    <row r="97" s="5" customFormat="1" spans="1:25">
      <c r="A97" s="5" t="s">
        <v>483</v>
      </c>
      <c r="B97" s="5" t="s">
        <v>26</v>
      </c>
      <c r="C97" s="5" t="s">
        <v>27</v>
      </c>
      <c r="D97" s="5" t="s">
        <v>390</v>
      </c>
      <c r="E97" s="5" t="s">
        <v>391</v>
      </c>
      <c r="F97" s="7">
        <v>45131</v>
      </c>
      <c r="G97" s="7">
        <v>45132</v>
      </c>
      <c r="H97" s="5">
        <v>1</v>
      </c>
      <c r="I97" s="5">
        <v>1</v>
      </c>
      <c r="J97" s="5">
        <v>1</v>
      </c>
      <c r="K97" s="5" t="s">
        <v>30</v>
      </c>
      <c r="L97" s="5">
        <v>2000</v>
      </c>
      <c r="M97" s="5">
        <v>2000</v>
      </c>
      <c r="N97" s="5" t="s">
        <v>484</v>
      </c>
      <c r="O97" s="5" t="s">
        <v>32</v>
      </c>
      <c r="P97" s="5" t="s">
        <v>33</v>
      </c>
      <c r="Q97" s="5">
        <v>0</v>
      </c>
      <c r="R97" s="8">
        <v>45120</v>
      </c>
      <c r="S97" s="7">
        <v>45135</v>
      </c>
      <c r="T97" s="5" t="s">
        <v>34</v>
      </c>
      <c r="U97" s="5">
        <v>2000</v>
      </c>
      <c r="V97" s="5">
        <v>0</v>
      </c>
      <c r="W97" s="5">
        <v>0</v>
      </c>
      <c r="X97" s="5" t="s">
        <v>485</v>
      </c>
      <c r="Y97" s="5" t="s">
        <v>486</v>
      </c>
    </row>
    <row r="98" s="5" customFormat="1" spans="1:25">
      <c r="A98" s="5" t="s">
        <v>487</v>
      </c>
      <c r="B98" s="5" t="s">
        <v>26</v>
      </c>
      <c r="C98" s="5" t="s">
        <v>27</v>
      </c>
      <c r="D98" s="5" t="s">
        <v>488</v>
      </c>
      <c r="E98" s="5" t="s">
        <v>489</v>
      </c>
      <c r="F98" s="7">
        <v>45129</v>
      </c>
      <c r="G98" s="7">
        <v>45132</v>
      </c>
      <c r="H98" s="5">
        <v>1</v>
      </c>
      <c r="I98" s="5">
        <v>3</v>
      </c>
      <c r="J98" s="5">
        <v>3</v>
      </c>
      <c r="K98" s="5" t="s">
        <v>30</v>
      </c>
      <c r="L98" s="5">
        <v>4434</v>
      </c>
      <c r="M98" s="5">
        <v>4434</v>
      </c>
      <c r="N98" s="5" t="s">
        <v>490</v>
      </c>
      <c r="O98" s="5" t="s">
        <v>32</v>
      </c>
      <c r="P98" s="5" t="s">
        <v>33</v>
      </c>
      <c r="Q98" s="5">
        <v>0</v>
      </c>
      <c r="R98" s="8">
        <v>45120.0000115741</v>
      </c>
      <c r="S98" s="7">
        <v>45135</v>
      </c>
      <c r="T98" s="5" t="s">
        <v>34</v>
      </c>
      <c r="U98" s="5">
        <v>4434</v>
      </c>
      <c r="V98" s="5">
        <v>0</v>
      </c>
      <c r="W98" s="5">
        <v>0</v>
      </c>
      <c r="X98" s="5" t="s">
        <v>491</v>
      </c>
      <c r="Y98" s="5" t="s">
        <v>492</v>
      </c>
    </row>
    <row r="99" s="5" customFormat="1" spans="1:25">
      <c r="A99" s="5" t="s">
        <v>493</v>
      </c>
      <c r="B99" s="5" t="s">
        <v>26</v>
      </c>
      <c r="C99" s="5" t="s">
        <v>27</v>
      </c>
      <c r="D99" s="5" t="s">
        <v>494</v>
      </c>
      <c r="E99" s="5" t="s">
        <v>495</v>
      </c>
      <c r="F99" s="7">
        <v>45130</v>
      </c>
      <c r="G99" s="7">
        <v>45132</v>
      </c>
      <c r="H99" s="5">
        <v>2</v>
      </c>
      <c r="I99" s="5">
        <v>2</v>
      </c>
      <c r="J99" s="5">
        <v>4</v>
      </c>
      <c r="K99" s="5" t="s">
        <v>30</v>
      </c>
      <c r="L99" s="5">
        <v>1800</v>
      </c>
      <c r="M99" s="5">
        <v>1800</v>
      </c>
      <c r="N99" s="5" t="s">
        <v>496</v>
      </c>
      <c r="O99" s="5" t="s">
        <v>32</v>
      </c>
      <c r="P99" s="5" t="s">
        <v>33</v>
      </c>
      <c r="Q99" s="5">
        <v>0</v>
      </c>
      <c r="R99" s="8">
        <v>45120</v>
      </c>
      <c r="S99" s="7">
        <v>45135</v>
      </c>
      <c r="T99" s="5" t="s">
        <v>34</v>
      </c>
      <c r="U99" s="5">
        <v>1800</v>
      </c>
      <c r="V99" s="5">
        <v>0</v>
      </c>
      <c r="W99" s="5">
        <v>0</v>
      </c>
      <c r="X99" s="5" t="s">
        <v>497</v>
      </c>
      <c r="Y99" s="5" t="s">
        <v>498</v>
      </c>
    </row>
    <row r="100" s="5" customFormat="1" spans="1:25">
      <c r="A100" s="5" t="s">
        <v>499</v>
      </c>
      <c r="B100" s="5" t="s">
        <v>26</v>
      </c>
      <c r="C100" s="5" t="s">
        <v>27</v>
      </c>
      <c r="D100" s="5" t="s">
        <v>500</v>
      </c>
      <c r="E100" s="5" t="s">
        <v>501</v>
      </c>
      <c r="F100" s="7">
        <v>45130</v>
      </c>
      <c r="G100" s="7">
        <v>45132</v>
      </c>
      <c r="H100" s="5">
        <v>1</v>
      </c>
      <c r="I100" s="5">
        <v>2</v>
      </c>
      <c r="J100" s="5">
        <v>2</v>
      </c>
      <c r="K100" s="5" t="s">
        <v>30</v>
      </c>
      <c r="L100" s="5">
        <v>3956</v>
      </c>
      <c r="M100" s="5">
        <v>3956</v>
      </c>
      <c r="N100" s="5" t="s">
        <v>502</v>
      </c>
      <c r="O100" s="5" t="s">
        <v>32</v>
      </c>
      <c r="P100" s="5" t="s">
        <v>33</v>
      </c>
      <c r="Q100" s="5">
        <v>0</v>
      </c>
      <c r="R100" s="8">
        <v>45120.0000115741</v>
      </c>
      <c r="S100" s="7">
        <v>45135</v>
      </c>
      <c r="T100" s="5" t="s">
        <v>34</v>
      </c>
      <c r="U100" s="5">
        <v>3956</v>
      </c>
      <c r="V100" s="5">
        <v>0</v>
      </c>
      <c r="W100" s="5">
        <v>0</v>
      </c>
      <c r="X100" s="5" t="s">
        <v>503</v>
      </c>
      <c r="Y100" s="5" t="s">
        <v>504</v>
      </c>
    </row>
    <row r="101" s="5" customFormat="1" spans="1:25">
      <c r="A101" s="5" t="s">
        <v>505</v>
      </c>
      <c r="B101" s="5" t="s">
        <v>26</v>
      </c>
      <c r="C101" s="5" t="s">
        <v>27</v>
      </c>
      <c r="D101" s="5" t="s">
        <v>449</v>
      </c>
      <c r="E101" s="5" t="s">
        <v>450</v>
      </c>
      <c r="F101" s="7">
        <v>45130</v>
      </c>
      <c r="G101" s="7">
        <v>45132</v>
      </c>
      <c r="H101" s="5">
        <v>1</v>
      </c>
      <c r="I101" s="5">
        <v>2</v>
      </c>
      <c r="J101" s="5">
        <v>2</v>
      </c>
      <c r="K101" s="5" t="s">
        <v>30</v>
      </c>
      <c r="L101" s="5">
        <v>3249</v>
      </c>
      <c r="M101" s="5">
        <v>3249</v>
      </c>
      <c r="N101" s="5" t="s">
        <v>506</v>
      </c>
      <c r="O101" s="5" t="s">
        <v>32</v>
      </c>
      <c r="P101" s="5" t="s">
        <v>33</v>
      </c>
      <c r="Q101" s="5">
        <v>0</v>
      </c>
      <c r="R101" s="8">
        <v>45120</v>
      </c>
      <c r="S101" s="7">
        <v>45135</v>
      </c>
      <c r="T101" s="5" t="s">
        <v>34</v>
      </c>
      <c r="U101" s="5">
        <v>3249</v>
      </c>
      <c r="V101" s="5">
        <v>0</v>
      </c>
      <c r="W101" s="5">
        <v>0</v>
      </c>
      <c r="X101" s="5" t="s">
        <v>507</v>
      </c>
      <c r="Y101" s="5" t="s">
        <v>508</v>
      </c>
    </row>
    <row r="102" s="5" customFormat="1" spans="1:25">
      <c r="A102" s="5" t="s">
        <v>509</v>
      </c>
      <c r="B102" s="5" t="s">
        <v>26</v>
      </c>
      <c r="C102" s="5" t="s">
        <v>27</v>
      </c>
      <c r="D102" s="5" t="s">
        <v>125</v>
      </c>
      <c r="E102" s="5" t="s">
        <v>510</v>
      </c>
      <c r="F102" s="7">
        <v>45130</v>
      </c>
      <c r="G102" s="7">
        <v>45132</v>
      </c>
      <c r="H102" s="5">
        <v>1</v>
      </c>
      <c r="I102" s="5">
        <v>2</v>
      </c>
      <c r="J102" s="5">
        <v>2</v>
      </c>
      <c r="K102" s="5" t="s">
        <v>30</v>
      </c>
      <c r="L102" s="5">
        <v>1676</v>
      </c>
      <c r="M102" s="5">
        <v>1676</v>
      </c>
      <c r="N102" s="5" t="s">
        <v>511</v>
      </c>
      <c r="O102" s="5" t="s">
        <v>32</v>
      </c>
      <c r="P102" s="5" t="s">
        <v>33</v>
      </c>
      <c r="Q102" s="5">
        <v>0</v>
      </c>
      <c r="R102" s="8">
        <v>45120</v>
      </c>
      <c r="S102" s="7">
        <v>45135</v>
      </c>
      <c r="T102" s="5" t="s">
        <v>34</v>
      </c>
      <c r="U102" s="5">
        <v>1676</v>
      </c>
      <c r="V102" s="5">
        <v>0</v>
      </c>
      <c r="W102" s="5">
        <v>0</v>
      </c>
      <c r="X102" s="5" t="s">
        <v>512</v>
      </c>
      <c r="Y102" s="5" t="s">
        <v>513</v>
      </c>
    </row>
    <row r="103" s="5" customFormat="1" spans="1:25">
      <c r="A103" s="5" t="s">
        <v>514</v>
      </c>
      <c r="B103" s="5" t="s">
        <v>26</v>
      </c>
      <c r="C103" s="5" t="s">
        <v>27</v>
      </c>
      <c r="D103" s="5" t="s">
        <v>125</v>
      </c>
      <c r="E103" s="5" t="s">
        <v>515</v>
      </c>
      <c r="F103" s="7">
        <v>45129</v>
      </c>
      <c r="G103" s="7">
        <v>45132</v>
      </c>
      <c r="H103" s="5">
        <v>1</v>
      </c>
      <c r="I103" s="5">
        <v>3</v>
      </c>
      <c r="J103" s="5">
        <v>3</v>
      </c>
      <c r="K103" s="5" t="s">
        <v>30</v>
      </c>
      <c r="L103" s="5">
        <v>3306</v>
      </c>
      <c r="M103" s="5">
        <v>3306</v>
      </c>
      <c r="N103" s="5" t="s">
        <v>516</v>
      </c>
      <c r="O103" s="5" t="s">
        <v>32</v>
      </c>
      <c r="P103" s="5" t="s">
        <v>33</v>
      </c>
      <c r="Q103" s="5">
        <v>0</v>
      </c>
      <c r="R103" s="8">
        <v>45121.0000115741</v>
      </c>
      <c r="S103" s="7">
        <v>45135</v>
      </c>
      <c r="T103" s="5" t="s">
        <v>34</v>
      </c>
      <c r="U103" s="5">
        <v>3306</v>
      </c>
      <c r="V103" s="5">
        <v>0</v>
      </c>
      <c r="W103" s="5">
        <v>0</v>
      </c>
      <c r="X103" s="5" t="s">
        <v>517</v>
      </c>
      <c r="Y103" s="5" t="s">
        <v>193</v>
      </c>
    </row>
    <row r="104" s="5" customFormat="1" spans="1:25">
      <c r="A104" s="5" t="s">
        <v>518</v>
      </c>
      <c r="B104" s="5" t="s">
        <v>26</v>
      </c>
      <c r="C104" s="5" t="s">
        <v>27</v>
      </c>
      <c r="D104" s="5" t="s">
        <v>165</v>
      </c>
      <c r="E104" s="5" t="s">
        <v>519</v>
      </c>
      <c r="F104" s="7">
        <v>45131</v>
      </c>
      <c r="G104" s="7">
        <v>45132</v>
      </c>
      <c r="H104" s="5">
        <v>1</v>
      </c>
      <c r="I104" s="5">
        <v>1</v>
      </c>
      <c r="J104" s="5">
        <v>1</v>
      </c>
      <c r="K104" s="5" t="s">
        <v>30</v>
      </c>
      <c r="L104" s="5">
        <v>1070</v>
      </c>
      <c r="M104" s="5">
        <v>1070</v>
      </c>
      <c r="N104" s="5" t="s">
        <v>520</v>
      </c>
      <c r="O104" s="5" t="s">
        <v>32</v>
      </c>
      <c r="P104" s="5" t="s">
        <v>33</v>
      </c>
      <c r="Q104" s="5">
        <v>0</v>
      </c>
      <c r="R104" s="8">
        <v>45121</v>
      </c>
      <c r="S104" s="7">
        <v>45135</v>
      </c>
      <c r="T104" s="5" t="s">
        <v>34</v>
      </c>
      <c r="U104" s="5">
        <v>1070</v>
      </c>
      <c r="V104" s="5">
        <v>0</v>
      </c>
      <c r="W104" s="5">
        <v>0</v>
      </c>
      <c r="X104" s="5" t="s">
        <v>521</v>
      </c>
      <c r="Y104" s="5" t="s">
        <v>522</v>
      </c>
    </row>
    <row r="105" s="5" customFormat="1" spans="1:25">
      <c r="A105" s="5" t="s">
        <v>523</v>
      </c>
      <c r="B105" s="5" t="s">
        <v>26</v>
      </c>
      <c r="C105" s="5" t="s">
        <v>27</v>
      </c>
      <c r="D105" s="5" t="s">
        <v>38</v>
      </c>
      <c r="E105" s="5" t="s">
        <v>524</v>
      </c>
      <c r="F105" s="7">
        <v>45129</v>
      </c>
      <c r="G105" s="7">
        <v>45132</v>
      </c>
      <c r="H105" s="5">
        <v>1</v>
      </c>
      <c r="I105" s="5">
        <v>3</v>
      </c>
      <c r="J105" s="5">
        <v>3</v>
      </c>
      <c r="K105" s="5" t="s">
        <v>30</v>
      </c>
      <c r="L105" s="5">
        <v>1209</v>
      </c>
      <c r="M105" s="5">
        <v>1209</v>
      </c>
      <c r="N105" s="5" t="s">
        <v>525</v>
      </c>
      <c r="O105" s="5" t="s">
        <v>32</v>
      </c>
      <c r="P105" s="5" t="s">
        <v>33</v>
      </c>
      <c r="Q105" s="5">
        <v>0</v>
      </c>
      <c r="R105" s="8">
        <v>45121.0000115741</v>
      </c>
      <c r="S105" s="7">
        <v>45135</v>
      </c>
      <c r="T105" s="5" t="s">
        <v>34</v>
      </c>
      <c r="U105" s="5">
        <v>1209</v>
      </c>
      <c r="V105" s="5">
        <v>0</v>
      </c>
      <c r="W105" s="5">
        <v>0</v>
      </c>
      <c r="X105" s="5" t="s">
        <v>526</v>
      </c>
      <c r="Y105" s="5" t="s">
        <v>527</v>
      </c>
    </row>
    <row r="106" s="5" customFormat="1" spans="1:25">
      <c r="A106" s="5" t="s">
        <v>528</v>
      </c>
      <c r="B106" s="5" t="s">
        <v>26</v>
      </c>
      <c r="C106" s="5" t="s">
        <v>27</v>
      </c>
      <c r="D106" s="5" t="s">
        <v>529</v>
      </c>
      <c r="E106" s="5" t="s">
        <v>530</v>
      </c>
      <c r="F106" s="7">
        <v>45131</v>
      </c>
      <c r="G106" s="7">
        <v>45132</v>
      </c>
      <c r="H106" s="5">
        <v>1</v>
      </c>
      <c r="I106" s="5">
        <v>1</v>
      </c>
      <c r="J106" s="5">
        <v>1</v>
      </c>
      <c r="K106" s="5" t="s">
        <v>30</v>
      </c>
      <c r="L106" s="5">
        <v>361</v>
      </c>
      <c r="M106" s="5">
        <v>361</v>
      </c>
      <c r="N106" s="5" t="s">
        <v>531</v>
      </c>
      <c r="O106" s="5" t="s">
        <v>32</v>
      </c>
      <c r="P106" s="5" t="s">
        <v>33</v>
      </c>
      <c r="Q106" s="5">
        <v>0</v>
      </c>
      <c r="R106" s="8">
        <v>45121</v>
      </c>
      <c r="S106" s="7">
        <v>45135</v>
      </c>
      <c r="T106" s="5" t="s">
        <v>34</v>
      </c>
      <c r="U106" s="5">
        <v>361</v>
      </c>
      <c r="V106" s="5">
        <v>0</v>
      </c>
      <c r="W106" s="5">
        <v>0</v>
      </c>
      <c r="X106" s="5" t="s">
        <v>532</v>
      </c>
      <c r="Y106" s="5" t="s">
        <v>533</v>
      </c>
    </row>
    <row r="107" s="5" customFormat="1" spans="1:25">
      <c r="A107" s="5" t="s">
        <v>534</v>
      </c>
      <c r="B107" s="5" t="s">
        <v>26</v>
      </c>
      <c r="C107" s="5" t="s">
        <v>27</v>
      </c>
      <c r="D107" s="5" t="s">
        <v>535</v>
      </c>
      <c r="E107" s="5" t="s">
        <v>536</v>
      </c>
      <c r="F107" s="7">
        <v>45130</v>
      </c>
      <c r="G107" s="7">
        <v>45132</v>
      </c>
      <c r="H107" s="5">
        <v>1</v>
      </c>
      <c r="I107" s="5">
        <v>2</v>
      </c>
      <c r="J107" s="5">
        <v>2</v>
      </c>
      <c r="K107" s="5" t="s">
        <v>30</v>
      </c>
      <c r="L107" s="5">
        <v>2619</v>
      </c>
      <c r="M107" s="5">
        <v>2619</v>
      </c>
      <c r="N107" s="5" t="s">
        <v>537</v>
      </c>
      <c r="O107" s="5" t="s">
        <v>32</v>
      </c>
      <c r="P107" s="5" t="s">
        <v>33</v>
      </c>
      <c r="Q107" s="5">
        <v>0</v>
      </c>
      <c r="R107" s="8">
        <v>45122.0000115741</v>
      </c>
      <c r="S107" s="7">
        <v>45135</v>
      </c>
      <c r="T107" s="5" t="s">
        <v>34</v>
      </c>
      <c r="U107" s="5">
        <v>2619</v>
      </c>
      <c r="V107" s="5">
        <v>0</v>
      </c>
      <c r="W107" s="5">
        <v>0</v>
      </c>
      <c r="X107" s="5" t="s">
        <v>538</v>
      </c>
      <c r="Y107" s="5" t="s">
        <v>539</v>
      </c>
    </row>
    <row r="108" s="5" customFormat="1" spans="1:25">
      <c r="A108" s="5" t="s">
        <v>540</v>
      </c>
      <c r="B108" s="5" t="s">
        <v>26</v>
      </c>
      <c r="C108" s="5" t="s">
        <v>27</v>
      </c>
      <c r="D108" s="5" t="s">
        <v>541</v>
      </c>
      <c r="E108" s="5" t="s">
        <v>542</v>
      </c>
      <c r="F108" s="7">
        <v>45130</v>
      </c>
      <c r="G108" s="7">
        <v>45132</v>
      </c>
      <c r="H108" s="5">
        <v>1</v>
      </c>
      <c r="I108" s="5">
        <v>2</v>
      </c>
      <c r="J108" s="5">
        <v>2</v>
      </c>
      <c r="K108" s="5" t="s">
        <v>30</v>
      </c>
      <c r="L108" s="5">
        <v>1812</v>
      </c>
      <c r="M108" s="5">
        <v>1812</v>
      </c>
      <c r="N108" s="5" t="s">
        <v>543</v>
      </c>
      <c r="O108" s="5" t="s">
        <v>32</v>
      </c>
      <c r="P108" s="5" t="s">
        <v>33</v>
      </c>
      <c r="Q108" s="5">
        <v>0</v>
      </c>
      <c r="R108" s="8">
        <v>45122.0000115741</v>
      </c>
      <c r="S108" s="7">
        <v>45135</v>
      </c>
      <c r="T108" s="5" t="s">
        <v>34</v>
      </c>
      <c r="U108" s="5">
        <v>1812</v>
      </c>
      <c r="V108" s="5">
        <v>0</v>
      </c>
      <c r="W108" s="5">
        <v>0</v>
      </c>
      <c r="X108" s="5" t="s">
        <v>544</v>
      </c>
      <c r="Y108" s="5" t="s">
        <v>545</v>
      </c>
    </row>
    <row r="109" s="5" customFormat="1" spans="1:25">
      <c r="A109" s="5" t="s">
        <v>546</v>
      </c>
      <c r="B109" s="5" t="s">
        <v>26</v>
      </c>
      <c r="C109" s="5" t="s">
        <v>27</v>
      </c>
      <c r="D109" s="5" t="s">
        <v>449</v>
      </c>
      <c r="E109" s="5" t="s">
        <v>547</v>
      </c>
      <c r="F109" s="7">
        <v>45130</v>
      </c>
      <c r="G109" s="7">
        <v>45132</v>
      </c>
      <c r="H109" s="5">
        <v>1</v>
      </c>
      <c r="I109" s="5">
        <v>2</v>
      </c>
      <c r="J109" s="5">
        <v>2</v>
      </c>
      <c r="K109" s="5" t="s">
        <v>30</v>
      </c>
      <c r="L109" s="5">
        <v>3405</v>
      </c>
      <c r="M109" s="5">
        <v>3405</v>
      </c>
      <c r="N109" s="5" t="s">
        <v>548</v>
      </c>
      <c r="O109" s="5" t="s">
        <v>32</v>
      </c>
      <c r="P109" s="5" t="s">
        <v>33</v>
      </c>
      <c r="Q109" s="5">
        <v>0</v>
      </c>
      <c r="R109" s="8">
        <v>45123.0000115741</v>
      </c>
      <c r="S109" s="7">
        <v>45135</v>
      </c>
      <c r="T109" s="5" t="s">
        <v>34</v>
      </c>
      <c r="U109" s="5">
        <v>3405</v>
      </c>
      <c r="V109" s="5">
        <v>0</v>
      </c>
      <c r="W109" s="5">
        <v>0</v>
      </c>
      <c r="X109" s="5" t="s">
        <v>549</v>
      </c>
      <c r="Y109" s="5" t="s">
        <v>550</v>
      </c>
    </row>
    <row r="110" s="5" customFormat="1" spans="1:25">
      <c r="A110" s="5" t="s">
        <v>551</v>
      </c>
      <c r="B110" s="5" t="s">
        <v>26</v>
      </c>
      <c r="C110" s="5" t="s">
        <v>27</v>
      </c>
      <c r="D110" s="5" t="s">
        <v>552</v>
      </c>
      <c r="E110" s="5" t="s">
        <v>553</v>
      </c>
      <c r="F110" s="7">
        <v>45130</v>
      </c>
      <c r="G110" s="7">
        <v>45132</v>
      </c>
      <c r="H110" s="5">
        <v>1</v>
      </c>
      <c r="I110" s="5">
        <v>2</v>
      </c>
      <c r="J110" s="5">
        <v>2</v>
      </c>
      <c r="K110" s="5" t="s">
        <v>30</v>
      </c>
      <c r="L110" s="5">
        <v>2144</v>
      </c>
      <c r="M110" s="5">
        <v>2144</v>
      </c>
      <c r="N110" s="5" t="s">
        <v>554</v>
      </c>
      <c r="O110" s="5" t="s">
        <v>32</v>
      </c>
      <c r="P110" s="5" t="s">
        <v>33</v>
      </c>
      <c r="Q110" s="5">
        <v>0</v>
      </c>
      <c r="R110" s="8">
        <v>45123</v>
      </c>
      <c r="S110" s="7">
        <v>45135</v>
      </c>
      <c r="T110" s="5" t="s">
        <v>34</v>
      </c>
      <c r="U110" s="5">
        <v>2144</v>
      </c>
      <c r="V110" s="5">
        <v>0</v>
      </c>
      <c r="W110" s="5">
        <v>0</v>
      </c>
      <c r="X110" s="5" t="s">
        <v>555</v>
      </c>
      <c r="Y110" s="5" t="s">
        <v>556</v>
      </c>
    </row>
    <row r="111" s="5" customFormat="1" spans="1:26">
      <c r="A111" s="5" t="s">
        <v>557</v>
      </c>
      <c r="B111" s="5" t="s">
        <v>26</v>
      </c>
      <c r="C111" s="5" t="s">
        <v>27</v>
      </c>
      <c r="D111" s="5" t="s">
        <v>558</v>
      </c>
      <c r="E111" s="5" t="s">
        <v>559</v>
      </c>
      <c r="F111" s="7">
        <v>45128</v>
      </c>
      <c r="G111" s="7">
        <v>45132</v>
      </c>
      <c r="H111" s="5">
        <v>2</v>
      </c>
      <c r="I111" s="5">
        <v>4</v>
      </c>
      <c r="J111" s="5">
        <v>8</v>
      </c>
      <c r="K111" s="5" t="s">
        <v>30</v>
      </c>
      <c r="L111" s="5">
        <v>2862</v>
      </c>
      <c r="M111" s="5">
        <v>2862</v>
      </c>
      <c r="N111" s="5" t="s">
        <v>560</v>
      </c>
      <c r="O111" s="5" t="s">
        <v>32</v>
      </c>
      <c r="P111" s="5" t="s">
        <v>33</v>
      </c>
      <c r="Q111" s="5">
        <v>0</v>
      </c>
      <c r="R111" s="8">
        <v>45123.0000115741</v>
      </c>
      <c r="S111" s="7">
        <v>45135</v>
      </c>
      <c r="T111" s="5" t="s">
        <v>34</v>
      </c>
      <c r="U111" s="5">
        <v>2862</v>
      </c>
      <c r="V111" s="5">
        <v>0</v>
      </c>
      <c r="W111" s="5">
        <v>0</v>
      </c>
      <c r="X111" s="5" t="s">
        <v>561</v>
      </c>
      <c r="Y111" s="5">
        <v>74380715</v>
      </c>
      <c r="Z111" s="5" t="s">
        <v>562</v>
      </c>
    </row>
    <row r="112" s="5" customFormat="1" spans="1:25">
      <c r="A112" s="5" t="s">
        <v>563</v>
      </c>
      <c r="B112" s="5" t="s">
        <v>26</v>
      </c>
      <c r="C112" s="5" t="s">
        <v>27</v>
      </c>
      <c r="D112" s="5" t="s">
        <v>564</v>
      </c>
      <c r="E112" s="5" t="s">
        <v>565</v>
      </c>
      <c r="F112" s="7">
        <v>45129</v>
      </c>
      <c r="G112" s="7">
        <v>45132</v>
      </c>
      <c r="H112" s="5">
        <v>1</v>
      </c>
      <c r="I112" s="5">
        <v>3</v>
      </c>
      <c r="J112" s="5">
        <v>3</v>
      </c>
      <c r="K112" s="5" t="s">
        <v>30</v>
      </c>
      <c r="L112" s="5">
        <v>18465</v>
      </c>
      <c r="M112" s="5">
        <v>18465</v>
      </c>
      <c r="N112" s="5" t="s">
        <v>566</v>
      </c>
      <c r="O112" s="5" t="s">
        <v>32</v>
      </c>
      <c r="P112" s="5" t="s">
        <v>33</v>
      </c>
      <c r="Q112" s="5">
        <v>0</v>
      </c>
      <c r="R112" s="8">
        <v>45124</v>
      </c>
      <c r="S112" s="7">
        <v>45135</v>
      </c>
      <c r="T112" s="5" t="s">
        <v>34</v>
      </c>
      <c r="U112" s="5">
        <v>18465</v>
      </c>
      <c r="V112" s="5">
        <v>0</v>
      </c>
      <c r="W112" s="5">
        <v>0</v>
      </c>
      <c r="X112" s="5" t="s">
        <v>567</v>
      </c>
      <c r="Y112" s="5" t="s">
        <v>42</v>
      </c>
    </row>
    <row r="113" s="5" customFormat="1" spans="1:27">
      <c r="A113" s="5" t="s">
        <v>568</v>
      </c>
      <c r="B113" s="5" t="s">
        <v>26</v>
      </c>
      <c r="C113" s="5" t="s">
        <v>27</v>
      </c>
      <c r="D113" s="5" t="s">
        <v>390</v>
      </c>
      <c r="E113" s="5" t="s">
        <v>391</v>
      </c>
      <c r="F113" s="7">
        <v>45131</v>
      </c>
      <c r="G113" s="7">
        <v>45132</v>
      </c>
      <c r="H113" s="5">
        <v>3</v>
      </c>
      <c r="I113" s="5">
        <v>1</v>
      </c>
      <c r="J113" s="5">
        <v>3</v>
      </c>
      <c r="K113" s="5" t="s">
        <v>30</v>
      </c>
      <c r="L113" s="5">
        <v>5250</v>
      </c>
      <c r="M113" s="5">
        <v>5250</v>
      </c>
      <c r="N113" s="5" t="s">
        <v>569</v>
      </c>
      <c r="O113" s="5" t="s">
        <v>32</v>
      </c>
      <c r="P113" s="5" t="s">
        <v>33</v>
      </c>
      <c r="Q113" s="5">
        <v>0</v>
      </c>
      <c r="R113" s="8">
        <v>45124.0000115741</v>
      </c>
      <c r="S113" s="7">
        <v>45135</v>
      </c>
      <c r="T113" s="5" t="s">
        <v>34</v>
      </c>
      <c r="U113" s="5">
        <v>5250</v>
      </c>
      <c r="V113" s="5">
        <v>0</v>
      </c>
      <c r="W113" s="5">
        <v>0</v>
      </c>
      <c r="X113" s="5" t="s">
        <v>570</v>
      </c>
      <c r="Y113" s="5">
        <v>42638946</v>
      </c>
      <c r="Z113" s="5">
        <v>86412456</v>
      </c>
      <c r="AA113" s="5" t="s">
        <v>571</v>
      </c>
    </row>
    <row r="114" s="5" customFormat="1" spans="1:25">
      <c r="A114" s="5" t="s">
        <v>572</v>
      </c>
      <c r="B114" s="5" t="s">
        <v>26</v>
      </c>
      <c r="C114" s="5" t="s">
        <v>27</v>
      </c>
      <c r="D114" s="5" t="s">
        <v>390</v>
      </c>
      <c r="E114" s="5" t="s">
        <v>391</v>
      </c>
      <c r="F114" s="7">
        <v>45131</v>
      </c>
      <c r="G114" s="7">
        <v>45132</v>
      </c>
      <c r="H114" s="5">
        <v>1</v>
      </c>
      <c r="I114" s="5">
        <v>1</v>
      </c>
      <c r="J114" s="5">
        <v>1</v>
      </c>
      <c r="K114" s="5" t="s">
        <v>30</v>
      </c>
      <c r="L114" s="5">
        <v>1750</v>
      </c>
      <c r="M114" s="5">
        <v>1750</v>
      </c>
      <c r="N114" s="5" t="s">
        <v>573</v>
      </c>
      <c r="O114" s="5" t="s">
        <v>32</v>
      </c>
      <c r="P114" s="5" t="s">
        <v>33</v>
      </c>
      <c r="Q114" s="5">
        <v>0</v>
      </c>
      <c r="R114" s="8">
        <v>45124.0000115741</v>
      </c>
      <c r="S114" s="7">
        <v>45135</v>
      </c>
      <c r="T114" s="5" t="s">
        <v>34</v>
      </c>
      <c r="U114" s="5">
        <v>1750</v>
      </c>
      <c r="V114" s="5">
        <v>0</v>
      </c>
      <c r="W114" s="5">
        <v>0</v>
      </c>
      <c r="X114" s="5" t="s">
        <v>574</v>
      </c>
      <c r="Y114" s="5" t="s">
        <v>575</v>
      </c>
    </row>
    <row r="115" s="5" customFormat="1" spans="1:25">
      <c r="A115" s="5" t="s">
        <v>576</v>
      </c>
      <c r="B115" s="5" t="s">
        <v>26</v>
      </c>
      <c r="C115" s="5" t="s">
        <v>27</v>
      </c>
      <c r="D115" s="5" t="s">
        <v>577</v>
      </c>
      <c r="E115" s="5" t="s">
        <v>578</v>
      </c>
      <c r="F115" s="7">
        <v>45131</v>
      </c>
      <c r="G115" s="7">
        <v>45132</v>
      </c>
      <c r="H115" s="5">
        <v>1</v>
      </c>
      <c r="I115" s="5">
        <v>1</v>
      </c>
      <c r="J115" s="5">
        <v>1</v>
      </c>
      <c r="K115" s="5" t="s">
        <v>30</v>
      </c>
      <c r="L115" s="5">
        <v>1564</v>
      </c>
      <c r="M115" s="5">
        <v>1564</v>
      </c>
      <c r="N115" s="5" t="s">
        <v>579</v>
      </c>
      <c r="O115" s="5" t="s">
        <v>32</v>
      </c>
      <c r="P115" s="5" t="s">
        <v>33</v>
      </c>
      <c r="Q115" s="5">
        <v>0</v>
      </c>
      <c r="R115" s="8">
        <v>45124</v>
      </c>
      <c r="S115" s="7">
        <v>45135</v>
      </c>
      <c r="T115" s="5" t="s">
        <v>34</v>
      </c>
      <c r="U115" s="5">
        <v>1564</v>
      </c>
      <c r="V115" s="5">
        <v>0</v>
      </c>
      <c r="W115" s="5">
        <v>0</v>
      </c>
      <c r="X115" s="5" t="s">
        <v>580</v>
      </c>
      <c r="Y115" s="5" t="s">
        <v>581</v>
      </c>
    </row>
    <row r="116" s="5" customFormat="1" spans="1:25">
      <c r="A116" s="5" t="s">
        <v>582</v>
      </c>
      <c r="B116" s="5" t="s">
        <v>26</v>
      </c>
      <c r="C116" s="5" t="s">
        <v>27</v>
      </c>
      <c r="D116" s="5" t="s">
        <v>583</v>
      </c>
      <c r="E116" s="5" t="s">
        <v>584</v>
      </c>
      <c r="F116" s="7">
        <v>45131</v>
      </c>
      <c r="G116" s="7">
        <v>45132</v>
      </c>
      <c r="H116" s="5">
        <v>1</v>
      </c>
      <c r="I116" s="5">
        <v>1</v>
      </c>
      <c r="J116" s="5">
        <v>1</v>
      </c>
      <c r="K116" s="5" t="s">
        <v>30</v>
      </c>
      <c r="L116" s="5">
        <v>353</v>
      </c>
      <c r="M116" s="5">
        <v>353</v>
      </c>
      <c r="N116" s="5" t="s">
        <v>585</v>
      </c>
      <c r="O116" s="5" t="s">
        <v>32</v>
      </c>
      <c r="P116" s="5" t="s">
        <v>33</v>
      </c>
      <c r="Q116" s="5">
        <v>0</v>
      </c>
      <c r="R116" s="8">
        <v>45124.0000115741</v>
      </c>
      <c r="S116" s="7">
        <v>45135</v>
      </c>
      <c r="T116" s="5" t="s">
        <v>34</v>
      </c>
      <c r="U116" s="5">
        <v>353</v>
      </c>
      <c r="V116" s="5">
        <v>0</v>
      </c>
      <c r="W116" s="5">
        <v>0</v>
      </c>
      <c r="X116" s="5" t="s">
        <v>586</v>
      </c>
      <c r="Y116" s="5" t="s">
        <v>587</v>
      </c>
    </row>
    <row r="117" s="5" customFormat="1" spans="1:25">
      <c r="A117" s="5" t="s">
        <v>588</v>
      </c>
      <c r="B117" s="5" t="s">
        <v>26</v>
      </c>
      <c r="C117" s="5" t="s">
        <v>27</v>
      </c>
      <c r="D117" s="5" t="s">
        <v>583</v>
      </c>
      <c r="E117" s="5" t="s">
        <v>584</v>
      </c>
      <c r="F117" s="7">
        <v>45131</v>
      </c>
      <c r="G117" s="7">
        <v>45132</v>
      </c>
      <c r="H117" s="5">
        <v>1</v>
      </c>
      <c r="I117" s="5">
        <v>1</v>
      </c>
      <c r="J117" s="5">
        <v>1</v>
      </c>
      <c r="K117" s="5" t="s">
        <v>30</v>
      </c>
      <c r="L117" s="5">
        <v>353</v>
      </c>
      <c r="M117" s="5">
        <v>353</v>
      </c>
      <c r="N117" s="5" t="s">
        <v>589</v>
      </c>
      <c r="O117" s="5" t="s">
        <v>32</v>
      </c>
      <c r="P117" s="5" t="s">
        <v>33</v>
      </c>
      <c r="Q117" s="5">
        <v>0</v>
      </c>
      <c r="R117" s="8">
        <v>45124.0000115741</v>
      </c>
      <c r="S117" s="7">
        <v>45135</v>
      </c>
      <c r="T117" s="5" t="s">
        <v>34</v>
      </c>
      <c r="U117" s="5">
        <v>353</v>
      </c>
      <c r="V117" s="5">
        <v>0</v>
      </c>
      <c r="W117" s="5">
        <v>0</v>
      </c>
      <c r="X117" s="5" t="s">
        <v>590</v>
      </c>
      <c r="Y117" s="5" t="s">
        <v>591</v>
      </c>
    </row>
    <row r="118" s="5" customFormat="1" spans="1:25">
      <c r="A118" s="5" t="s">
        <v>592</v>
      </c>
      <c r="B118" s="5" t="s">
        <v>26</v>
      </c>
      <c r="C118" s="5" t="s">
        <v>27</v>
      </c>
      <c r="D118" s="5" t="s">
        <v>455</v>
      </c>
      <c r="E118" s="5" t="s">
        <v>593</v>
      </c>
      <c r="F118" s="7">
        <v>45131</v>
      </c>
      <c r="G118" s="7">
        <v>45132</v>
      </c>
      <c r="H118" s="5">
        <v>1</v>
      </c>
      <c r="I118" s="5">
        <v>1</v>
      </c>
      <c r="J118" s="5">
        <v>1</v>
      </c>
      <c r="K118" s="5" t="s">
        <v>30</v>
      </c>
      <c r="L118" s="5">
        <v>551</v>
      </c>
      <c r="M118" s="5">
        <v>551</v>
      </c>
      <c r="N118" s="5" t="s">
        <v>594</v>
      </c>
      <c r="O118" s="5" t="s">
        <v>32</v>
      </c>
      <c r="P118" s="5" t="s">
        <v>33</v>
      </c>
      <c r="Q118" s="5">
        <v>0</v>
      </c>
      <c r="R118" s="8">
        <v>45124</v>
      </c>
      <c r="S118" s="7">
        <v>45135</v>
      </c>
      <c r="T118" s="5" t="s">
        <v>34</v>
      </c>
      <c r="U118" s="5">
        <v>551</v>
      </c>
      <c r="V118" s="5">
        <v>0</v>
      </c>
      <c r="W118" s="5">
        <v>0</v>
      </c>
      <c r="X118" s="5" t="s">
        <v>595</v>
      </c>
      <c r="Y118" s="5" t="s">
        <v>596</v>
      </c>
    </row>
    <row r="119" s="5" customFormat="1" spans="1:25">
      <c r="A119" s="5" t="s">
        <v>563</v>
      </c>
      <c r="B119" s="5" t="s">
        <v>26</v>
      </c>
      <c r="C119" s="5" t="s">
        <v>130</v>
      </c>
      <c r="D119" s="5" t="s">
        <v>564</v>
      </c>
      <c r="E119" s="5" t="s">
        <v>565</v>
      </c>
      <c r="F119" s="7">
        <v>45129</v>
      </c>
      <c r="G119" s="7">
        <v>45132</v>
      </c>
      <c r="H119" s="5">
        <v>1</v>
      </c>
      <c r="I119" s="5">
        <v>3</v>
      </c>
      <c r="J119" s="5">
        <v>3</v>
      </c>
      <c r="K119" s="5" t="s">
        <v>30</v>
      </c>
      <c r="L119" s="5">
        <v>-18465</v>
      </c>
      <c r="M119" s="5">
        <v>-18465</v>
      </c>
      <c r="N119" s="5" t="s">
        <v>566</v>
      </c>
      <c r="O119" s="5" t="s">
        <v>32</v>
      </c>
      <c r="P119" s="5" t="s">
        <v>33</v>
      </c>
      <c r="Q119" s="5">
        <v>0</v>
      </c>
      <c r="R119" s="8">
        <v>45124</v>
      </c>
      <c r="S119" s="7">
        <v>45135</v>
      </c>
      <c r="T119" s="5" t="s">
        <v>34</v>
      </c>
      <c r="U119" s="5">
        <v>-18465</v>
      </c>
      <c r="V119" s="5">
        <v>0</v>
      </c>
      <c r="W119" s="5">
        <v>0</v>
      </c>
      <c r="X119" s="5" t="s">
        <v>567</v>
      </c>
      <c r="Y119" s="5" t="s">
        <v>42</v>
      </c>
    </row>
    <row r="120" s="5" customFormat="1" spans="1:25">
      <c r="A120" s="5" t="s">
        <v>597</v>
      </c>
      <c r="B120" s="5" t="s">
        <v>26</v>
      </c>
      <c r="C120" s="5" t="s">
        <v>27</v>
      </c>
      <c r="D120" s="5" t="s">
        <v>455</v>
      </c>
      <c r="E120" s="5" t="s">
        <v>456</v>
      </c>
      <c r="F120" s="7">
        <v>45131</v>
      </c>
      <c r="G120" s="7">
        <v>45132</v>
      </c>
      <c r="H120" s="5">
        <v>1</v>
      </c>
      <c r="I120" s="5">
        <v>1</v>
      </c>
      <c r="J120" s="5">
        <v>1</v>
      </c>
      <c r="K120" s="5" t="s">
        <v>30</v>
      </c>
      <c r="L120" s="5">
        <v>551</v>
      </c>
      <c r="M120" s="5">
        <v>551</v>
      </c>
      <c r="N120" s="5" t="s">
        <v>598</v>
      </c>
      <c r="O120" s="5" t="s">
        <v>32</v>
      </c>
      <c r="P120" s="5" t="s">
        <v>33</v>
      </c>
      <c r="Q120" s="5">
        <v>0</v>
      </c>
      <c r="R120" s="8">
        <v>45125</v>
      </c>
      <c r="S120" s="7">
        <v>45135</v>
      </c>
      <c r="T120" s="5" t="s">
        <v>34</v>
      </c>
      <c r="U120" s="5">
        <v>551</v>
      </c>
      <c r="V120" s="5">
        <v>0</v>
      </c>
      <c r="W120" s="5">
        <v>0</v>
      </c>
      <c r="X120" s="5" t="s">
        <v>599</v>
      </c>
      <c r="Y120" s="5" t="s">
        <v>600</v>
      </c>
    </row>
    <row r="121" s="5" customFormat="1" spans="1:25">
      <c r="A121" s="5" t="s">
        <v>601</v>
      </c>
      <c r="B121" s="5" t="s">
        <v>26</v>
      </c>
      <c r="C121" s="5" t="s">
        <v>27</v>
      </c>
      <c r="D121" s="5" t="s">
        <v>449</v>
      </c>
      <c r="E121" s="5" t="s">
        <v>602</v>
      </c>
      <c r="F121" s="7">
        <v>45131</v>
      </c>
      <c r="G121" s="7">
        <v>45132</v>
      </c>
      <c r="H121" s="5">
        <v>1</v>
      </c>
      <c r="I121" s="5">
        <v>1</v>
      </c>
      <c r="J121" s="5">
        <v>1</v>
      </c>
      <c r="K121" s="5" t="s">
        <v>30</v>
      </c>
      <c r="L121" s="5">
        <v>1656</v>
      </c>
      <c r="M121" s="5">
        <v>1656</v>
      </c>
      <c r="N121" s="5" t="s">
        <v>603</v>
      </c>
      <c r="O121" s="5" t="s">
        <v>32</v>
      </c>
      <c r="P121" s="5" t="s">
        <v>33</v>
      </c>
      <c r="Q121" s="5">
        <v>0</v>
      </c>
      <c r="R121" s="8">
        <v>45125</v>
      </c>
      <c r="S121" s="7">
        <v>45135</v>
      </c>
      <c r="T121" s="5" t="s">
        <v>34</v>
      </c>
      <c r="U121" s="5">
        <v>1656</v>
      </c>
      <c r="V121" s="5">
        <v>0</v>
      </c>
      <c r="W121" s="5">
        <v>0</v>
      </c>
      <c r="X121" s="5" t="s">
        <v>604</v>
      </c>
      <c r="Y121" s="5" t="s">
        <v>605</v>
      </c>
    </row>
    <row r="122" s="5" customFormat="1" spans="1:25">
      <c r="A122" s="5" t="s">
        <v>606</v>
      </c>
      <c r="B122" s="5" t="s">
        <v>26</v>
      </c>
      <c r="C122" s="5" t="s">
        <v>27</v>
      </c>
      <c r="D122" s="5" t="s">
        <v>455</v>
      </c>
      <c r="E122" s="5" t="s">
        <v>593</v>
      </c>
      <c r="F122" s="7">
        <v>45130</v>
      </c>
      <c r="G122" s="7">
        <v>45132</v>
      </c>
      <c r="H122" s="5">
        <v>1</v>
      </c>
      <c r="I122" s="5">
        <v>2</v>
      </c>
      <c r="J122" s="5">
        <v>2</v>
      </c>
      <c r="K122" s="5" t="s">
        <v>30</v>
      </c>
      <c r="L122" s="5">
        <v>1110</v>
      </c>
      <c r="M122" s="5">
        <v>1110</v>
      </c>
      <c r="N122" s="5" t="s">
        <v>607</v>
      </c>
      <c r="O122" s="5" t="s">
        <v>32</v>
      </c>
      <c r="P122" s="5" t="s">
        <v>33</v>
      </c>
      <c r="Q122" s="5">
        <v>0</v>
      </c>
      <c r="R122" s="8">
        <v>45125.0000115741</v>
      </c>
      <c r="S122" s="7">
        <v>45135</v>
      </c>
      <c r="T122" s="5" t="s">
        <v>34</v>
      </c>
      <c r="U122" s="5">
        <v>1110</v>
      </c>
      <c r="V122" s="5">
        <v>0</v>
      </c>
      <c r="W122" s="5">
        <v>0</v>
      </c>
      <c r="X122" s="5" t="s">
        <v>608</v>
      </c>
      <c r="Y122" s="5" t="s">
        <v>609</v>
      </c>
    </row>
    <row r="123" s="5" customFormat="1" spans="1:25">
      <c r="A123" s="5" t="s">
        <v>610</v>
      </c>
      <c r="B123" s="5" t="s">
        <v>26</v>
      </c>
      <c r="C123" s="5" t="s">
        <v>27</v>
      </c>
      <c r="D123" s="5" t="s">
        <v>611</v>
      </c>
      <c r="E123" s="5" t="s">
        <v>612</v>
      </c>
      <c r="F123" s="7">
        <v>45130</v>
      </c>
      <c r="G123" s="7">
        <v>45132</v>
      </c>
      <c r="H123" s="5">
        <v>1</v>
      </c>
      <c r="I123" s="5">
        <v>2</v>
      </c>
      <c r="J123" s="5">
        <v>2</v>
      </c>
      <c r="K123" s="5" t="s">
        <v>30</v>
      </c>
      <c r="L123" s="5">
        <v>2600</v>
      </c>
      <c r="M123" s="5">
        <v>2600</v>
      </c>
      <c r="N123" s="5" t="s">
        <v>613</v>
      </c>
      <c r="O123" s="5" t="s">
        <v>32</v>
      </c>
      <c r="P123" s="5" t="s">
        <v>33</v>
      </c>
      <c r="Q123" s="5">
        <v>0</v>
      </c>
      <c r="R123" s="8">
        <v>45125.0000115741</v>
      </c>
      <c r="S123" s="7">
        <v>45135</v>
      </c>
      <c r="T123" s="5" t="s">
        <v>34</v>
      </c>
      <c r="U123" s="5">
        <v>2600</v>
      </c>
      <c r="V123" s="5">
        <v>0</v>
      </c>
      <c r="W123" s="5">
        <v>0</v>
      </c>
      <c r="X123" s="5" t="s">
        <v>614</v>
      </c>
      <c r="Y123" s="5" t="s">
        <v>615</v>
      </c>
    </row>
    <row r="124" s="5" customFormat="1" spans="1:25">
      <c r="A124" s="5" t="s">
        <v>616</v>
      </c>
      <c r="B124" s="5" t="s">
        <v>26</v>
      </c>
      <c r="C124" s="5" t="s">
        <v>27</v>
      </c>
      <c r="D124" s="5" t="s">
        <v>617</v>
      </c>
      <c r="E124" s="5" t="s">
        <v>618</v>
      </c>
      <c r="F124" s="7">
        <v>45128</v>
      </c>
      <c r="G124" s="7">
        <v>45132</v>
      </c>
      <c r="H124" s="5">
        <v>1</v>
      </c>
      <c r="I124" s="5">
        <v>4</v>
      </c>
      <c r="J124" s="5">
        <v>4</v>
      </c>
      <c r="K124" s="5" t="s">
        <v>30</v>
      </c>
      <c r="L124" s="5">
        <v>1800</v>
      </c>
      <c r="M124" s="5">
        <v>1800</v>
      </c>
      <c r="N124" s="5" t="s">
        <v>619</v>
      </c>
      <c r="O124" s="5" t="s">
        <v>32</v>
      </c>
      <c r="P124" s="5" t="s">
        <v>33</v>
      </c>
      <c r="Q124" s="5">
        <v>0</v>
      </c>
      <c r="R124" s="8">
        <v>45125</v>
      </c>
      <c r="S124" s="7">
        <v>45135</v>
      </c>
      <c r="T124" s="5" t="s">
        <v>34</v>
      </c>
      <c r="U124" s="5">
        <v>1800</v>
      </c>
      <c r="V124" s="5">
        <v>0</v>
      </c>
      <c r="W124" s="5">
        <v>0</v>
      </c>
      <c r="X124" s="5" t="s">
        <v>620</v>
      </c>
      <c r="Y124" s="5" t="s">
        <v>621</v>
      </c>
    </row>
    <row r="125" s="5" customFormat="1" spans="1:25">
      <c r="A125" s="5" t="s">
        <v>622</v>
      </c>
      <c r="B125" s="5" t="s">
        <v>26</v>
      </c>
      <c r="C125" s="5" t="s">
        <v>27</v>
      </c>
      <c r="D125" s="5" t="s">
        <v>455</v>
      </c>
      <c r="E125" s="5" t="s">
        <v>593</v>
      </c>
      <c r="F125" s="7">
        <v>45131</v>
      </c>
      <c r="G125" s="7">
        <v>45132</v>
      </c>
      <c r="H125" s="5">
        <v>1</v>
      </c>
      <c r="I125" s="5">
        <v>1</v>
      </c>
      <c r="J125" s="5">
        <v>1</v>
      </c>
      <c r="K125" s="5" t="s">
        <v>30</v>
      </c>
      <c r="L125" s="5">
        <v>559</v>
      </c>
      <c r="M125" s="5">
        <v>559</v>
      </c>
      <c r="N125" s="5" t="s">
        <v>623</v>
      </c>
      <c r="O125" s="5" t="s">
        <v>32</v>
      </c>
      <c r="P125" s="5" t="s">
        <v>33</v>
      </c>
      <c r="Q125" s="5">
        <v>0</v>
      </c>
      <c r="R125" s="8">
        <v>45125.0000115741</v>
      </c>
      <c r="S125" s="7">
        <v>45135</v>
      </c>
      <c r="T125" s="5" t="s">
        <v>34</v>
      </c>
      <c r="U125" s="5">
        <v>559</v>
      </c>
      <c r="V125" s="5">
        <v>0</v>
      </c>
      <c r="W125" s="5">
        <v>0</v>
      </c>
      <c r="X125" s="5" t="s">
        <v>624</v>
      </c>
      <c r="Y125" s="5" t="s">
        <v>625</v>
      </c>
    </row>
    <row r="126" s="5" customFormat="1" spans="1:25">
      <c r="A126" s="5" t="s">
        <v>626</v>
      </c>
      <c r="B126" s="5" t="s">
        <v>26</v>
      </c>
      <c r="C126" s="5" t="s">
        <v>27</v>
      </c>
      <c r="D126" s="5" t="s">
        <v>627</v>
      </c>
      <c r="E126" s="5" t="s">
        <v>347</v>
      </c>
      <c r="F126" s="7">
        <v>45131</v>
      </c>
      <c r="G126" s="7">
        <v>45132</v>
      </c>
      <c r="H126" s="5">
        <v>2</v>
      </c>
      <c r="I126" s="5">
        <v>1</v>
      </c>
      <c r="J126" s="5">
        <v>2</v>
      </c>
      <c r="K126" s="5" t="s">
        <v>30</v>
      </c>
      <c r="L126" s="5">
        <v>1114</v>
      </c>
      <c r="M126" s="5">
        <v>1114</v>
      </c>
      <c r="N126" s="5" t="s">
        <v>628</v>
      </c>
      <c r="O126" s="5" t="s">
        <v>32</v>
      </c>
      <c r="P126" s="5" t="s">
        <v>33</v>
      </c>
      <c r="Q126" s="5">
        <v>0</v>
      </c>
      <c r="R126" s="8">
        <v>45125</v>
      </c>
      <c r="S126" s="7">
        <v>45135</v>
      </c>
      <c r="T126" s="5" t="s">
        <v>34</v>
      </c>
      <c r="U126" s="5">
        <v>1114</v>
      </c>
      <c r="V126" s="5">
        <v>0</v>
      </c>
      <c r="W126" s="5">
        <v>0</v>
      </c>
      <c r="X126" s="5" t="s">
        <v>629</v>
      </c>
      <c r="Y126" s="5" t="s">
        <v>630</v>
      </c>
    </row>
    <row r="127" s="5" customFormat="1" spans="1:25">
      <c r="A127" s="5" t="s">
        <v>631</v>
      </c>
      <c r="B127" s="5" t="s">
        <v>26</v>
      </c>
      <c r="C127" s="5" t="s">
        <v>27</v>
      </c>
      <c r="D127" s="5" t="s">
        <v>632</v>
      </c>
      <c r="E127" s="5" t="s">
        <v>633</v>
      </c>
      <c r="F127" s="7">
        <v>45129</v>
      </c>
      <c r="G127" s="7">
        <v>45132</v>
      </c>
      <c r="H127" s="5">
        <v>2</v>
      </c>
      <c r="I127" s="5">
        <v>3</v>
      </c>
      <c r="J127" s="5">
        <v>6</v>
      </c>
      <c r="K127" s="5" t="s">
        <v>30</v>
      </c>
      <c r="L127" s="5">
        <v>5920</v>
      </c>
      <c r="M127" s="5">
        <v>5920</v>
      </c>
      <c r="N127" s="5" t="s">
        <v>634</v>
      </c>
      <c r="O127" s="5" t="s">
        <v>32</v>
      </c>
      <c r="P127" s="5" t="s">
        <v>33</v>
      </c>
      <c r="Q127" s="5">
        <v>0</v>
      </c>
      <c r="R127" s="8">
        <v>45125.0000115741</v>
      </c>
      <c r="S127" s="7">
        <v>45135</v>
      </c>
      <c r="T127" s="5" t="s">
        <v>34</v>
      </c>
      <c r="U127" s="5">
        <v>5920</v>
      </c>
      <c r="V127" s="5">
        <v>0</v>
      </c>
      <c r="W127" s="5">
        <v>0</v>
      </c>
      <c r="X127" s="5" t="s">
        <v>635</v>
      </c>
      <c r="Y127" s="5" t="s">
        <v>636</v>
      </c>
    </row>
    <row r="128" s="5" customFormat="1" spans="1:25">
      <c r="A128" s="5" t="s">
        <v>637</v>
      </c>
      <c r="B128" s="5" t="s">
        <v>26</v>
      </c>
      <c r="C128" s="5" t="s">
        <v>27</v>
      </c>
      <c r="D128" s="5" t="s">
        <v>638</v>
      </c>
      <c r="E128" s="5" t="s">
        <v>639</v>
      </c>
      <c r="F128" s="7">
        <v>45129</v>
      </c>
      <c r="G128" s="7">
        <v>45132</v>
      </c>
      <c r="H128" s="5">
        <v>1</v>
      </c>
      <c r="I128" s="5">
        <v>3</v>
      </c>
      <c r="J128" s="5">
        <v>3</v>
      </c>
      <c r="K128" s="5" t="s">
        <v>30</v>
      </c>
      <c r="L128" s="5">
        <v>1764</v>
      </c>
      <c r="M128" s="5">
        <v>1764</v>
      </c>
      <c r="N128" s="5" t="s">
        <v>640</v>
      </c>
      <c r="O128" s="5" t="s">
        <v>32</v>
      </c>
      <c r="P128" s="5" t="s">
        <v>33</v>
      </c>
      <c r="Q128" s="5">
        <v>0</v>
      </c>
      <c r="R128" s="8">
        <v>45125.0000115741</v>
      </c>
      <c r="S128" s="7">
        <v>45135</v>
      </c>
      <c r="T128" s="5" t="s">
        <v>34</v>
      </c>
      <c r="U128" s="5">
        <v>1764</v>
      </c>
      <c r="V128" s="5">
        <v>0</v>
      </c>
      <c r="W128" s="5">
        <v>0</v>
      </c>
      <c r="X128" s="5" t="s">
        <v>641</v>
      </c>
      <c r="Y128" s="5" t="s">
        <v>642</v>
      </c>
    </row>
    <row r="129" s="5" customFormat="1" spans="1:25">
      <c r="A129" s="5" t="s">
        <v>643</v>
      </c>
      <c r="B129" s="5" t="s">
        <v>26</v>
      </c>
      <c r="C129" s="5" t="s">
        <v>27</v>
      </c>
      <c r="D129" s="5" t="s">
        <v>644</v>
      </c>
      <c r="E129" s="5" t="s">
        <v>645</v>
      </c>
      <c r="F129" s="7">
        <v>45130</v>
      </c>
      <c r="G129" s="7">
        <v>45132</v>
      </c>
      <c r="H129" s="5">
        <v>1</v>
      </c>
      <c r="I129" s="5">
        <v>2</v>
      </c>
      <c r="J129" s="5">
        <v>2</v>
      </c>
      <c r="K129" s="5" t="s">
        <v>30</v>
      </c>
      <c r="L129" s="5">
        <v>610</v>
      </c>
      <c r="M129" s="5">
        <v>610</v>
      </c>
      <c r="N129" s="5" t="s">
        <v>646</v>
      </c>
      <c r="O129" s="5" t="s">
        <v>32</v>
      </c>
      <c r="P129" s="5" t="s">
        <v>33</v>
      </c>
      <c r="Q129" s="5">
        <v>0</v>
      </c>
      <c r="R129" s="8">
        <v>45126</v>
      </c>
      <c r="S129" s="7">
        <v>45135</v>
      </c>
      <c r="T129" s="5" t="s">
        <v>34</v>
      </c>
      <c r="U129" s="5">
        <v>610</v>
      </c>
      <c r="V129" s="5">
        <v>0</v>
      </c>
      <c r="W129" s="5">
        <v>0</v>
      </c>
      <c r="X129" s="5" t="s">
        <v>647</v>
      </c>
      <c r="Y129" s="5" t="s">
        <v>648</v>
      </c>
    </row>
    <row r="130" s="5" customFormat="1" spans="1:25">
      <c r="A130" s="5" t="s">
        <v>649</v>
      </c>
      <c r="B130" s="5" t="s">
        <v>26</v>
      </c>
      <c r="C130" s="5" t="s">
        <v>27</v>
      </c>
      <c r="D130" s="5" t="s">
        <v>632</v>
      </c>
      <c r="E130" s="5" t="s">
        <v>633</v>
      </c>
      <c r="F130" s="7">
        <v>45129</v>
      </c>
      <c r="G130" s="7">
        <v>45132</v>
      </c>
      <c r="H130" s="5">
        <v>1</v>
      </c>
      <c r="I130" s="5">
        <v>3</v>
      </c>
      <c r="J130" s="5">
        <v>3</v>
      </c>
      <c r="K130" s="5" t="s">
        <v>30</v>
      </c>
      <c r="L130" s="5">
        <v>3240</v>
      </c>
      <c r="M130" s="5">
        <v>3240</v>
      </c>
      <c r="N130" s="5" t="s">
        <v>650</v>
      </c>
      <c r="O130" s="5" t="s">
        <v>32</v>
      </c>
      <c r="P130" s="5" t="s">
        <v>33</v>
      </c>
      <c r="Q130" s="5">
        <v>0</v>
      </c>
      <c r="R130" s="8">
        <v>45126.0000115741</v>
      </c>
      <c r="S130" s="7">
        <v>45135</v>
      </c>
      <c r="T130" s="5" t="s">
        <v>34</v>
      </c>
      <c r="U130" s="5">
        <v>3240</v>
      </c>
      <c r="V130" s="5">
        <v>0</v>
      </c>
      <c r="W130" s="5">
        <v>0</v>
      </c>
      <c r="X130" s="5" t="s">
        <v>651</v>
      </c>
      <c r="Y130" s="5" t="s">
        <v>652</v>
      </c>
    </row>
    <row r="131" s="5" customFormat="1" spans="1:25">
      <c r="A131" s="5" t="s">
        <v>653</v>
      </c>
      <c r="B131" s="5" t="s">
        <v>26</v>
      </c>
      <c r="C131" s="5" t="s">
        <v>27</v>
      </c>
      <c r="D131" s="5" t="s">
        <v>455</v>
      </c>
      <c r="E131" s="5" t="s">
        <v>456</v>
      </c>
      <c r="F131" s="7">
        <v>45131</v>
      </c>
      <c r="G131" s="7">
        <v>45132</v>
      </c>
      <c r="H131" s="5">
        <v>1</v>
      </c>
      <c r="I131" s="5">
        <v>1</v>
      </c>
      <c r="J131" s="5">
        <v>1</v>
      </c>
      <c r="K131" s="5" t="s">
        <v>30</v>
      </c>
      <c r="L131" s="5">
        <v>559</v>
      </c>
      <c r="M131" s="5">
        <v>559</v>
      </c>
      <c r="N131" s="5" t="s">
        <v>654</v>
      </c>
      <c r="O131" s="5" t="s">
        <v>32</v>
      </c>
      <c r="P131" s="5" t="s">
        <v>33</v>
      </c>
      <c r="Q131" s="5">
        <v>0</v>
      </c>
      <c r="R131" s="8">
        <v>45126</v>
      </c>
      <c r="S131" s="7">
        <v>45135</v>
      </c>
      <c r="T131" s="5" t="s">
        <v>34</v>
      </c>
      <c r="U131" s="5">
        <v>559</v>
      </c>
      <c r="V131" s="5">
        <v>0</v>
      </c>
      <c r="W131" s="5">
        <v>0</v>
      </c>
      <c r="X131" s="5" t="s">
        <v>655</v>
      </c>
      <c r="Y131" s="5" t="s">
        <v>656</v>
      </c>
    </row>
    <row r="132" s="5" customFormat="1" spans="1:25">
      <c r="A132" s="5" t="s">
        <v>657</v>
      </c>
      <c r="B132" s="5" t="s">
        <v>26</v>
      </c>
      <c r="C132" s="5" t="s">
        <v>27</v>
      </c>
      <c r="D132" s="5" t="s">
        <v>658</v>
      </c>
      <c r="E132" s="5" t="s">
        <v>659</v>
      </c>
      <c r="F132" s="7">
        <v>45126</v>
      </c>
      <c r="G132" s="7">
        <v>45132</v>
      </c>
      <c r="H132" s="5">
        <v>1</v>
      </c>
      <c r="I132" s="5">
        <v>6</v>
      </c>
      <c r="J132" s="5">
        <v>6</v>
      </c>
      <c r="K132" s="5" t="s">
        <v>30</v>
      </c>
      <c r="L132" s="5">
        <v>3796</v>
      </c>
      <c r="M132" s="5">
        <v>3796</v>
      </c>
      <c r="N132" s="5" t="s">
        <v>660</v>
      </c>
      <c r="O132" s="5" t="s">
        <v>32</v>
      </c>
      <c r="P132" s="5" t="s">
        <v>33</v>
      </c>
      <c r="Q132" s="5">
        <v>0</v>
      </c>
      <c r="R132" s="8">
        <v>45125</v>
      </c>
      <c r="S132" s="7">
        <v>45135</v>
      </c>
      <c r="T132" s="5" t="s">
        <v>34</v>
      </c>
      <c r="U132" s="5">
        <v>3796</v>
      </c>
      <c r="V132" s="5">
        <v>0</v>
      </c>
      <c r="W132" s="5">
        <v>0</v>
      </c>
      <c r="X132" s="5" t="s">
        <v>661</v>
      </c>
      <c r="Y132" s="5" t="s">
        <v>662</v>
      </c>
    </row>
    <row r="133" s="5" customFormat="1" spans="1:25">
      <c r="A133" s="5" t="s">
        <v>663</v>
      </c>
      <c r="B133" s="5" t="s">
        <v>26</v>
      </c>
      <c r="C133" s="5" t="s">
        <v>27</v>
      </c>
      <c r="D133" s="5" t="s">
        <v>658</v>
      </c>
      <c r="E133" s="5" t="s">
        <v>664</v>
      </c>
      <c r="F133" s="7">
        <v>45126</v>
      </c>
      <c r="G133" s="7">
        <v>45132</v>
      </c>
      <c r="H133" s="5">
        <v>1</v>
      </c>
      <c r="I133" s="5">
        <v>6</v>
      </c>
      <c r="J133" s="5">
        <v>6</v>
      </c>
      <c r="K133" s="5" t="s">
        <v>30</v>
      </c>
      <c r="L133" s="5">
        <v>4646</v>
      </c>
      <c r="M133" s="5">
        <v>4646</v>
      </c>
      <c r="N133" s="5" t="s">
        <v>665</v>
      </c>
      <c r="O133" s="5" t="s">
        <v>32</v>
      </c>
      <c r="P133" s="5" t="s">
        <v>33</v>
      </c>
      <c r="Q133" s="5">
        <v>0</v>
      </c>
      <c r="R133" s="8">
        <v>45125.0000115741</v>
      </c>
      <c r="S133" s="7">
        <v>45135</v>
      </c>
      <c r="T133" s="5" t="s">
        <v>34</v>
      </c>
      <c r="U133" s="5">
        <v>4646</v>
      </c>
      <c r="V133" s="5">
        <v>0</v>
      </c>
      <c r="W133" s="5">
        <v>0</v>
      </c>
      <c r="X133" s="5" t="s">
        <v>666</v>
      </c>
      <c r="Y133" s="5" t="s">
        <v>667</v>
      </c>
    </row>
    <row r="134" s="5" customFormat="1" spans="1:25">
      <c r="A134" s="5" t="s">
        <v>668</v>
      </c>
      <c r="B134" s="5" t="s">
        <v>26</v>
      </c>
      <c r="C134" s="5" t="s">
        <v>27</v>
      </c>
      <c r="D134" s="5" t="s">
        <v>669</v>
      </c>
      <c r="E134" s="5" t="s">
        <v>670</v>
      </c>
      <c r="F134" s="7">
        <v>45131</v>
      </c>
      <c r="G134" s="7">
        <v>45132</v>
      </c>
      <c r="H134" s="5">
        <v>1</v>
      </c>
      <c r="I134" s="5">
        <v>1</v>
      </c>
      <c r="J134" s="5">
        <v>1</v>
      </c>
      <c r="K134" s="5" t="s">
        <v>30</v>
      </c>
      <c r="L134" s="5">
        <v>709</v>
      </c>
      <c r="M134" s="5">
        <v>709</v>
      </c>
      <c r="N134" s="5" t="s">
        <v>671</v>
      </c>
      <c r="O134" s="5" t="s">
        <v>32</v>
      </c>
      <c r="P134" s="5" t="s">
        <v>33</v>
      </c>
      <c r="Q134" s="5">
        <v>0</v>
      </c>
      <c r="R134" s="8">
        <v>45126</v>
      </c>
      <c r="S134" s="7">
        <v>45135</v>
      </c>
      <c r="T134" s="5" t="s">
        <v>34</v>
      </c>
      <c r="U134" s="5">
        <v>709</v>
      </c>
      <c r="V134" s="5">
        <v>0</v>
      </c>
      <c r="W134" s="5">
        <v>0</v>
      </c>
      <c r="X134" s="5" t="s">
        <v>672</v>
      </c>
      <c r="Y134" s="5" t="s">
        <v>673</v>
      </c>
    </row>
    <row r="135" s="5" customFormat="1" spans="1:25">
      <c r="A135" s="5" t="s">
        <v>674</v>
      </c>
      <c r="B135" s="5" t="s">
        <v>26</v>
      </c>
      <c r="C135" s="5" t="s">
        <v>27</v>
      </c>
      <c r="D135" s="5" t="s">
        <v>669</v>
      </c>
      <c r="E135" s="5" t="s">
        <v>670</v>
      </c>
      <c r="F135" s="7">
        <v>45131</v>
      </c>
      <c r="G135" s="7">
        <v>45132</v>
      </c>
      <c r="H135" s="5">
        <v>1</v>
      </c>
      <c r="I135" s="5">
        <v>1</v>
      </c>
      <c r="J135" s="5">
        <v>1</v>
      </c>
      <c r="K135" s="5" t="s">
        <v>30</v>
      </c>
      <c r="L135" s="5">
        <v>709</v>
      </c>
      <c r="M135" s="5">
        <v>709</v>
      </c>
      <c r="N135" s="5" t="s">
        <v>675</v>
      </c>
      <c r="O135" s="5" t="s">
        <v>32</v>
      </c>
      <c r="P135" s="5" t="s">
        <v>33</v>
      </c>
      <c r="Q135" s="5">
        <v>0</v>
      </c>
      <c r="R135" s="8">
        <v>45126.0000115741</v>
      </c>
      <c r="S135" s="7">
        <v>45135</v>
      </c>
      <c r="T135" s="5" t="s">
        <v>34</v>
      </c>
      <c r="U135" s="5">
        <v>709</v>
      </c>
      <c r="V135" s="5">
        <v>0</v>
      </c>
      <c r="W135" s="5">
        <v>0</v>
      </c>
      <c r="X135" s="5" t="s">
        <v>676</v>
      </c>
      <c r="Y135" s="5" t="s">
        <v>677</v>
      </c>
    </row>
    <row r="136" s="5" customFormat="1" spans="1:25">
      <c r="A136" s="5" t="s">
        <v>678</v>
      </c>
      <c r="B136" s="5" t="s">
        <v>26</v>
      </c>
      <c r="C136" s="5" t="s">
        <v>27</v>
      </c>
      <c r="D136" s="5" t="s">
        <v>669</v>
      </c>
      <c r="E136" s="5" t="s">
        <v>670</v>
      </c>
      <c r="F136" s="7">
        <v>45131</v>
      </c>
      <c r="G136" s="7">
        <v>45132</v>
      </c>
      <c r="H136" s="5">
        <v>1</v>
      </c>
      <c r="I136" s="5">
        <v>1</v>
      </c>
      <c r="J136" s="5">
        <v>1</v>
      </c>
      <c r="K136" s="5" t="s">
        <v>30</v>
      </c>
      <c r="L136" s="5">
        <v>709</v>
      </c>
      <c r="M136" s="5">
        <v>709</v>
      </c>
      <c r="N136" s="5" t="s">
        <v>679</v>
      </c>
      <c r="O136" s="5" t="s">
        <v>32</v>
      </c>
      <c r="P136" s="5" t="s">
        <v>33</v>
      </c>
      <c r="Q136" s="5">
        <v>0</v>
      </c>
      <c r="R136" s="8">
        <v>45126</v>
      </c>
      <c r="S136" s="7">
        <v>45135</v>
      </c>
      <c r="T136" s="5" t="s">
        <v>34</v>
      </c>
      <c r="U136" s="5">
        <v>709</v>
      </c>
      <c r="V136" s="5">
        <v>0</v>
      </c>
      <c r="W136" s="5">
        <v>0</v>
      </c>
      <c r="X136" s="5" t="s">
        <v>680</v>
      </c>
      <c r="Y136" s="5" t="s">
        <v>681</v>
      </c>
    </row>
    <row r="137" s="5" customFormat="1" spans="1:25">
      <c r="A137" s="5" t="s">
        <v>682</v>
      </c>
      <c r="B137" s="5" t="s">
        <v>26</v>
      </c>
      <c r="C137" s="5" t="s">
        <v>27</v>
      </c>
      <c r="D137" s="5" t="s">
        <v>683</v>
      </c>
      <c r="E137" s="5" t="s">
        <v>684</v>
      </c>
      <c r="F137" s="7">
        <v>45126</v>
      </c>
      <c r="G137" s="7">
        <v>45132</v>
      </c>
      <c r="H137" s="5">
        <v>1</v>
      </c>
      <c r="I137" s="5">
        <v>6</v>
      </c>
      <c r="J137" s="5">
        <v>6</v>
      </c>
      <c r="K137" s="5" t="s">
        <v>30</v>
      </c>
      <c r="L137" s="5">
        <v>2028</v>
      </c>
      <c r="M137" s="5">
        <v>2028</v>
      </c>
      <c r="N137" s="5" t="s">
        <v>685</v>
      </c>
      <c r="O137" s="5" t="s">
        <v>32</v>
      </c>
      <c r="P137" s="5" t="s">
        <v>33</v>
      </c>
      <c r="Q137" s="5">
        <v>0</v>
      </c>
      <c r="R137" s="8">
        <v>45126.0000115741</v>
      </c>
      <c r="S137" s="7">
        <v>45135</v>
      </c>
      <c r="T137" s="5" t="s">
        <v>34</v>
      </c>
      <c r="U137" s="5">
        <v>2028</v>
      </c>
      <c r="V137" s="5">
        <v>0</v>
      </c>
      <c r="W137" s="5">
        <v>0</v>
      </c>
      <c r="X137" s="5" t="s">
        <v>686</v>
      </c>
      <c r="Y137" s="5" t="s">
        <v>687</v>
      </c>
    </row>
    <row r="138" s="5" customFormat="1" spans="1:25">
      <c r="A138" s="5" t="s">
        <v>688</v>
      </c>
      <c r="B138" s="5" t="s">
        <v>26</v>
      </c>
      <c r="C138" s="5" t="s">
        <v>27</v>
      </c>
      <c r="D138" s="5" t="s">
        <v>689</v>
      </c>
      <c r="E138" s="5" t="s">
        <v>690</v>
      </c>
      <c r="F138" s="7">
        <v>45130</v>
      </c>
      <c r="G138" s="7">
        <v>45132</v>
      </c>
      <c r="H138" s="5">
        <v>1</v>
      </c>
      <c r="I138" s="5">
        <v>2</v>
      </c>
      <c r="J138" s="5">
        <v>2</v>
      </c>
      <c r="K138" s="5" t="s">
        <v>30</v>
      </c>
      <c r="L138" s="5">
        <v>2450</v>
      </c>
      <c r="M138" s="5">
        <v>2450</v>
      </c>
      <c r="N138" s="5" t="s">
        <v>691</v>
      </c>
      <c r="O138" s="5" t="s">
        <v>32</v>
      </c>
      <c r="P138" s="5" t="s">
        <v>33</v>
      </c>
      <c r="Q138" s="5">
        <v>0</v>
      </c>
      <c r="R138" s="8">
        <v>45126.0000115741</v>
      </c>
      <c r="S138" s="7">
        <v>45135</v>
      </c>
      <c r="T138" s="5" t="s">
        <v>34</v>
      </c>
      <c r="U138" s="5">
        <v>2450</v>
      </c>
      <c r="V138" s="5">
        <v>0</v>
      </c>
      <c r="W138" s="5">
        <v>0</v>
      </c>
      <c r="X138" s="5" t="s">
        <v>692</v>
      </c>
      <c r="Y138" s="5" t="s">
        <v>693</v>
      </c>
    </row>
    <row r="139" s="5" customFormat="1" spans="1:25">
      <c r="A139" s="5" t="s">
        <v>694</v>
      </c>
      <c r="B139" s="5" t="s">
        <v>26</v>
      </c>
      <c r="C139" s="5" t="s">
        <v>27</v>
      </c>
      <c r="D139" s="5" t="s">
        <v>695</v>
      </c>
      <c r="E139" s="5" t="s">
        <v>696</v>
      </c>
      <c r="F139" s="7">
        <v>45129</v>
      </c>
      <c r="G139" s="7">
        <v>45132</v>
      </c>
      <c r="H139" s="5">
        <v>1</v>
      </c>
      <c r="I139" s="5">
        <v>3</v>
      </c>
      <c r="J139" s="5">
        <v>3</v>
      </c>
      <c r="K139" s="5" t="s">
        <v>30</v>
      </c>
      <c r="L139" s="5">
        <v>936</v>
      </c>
      <c r="M139" s="5">
        <v>936</v>
      </c>
      <c r="N139" s="5" t="s">
        <v>697</v>
      </c>
      <c r="O139" s="5" t="s">
        <v>32</v>
      </c>
      <c r="P139" s="5" t="s">
        <v>33</v>
      </c>
      <c r="Q139" s="5">
        <v>0</v>
      </c>
      <c r="R139" s="8">
        <v>45126</v>
      </c>
      <c r="S139" s="7">
        <v>45135</v>
      </c>
      <c r="T139" s="5" t="s">
        <v>34</v>
      </c>
      <c r="U139" s="5">
        <v>936</v>
      </c>
      <c r="V139" s="5">
        <v>0</v>
      </c>
      <c r="W139" s="5">
        <v>0</v>
      </c>
      <c r="X139" s="5" t="s">
        <v>698</v>
      </c>
      <c r="Y139" s="5" t="s">
        <v>699</v>
      </c>
    </row>
    <row r="140" s="5" customFormat="1" spans="1:25">
      <c r="A140" s="5" t="s">
        <v>700</v>
      </c>
      <c r="B140" s="5" t="s">
        <v>26</v>
      </c>
      <c r="C140" s="5" t="s">
        <v>27</v>
      </c>
      <c r="D140" s="5" t="s">
        <v>62</v>
      </c>
      <c r="E140" s="5" t="s">
        <v>63</v>
      </c>
      <c r="F140" s="7">
        <v>45131</v>
      </c>
      <c r="G140" s="7">
        <v>45132</v>
      </c>
      <c r="H140" s="5">
        <v>1</v>
      </c>
      <c r="I140" s="5">
        <v>1</v>
      </c>
      <c r="J140" s="5">
        <v>1</v>
      </c>
      <c r="K140" s="5" t="s">
        <v>30</v>
      </c>
      <c r="L140" s="5">
        <v>510</v>
      </c>
      <c r="M140" s="5">
        <v>510</v>
      </c>
      <c r="N140" s="5" t="s">
        <v>701</v>
      </c>
      <c r="O140" s="5" t="s">
        <v>32</v>
      </c>
      <c r="P140" s="5" t="s">
        <v>33</v>
      </c>
      <c r="Q140" s="5">
        <v>0</v>
      </c>
      <c r="R140" s="8">
        <v>45126.0000115741</v>
      </c>
      <c r="S140" s="7">
        <v>45135</v>
      </c>
      <c r="T140" s="5" t="s">
        <v>34</v>
      </c>
      <c r="U140" s="5">
        <v>510</v>
      </c>
      <c r="V140" s="5">
        <v>0</v>
      </c>
      <c r="W140" s="5">
        <v>0</v>
      </c>
      <c r="X140" s="5" t="s">
        <v>702</v>
      </c>
      <c r="Y140" s="5" t="s">
        <v>703</v>
      </c>
    </row>
    <row r="141" s="5" customFormat="1" spans="1:25">
      <c r="A141" s="5" t="s">
        <v>704</v>
      </c>
      <c r="B141" s="5" t="s">
        <v>26</v>
      </c>
      <c r="C141" s="5" t="s">
        <v>27</v>
      </c>
      <c r="D141" s="5" t="s">
        <v>705</v>
      </c>
      <c r="E141" s="5" t="s">
        <v>706</v>
      </c>
      <c r="F141" s="7">
        <v>45127</v>
      </c>
      <c r="G141" s="7">
        <v>45132</v>
      </c>
      <c r="H141" s="5">
        <v>2</v>
      </c>
      <c r="I141" s="5">
        <v>5</v>
      </c>
      <c r="J141" s="5">
        <v>10</v>
      </c>
      <c r="K141" s="5" t="s">
        <v>30</v>
      </c>
      <c r="L141" s="5">
        <v>1900</v>
      </c>
      <c r="M141" s="5">
        <v>1900</v>
      </c>
      <c r="N141" s="5" t="s">
        <v>707</v>
      </c>
      <c r="O141" s="5" t="s">
        <v>32</v>
      </c>
      <c r="P141" s="5" t="s">
        <v>33</v>
      </c>
      <c r="Q141" s="5">
        <v>0</v>
      </c>
      <c r="R141" s="8">
        <v>45127.0000115741</v>
      </c>
      <c r="S141" s="7">
        <v>45135</v>
      </c>
      <c r="T141" s="5" t="s">
        <v>34</v>
      </c>
      <c r="U141" s="5">
        <v>1900</v>
      </c>
      <c r="V141" s="5">
        <v>0</v>
      </c>
      <c r="W141" s="5">
        <v>0</v>
      </c>
      <c r="X141" s="5" t="s">
        <v>708</v>
      </c>
      <c r="Y141" s="5" t="s">
        <v>708</v>
      </c>
    </row>
    <row r="142" s="5" customFormat="1" spans="1:26">
      <c r="A142" s="5" t="s">
        <v>709</v>
      </c>
      <c r="B142" s="5" t="s">
        <v>26</v>
      </c>
      <c r="C142" s="5" t="s">
        <v>27</v>
      </c>
      <c r="D142" s="5" t="s">
        <v>276</v>
      </c>
      <c r="E142" s="5" t="s">
        <v>710</v>
      </c>
      <c r="F142" s="7">
        <v>45130</v>
      </c>
      <c r="G142" s="7">
        <v>45132</v>
      </c>
      <c r="H142" s="5">
        <v>2</v>
      </c>
      <c r="I142" s="5">
        <v>2</v>
      </c>
      <c r="J142" s="5">
        <v>4</v>
      </c>
      <c r="K142" s="5" t="s">
        <v>30</v>
      </c>
      <c r="L142" s="5">
        <v>8740</v>
      </c>
      <c r="M142" s="5">
        <v>8740</v>
      </c>
      <c r="N142" s="5" t="s">
        <v>711</v>
      </c>
      <c r="O142" s="5" t="s">
        <v>32</v>
      </c>
      <c r="P142" s="5" t="s">
        <v>33</v>
      </c>
      <c r="Q142" s="5">
        <v>0</v>
      </c>
      <c r="R142" s="8">
        <v>45127.0000115741</v>
      </c>
      <c r="S142" s="7">
        <v>45135</v>
      </c>
      <c r="T142" s="5" t="s">
        <v>34</v>
      </c>
      <c r="U142" s="5">
        <v>8740</v>
      </c>
      <c r="V142" s="5">
        <v>0</v>
      </c>
      <c r="W142" s="5">
        <v>0</v>
      </c>
      <c r="X142" s="5" t="s">
        <v>712</v>
      </c>
      <c r="Y142" s="5">
        <v>89257981</v>
      </c>
      <c r="Z142" s="5" t="s">
        <v>713</v>
      </c>
    </row>
    <row r="143" s="5" customFormat="1" spans="1:25">
      <c r="A143" s="5" t="s">
        <v>714</v>
      </c>
      <c r="B143" s="5" t="s">
        <v>26</v>
      </c>
      <c r="C143" s="5" t="s">
        <v>27</v>
      </c>
      <c r="D143" s="5" t="s">
        <v>715</v>
      </c>
      <c r="E143" s="5" t="s">
        <v>716</v>
      </c>
      <c r="F143" s="7">
        <v>45127</v>
      </c>
      <c r="G143" s="7">
        <v>45132</v>
      </c>
      <c r="H143" s="5">
        <v>2</v>
      </c>
      <c r="I143" s="5">
        <v>5</v>
      </c>
      <c r="J143" s="5">
        <v>10</v>
      </c>
      <c r="K143" s="5" t="s">
        <v>30</v>
      </c>
      <c r="L143" s="5">
        <v>3630</v>
      </c>
      <c r="M143" s="5">
        <v>3630</v>
      </c>
      <c r="N143" s="5" t="s">
        <v>717</v>
      </c>
      <c r="O143" s="5" t="s">
        <v>32</v>
      </c>
      <c r="P143" s="5" t="s">
        <v>33</v>
      </c>
      <c r="Q143" s="5">
        <v>0</v>
      </c>
      <c r="R143" s="8">
        <v>45127</v>
      </c>
      <c r="S143" s="7">
        <v>45135</v>
      </c>
      <c r="T143" s="5" t="s">
        <v>34</v>
      </c>
      <c r="U143" s="5">
        <v>3630</v>
      </c>
      <c r="V143" s="5">
        <v>0</v>
      </c>
      <c r="W143" s="5">
        <v>0</v>
      </c>
      <c r="X143" s="5" t="s">
        <v>718</v>
      </c>
      <c r="Y143" s="5" t="s">
        <v>719</v>
      </c>
    </row>
    <row r="144" s="5" customFormat="1" spans="1:25">
      <c r="A144" s="5" t="s">
        <v>720</v>
      </c>
      <c r="B144" s="5" t="s">
        <v>26</v>
      </c>
      <c r="C144" s="5" t="s">
        <v>27</v>
      </c>
      <c r="D144" s="5" t="s">
        <v>721</v>
      </c>
      <c r="E144" s="5" t="s">
        <v>722</v>
      </c>
      <c r="F144" s="7">
        <v>45129</v>
      </c>
      <c r="G144" s="7">
        <v>45132</v>
      </c>
      <c r="H144" s="5">
        <v>1</v>
      </c>
      <c r="I144" s="5">
        <v>3</v>
      </c>
      <c r="J144" s="5">
        <v>3</v>
      </c>
      <c r="K144" s="5" t="s">
        <v>30</v>
      </c>
      <c r="L144" s="5">
        <v>3030</v>
      </c>
      <c r="M144" s="5">
        <v>3030</v>
      </c>
      <c r="N144" s="5" t="s">
        <v>723</v>
      </c>
      <c r="O144" s="5" t="s">
        <v>32</v>
      </c>
      <c r="P144" s="5" t="s">
        <v>33</v>
      </c>
      <c r="Q144" s="5">
        <v>0</v>
      </c>
      <c r="R144" s="8">
        <v>45127.0000115741</v>
      </c>
      <c r="S144" s="7">
        <v>45135</v>
      </c>
      <c r="T144" s="5" t="s">
        <v>34</v>
      </c>
      <c r="U144" s="5">
        <v>3030</v>
      </c>
      <c r="V144" s="5">
        <v>0</v>
      </c>
      <c r="W144" s="5">
        <v>0</v>
      </c>
      <c r="X144" s="5" t="s">
        <v>724</v>
      </c>
      <c r="Y144" s="5" t="s">
        <v>725</v>
      </c>
    </row>
    <row r="145" s="5" customFormat="1" spans="1:25">
      <c r="A145" s="5" t="s">
        <v>726</v>
      </c>
      <c r="B145" s="5" t="s">
        <v>26</v>
      </c>
      <c r="C145" s="5" t="s">
        <v>27</v>
      </c>
      <c r="D145" s="5" t="s">
        <v>727</v>
      </c>
      <c r="E145" s="5" t="s">
        <v>728</v>
      </c>
      <c r="F145" s="7">
        <v>45130</v>
      </c>
      <c r="G145" s="7">
        <v>45132</v>
      </c>
      <c r="H145" s="5">
        <v>1</v>
      </c>
      <c r="I145" s="5">
        <v>2</v>
      </c>
      <c r="J145" s="5">
        <v>2</v>
      </c>
      <c r="K145" s="5" t="s">
        <v>30</v>
      </c>
      <c r="L145" s="5">
        <v>1668</v>
      </c>
      <c r="M145" s="5">
        <v>1668</v>
      </c>
      <c r="N145" s="5" t="s">
        <v>729</v>
      </c>
      <c r="O145" s="5" t="s">
        <v>32</v>
      </c>
      <c r="P145" s="5" t="s">
        <v>33</v>
      </c>
      <c r="Q145" s="5">
        <v>0</v>
      </c>
      <c r="R145" s="8">
        <v>45127</v>
      </c>
      <c r="S145" s="7">
        <v>45135</v>
      </c>
      <c r="T145" s="5" t="s">
        <v>34</v>
      </c>
      <c r="U145" s="5">
        <v>1668</v>
      </c>
      <c r="V145" s="5">
        <v>0</v>
      </c>
      <c r="W145" s="5">
        <v>0</v>
      </c>
      <c r="X145" s="5" t="s">
        <v>730</v>
      </c>
      <c r="Y145" s="5" t="s">
        <v>731</v>
      </c>
    </row>
    <row r="146" s="5" customFormat="1" spans="1:25">
      <c r="A146" s="5" t="s">
        <v>732</v>
      </c>
      <c r="B146" s="5" t="s">
        <v>26</v>
      </c>
      <c r="C146" s="5" t="s">
        <v>27</v>
      </c>
      <c r="D146" s="5" t="s">
        <v>733</v>
      </c>
      <c r="E146" s="5" t="s">
        <v>734</v>
      </c>
      <c r="F146" s="7">
        <v>45129</v>
      </c>
      <c r="G146" s="7">
        <v>45132</v>
      </c>
      <c r="H146" s="5">
        <v>1</v>
      </c>
      <c r="I146" s="5">
        <v>3</v>
      </c>
      <c r="J146" s="5">
        <v>3</v>
      </c>
      <c r="K146" s="5" t="s">
        <v>30</v>
      </c>
      <c r="L146" s="5">
        <v>3210</v>
      </c>
      <c r="M146" s="5">
        <v>3210</v>
      </c>
      <c r="N146" s="5" t="s">
        <v>735</v>
      </c>
      <c r="O146" s="5" t="s">
        <v>32</v>
      </c>
      <c r="P146" s="5" t="s">
        <v>33</v>
      </c>
      <c r="Q146" s="5">
        <v>0</v>
      </c>
      <c r="R146" s="8">
        <v>45127</v>
      </c>
      <c r="S146" s="7">
        <v>45135</v>
      </c>
      <c r="T146" s="5" t="s">
        <v>34</v>
      </c>
      <c r="U146" s="5">
        <v>3210</v>
      </c>
      <c r="V146" s="5">
        <v>0</v>
      </c>
      <c r="W146" s="5">
        <v>0</v>
      </c>
      <c r="X146" s="5" t="s">
        <v>736</v>
      </c>
      <c r="Y146" s="5" t="s">
        <v>737</v>
      </c>
    </row>
    <row r="147" s="5" customFormat="1" spans="1:25">
      <c r="A147" s="5" t="s">
        <v>738</v>
      </c>
      <c r="B147" s="5" t="s">
        <v>26</v>
      </c>
      <c r="C147" s="5" t="s">
        <v>27</v>
      </c>
      <c r="D147" s="5" t="s">
        <v>739</v>
      </c>
      <c r="E147" s="5" t="s">
        <v>740</v>
      </c>
      <c r="F147" s="7">
        <v>45129</v>
      </c>
      <c r="G147" s="7">
        <v>45132</v>
      </c>
      <c r="H147" s="5">
        <v>1</v>
      </c>
      <c r="I147" s="5">
        <v>3</v>
      </c>
      <c r="J147" s="5">
        <v>3</v>
      </c>
      <c r="K147" s="5" t="s">
        <v>30</v>
      </c>
      <c r="L147" s="5">
        <v>2049</v>
      </c>
      <c r="M147" s="5">
        <v>2049</v>
      </c>
      <c r="N147" s="5" t="s">
        <v>741</v>
      </c>
      <c r="O147" s="5" t="s">
        <v>32</v>
      </c>
      <c r="P147" s="5" t="s">
        <v>33</v>
      </c>
      <c r="Q147" s="5">
        <v>0</v>
      </c>
      <c r="R147" s="8">
        <v>45127.0000115741</v>
      </c>
      <c r="S147" s="7">
        <v>45135</v>
      </c>
      <c r="T147" s="5" t="s">
        <v>34</v>
      </c>
      <c r="U147" s="5">
        <v>2049</v>
      </c>
      <c r="V147" s="5">
        <v>0</v>
      </c>
      <c r="W147" s="5">
        <v>0</v>
      </c>
      <c r="X147" s="5" t="s">
        <v>742</v>
      </c>
      <c r="Y147" s="5" t="s">
        <v>42</v>
      </c>
    </row>
    <row r="148" s="5" customFormat="1" spans="1:25">
      <c r="A148" s="5" t="s">
        <v>743</v>
      </c>
      <c r="B148" s="5" t="s">
        <v>26</v>
      </c>
      <c r="C148" s="5" t="s">
        <v>27</v>
      </c>
      <c r="D148" s="5" t="s">
        <v>744</v>
      </c>
      <c r="E148" s="5" t="s">
        <v>745</v>
      </c>
      <c r="F148" s="7">
        <v>45129</v>
      </c>
      <c r="G148" s="7">
        <v>45132</v>
      </c>
      <c r="H148" s="5">
        <v>1</v>
      </c>
      <c r="I148" s="5">
        <v>3</v>
      </c>
      <c r="J148" s="5">
        <v>3</v>
      </c>
      <c r="K148" s="5" t="s">
        <v>30</v>
      </c>
      <c r="L148" s="5">
        <v>1710</v>
      </c>
      <c r="M148" s="5">
        <v>1710</v>
      </c>
      <c r="N148" s="5" t="s">
        <v>746</v>
      </c>
      <c r="O148" s="5" t="s">
        <v>32</v>
      </c>
      <c r="P148" s="5" t="s">
        <v>33</v>
      </c>
      <c r="Q148" s="5">
        <v>0</v>
      </c>
      <c r="R148" s="8">
        <v>45127.0000115741</v>
      </c>
      <c r="S148" s="7">
        <v>45135</v>
      </c>
      <c r="T148" s="5" t="s">
        <v>34</v>
      </c>
      <c r="U148" s="5">
        <v>1710</v>
      </c>
      <c r="V148" s="5">
        <v>0</v>
      </c>
      <c r="W148" s="5">
        <v>0</v>
      </c>
      <c r="X148" s="5" t="s">
        <v>747</v>
      </c>
      <c r="Y148" s="5" t="s">
        <v>748</v>
      </c>
    </row>
    <row r="149" s="5" customFormat="1" spans="1:25">
      <c r="A149" s="5" t="s">
        <v>749</v>
      </c>
      <c r="B149" s="5" t="s">
        <v>26</v>
      </c>
      <c r="C149" s="5" t="s">
        <v>27</v>
      </c>
      <c r="D149" s="5" t="s">
        <v>750</v>
      </c>
      <c r="E149" s="5" t="s">
        <v>751</v>
      </c>
      <c r="F149" s="7">
        <v>45130</v>
      </c>
      <c r="G149" s="7">
        <v>45132</v>
      </c>
      <c r="H149" s="5">
        <v>1</v>
      </c>
      <c r="I149" s="5">
        <v>2</v>
      </c>
      <c r="J149" s="5">
        <v>2</v>
      </c>
      <c r="K149" s="5" t="s">
        <v>30</v>
      </c>
      <c r="L149" s="5">
        <v>9600</v>
      </c>
      <c r="M149" s="5">
        <v>9600</v>
      </c>
      <c r="N149" s="5" t="s">
        <v>752</v>
      </c>
      <c r="O149" s="5" t="s">
        <v>32</v>
      </c>
      <c r="P149" s="5" t="s">
        <v>33</v>
      </c>
      <c r="Q149" s="5">
        <v>0</v>
      </c>
      <c r="R149" s="8">
        <v>45127</v>
      </c>
      <c r="S149" s="7">
        <v>45135</v>
      </c>
      <c r="T149" s="5" t="s">
        <v>34</v>
      </c>
      <c r="U149" s="5">
        <v>9600</v>
      </c>
      <c r="V149" s="5">
        <v>0</v>
      </c>
      <c r="W149" s="5">
        <v>0</v>
      </c>
      <c r="X149" s="5" t="s">
        <v>753</v>
      </c>
      <c r="Y149" s="5" t="s">
        <v>754</v>
      </c>
    </row>
    <row r="150" s="5" customFormat="1" spans="1:25">
      <c r="A150" s="5" t="s">
        <v>755</v>
      </c>
      <c r="B150" s="5" t="s">
        <v>26</v>
      </c>
      <c r="C150" s="5" t="s">
        <v>27</v>
      </c>
      <c r="D150" s="5" t="s">
        <v>346</v>
      </c>
      <c r="E150" s="5" t="s">
        <v>75</v>
      </c>
      <c r="F150" s="7">
        <v>45131</v>
      </c>
      <c r="G150" s="7">
        <v>45132</v>
      </c>
      <c r="H150" s="5">
        <v>1</v>
      </c>
      <c r="I150" s="5">
        <v>1</v>
      </c>
      <c r="J150" s="5">
        <v>1</v>
      </c>
      <c r="K150" s="5" t="s">
        <v>30</v>
      </c>
      <c r="L150" s="5">
        <v>410</v>
      </c>
      <c r="M150" s="5">
        <v>410</v>
      </c>
      <c r="N150" s="5" t="s">
        <v>756</v>
      </c>
      <c r="O150" s="5" t="s">
        <v>32</v>
      </c>
      <c r="P150" s="5" t="s">
        <v>33</v>
      </c>
      <c r="Q150" s="5">
        <v>0</v>
      </c>
      <c r="R150" s="8">
        <v>45127</v>
      </c>
      <c r="S150" s="7">
        <v>45135</v>
      </c>
      <c r="T150" s="5" t="s">
        <v>34</v>
      </c>
      <c r="U150" s="5">
        <v>410</v>
      </c>
      <c r="V150" s="5">
        <v>0</v>
      </c>
      <c r="W150" s="5">
        <v>0</v>
      </c>
      <c r="X150" s="5" t="s">
        <v>757</v>
      </c>
      <c r="Y150" s="5" t="s">
        <v>758</v>
      </c>
    </row>
    <row r="151" s="5" customFormat="1" spans="1:25">
      <c r="A151" s="5" t="s">
        <v>759</v>
      </c>
      <c r="B151" s="5" t="s">
        <v>26</v>
      </c>
      <c r="C151" s="5" t="s">
        <v>27</v>
      </c>
      <c r="D151" s="5" t="s">
        <v>311</v>
      </c>
      <c r="E151" s="5" t="s">
        <v>404</v>
      </c>
      <c r="F151" s="7">
        <v>45129</v>
      </c>
      <c r="G151" s="7">
        <v>45132</v>
      </c>
      <c r="H151" s="5">
        <v>1</v>
      </c>
      <c r="I151" s="5">
        <v>3</v>
      </c>
      <c r="J151" s="5">
        <v>3</v>
      </c>
      <c r="K151" s="5" t="s">
        <v>30</v>
      </c>
      <c r="L151" s="5">
        <v>1251</v>
      </c>
      <c r="M151" s="5">
        <v>1251</v>
      </c>
      <c r="N151" s="5" t="s">
        <v>760</v>
      </c>
      <c r="O151" s="5" t="s">
        <v>32</v>
      </c>
      <c r="P151" s="5" t="s">
        <v>33</v>
      </c>
      <c r="Q151" s="5">
        <v>0</v>
      </c>
      <c r="R151" s="8">
        <v>45127</v>
      </c>
      <c r="S151" s="7">
        <v>45135</v>
      </c>
      <c r="T151" s="5" t="s">
        <v>34</v>
      </c>
      <c r="U151" s="5">
        <v>1251</v>
      </c>
      <c r="V151" s="5">
        <v>0</v>
      </c>
      <c r="W151" s="5">
        <v>0</v>
      </c>
      <c r="X151" s="5" t="s">
        <v>761</v>
      </c>
      <c r="Y151" s="5" t="s">
        <v>762</v>
      </c>
    </row>
    <row r="152" s="5" customFormat="1" spans="1:25">
      <c r="A152" s="5" t="s">
        <v>763</v>
      </c>
      <c r="B152" s="5" t="s">
        <v>26</v>
      </c>
      <c r="C152" s="5" t="s">
        <v>27</v>
      </c>
      <c r="D152" s="5" t="s">
        <v>764</v>
      </c>
      <c r="E152" s="5" t="s">
        <v>765</v>
      </c>
      <c r="F152" s="7">
        <v>45130</v>
      </c>
      <c r="G152" s="7">
        <v>45132</v>
      </c>
      <c r="H152" s="5">
        <v>5</v>
      </c>
      <c r="I152" s="5">
        <v>2</v>
      </c>
      <c r="J152" s="5">
        <v>10</v>
      </c>
      <c r="K152" s="5" t="s">
        <v>30</v>
      </c>
      <c r="L152" s="5">
        <v>6700</v>
      </c>
      <c r="M152" s="5">
        <v>6700</v>
      </c>
      <c r="N152" s="5" t="s">
        <v>766</v>
      </c>
      <c r="O152" s="5" t="s">
        <v>32</v>
      </c>
      <c r="P152" s="5" t="s">
        <v>33</v>
      </c>
      <c r="Q152" s="5">
        <v>0</v>
      </c>
      <c r="R152" s="8">
        <v>45128.0000115741</v>
      </c>
      <c r="S152" s="7">
        <v>45135</v>
      </c>
      <c r="T152" s="5" t="s">
        <v>34</v>
      </c>
      <c r="U152" s="5">
        <v>6700</v>
      </c>
      <c r="V152" s="5">
        <v>0</v>
      </c>
      <c r="W152" s="5">
        <v>0</v>
      </c>
      <c r="X152" s="5" t="s">
        <v>767</v>
      </c>
      <c r="Y152" s="5" t="s">
        <v>768</v>
      </c>
    </row>
    <row r="153" s="5" customFormat="1" spans="1:25">
      <c r="A153" s="5" t="s">
        <v>769</v>
      </c>
      <c r="B153" s="5" t="s">
        <v>26</v>
      </c>
      <c r="C153" s="5" t="s">
        <v>27</v>
      </c>
      <c r="D153" s="5" t="s">
        <v>770</v>
      </c>
      <c r="E153" s="5" t="s">
        <v>771</v>
      </c>
      <c r="F153" s="7">
        <v>45131</v>
      </c>
      <c r="G153" s="7">
        <v>45132</v>
      </c>
      <c r="H153" s="5">
        <v>1</v>
      </c>
      <c r="I153" s="5">
        <v>1</v>
      </c>
      <c r="J153" s="5">
        <v>1</v>
      </c>
      <c r="K153" s="5" t="s">
        <v>30</v>
      </c>
      <c r="L153" s="5">
        <v>1245</v>
      </c>
      <c r="M153" s="5">
        <v>1245</v>
      </c>
      <c r="N153" s="5" t="s">
        <v>772</v>
      </c>
      <c r="O153" s="5" t="s">
        <v>32</v>
      </c>
      <c r="P153" s="5" t="s">
        <v>33</v>
      </c>
      <c r="Q153" s="5">
        <v>0</v>
      </c>
      <c r="R153" s="8">
        <v>45128.0000115741</v>
      </c>
      <c r="S153" s="7">
        <v>45135</v>
      </c>
      <c r="T153" s="5" t="s">
        <v>34</v>
      </c>
      <c r="U153" s="5">
        <v>1245</v>
      </c>
      <c r="V153" s="5">
        <v>0</v>
      </c>
      <c r="W153" s="5">
        <v>0</v>
      </c>
      <c r="X153" s="5" t="s">
        <v>773</v>
      </c>
      <c r="Y153" s="5" t="s">
        <v>774</v>
      </c>
    </row>
    <row r="154" s="5" customFormat="1" spans="1:26">
      <c r="A154" s="5" t="s">
        <v>775</v>
      </c>
      <c r="B154" s="5" t="s">
        <v>26</v>
      </c>
      <c r="C154" s="5" t="s">
        <v>27</v>
      </c>
      <c r="D154" s="5" t="s">
        <v>776</v>
      </c>
      <c r="E154" s="5" t="s">
        <v>777</v>
      </c>
      <c r="F154" s="7">
        <v>45129</v>
      </c>
      <c r="G154" s="7">
        <v>45132</v>
      </c>
      <c r="H154" s="5">
        <v>1</v>
      </c>
      <c r="I154" s="5">
        <v>3</v>
      </c>
      <c r="J154" s="5">
        <v>3</v>
      </c>
      <c r="K154" s="5" t="s">
        <v>30</v>
      </c>
      <c r="L154" s="5">
        <v>2100</v>
      </c>
      <c r="M154" s="5">
        <v>2100</v>
      </c>
      <c r="N154" s="5" t="s">
        <v>778</v>
      </c>
      <c r="O154" s="5" t="s">
        <v>32</v>
      </c>
      <c r="P154" s="5" t="s">
        <v>33</v>
      </c>
      <c r="Q154" s="5">
        <v>0</v>
      </c>
      <c r="R154" s="8">
        <v>45128.0000115741</v>
      </c>
      <c r="S154" s="7">
        <v>45135</v>
      </c>
      <c r="T154" s="5" t="s">
        <v>34</v>
      </c>
      <c r="U154" s="5">
        <v>2100</v>
      </c>
      <c r="V154" s="5">
        <v>0</v>
      </c>
      <c r="W154" s="5">
        <v>0</v>
      </c>
      <c r="X154" s="5" t="s">
        <v>779</v>
      </c>
      <c r="Y154" s="5">
        <v>88521534</v>
      </c>
      <c r="Z154" s="5" t="s">
        <v>780</v>
      </c>
    </row>
    <row r="155" s="5" customFormat="1" spans="1:25">
      <c r="A155" s="5" t="s">
        <v>781</v>
      </c>
      <c r="B155" s="5" t="s">
        <v>26</v>
      </c>
      <c r="C155" s="5" t="s">
        <v>27</v>
      </c>
      <c r="D155" s="5" t="s">
        <v>782</v>
      </c>
      <c r="E155" s="5" t="s">
        <v>783</v>
      </c>
      <c r="F155" s="7">
        <v>45130</v>
      </c>
      <c r="G155" s="7">
        <v>45132</v>
      </c>
      <c r="H155" s="5">
        <v>1</v>
      </c>
      <c r="I155" s="5">
        <v>2</v>
      </c>
      <c r="J155" s="5">
        <v>2</v>
      </c>
      <c r="K155" s="5" t="s">
        <v>30</v>
      </c>
      <c r="L155" s="5">
        <v>874</v>
      </c>
      <c r="M155" s="5">
        <v>874</v>
      </c>
      <c r="N155" s="5" t="s">
        <v>784</v>
      </c>
      <c r="O155" s="5" t="s">
        <v>32</v>
      </c>
      <c r="P155" s="5" t="s">
        <v>33</v>
      </c>
      <c r="Q155" s="5">
        <v>0</v>
      </c>
      <c r="R155" s="8">
        <v>45128</v>
      </c>
      <c r="S155" s="7">
        <v>45135</v>
      </c>
      <c r="T155" s="5" t="s">
        <v>34</v>
      </c>
      <c r="U155" s="5">
        <v>874</v>
      </c>
      <c r="V155" s="5">
        <v>0</v>
      </c>
      <c r="W155" s="5">
        <v>0</v>
      </c>
      <c r="X155" s="5" t="s">
        <v>785</v>
      </c>
      <c r="Y155" s="5" t="s">
        <v>786</v>
      </c>
    </row>
    <row r="156" s="5" customFormat="1" spans="1:25">
      <c r="A156" s="5" t="s">
        <v>738</v>
      </c>
      <c r="B156" s="5" t="s">
        <v>26</v>
      </c>
      <c r="C156" s="5" t="s">
        <v>130</v>
      </c>
      <c r="D156" s="5" t="s">
        <v>739</v>
      </c>
      <c r="E156" s="5" t="s">
        <v>740</v>
      </c>
      <c r="F156" s="7">
        <v>45129</v>
      </c>
      <c r="G156" s="7">
        <v>45132</v>
      </c>
      <c r="H156" s="5">
        <v>1</v>
      </c>
      <c r="I156" s="5">
        <v>3</v>
      </c>
      <c r="J156" s="5">
        <v>3</v>
      </c>
      <c r="K156" s="5" t="s">
        <v>30</v>
      </c>
      <c r="L156" s="5">
        <v>-2049</v>
      </c>
      <c r="M156" s="5">
        <v>-2049</v>
      </c>
      <c r="N156" s="5" t="s">
        <v>741</v>
      </c>
      <c r="O156" s="5" t="s">
        <v>32</v>
      </c>
      <c r="P156" s="5" t="s">
        <v>33</v>
      </c>
      <c r="Q156" s="5">
        <v>0</v>
      </c>
      <c r="R156" s="8">
        <v>45127.0000115741</v>
      </c>
      <c r="S156" s="7">
        <v>45135</v>
      </c>
      <c r="T156" s="5" t="s">
        <v>34</v>
      </c>
      <c r="U156" s="5">
        <v>-2049</v>
      </c>
      <c r="V156" s="5">
        <v>0</v>
      </c>
      <c r="W156" s="5">
        <v>0</v>
      </c>
      <c r="X156" s="5" t="s">
        <v>742</v>
      </c>
      <c r="Y156" s="5" t="s">
        <v>42</v>
      </c>
    </row>
    <row r="157" s="5" customFormat="1" spans="1:25">
      <c r="A157" s="5" t="s">
        <v>787</v>
      </c>
      <c r="B157" s="5" t="s">
        <v>26</v>
      </c>
      <c r="C157" s="5" t="s">
        <v>27</v>
      </c>
      <c r="D157" s="5" t="s">
        <v>788</v>
      </c>
      <c r="E157" s="5" t="s">
        <v>789</v>
      </c>
      <c r="F157" s="7">
        <v>45131</v>
      </c>
      <c r="G157" s="7">
        <v>45132</v>
      </c>
      <c r="H157" s="5">
        <v>1</v>
      </c>
      <c r="I157" s="5">
        <v>1</v>
      </c>
      <c r="J157" s="5">
        <v>1</v>
      </c>
      <c r="K157" s="5" t="s">
        <v>30</v>
      </c>
      <c r="L157" s="5">
        <v>980</v>
      </c>
      <c r="M157" s="5">
        <v>980</v>
      </c>
      <c r="N157" s="5" t="s">
        <v>790</v>
      </c>
      <c r="O157" s="5" t="s">
        <v>32</v>
      </c>
      <c r="P157" s="5" t="s">
        <v>33</v>
      </c>
      <c r="Q157" s="5">
        <v>0</v>
      </c>
      <c r="R157" s="8">
        <v>45128</v>
      </c>
      <c r="S157" s="7">
        <v>45135</v>
      </c>
      <c r="T157" s="5" t="s">
        <v>34</v>
      </c>
      <c r="U157" s="5">
        <v>980</v>
      </c>
      <c r="V157" s="5">
        <v>0</v>
      </c>
      <c r="W157" s="5">
        <v>0</v>
      </c>
      <c r="X157" s="5" t="s">
        <v>791</v>
      </c>
      <c r="Y157" s="5" t="s">
        <v>792</v>
      </c>
    </row>
    <row r="158" s="5" customFormat="1" spans="1:25">
      <c r="A158" s="5" t="s">
        <v>793</v>
      </c>
      <c r="B158" s="5" t="s">
        <v>26</v>
      </c>
      <c r="C158" s="5" t="s">
        <v>27</v>
      </c>
      <c r="D158" s="5" t="s">
        <v>794</v>
      </c>
      <c r="E158" s="5" t="s">
        <v>795</v>
      </c>
      <c r="F158" s="7">
        <v>45131</v>
      </c>
      <c r="G158" s="7">
        <v>45132</v>
      </c>
      <c r="H158" s="5">
        <v>1</v>
      </c>
      <c r="I158" s="5">
        <v>1</v>
      </c>
      <c r="J158" s="5">
        <v>1</v>
      </c>
      <c r="K158" s="5" t="s">
        <v>30</v>
      </c>
      <c r="L158" s="5">
        <v>890</v>
      </c>
      <c r="M158" s="5">
        <v>890</v>
      </c>
      <c r="N158" s="5" t="s">
        <v>796</v>
      </c>
      <c r="O158" s="5" t="s">
        <v>32</v>
      </c>
      <c r="P158" s="5" t="s">
        <v>33</v>
      </c>
      <c r="Q158" s="5">
        <v>0</v>
      </c>
      <c r="R158" s="8">
        <v>45128.0000115741</v>
      </c>
      <c r="S158" s="7">
        <v>45135</v>
      </c>
      <c r="T158" s="5" t="s">
        <v>34</v>
      </c>
      <c r="U158" s="5">
        <v>890</v>
      </c>
      <c r="V158" s="5">
        <v>0</v>
      </c>
      <c r="W158" s="5">
        <v>0</v>
      </c>
      <c r="X158" s="5" t="s">
        <v>797</v>
      </c>
      <c r="Y158" s="5" t="s">
        <v>798</v>
      </c>
    </row>
    <row r="159" s="5" customFormat="1" spans="1:26">
      <c r="A159" s="5" t="s">
        <v>799</v>
      </c>
      <c r="B159" s="5" t="s">
        <v>26</v>
      </c>
      <c r="C159" s="5" t="s">
        <v>27</v>
      </c>
      <c r="D159" s="5" t="s">
        <v>461</v>
      </c>
      <c r="E159" s="5" t="s">
        <v>462</v>
      </c>
      <c r="F159" s="7">
        <v>45130</v>
      </c>
      <c r="G159" s="7">
        <v>45132</v>
      </c>
      <c r="H159" s="5">
        <v>2</v>
      </c>
      <c r="I159" s="5">
        <v>2</v>
      </c>
      <c r="J159" s="5">
        <v>4</v>
      </c>
      <c r="K159" s="5" t="s">
        <v>30</v>
      </c>
      <c r="L159" s="5">
        <v>1640</v>
      </c>
      <c r="M159" s="5">
        <v>1640</v>
      </c>
      <c r="N159" s="5" t="s">
        <v>800</v>
      </c>
      <c r="O159" s="5" t="s">
        <v>32</v>
      </c>
      <c r="P159" s="5" t="s">
        <v>33</v>
      </c>
      <c r="Q159" s="5">
        <v>0</v>
      </c>
      <c r="R159" s="8">
        <v>45128.0000115741</v>
      </c>
      <c r="S159" s="7">
        <v>45135</v>
      </c>
      <c r="T159" s="5" t="s">
        <v>34</v>
      </c>
      <c r="U159" s="5">
        <v>1640</v>
      </c>
      <c r="V159" s="5">
        <v>0</v>
      </c>
      <c r="W159" s="5">
        <v>0</v>
      </c>
      <c r="X159" s="5" t="s">
        <v>801</v>
      </c>
      <c r="Y159" s="5">
        <v>45053652</v>
      </c>
      <c r="Z159" s="5" t="s">
        <v>802</v>
      </c>
    </row>
    <row r="160" s="5" customFormat="1" spans="1:25">
      <c r="A160" s="5" t="s">
        <v>803</v>
      </c>
      <c r="B160" s="5" t="s">
        <v>26</v>
      </c>
      <c r="C160" s="5" t="s">
        <v>27</v>
      </c>
      <c r="D160" s="5" t="s">
        <v>473</v>
      </c>
      <c r="E160" s="5" t="s">
        <v>804</v>
      </c>
      <c r="F160" s="7">
        <v>45131</v>
      </c>
      <c r="G160" s="7">
        <v>45132</v>
      </c>
      <c r="H160" s="5">
        <v>1</v>
      </c>
      <c r="I160" s="5">
        <v>1</v>
      </c>
      <c r="J160" s="5">
        <v>1</v>
      </c>
      <c r="K160" s="5" t="s">
        <v>30</v>
      </c>
      <c r="L160" s="5">
        <v>336</v>
      </c>
      <c r="M160" s="5">
        <v>336</v>
      </c>
      <c r="N160" s="5" t="s">
        <v>805</v>
      </c>
      <c r="O160" s="5" t="s">
        <v>32</v>
      </c>
      <c r="P160" s="5" t="s">
        <v>33</v>
      </c>
      <c r="Q160" s="5">
        <v>0</v>
      </c>
      <c r="R160" s="8">
        <v>45128</v>
      </c>
      <c r="S160" s="7">
        <v>45135</v>
      </c>
      <c r="T160" s="5" t="s">
        <v>34</v>
      </c>
      <c r="U160" s="5">
        <v>336</v>
      </c>
      <c r="V160" s="5">
        <v>0</v>
      </c>
      <c r="W160" s="5">
        <v>0</v>
      </c>
      <c r="X160" s="5" t="s">
        <v>806</v>
      </c>
      <c r="Y160" s="5" t="s">
        <v>807</v>
      </c>
    </row>
    <row r="161" s="5" customFormat="1" spans="1:25">
      <c r="A161" s="5" t="s">
        <v>808</v>
      </c>
      <c r="B161" s="5" t="s">
        <v>26</v>
      </c>
      <c r="C161" s="5" t="s">
        <v>27</v>
      </c>
      <c r="D161" s="5" t="s">
        <v>809</v>
      </c>
      <c r="E161" s="5" t="s">
        <v>810</v>
      </c>
      <c r="F161" s="7">
        <v>45130</v>
      </c>
      <c r="G161" s="7">
        <v>45132</v>
      </c>
      <c r="H161" s="5">
        <v>1</v>
      </c>
      <c r="I161" s="5">
        <v>2</v>
      </c>
      <c r="J161" s="5">
        <v>2</v>
      </c>
      <c r="K161" s="5" t="s">
        <v>30</v>
      </c>
      <c r="L161" s="5">
        <v>4118</v>
      </c>
      <c r="M161" s="5">
        <v>4118</v>
      </c>
      <c r="N161" s="5" t="s">
        <v>811</v>
      </c>
      <c r="O161" s="5" t="s">
        <v>32</v>
      </c>
      <c r="P161" s="5" t="s">
        <v>33</v>
      </c>
      <c r="Q161" s="5">
        <v>0</v>
      </c>
      <c r="R161" s="8">
        <v>45128</v>
      </c>
      <c r="S161" s="7">
        <v>45135</v>
      </c>
      <c r="T161" s="5" t="s">
        <v>34</v>
      </c>
      <c r="U161" s="5">
        <v>4118</v>
      </c>
      <c r="V161" s="5">
        <v>0</v>
      </c>
      <c r="W161" s="5">
        <v>0</v>
      </c>
      <c r="X161" s="5" t="s">
        <v>812</v>
      </c>
      <c r="Y161" s="5" t="s">
        <v>813</v>
      </c>
    </row>
    <row r="162" s="5" customFormat="1" spans="1:25">
      <c r="A162" s="5" t="s">
        <v>814</v>
      </c>
      <c r="B162" s="5" t="s">
        <v>26</v>
      </c>
      <c r="C162" s="5" t="s">
        <v>27</v>
      </c>
      <c r="D162" s="5" t="s">
        <v>632</v>
      </c>
      <c r="E162" s="5" t="s">
        <v>633</v>
      </c>
      <c r="F162" s="7">
        <v>45131</v>
      </c>
      <c r="G162" s="7">
        <v>45132</v>
      </c>
      <c r="H162" s="5">
        <v>1</v>
      </c>
      <c r="I162" s="5">
        <v>1</v>
      </c>
      <c r="J162" s="5">
        <v>1</v>
      </c>
      <c r="K162" s="5" t="s">
        <v>30</v>
      </c>
      <c r="L162" s="5">
        <v>970</v>
      </c>
      <c r="M162" s="5">
        <v>970</v>
      </c>
      <c r="N162" s="5" t="s">
        <v>815</v>
      </c>
      <c r="O162" s="5" t="s">
        <v>32</v>
      </c>
      <c r="P162" s="5" t="s">
        <v>33</v>
      </c>
      <c r="Q162" s="5">
        <v>0</v>
      </c>
      <c r="R162" s="8">
        <v>45128</v>
      </c>
      <c r="S162" s="7">
        <v>45135</v>
      </c>
      <c r="T162" s="5" t="s">
        <v>34</v>
      </c>
      <c r="U162" s="5">
        <v>970</v>
      </c>
      <c r="V162" s="5">
        <v>0</v>
      </c>
      <c r="W162" s="5">
        <v>0</v>
      </c>
      <c r="X162" s="5" t="s">
        <v>816</v>
      </c>
      <c r="Y162" s="5" t="s">
        <v>817</v>
      </c>
    </row>
    <row r="163" s="5" customFormat="1" spans="1:25">
      <c r="A163" s="5" t="s">
        <v>818</v>
      </c>
      <c r="B163" s="5" t="s">
        <v>26</v>
      </c>
      <c r="C163" s="5" t="s">
        <v>27</v>
      </c>
      <c r="D163" s="5" t="s">
        <v>819</v>
      </c>
      <c r="E163" s="5" t="s">
        <v>820</v>
      </c>
      <c r="F163" s="7">
        <v>45129</v>
      </c>
      <c r="G163" s="7">
        <v>45132</v>
      </c>
      <c r="H163" s="5">
        <v>1</v>
      </c>
      <c r="I163" s="5">
        <v>3</v>
      </c>
      <c r="J163" s="5">
        <v>3</v>
      </c>
      <c r="K163" s="5" t="s">
        <v>30</v>
      </c>
      <c r="L163" s="5">
        <v>4929</v>
      </c>
      <c r="M163" s="5">
        <v>4929</v>
      </c>
      <c r="N163" s="5" t="s">
        <v>821</v>
      </c>
      <c r="O163" s="5" t="s">
        <v>32</v>
      </c>
      <c r="P163" s="5" t="s">
        <v>33</v>
      </c>
      <c r="Q163" s="5">
        <v>0</v>
      </c>
      <c r="R163" s="8">
        <v>45129.0000115741</v>
      </c>
      <c r="S163" s="7">
        <v>45135</v>
      </c>
      <c r="T163" s="5" t="s">
        <v>34</v>
      </c>
      <c r="U163" s="5">
        <v>4929</v>
      </c>
      <c r="V163" s="5">
        <v>0</v>
      </c>
      <c r="W163" s="5">
        <v>0</v>
      </c>
      <c r="X163" s="5" t="s">
        <v>822</v>
      </c>
      <c r="Y163" s="5" t="s">
        <v>823</v>
      </c>
    </row>
    <row r="164" s="5" customFormat="1" spans="1:25">
      <c r="A164" s="5" t="s">
        <v>824</v>
      </c>
      <c r="B164" s="5" t="s">
        <v>26</v>
      </c>
      <c r="C164" s="5" t="s">
        <v>27</v>
      </c>
      <c r="D164" s="5" t="s">
        <v>825</v>
      </c>
      <c r="E164" s="5" t="s">
        <v>347</v>
      </c>
      <c r="F164" s="7">
        <v>45131</v>
      </c>
      <c r="G164" s="7">
        <v>45132</v>
      </c>
      <c r="H164" s="5">
        <v>1</v>
      </c>
      <c r="I164" s="5">
        <v>1</v>
      </c>
      <c r="J164" s="5">
        <v>1</v>
      </c>
      <c r="K164" s="5" t="s">
        <v>30</v>
      </c>
      <c r="L164" s="5">
        <v>418</v>
      </c>
      <c r="M164" s="5">
        <v>418</v>
      </c>
      <c r="N164" s="5" t="s">
        <v>826</v>
      </c>
      <c r="O164" s="5" t="s">
        <v>32</v>
      </c>
      <c r="P164" s="5" t="s">
        <v>33</v>
      </c>
      <c r="Q164" s="5">
        <v>0</v>
      </c>
      <c r="R164" s="8">
        <v>45129.0000115741</v>
      </c>
      <c r="S164" s="7">
        <v>45135</v>
      </c>
      <c r="T164" s="5" t="s">
        <v>34</v>
      </c>
      <c r="U164" s="5">
        <v>418</v>
      </c>
      <c r="V164" s="5">
        <v>0</v>
      </c>
      <c r="W164" s="5">
        <v>0</v>
      </c>
      <c r="X164" s="5" t="s">
        <v>827</v>
      </c>
      <c r="Y164" s="5" t="s">
        <v>828</v>
      </c>
    </row>
    <row r="165" s="5" customFormat="1" spans="1:25">
      <c r="A165" s="5" t="s">
        <v>829</v>
      </c>
      <c r="B165" s="5" t="s">
        <v>26</v>
      </c>
      <c r="C165" s="5" t="s">
        <v>27</v>
      </c>
      <c r="D165" s="5" t="s">
        <v>721</v>
      </c>
      <c r="E165" s="5" t="s">
        <v>722</v>
      </c>
      <c r="F165" s="7">
        <v>45129</v>
      </c>
      <c r="G165" s="7">
        <v>45132</v>
      </c>
      <c r="H165" s="5">
        <v>1</v>
      </c>
      <c r="I165" s="5">
        <v>3</v>
      </c>
      <c r="J165" s="5">
        <v>3</v>
      </c>
      <c r="K165" s="5" t="s">
        <v>30</v>
      </c>
      <c r="L165" s="5">
        <v>3096</v>
      </c>
      <c r="M165" s="5">
        <v>3096</v>
      </c>
      <c r="N165" s="5" t="s">
        <v>830</v>
      </c>
      <c r="O165" s="5" t="s">
        <v>32</v>
      </c>
      <c r="P165" s="5" t="s">
        <v>33</v>
      </c>
      <c r="Q165" s="5">
        <v>0</v>
      </c>
      <c r="R165" s="8">
        <v>45129.0000115741</v>
      </c>
      <c r="S165" s="7">
        <v>45135</v>
      </c>
      <c r="T165" s="5" t="s">
        <v>34</v>
      </c>
      <c r="U165" s="5">
        <v>3096</v>
      </c>
      <c r="V165" s="5">
        <v>0</v>
      </c>
      <c r="W165" s="5">
        <v>0</v>
      </c>
      <c r="X165" s="5" t="s">
        <v>831</v>
      </c>
      <c r="Y165" s="5" t="s">
        <v>832</v>
      </c>
    </row>
    <row r="166" s="5" customFormat="1" spans="1:25">
      <c r="A166" s="5" t="s">
        <v>833</v>
      </c>
      <c r="B166" s="5" t="s">
        <v>26</v>
      </c>
      <c r="C166" s="5" t="s">
        <v>27</v>
      </c>
      <c r="D166" s="5" t="s">
        <v>834</v>
      </c>
      <c r="E166" s="5" t="s">
        <v>835</v>
      </c>
      <c r="F166" s="7">
        <v>45131</v>
      </c>
      <c r="G166" s="7">
        <v>45132</v>
      </c>
      <c r="H166" s="5">
        <v>3</v>
      </c>
      <c r="I166" s="5">
        <v>1</v>
      </c>
      <c r="J166" s="5">
        <v>3</v>
      </c>
      <c r="K166" s="5" t="s">
        <v>30</v>
      </c>
      <c r="L166" s="5">
        <v>1140</v>
      </c>
      <c r="M166" s="5">
        <v>1140</v>
      </c>
      <c r="N166" s="5" t="s">
        <v>836</v>
      </c>
      <c r="O166" s="5" t="s">
        <v>32</v>
      </c>
      <c r="P166" s="5" t="s">
        <v>33</v>
      </c>
      <c r="Q166" s="5">
        <v>0</v>
      </c>
      <c r="R166" s="8">
        <v>45129.0000115741</v>
      </c>
      <c r="S166" s="7">
        <v>45135</v>
      </c>
      <c r="T166" s="5" t="s">
        <v>34</v>
      </c>
      <c r="U166" s="5">
        <v>1140</v>
      </c>
      <c r="V166" s="5">
        <v>0</v>
      </c>
      <c r="W166" s="5">
        <v>0</v>
      </c>
      <c r="X166" s="5" t="s">
        <v>837</v>
      </c>
      <c r="Y166" s="5" t="s">
        <v>838</v>
      </c>
    </row>
    <row r="167" s="5" customFormat="1" spans="1:25">
      <c r="A167" s="5" t="s">
        <v>839</v>
      </c>
      <c r="B167" s="5" t="s">
        <v>26</v>
      </c>
      <c r="C167" s="5" t="s">
        <v>27</v>
      </c>
      <c r="D167" s="5" t="s">
        <v>62</v>
      </c>
      <c r="E167" s="5" t="s">
        <v>63</v>
      </c>
      <c r="F167" s="7">
        <v>45131</v>
      </c>
      <c r="G167" s="7">
        <v>45132</v>
      </c>
      <c r="H167" s="5">
        <v>1</v>
      </c>
      <c r="I167" s="5">
        <v>1</v>
      </c>
      <c r="J167" s="5">
        <v>1</v>
      </c>
      <c r="K167" s="5" t="s">
        <v>30</v>
      </c>
      <c r="L167" s="5">
        <v>510</v>
      </c>
      <c r="M167" s="5">
        <v>510</v>
      </c>
      <c r="N167" s="5" t="s">
        <v>840</v>
      </c>
      <c r="O167" s="5" t="s">
        <v>32</v>
      </c>
      <c r="P167" s="5" t="s">
        <v>33</v>
      </c>
      <c r="Q167" s="5">
        <v>0</v>
      </c>
      <c r="R167" s="8">
        <v>45129</v>
      </c>
      <c r="S167" s="7">
        <v>45135</v>
      </c>
      <c r="T167" s="5" t="s">
        <v>34</v>
      </c>
      <c r="U167" s="5">
        <v>510</v>
      </c>
      <c r="V167" s="5">
        <v>0</v>
      </c>
      <c r="W167" s="5">
        <v>0</v>
      </c>
      <c r="X167" s="5" t="s">
        <v>841</v>
      </c>
      <c r="Y167" s="5" t="s">
        <v>842</v>
      </c>
    </row>
    <row r="168" s="5" customFormat="1" spans="1:25">
      <c r="A168" s="5" t="s">
        <v>843</v>
      </c>
      <c r="B168" s="5" t="s">
        <v>26</v>
      </c>
      <c r="C168" s="5" t="s">
        <v>27</v>
      </c>
      <c r="D168" s="5" t="s">
        <v>844</v>
      </c>
      <c r="E168" s="5" t="s">
        <v>845</v>
      </c>
      <c r="F168" s="7">
        <v>45130</v>
      </c>
      <c r="G168" s="7">
        <v>45132</v>
      </c>
      <c r="H168" s="5">
        <v>1</v>
      </c>
      <c r="I168" s="5">
        <v>2</v>
      </c>
      <c r="J168" s="5">
        <v>2</v>
      </c>
      <c r="K168" s="5" t="s">
        <v>30</v>
      </c>
      <c r="L168" s="5">
        <v>1214</v>
      </c>
      <c r="M168" s="5">
        <v>1214</v>
      </c>
      <c r="N168" s="5" t="s">
        <v>846</v>
      </c>
      <c r="O168" s="5" t="s">
        <v>32</v>
      </c>
      <c r="P168" s="5" t="s">
        <v>33</v>
      </c>
      <c r="Q168" s="5">
        <v>0</v>
      </c>
      <c r="R168" s="8">
        <v>45129</v>
      </c>
      <c r="S168" s="7">
        <v>45135</v>
      </c>
      <c r="T168" s="5" t="s">
        <v>34</v>
      </c>
      <c r="U168" s="5">
        <v>1214</v>
      </c>
      <c r="V168" s="5">
        <v>0</v>
      </c>
      <c r="W168" s="5">
        <v>0</v>
      </c>
      <c r="X168" s="5" t="s">
        <v>847</v>
      </c>
      <c r="Y168" s="5" t="s">
        <v>848</v>
      </c>
    </row>
    <row r="169" s="5" customFormat="1" spans="1:25">
      <c r="A169" s="5" t="s">
        <v>849</v>
      </c>
      <c r="B169" s="5" t="s">
        <v>26</v>
      </c>
      <c r="C169" s="5" t="s">
        <v>27</v>
      </c>
      <c r="D169" s="5" t="s">
        <v>819</v>
      </c>
      <c r="E169" s="5" t="s">
        <v>850</v>
      </c>
      <c r="F169" s="7">
        <v>45130</v>
      </c>
      <c r="G169" s="7">
        <v>45132</v>
      </c>
      <c r="H169" s="5">
        <v>1</v>
      </c>
      <c r="I169" s="5">
        <v>2</v>
      </c>
      <c r="J169" s="5">
        <v>2</v>
      </c>
      <c r="K169" s="5" t="s">
        <v>30</v>
      </c>
      <c r="L169" s="5">
        <v>2967</v>
      </c>
      <c r="M169" s="5">
        <v>2967</v>
      </c>
      <c r="N169" s="5" t="s">
        <v>851</v>
      </c>
      <c r="O169" s="5" t="s">
        <v>32</v>
      </c>
      <c r="P169" s="5" t="s">
        <v>33</v>
      </c>
      <c r="Q169" s="5">
        <v>0</v>
      </c>
      <c r="R169" s="8">
        <v>45129.0000115741</v>
      </c>
      <c r="S169" s="7">
        <v>45135</v>
      </c>
      <c r="T169" s="5" t="s">
        <v>34</v>
      </c>
      <c r="U169" s="5">
        <v>2967</v>
      </c>
      <c r="V169" s="5">
        <v>0</v>
      </c>
      <c r="W169" s="5">
        <v>0</v>
      </c>
      <c r="X169" s="5" t="s">
        <v>852</v>
      </c>
      <c r="Y169" s="5" t="s">
        <v>853</v>
      </c>
    </row>
    <row r="170" s="5" customFormat="1" spans="1:25">
      <c r="A170" s="5" t="s">
        <v>854</v>
      </c>
      <c r="B170" s="5" t="s">
        <v>26</v>
      </c>
      <c r="C170" s="5" t="s">
        <v>27</v>
      </c>
      <c r="D170" s="5" t="s">
        <v>764</v>
      </c>
      <c r="E170" s="5" t="s">
        <v>765</v>
      </c>
      <c r="F170" s="7">
        <v>45130</v>
      </c>
      <c r="G170" s="7">
        <v>45132</v>
      </c>
      <c r="H170" s="5">
        <v>1</v>
      </c>
      <c r="I170" s="5">
        <v>2</v>
      </c>
      <c r="J170" s="5">
        <v>2</v>
      </c>
      <c r="K170" s="5" t="s">
        <v>30</v>
      </c>
      <c r="L170" s="5">
        <v>1340</v>
      </c>
      <c r="M170" s="5">
        <v>1340</v>
      </c>
      <c r="N170" s="5" t="s">
        <v>855</v>
      </c>
      <c r="O170" s="5" t="s">
        <v>32</v>
      </c>
      <c r="P170" s="5" t="s">
        <v>33</v>
      </c>
      <c r="Q170" s="5">
        <v>0</v>
      </c>
      <c r="R170" s="8">
        <v>45129</v>
      </c>
      <c r="S170" s="7">
        <v>45135</v>
      </c>
      <c r="T170" s="5" t="s">
        <v>34</v>
      </c>
      <c r="U170" s="5">
        <v>1340</v>
      </c>
      <c r="V170" s="5">
        <v>0</v>
      </c>
      <c r="W170" s="5">
        <v>0</v>
      </c>
      <c r="X170" s="5" t="s">
        <v>856</v>
      </c>
      <c r="Y170" s="5" t="s">
        <v>857</v>
      </c>
    </row>
    <row r="171" s="5" customFormat="1" spans="1:25">
      <c r="A171" s="5" t="s">
        <v>858</v>
      </c>
      <c r="B171" s="5" t="s">
        <v>26</v>
      </c>
      <c r="C171" s="5" t="s">
        <v>27</v>
      </c>
      <c r="D171" s="5" t="s">
        <v>669</v>
      </c>
      <c r="E171" s="5" t="s">
        <v>670</v>
      </c>
      <c r="F171" s="7">
        <v>45131</v>
      </c>
      <c r="G171" s="7">
        <v>45132</v>
      </c>
      <c r="H171" s="5">
        <v>1</v>
      </c>
      <c r="I171" s="5">
        <v>1</v>
      </c>
      <c r="J171" s="5">
        <v>1</v>
      </c>
      <c r="K171" s="5" t="s">
        <v>30</v>
      </c>
      <c r="L171" s="5">
        <v>701</v>
      </c>
      <c r="M171" s="5">
        <v>701</v>
      </c>
      <c r="N171" s="5" t="s">
        <v>859</v>
      </c>
      <c r="O171" s="5" t="s">
        <v>32</v>
      </c>
      <c r="P171" s="5" t="s">
        <v>33</v>
      </c>
      <c r="Q171" s="5">
        <v>0</v>
      </c>
      <c r="R171" s="8">
        <v>45129</v>
      </c>
      <c r="S171" s="7">
        <v>45135</v>
      </c>
      <c r="T171" s="5" t="s">
        <v>34</v>
      </c>
      <c r="U171" s="5">
        <v>701</v>
      </c>
      <c r="V171" s="5">
        <v>0</v>
      </c>
      <c r="W171" s="5">
        <v>0</v>
      </c>
      <c r="X171" s="5" t="s">
        <v>860</v>
      </c>
      <c r="Y171" s="5" t="s">
        <v>861</v>
      </c>
    </row>
    <row r="172" s="5" customFormat="1" spans="1:25">
      <c r="A172" s="5" t="s">
        <v>862</v>
      </c>
      <c r="B172" s="5" t="s">
        <v>26</v>
      </c>
      <c r="C172" s="5" t="s">
        <v>27</v>
      </c>
      <c r="D172" s="5" t="s">
        <v>180</v>
      </c>
      <c r="E172" s="5" t="s">
        <v>863</v>
      </c>
      <c r="F172" s="7">
        <v>45130</v>
      </c>
      <c r="G172" s="7">
        <v>45132</v>
      </c>
      <c r="H172" s="5">
        <v>1</v>
      </c>
      <c r="I172" s="5">
        <v>2</v>
      </c>
      <c r="J172" s="5">
        <v>2</v>
      </c>
      <c r="K172" s="5" t="s">
        <v>30</v>
      </c>
      <c r="L172" s="5">
        <v>1800</v>
      </c>
      <c r="M172" s="5">
        <v>1800</v>
      </c>
      <c r="N172" s="5" t="s">
        <v>864</v>
      </c>
      <c r="O172" s="5" t="s">
        <v>32</v>
      </c>
      <c r="P172" s="5" t="s">
        <v>33</v>
      </c>
      <c r="Q172" s="5">
        <v>0</v>
      </c>
      <c r="R172" s="8">
        <v>45129</v>
      </c>
      <c r="S172" s="7">
        <v>45135</v>
      </c>
      <c r="T172" s="5" t="s">
        <v>34</v>
      </c>
      <c r="U172" s="5">
        <v>1800</v>
      </c>
      <c r="V172" s="5">
        <v>0</v>
      </c>
      <c r="W172" s="5">
        <v>0</v>
      </c>
      <c r="X172" s="5" t="s">
        <v>865</v>
      </c>
      <c r="Y172" s="5" t="s">
        <v>866</v>
      </c>
    </row>
    <row r="173" s="5" customFormat="1" spans="1:25">
      <c r="A173" s="5" t="s">
        <v>867</v>
      </c>
      <c r="B173" s="5" t="s">
        <v>26</v>
      </c>
      <c r="C173" s="5" t="s">
        <v>27</v>
      </c>
      <c r="D173" s="5" t="s">
        <v>868</v>
      </c>
      <c r="E173" s="5" t="s">
        <v>869</v>
      </c>
      <c r="F173" s="7">
        <v>45131</v>
      </c>
      <c r="G173" s="7">
        <v>45132</v>
      </c>
      <c r="H173" s="5">
        <v>1</v>
      </c>
      <c r="I173" s="5">
        <v>1</v>
      </c>
      <c r="J173" s="5">
        <v>1</v>
      </c>
      <c r="K173" s="5" t="s">
        <v>30</v>
      </c>
      <c r="L173" s="5">
        <v>609</v>
      </c>
      <c r="M173" s="5">
        <v>609</v>
      </c>
      <c r="N173" s="5" t="s">
        <v>870</v>
      </c>
      <c r="O173" s="5" t="s">
        <v>32</v>
      </c>
      <c r="P173" s="5" t="s">
        <v>33</v>
      </c>
      <c r="Q173" s="5">
        <v>0</v>
      </c>
      <c r="R173" s="8">
        <v>45129</v>
      </c>
      <c r="S173" s="7">
        <v>45135</v>
      </c>
      <c r="T173" s="5" t="s">
        <v>34</v>
      </c>
      <c r="U173" s="5">
        <v>609</v>
      </c>
      <c r="V173" s="5">
        <v>0</v>
      </c>
      <c r="W173" s="5">
        <v>0</v>
      </c>
      <c r="X173" s="5" t="s">
        <v>871</v>
      </c>
      <c r="Y173" s="5" t="s">
        <v>872</v>
      </c>
    </row>
    <row r="174" s="5" customFormat="1" spans="1:25">
      <c r="A174" s="5" t="s">
        <v>873</v>
      </c>
      <c r="B174" s="5" t="s">
        <v>26</v>
      </c>
      <c r="C174" s="5" t="s">
        <v>27</v>
      </c>
      <c r="D174" s="5" t="s">
        <v>874</v>
      </c>
      <c r="E174" s="5" t="s">
        <v>875</v>
      </c>
      <c r="F174" s="7">
        <v>45130</v>
      </c>
      <c r="G174" s="7">
        <v>45132</v>
      </c>
      <c r="H174" s="5">
        <v>1</v>
      </c>
      <c r="I174" s="5">
        <v>2</v>
      </c>
      <c r="J174" s="5">
        <v>2</v>
      </c>
      <c r="K174" s="5" t="s">
        <v>30</v>
      </c>
      <c r="L174" s="5">
        <v>1453</v>
      </c>
      <c r="M174" s="5">
        <v>1453</v>
      </c>
      <c r="N174" s="5" t="s">
        <v>876</v>
      </c>
      <c r="O174" s="5" t="s">
        <v>32</v>
      </c>
      <c r="P174" s="5" t="s">
        <v>33</v>
      </c>
      <c r="Q174" s="5">
        <v>0</v>
      </c>
      <c r="R174" s="8">
        <v>45129</v>
      </c>
      <c r="S174" s="7">
        <v>45135</v>
      </c>
      <c r="T174" s="5" t="s">
        <v>34</v>
      </c>
      <c r="U174" s="5">
        <v>1453</v>
      </c>
      <c r="V174" s="5">
        <v>0</v>
      </c>
      <c r="W174" s="5">
        <v>0</v>
      </c>
      <c r="X174" s="5" t="s">
        <v>877</v>
      </c>
      <c r="Y174" s="5" t="s">
        <v>878</v>
      </c>
    </row>
    <row r="175" s="5" customFormat="1" spans="1:25">
      <c r="A175" s="5" t="s">
        <v>879</v>
      </c>
      <c r="B175" s="5" t="s">
        <v>26</v>
      </c>
      <c r="C175" s="5" t="s">
        <v>27</v>
      </c>
      <c r="D175" s="5" t="s">
        <v>880</v>
      </c>
      <c r="E175" s="5" t="s">
        <v>881</v>
      </c>
      <c r="F175" s="7">
        <v>45130</v>
      </c>
      <c r="G175" s="7">
        <v>45132</v>
      </c>
      <c r="H175" s="5">
        <v>1</v>
      </c>
      <c r="I175" s="5">
        <v>2</v>
      </c>
      <c r="J175" s="5">
        <v>2</v>
      </c>
      <c r="K175" s="5" t="s">
        <v>30</v>
      </c>
      <c r="L175" s="5">
        <v>1450</v>
      </c>
      <c r="M175" s="5">
        <v>1450</v>
      </c>
      <c r="N175" s="5" t="s">
        <v>882</v>
      </c>
      <c r="O175" s="5" t="s">
        <v>32</v>
      </c>
      <c r="P175" s="5" t="s">
        <v>33</v>
      </c>
      <c r="Q175" s="5">
        <v>0</v>
      </c>
      <c r="R175" s="8">
        <v>45130</v>
      </c>
      <c r="S175" s="7">
        <v>45135</v>
      </c>
      <c r="T175" s="5" t="s">
        <v>34</v>
      </c>
      <c r="U175" s="5">
        <v>1450</v>
      </c>
      <c r="V175" s="5">
        <v>0</v>
      </c>
      <c r="W175" s="5">
        <v>0</v>
      </c>
      <c r="X175" s="5" t="s">
        <v>883</v>
      </c>
      <c r="Y175" s="5" t="s">
        <v>884</v>
      </c>
    </row>
    <row r="176" s="5" customFormat="1" spans="1:25">
      <c r="A176" s="5" t="s">
        <v>885</v>
      </c>
      <c r="B176" s="5" t="s">
        <v>26</v>
      </c>
      <c r="C176" s="5" t="s">
        <v>27</v>
      </c>
      <c r="D176" s="5" t="s">
        <v>695</v>
      </c>
      <c r="E176" s="5" t="s">
        <v>886</v>
      </c>
      <c r="F176" s="7">
        <v>45130</v>
      </c>
      <c r="G176" s="7">
        <v>45132</v>
      </c>
      <c r="H176" s="5">
        <v>3</v>
      </c>
      <c r="I176" s="5">
        <v>2</v>
      </c>
      <c r="J176" s="5">
        <v>6</v>
      </c>
      <c r="K176" s="5" t="s">
        <v>30</v>
      </c>
      <c r="L176" s="5">
        <v>2358</v>
      </c>
      <c r="M176" s="5">
        <v>2358</v>
      </c>
      <c r="N176" s="5" t="s">
        <v>887</v>
      </c>
      <c r="O176" s="5" t="s">
        <v>32</v>
      </c>
      <c r="P176" s="5" t="s">
        <v>33</v>
      </c>
      <c r="Q176" s="5">
        <v>0</v>
      </c>
      <c r="R176" s="8">
        <v>45130.0000115741</v>
      </c>
      <c r="S176" s="7">
        <v>45135</v>
      </c>
      <c r="T176" s="5" t="s">
        <v>34</v>
      </c>
      <c r="U176" s="5">
        <v>2358</v>
      </c>
      <c r="V176" s="5">
        <v>0</v>
      </c>
      <c r="W176" s="5">
        <v>0</v>
      </c>
      <c r="X176" s="5" t="s">
        <v>888</v>
      </c>
      <c r="Y176" s="5" t="s">
        <v>889</v>
      </c>
    </row>
    <row r="177" s="5" customFormat="1" spans="1:25">
      <c r="A177" s="5" t="s">
        <v>890</v>
      </c>
      <c r="B177" s="5" t="s">
        <v>26</v>
      </c>
      <c r="C177" s="5" t="s">
        <v>27</v>
      </c>
      <c r="D177" s="5" t="s">
        <v>891</v>
      </c>
      <c r="E177" s="5" t="s">
        <v>892</v>
      </c>
      <c r="F177" s="7">
        <v>45131</v>
      </c>
      <c r="G177" s="7">
        <v>45132</v>
      </c>
      <c r="H177" s="5">
        <v>1</v>
      </c>
      <c r="I177" s="5">
        <v>1</v>
      </c>
      <c r="J177" s="5">
        <v>1</v>
      </c>
      <c r="K177" s="5" t="s">
        <v>30</v>
      </c>
      <c r="L177" s="5">
        <v>465</v>
      </c>
      <c r="M177" s="5">
        <v>465</v>
      </c>
      <c r="N177" s="5" t="s">
        <v>893</v>
      </c>
      <c r="O177" s="5" t="s">
        <v>32</v>
      </c>
      <c r="P177" s="5" t="s">
        <v>33</v>
      </c>
      <c r="Q177" s="5">
        <v>0</v>
      </c>
      <c r="R177" s="8">
        <v>45130.0000115741</v>
      </c>
      <c r="S177" s="7">
        <v>45135</v>
      </c>
      <c r="T177" s="5" t="s">
        <v>34</v>
      </c>
      <c r="U177" s="5">
        <v>465</v>
      </c>
      <c r="V177" s="5">
        <v>0</v>
      </c>
      <c r="W177" s="5">
        <v>0</v>
      </c>
      <c r="X177" s="5" t="s">
        <v>894</v>
      </c>
      <c r="Y177" s="5" t="s">
        <v>895</v>
      </c>
    </row>
    <row r="178" s="5" customFormat="1" spans="1:25">
      <c r="A178" s="5" t="s">
        <v>896</v>
      </c>
      <c r="B178" s="5" t="s">
        <v>26</v>
      </c>
      <c r="C178" s="5" t="s">
        <v>27</v>
      </c>
      <c r="D178" s="5" t="s">
        <v>868</v>
      </c>
      <c r="E178" s="5" t="s">
        <v>869</v>
      </c>
      <c r="F178" s="7">
        <v>45131</v>
      </c>
      <c r="G178" s="7">
        <v>45132</v>
      </c>
      <c r="H178" s="5">
        <v>2</v>
      </c>
      <c r="I178" s="5">
        <v>1</v>
      </c>
      <c r="J178" s="5">
        <v>2</v>
      </c>
      <c r="K178" s="5" t="s">
        <v>30</v>
      </c>
      <c r="L178" s="5">
        <v>1218</v>
      </c>
      <c r="M178" s="5">
        <v>1218</v>
      </c>
      <c r="N178" s="5" t="s">
        <v>897</v>
      </c>
      <c r="O178" s="5" t="s">
        <v>32</v>
      </c>
      <c r="P178" s="5" t="s">
        <v>33</v>
      </c>
      <c r="Q178" s="5">
        <v>0</v>
      </c>
      <c r="R178" s="8">
        <v>45130</v>
      </c>
      <c r="S178" s="7">
        <v>45135</v>
      </c>
      <c r="T178" s="5" t="s">
        <v>34</v>
      </c>
      <c r="U178" s="5">
        <v>1218</v>
      </c>
      <c r="V178" s="5">
        <v>0</v>
      </c>
      <c r="W178" s="5">
        <v>0</v>
      </c>
      <c r="X178" s="5" t="s">
        <v>898</v>
      </c>
      <c r="Y178" s="5" t="s">
        <v>899</v>
      </c>
    </row>
    <row r="179" s="5" customFormat="1" spans="1:25">
      <c r="A179" s="5" t="s">
        <v>900</v>
      </c>
      <c r="B179" s="5" t="s">
        <v>26</v>
      </c>
      <c r="C179" s="5" t="s">
        <v>27</v>
      </c>
      <c r="D179" s="5" t="s">
        <v>901</v>
      </c>
      <c r="E179" s="5" t="s">
        <v>902</v>
      </c>
      <c r="F179" s="7">
        <v>45131</v>
      </c>
      <c r="G179" s="7">
        <v>45132</v>
      </c>
      <c r="H179" s="5">
        <v>2</v>
      </c>
      <c r="I179" s="5">
        <v>1</v>
      </c>
      <c r="J179" s="5">
        <v>2</v>
      </c>
      <c r="K179" s="5" t="s">
        <v>30</v>
      </c>
      <c r="L179" s="5">
        <v>648</v>
      </c>
      <c r="M179" s="5">
        <v>648</v>
      </c>
      <c r="N179" s="5" t="s">
        <v>903</v>
      </c>
      <c r="O179" s="5" t="s">
        <v>32</v>
      </c>
      <c r="P179" s="5" t="s">
        <v>33</v>
      </c>
      <c r="Q179" s="5">
        <v>0</v>
      </c>
      <c r="R179" s="8">
        <v>45130.0000115741</v>
      </c>
      <c r="S179" s="7">
        <v>45135</v>
      </c>
      <c r="T179" s="5" t="s">
        <v>34</v>
      </c>
      <c r="U179" s="5">
        <v>648</v>
      </c>
      <c r="V179" s="5">
        <v>0</v>
      </c>
      <c r="W179" s="5">
        <v>0</v>
      </c>
      <c r="X179" s="5" t="s">
        <v>904</v>
      </c>
      <c r="Y179" s="5" t="s">
        <v>905</v>
      </c>
    </row>
    <row r="180" s="5" customFormat="1" spans="1:25">
      <c r="A180" s="5" t="s">
        <v>906</v>
      </c>
      <c r="B180" s="5" t="s">
        <v>26</v>
      </c>
      <c r="C180" s="5" t="s">
        <v>27</v>
      </c>
      <c r="D180" s="5" t="s">
        <v>351</v>
      </c>
      <c r="E180" s="5" t="s">
        <v>907</v>
      </c>
      <c r="F180" s="7">
        <v>45131</v>
      </c>
      <c r="G180" s="7">
        <v>45132</v>
      </c>
      <c r="H180" s="5">
        <v>1</v>
      </c>
      <c r="I180" s="5">
        <v>1</v>
      </c>
      <c r="J180" s="5">
        <v>1</v>
      </c>
      <c r="K180" s="5" t="s">
        <v>30</v>
      </c>
      <c r="L180" s="5">
        <v>525</v>
      </c>
      <c r="M180" s="5">
        <v>525</v>
      </c>
      <c r="N180" s="5" t="s">
        <v>908</v>
      </c>
      <c r="O180" s="5" t="s">
        <v>32</v>
      </c>
      <c r="P180" s="5" t="s">
        <v>33</v>
      </c>
      <c r="Q180" s="5">
        <v>0</v>
      </c>
      <c r="R180" s="8">
        <v>45130</v>
      </c>
      <c r="S180" s="7">
        <v>45135</v>
      </c>
      <c r="T180" s="5" t="s">
        <v>34</v>
      </c>
      <c r="U180" s="5">
        <v>525</v>
      </c>
      <c r="V180" s="5">
        <v>0</v>
      </c>
      <c r="W180" s="5">
        <v>0</v>
      </c>
      <c r="X180" s="5" t="s">
        <v>909</v>
      </c>
      <c r="Y180" s="5" t="s">
        <v>42</v>
      </c>
    </row>
    <row r="181" s="5" customFormat="1" spans="1:25">
      <c r="A181" s="5" t="s">
        <v>910</v>
      </c>
      <c r="B181" s="5" t="s">
        <v>26</v>
      </c>
      <c r="C181" s="5" t="s">
        <v>27</v>
      </c>
      <c r="D181" s="5" t="s">
        <v>911</v>
      </c>
      <c r="E181" s="5" t="s">
        <v>912</v>
      </c>
      <c r="F181" s="7">
        <v>45131</v>
      </c>
      <c r="G181" s="7">
        <v>45132</v>
      </c>
      <c r="H181" s="5">
        <v>1</v>
      </c>
      <c r="I181" s="5">
        <v>1</v>
      </c>
      <c r="J181" s="5">
        <v>1</v>
      </c>
      <c r="K181" s="5" t="s">
        <v>30</v>
      </c>
      <c r="L181" s="5">
        <v>567</v>
      </c>
      <c r="M181" s="5">
        <v>567</v>
      </c>
      <c r="N181" s="5" t="s">
        <v>913</v>
      </c>
      <c r="O181" s="5" t="s">
        <v>32</v>
      </c>
      <c r="P181" s="5" t="s">
        <v>33</v>
      </c>
      <c r="Q181" s="5">
        <v>0</v>
      </c>
      <c r="R181" s="8">
        <v>45130.0000115741</v>
      </c>
      <c r="S181" s="7">
        <v>45135</v>
      </c>
      <c r="T181" s="5" t="s">
        <v>34</v>
      </c>
      <c r="U181" s="5">
        <v>567</v>
      </c>
      <c r="V181" s="5">
        <v>0</v>
      </c>
      <c r="W181" s="5">
        <v>0</v>
      </c>
      <c r="X181" s="5" t="s">
        <v>914</v>
      </c>
      <c r="Y181" s="5" t="s">
        <v>915</v>
      </c>
    </row>
    <row r="182" s="5" customFormat="1" spans="1:25">
      <c r="A182" s="5" t="s">
        <v>916</v>
      </c>
      <c r="B182" s="5" t="s">
        <v>26</v>
      </c>
      <c r="C182" s="5" t="s">
        <v>27</v>
      </c>
      <c r="D182" s="5" t="s">
        <v>721</v>
      </c>
      <c r="E182" s="5" t="s">
        <v>722</v>
      </c>
      <c r="F182" s="7">
        <v>45131</v>
      </c>
      <c r="G182" s="7">
        <v>45132</v>
      </c>
      <c r="H182" s="5">
        <v>1</v>
      </c>
      <c r="I182" s="5">
        <v>1</v>
      </c>
      <c r="J182" s="5">
        <v>1</v>
      </c>
      <c r="K182" s="5" t="s">
        <v>30</v>
      </c>
      <c r="L182" s="5">
        <v>1032</v>
      </c>
      <c r="M182" s="5">
        <v>1032</v>
      </c>
      <c r="N182" s="5" t="s">
        <v>917</v>
      </c>
      <c r="O182" s="5" t="s">
        <v>32</v>
      </c>
      <c r="P182" s="5" t="s">
        <v>33</v>
      </c>
      <c r="Q182" s="5">
        <v>0</v>
      </c>
      <c r="R182" s="8">
        <v>45130.0000115741</v>
      </c>
      <c r="S182" s="7">
        <v>45135</v>
      </c>
      <c r="T182" s="5" t="s">
        <v>34</v>
      </c>
      <c r="U182" s="5">
        <v>1032</v>
      </c>
      <c r="V182" s="5">
        <v>0</v>
      </c>
      <c r="W182" s="5">
        <v>0</v>
      </c>
      <c r="X182" s="5" t="s">
        <v>918</v>
      </c>
      <c r="Y182" s="5" t="s">
        <v>919</v>
      </c>
    </row>
    <row r="183" s="5" customFormat="1" spans="1:25">
      <c r="A183" s="5" t="s">
        <v>920</v>
      </c>
      <c r="B183" s="5" t="s">
        <v>26</v>
      </c>
      <c r="C183" s="5" t="s">
        <v>27</v>
      </c>
      <c r="D183" s="5" t="s">
        <v>721</v>
      </c>
      <c r="E183" s="5" t="s">
        <v>921</v>
      </c>
      <c r="F183" s="7">
        <v>45131</v>
      </c>
      <c r="G183" s="7">
        <v>45132</v>
      </c>
      <c r="H183" s="5">
        <v>1</v>
      </c>
      <c r="I183" s="5">
        <v>1</v>
      </c>
      <c r="J183" s="5">
        <v>1</v>
      </c>
      <c r="K183" s="5" t="s">
        <v>30</v>
      </c>
      <c r="L183" s="5">
        <v>1118</v>
      </c>
      <c r="M183" s="5">
        <v>1118</v>
      </c>
      <c r="N183" s="5" t="s">
        <v>922</v>
      </c>
      <c r="O183" s="5" t="s">
        <v>32</v>
      </c>
      <c r="P183" s="5" t="s">
        <v>33</v>
      </c>
      <c r="Q183" s="5">
        <v>0</v>
      </c>
      <c r="R183" s="8">
        <v>45130.0000115741</v>
      </c>
      <c r="S183" s="7">
        <v>45135</v>
      </c>
      <c r="T183" s="5" t="s">
        <v>34</v>
      </c>
      <c r="U183" s="5">
        <v>1118</v>
      </c>
      <c r="V183" s="5">
        <v>0</v>
      </c>
      <c r="W183" s="5">
        <v>0</v>
      </c>
      <c r="X183" s="5" t="s">
        <v>923</v>
      </c>
      <c r="Y183" s="5" t="s">
        <v>924</v>
      </c>
    </row>
    <row r="184" s="5" customFormat="1" spans="1:25">
      <c r="A184" s="5" t="s">
        <v>925</v>
      </c>
      <c r="B184" s="5" t="s">
        <v>26</v>
      </c>
      <c r="C184" s="5" t="s">
        <v>27</v>
      </c>
      <c r="D184" s="5" t="s">
        <v>721</v>
      </c>
      <c r="E184" s="5" t="s">
        <v>926</v>
      </c>
      <c r="F184" s="7">
        <v>45131</v>
      </c>
      <c r="G184" s="7">
        <v>45132</v>
      </c>
      <c r="H184" s="5">
        <v>1</v>
      </c>
      <c r="I184" s="5">
        <v>1</v>
      </c>
      <c r="J184" s="5">
        <v>1</v>
      </c>
      <c r="K184" s="5" t="s">
        <v>30</v>
      </c>
      <c r="L184" s="5">
        <v>1118</v>
      </c>
      <c r="M184" s="5">
        <v>1118</v>
      </c>
      <c r="N184" s="5" t="s">
        <v>927</v>
      </c>
      <c r="O184" s="5" t="s">
        <v>32</v>
      </c>
      <c r="P184" s="5" t="s">
        <v>33</v>
      </c>
      <c r="Q184" s="5">
        <v>0</v>
      </c>
      <c r="R184" s="8">
        <v>45130</v>
      </c>
      <c r="S184" s="7">
        <v>45135</v>
      </c>
      <c r="T184" s="5" t="s">
        <v>34</v>
      </c>
      <c r="U184" s="5">
        <v>1118</v>
      </c>
      <c r="V184" s="5">
        <v>0</v>
      </c>
      <c r="W184" s="5">
        <v>0</v>
      </c>
      <c r="X184" s="5" t="s">
        <v>928</v>
      </c>
      <c r="Y184" s="5" t="s">
        <v>929</v>
      </c>
    </row>
    <row r="185" s="5" customFormat="1" spans="1:25">
      <c r="A185" s="5" t="s">
        <v>930</v>
      </c>
      <c r="B185" s="5" t="s">
        <v>26</v>
      </c>
      <c r="C185" s="5" t="s">
        <v>27</v>
      </c>
      <c r="D185" s="5" t="s">
        <v>68</v>
      </c>
      <c r="E185" s="5" t="s">
        <v>931</v>
      </c>
      <c r="F185" s="7">
        <v>45131</v>
      </c>
      <c r="G185" s="7">
        <v>45132</v>
      </c>
      <c r="H185" s="5">
        <v>1</v>
      </c>
      <c r="I185" s="5">
        <v>1</v>
      </c>
      <c r="J185" s="5">
        <v>1</v>
      </c>
      <c r="K185" s="5" t="s">
        <v>30</v>
      </c>
      <c r="L185" s="5">
        <v>1700</v>
      </c>
      <c r="M185" s="5">
        <v>1700</v>
      </c>
      <c r="N185" s="5" t="s">
        <v>932</v>
      </c>
      <c r="O185" s="5" t="s">
        <v>32</v>
      </c>
      <c r="P185" s="5" t="s">
        <v>33</v>
      </c>
      <c r="Q185" s="5">
        <v>0</v>
      </c>
      <c r="R185" s="8">
        <v>45131</v>
      </c>
      <c r="S185" s="7">
        <v>45135</v>
      </c>
      <c r="T185" s="5" t="s">
        <v>34</v>
      </c>
      <c r="U185" s="5">
        <v>1700</v>
      </c>
      <c r="V185" s="5">
        <v>0</v>
      </c>
      <c r="W185" s="5">
        <v>0</v>
      </c>
      <c r="X185" s="5" t="s">
        <v>933</v>
      </c>
      <c r="Y185" s="5" t="s">
        <v>934</v>
      </c>
    </row>
    <row r="186" s="5" customFormat="1" spans="1:25">
      <c r="A186" s="5" t="s">
        <v>935</v>
      </c>
      <c r="B186" s="5" t="s">
        <v>26</v>
      </c>
      <c r="C186" s="5" t="s">
        <v>27</v>
      </c>
      <c r="D186" s="5" t="s">
        <v>721</v>
      </c>
      <c r="E186" s="5" t="s">
        <v>936</v>
      </c>
      <c r="F186" s="7">
        <v>45131</v>
      </c>
      <c r="G186" s="7">
        <v>45132</v>
      </c>
      <c r="H186" s="5">
        <v>1</v>
      </c>
      <c r="I186" s="5">
        <v>1</v>
      </c>
      <c r="J186" s="5">
        <v>1</v>
      </c>
      <c r="K186" s="5" t="s">
        <v>30</v>
      </c>
      <c r="L186" s="5">
        <v>1118</v>
      </c>
      <c r="M186" s="5">
        <v>1118</v>
      </c>
      <c r="N186" s="5" t="s">
        <v>937</v>
      </c>
      <c r="O186" s="5" t="s">
        <v>32</v>
      </c>
      <c r="P186" s="5" t="s">
        <v>33</v>
      </c>
      <c r="Q186" s="5">
        <v>0</v>
      </c>
      <c r="R186" s="8">
        <v>45131.0000115741</v>
      </c>
      <c r="S186" s="7">
        <v>45135</v>
      </c>
      <c r="T186" s="5" t="s">
        <v>34</v>
      </c>
      <c r="U186" s="5">
        <v>1118</v>
      </c>
      <c r="V186" s="5">
        <v>0</v>
      </c>
      <c r="W186" s="5">
        <v>0</v>
      </c>
      <c r="X186" s="5" t="s">
        <v>938</v>
      </c>
      <c r="Y186" s="5" t="s">
        <v>939</v>
      </c>
    </row>
    <row r="187" s="5" customFormat="1" spans="1:25">
      <c r="A187" s="5" t="s">
        <v>940</v>
      </c>
      <c r="B187" s="5" t="s">
        <v>26</v>
      </c>
      <c r="C187" s="5" t="s">
        <v>27</v>
      </c>
      <c r="D187" s="5" t="s">
        <v>776</v>
      </c>
      <c r="E187" s="5" t="s">
        <v>941</v>
      </c>
      <c r="F187" s="7">
        <v>45131</v>
      </c>
      <c r="G187" s="7">
        <v>45132</v>
      </c>
      <c r="H187" s="5">
        <v>1</v>
      </c>
      <c r="I187" s="5">
        <v>1</v>
      </c>
      <c r="J187" s="5">
        <v>1</v>
      </c>
      <c r="K187" s="5" t="s">
        <v>30</v>
      </c>
      <c r="L187" s="5">
        <v>660</v>
      </c>
      <c r="M187" s="5">
        <v>660</v>
      </c>
      <c r="N187" s="5" t="s">
        <v>942</v>
      </c>
      <c r="O187" s="5" t="s">
        <v>32</v>
      </c>
      <c r="P187" s="5" t="s">
        <v>33</v>
      </c>
      <c r="Q187" s="5">
        <v>0</v>
      </c>
      <c r="R187" s="8">
        <v>45131.0000115741</v>
      </c>
      <c r="S187" s="7">
        <v>45135</v>
      </c>
      <c r="T187" s="5" t="s">
        <v>34</v>
      </c>
      <c r="U187" s="5">
        <v>660</v>
      </c>
      <c r="V187" s="5">
        <v>0</v>
      </c>
      <c r="W187" s="5">
        <v>0</v>
      </c>
      <c r="X187" s="5" t="s">
        <v>943</v>
      </c>
      <c r="Y187" s="5" t="s">
        <v>944</v>
      </c>
    </row>
    <row r="188" s="5" customFormat="1" spans="1:25">
      <c r="A188" s="5" t="s">
        <v>945</v>
      </c>
      <c r="B188" s="5" t="s">
        <v>26</v>
      </c>
      <c r="C188" s="5" t="s">
        <v>27</v>
      </c>
      <c r="D188" s="5" t="s">
        <v>946</v>
      </c>
      <c r="E188" s="5" t="s">
        <v>947</v>
      </c>
      <c r="F188" s="7">
        <v>45131</v>
      </c>
      <c r="G188" s="7">
        <v>45132</v>
      </c>
      <c r="H188" s="5">
        <v>1</v>
      </c>
      <c r="I188" s="5">
        <v>1</v>
      </c>
      <c r="J188" s="5">
        <v>1</v>
      </c>
      <c r="K188" s="5" t="s">
        <v>30</v>
      </c>
      <c r="L188" s="5">
        <v>376</v>
      </c>
      <c r="M188" s="5">
        <v>376</v>
      </c>
      <c r="N188" s="5" t="s">
        <v>948</v>
      </c>
      <c r="O188" s="5" t="s">
        <v>32</v>
      </c>
      <c r="P188" s="5" t="s">
        <v>33</v>
      </c>
      <c r="Q188" s="5">
        <v>0</v>
      </c>
      <c r="R188" s="8">
        <v>45131</v>
      </c>
      <c r="S188" s="7">
        <v>45135</v>
      </c>
      <c r="T188" s="5" t="s">
        <v>34</v>
      </c>
      <c r="U188" s="5">
        <v>376</v>
      </c>
      <c r="V188" s="5">
        <v>0</v>
      </c>
      <c r="W188" s="5">
        <v>0</v>
      </c>
      <c r="X188" s="5" t="s">
        <v>949</v>
      </c>
      <c r="Y188" s="5" t="s">
        <v>950</v>
      </c>
    </row>
    <row r="189" s="5" customFormat="1" spans="1:25">
      <c r="A189" s="5" t="s">
        <v>951</v>
      </c>
      <c r="B189" s="5" t="s">
        <v>26</v>
      </c>
      <c r="C189" s="5" t="s">
        <v>27</v>
      </c>
      <c r="D189" s="5" t="s">
        <v>721</v>
      </c>
      <c r="E189" s="5" t="s">
        <v>722</v>
      </c>
      <c r="F189" s="7">
        <v>45131</v>
      </c>
      <c r="G189" s="7">
        <v>45132</v>
      </c>
      <c r="H189" s="5">
        <v>2</v>
      </c>
      <c r="I189" s="5">
        <v>1</v>
      </c>
      <c r="J189" s="5">
        <v>2</v>
      </c>
      <c r="K189" s="5" t="s">
        <v>30</v>
      </c>
      <c r="L189" s="5">
        <v>2064</v>
      </c>
      <c r="M189" s="5">
        <v>2064</v>
      </c>
      <c r="N189" s="5" t="s">
        <v>952</v>
      </c>
      <c r="O189" s="5" t="s">
        <v>32</v>
      </c>
      <c r="P189" s="5" t="s">
        <v>33</v>
      </c>
      <c r="Q189" s="5">
        <v>0</v>
      </c>
      <c r="R189" s="8">
        <v>45131</v>
      </c>
      <c r="S189" s="7">
        <v>45135</v>
      </c>
      <c r="T189" s="5" t="s">
        <v>34</v>
      </c>
      <c r="U189" s="5">
        <v>2064</v>
      </c>
      <c r="V189" s="5">
        <v>0</v>
      </c>
      <c r="W189" s="5">
        <v>0</v>
      </c>
      <c r="X189" s="5" t="s">
        <v>953</v>
      </c>
      <c r="Y189" s="5" t="s">
        <v>954</v>
      </c>
    </row>
    <row r="190" s="5" customFormat="1" spans="1:25">
      <c r="A190" s="5" t="s">
        <v>955</v>
      </c>
      <c r="B190" s="5" t="s">
        <v>26</v>
      </c>
      <c r="C190" s="5" t="s">
        <v>27</v>
      </c>
      <c r="D190" s="5" t="s">
        <v>956</v>
      </c>
      <c r="E190" s="5" t="s">
        <v>957</v>
      </c>
      <c r="F190" s="7">
        <v>45131</v>
      </c>
      <c r="G190" s="7">
        <v>45132</v>
      </c>
      <c r="H190" s="5">
        <v>2</v>
      </c>
      <c r="I190" s="5">
        <v>1</v>
      </c>
      <c r="J190" s="5">
        <v>2</v>
      </c>
      <c r="K190" s="5" t="s">
        <v>30</v>
      </c>
      <c r="L190" s="5">
        <v>778</v>
      </c>
      <c r="M190" s="5">
        <v>778</v>
      </c>
      <c r="N190" s="5" t="s">
        <v>958</v>
      </c>
      <c r="O190" s="5" t="s">
        <v>32</v>
      </c>
      <c r="P190" s="5" t="s">
        <v>33</v>
      </c>
      <c r="Q190" s="5">
        <v>0</v>
      </c>
      <c r="R190" s="8">
        <v>45131</v>
      </c>
      <c r="S190" s="7">
        <v>45135</v>
      </c>
      <c r="T190" s="5" t="s">
        <v>34</v>
      </c>
      <c r="U190" s="5">
        <v>778</v>
      </c>
      <c r="V190" s="5">
        <v>0</v>
      </c>
      <c r="W190" s="5">
        <v>0</v>
      </c>
      <c r="X190" s="5" t="s">
        <v>959</v>
      </c>
      <c r="Y190" s="5" t="s">
        <v>960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3"/>
  <sheetViews>
    <sheetView tabSelected="1" workbookViewId="0">
      <selection activeCell="A190" sqref="A190:D193"/>
    </sheetView>
  </sheetViews>
  <sheetFormatPr defaultColWidth="9" defaultRowHeight="13.5"/>
  <cols>
    <col min="1" max="1" width="12.625" style="5"/>
    <col min="2" max="4" width="10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961</v>
      </c>
    </row>
    <row r="2" s="5" customFormat="1" hidden="1" spans="1:9">
      <c r="A2" s="6">
        <v>999222563918518</v>
      </c>
      <c r="B2" s="7">
        <v>45130</v>
      </c>
      <c r="C2" s="7">
        <v>45132</v>
      </c>
      <c r="D2" s="5">
        <v>6012</v>
      </c>
      <c r="E2" s="5" t="str">
        <f>VLOOKUP(A2,HOP!A:L,12,0)</f>
        <v>6012.00</v>
      </c>
      <c r="F2" s="5" t="str">
        <f>VLOOKUP(A2,HOP!A:C,3,0)</f>
        <v>3009470</v>
      </c>
      <c r="G2" s="5">
        <f>D2-E2</f>
        <v>0</v>
      </c>
      <c r="H2" s="5" t="str">
        <f>$H$1&amp;F2</f>
        <v>，3009470</v>
      </c>
      <c r="I2" s="5" t="str">
        <f>VLOOKUP(A2,HOP!A:U,21,0)</f>
        <v>直采</v>
      </c>
    </row>
    <row r="3" s="5" customFormat="1" hidden="1" spans="1:9">
      <c r="A3" s="6">
        <v>999223679587379</v>
      </c>
      <c r="B3" s="7">
        <v>45126</v>
      </c>
      <c r="C3" s="7">
        <v>45132</v>
      </c>
      <c r="D3" s="5">
        <v>6480</v>
      </c>
      <c r="E3" s="5" t="str">
        <f>VLOOKUP(A3,HOP!A:L,12,0)</f>
        <v>6480.00</v>
      </c>
      <c r="F3" s="5" t="str">
        <f>VLOOKUP(A3,HOP!A:C,3,0)</f>
        <v>3232598</v>
      </c>
      <c r="G3" s="5">
        <f t="shared" ref="G3:G34" si="0">D3-E3</f>
        <v>0</v>
      </c>
      <c r="H3" s="5" t="str">
        <f t="shared" ref="H3:H34" si="1">$H$1&amp;F3</f>
        <v>，3232598</v>
      </c>
      <c r="I3" s="5" t="str">
        <f>VLOOKUP(A3,HOP!A:U,21,0)</f>
        <v>直采</v>
      </c>
    </row>
    <row r="4" s="5" customFormat="1" hidden="1" spans="1:9">
      <c r="A4" s="6">
        <v>999224030761434</v>
      </c>
      <c r="B4" s="7">
        <v>45128</v>
      </c>
      <c r="C4" s="7">
        <v>45132</v>
      </c>
      <c r="D4" s="5">
        <v>3180</v>
      </c>
      <c r="E4" s="5" t="str">
        <f>VLOOKUP(A4,HOP!A:L,12,0)</f>
        <v>3180.00</v>
      </c>
      <c r="F4" s="5" t="str">
        <f>VLOOKUP(A4,HOP!A:C,3,0)</f>
        <v>3334838</v>
      </c>
      <c r="G4" s="5">
        <f t="shared" si="0"/>
        <v>0</v>
      </c>
      <c r="H4" s="5" t="str">
        <f t="shared" si="1"/>
        <v>，3334838</v>
      </c>
      <c r="I4" s="5" t="str">
        <f>VLOOKUP(A4,HOP!A:U,21,0)</f>
        <v>直采</v>
      </c>
    </row>
    <row r="5" s="5" customFormat="1" hidden="1" spans="1:9">
      <c r="A5" s="6">
        <v>999224048627174</v>
      </c>
      <c r="B5" s="7">
        <v>45127</v>
      </c>
      <c r="C5" s="7">
        <v>45132</v>
      </c>
      <c r="D5" s="5">
        <v>1955</v>
      </c>
      <c r="E5" s="5" t="str">
        <f>VLOOKUP(A5,HOP!A:L,12,0)</f>
        <v>1955.00</v>
      </c>
      <c r="F5" s="5" t="str">
        <f>VLOOKUP(A5,HOP!A:C,3,0)</f>
        <v>3340241</v>
      </c>
      <c r="G5" s="5">
        <f t="shared" si="0"/>
        <v>0</v>
      </c>
      <c r="H5" s="5" t="str">
        <f t="shared" si="1"/>
        <v>，3340241</v>
      </c>
      <c r="I5" s="5" t="str">
        <f>VLOOKUP(A5,HOP!A:U,21,0)</f>
        <v>直采</v>
      </c>
    </row>
    <row r="6" s="5" customFormat="1" hidden="1" spans="1:9">
      <c r="A6" s="6">
        <v>999224122056548</v>
      </c>
      <c r="B6" s="7">
        <v>45129</v>
      </c>
      <c r="C6" s="7">
        <v>45132</v>
      </c>
      <c r="D6" s="5">
        <v>2970</v>
      </c>
      <c r="E6" s="5" t="str">
        <f>VLOOKUP(A6,HOP!A:L,12,0)</f>
        <v>2970.00</v>
      </c>
      <c r="F6" s="5" t="str">
        <f>VLOOKUP(A6,HOP!A:C,3,0)</f>
        <v>3364492</v>
      </c>
      <c r="G6" s="5">
        <f t="shared" si="0"/>
        <v>0</v>
      </c>
      <c r="H6" s="5" t="str">
        <f t="shared" si="1"/>
        <v>，3364492</v>
      </c>
      <c r="I6" s="5" t="str">
        <f>VLOOKUP(A6,HOP!A:U,21,0)</f>
        <v>直采</v>
      </c>
    </row>
    <row r="7" s="5" customFormat="1" hidden="1" spans="1:9">
      <c r="A7" s="6">
        <v>999224161792725</v>
      </c>
      <c r="B7" s="7">
        <v>45128</v>
      </c>
      <c r="C7" s="7">
        <v>45132</v>
      </c>
      <c r="D7" s="5">
        <v>2350</v>
      </c>
      <c r="E7" s="5" t="str">
        <f>VLOOKUP(A7,HOP!A:L,12,0)</f>
        <v>2350.00</v>
      </c>
      <c r="F7" s="5" t="str">
        <f>VLOOKUP(A7,HOP!A:C,3,0)</f>
        <v>3377854</v>
      </c>
      <c r="G7" s="5">
        <f t="shared" si="0"/>
        <v>0</v>
      </c>
      <c r="H7" s="5" t="str">
        <f t="shared" si="1"/>
        <v>，3377854</v>
      </c>
      <c r="I7" s="5" t="str">
        <f>VLOOKUP(A7,HOP!A:U,21,0)</f>
        <v>直采</v>
      </c>
    </row>
    <row r="8" s="5" customFormat="1" hidden="1" spans="1:9">
      <c r="A8" s="6">
        <v>999224195636840</v>
      </c>
      <c r="B8" s="7">
        <v>45131</v>
      </c>
      <c r="C8" s="7">
        <v>45132</v>
      </c>
      <c r="D8" s="5">
        <v>1701</v>
      </c>
      <c r="E8" s="5" t="str">
        <f>VLOOKUP(A8,HOP!A:L,12,0)</f>
        <v>1701.00</v>
      </c>
      <c r="F8" s="5" t="str">
        <f>VLOOKUP(A8,HOP!A:C,3,0)</f>
        <v>3384693</v>
      </c>
      <c r="G8" s="5">
        <f t="shared" si="0"/>
        <v>0</v>
      </c>
      <c r="H8" s="5" t="str">
        <f t="shared" si="1"/>
        <v>，3384693</v>
      </c>
      <c r="I8" s="5" t="str">
        <f>VLOOKUP(A8,HOP!A:U,21,0)</f>
        <v>直采</v>
      </c>
    </row>
    <row r="9" s="5" customFormat="1" hidden="1" spans="1:9">
      <c r="A9" s="6">
        <v>999224343206766</v>
      </c>
      <c r="B9" s="7">
        <v>45131</v>
      </c>
      <c r="C9" s="7">
        <v>45132</v>
      </c>
      <c r="D9" s="5">
        <v>295</v>
      </c>
      <c r="E9" s="5" t="str">
        <f>VLOOKUP(A9,HOP!A:L,12,0)</f>
        <v>295.00</v>
      </c>
      <c r="F9" s="5" t="str">
        <f>VLOOKUP(A9,HOP!A:C,3,0)</f>
        <v>3405794</v>
      </c>
      <c r="G9" s="5">
        <f t="shared" si="0"/>
        <v>0</v>
      </c>
      <c r="H9" s="5" t="str">
        <f t="shared" si="1"/>
        <v>，3405794</v>
      </c>
      <c r="I9" s="5" t="str">
        <f>VLOOKUP(A9,HOP!A:U,21,0)</f>
        <v>直采</v>
      </c>
    </row>
    <row r="10" s="5" customFormat="1" hidden="1" spans="1:9">
      <c r="A10" s="6">
        <v>999224355379933</v>
      </c>
      <c r="B10" s="7">
        <v>45130</v>
      </c>
      <c r="C10" s="7">
        <v>45132</v>
      </c>
      <c r="D10" s="5">
        <v>1968</v>
      </c>
      <c r="E10" s="5" t="str">
        <f>VLOOKUP(A10,HOP!A:L,12,0)</f>
        <v>1968.00</v>
      </c>
      <c r="F10" s="5" t="str">
        <f>VLOOKUP(A10,HOP!A:C,3,0)</f>
        <v>3406750</v>
      </c>
      <c r="G10" s="5">
        <f t="shared" si="0"/>
        <v>0</v>
      </c>
      <c r="H10" s="5" t="str">
        <f t="shared" si="1"/>
        <v>，3406750</v>
      </c>
      <c r="I10" s="5" t="str">
        <f>VLOOKUP(A10,HOP!A:U,21,0)</f>
        <v>直采</v>
      </c>
    </row>
    <row r="11" s="5" customFormat="1" hidden="1" spans="1:9">
      <c r="A11" s="6">
        <v>999224377254239</v>
      </c>
      <c r="B11" s="7">
        <v>45129</v>
      </c>
      <c r="C11" s="7">
        <v>45132</v>
      </c>
      <c r="D11" s="5">
        <v>11052</v>
      </c>
      <c r="E11" s="5" t="str">
        <f>VLOOKUP(A11,HOP!A:L,12,0)</f>
        <v>11052.00</v>
      </c>
      <c r="F11" s="5" t="str">
        <f>VLOOKUP(A11,HOP!A:C,3,0)</f>
        <v>3412821</v>
      </c>
      <c r="G11" s="5">
        <f t="shared" si="0"/>
        <v>0</v>
      </c>
      <c r="H11" s="5" t="str">
        <f t="shared" si="1"/>
        <v>，3412821</v>
      </c>
      <c r="I11" s="5" t="str">
        <f>VLOOKUP(A11,HOP!A:U,21,0)</f>
        <v>直采</v>
      </c>
    </row>
    <row r="12" s="5" customFormat="1" hidden="1" spans="1:9">
      <c r="A12" s="6">
        <v>999224433160269</v>
      </c>
      <c r="B12" s="7">
        <v>45131</v>
      </c>
      <c r="C12" s="7">
        <v>45132</v>
      </c>
      <c r="D12" s="5">
        <v>1944</v>
      </c>
      <c r="E12" s="5" t="str">
        <f>VLOOKUP(A12,HOP!A:L,12,0)</f>
        <v>1944.00</v>
      </c>
      <c r="F12" s="5" t="str">
        <f>VLOOKUP(A12,HOP!A:C,3,0)</f>
        <v>3426916</v>
      </c>
      <c r="G12" s="5">
        <f t="shared" si="0"/>
        <v>0</v>
      </c>
      <c r="H12" s="5" t="str">
        <f t="shared" si="1"/>
        <v>，3426916</v>
      </c>
      <c r="I12" s="5" t="str">
        <f>VLOOKUP(A12,HOP!A:U,21,0)</f>
        <v>直采</v>
      </c>
    </row>
    <row r="13" s="5" customFormat="1" hidden="1" spans="1:9">
      <c r="A13" s="6">
        <v>999224447692150</v>
      </c>
      <c r="B13" s="7">
        <v>45129</v>
      </c>
      <c r="C13" s="7">
        <v>45132</v>
      </c>
      <c r="D13" s="5">
        <v>1647</v>
      </c>
      <c r="E13" s="5" t="str">
        <f>VLOOKUP(A13,HOP!A:L,12,0)</f>
        <v>1647.00</v>
      </c>
      <c r="F13" s="5" t="str">
        <f>VLOOKUP(A13,HOP!A:C,3,0)</f>
        <v>3430055</v>
      </c>
      <c r="G13" s="5">
        <f t="shared" si="0"/>
        <v>0</v>
      </c>
      <c r="H13" s="5" t="str">
        <f t="shared" si="1"/>
        <v>，3430055</v>
      </c>
      <c r="I13" s="5" t="str">
        <f>VLOOKUP(A13,HOP!A:U,21,0)</f>
        <v>直采</v>
      </c>
    </row>
    <row r="14" s="5" customFormat="1" hidden="1" spans="1:9">
      <c r="A14" s="6">
        <v>999224544864635</v>
      </c>
      <c r="B14" s="7">
        <v>45131</v>
      </c>
      <c r="C14" s="7">
        <v>45132</v>
      </c>
      <c r="D14" s="5">
        <v>1738</v>
      </c>
      <c r="E14" s="5" t="str">
        <f>VLOOKUP(A14,HOP!A:L,12,0)</f>
        <v>1738.00</v>
      </c>
      <c r="F14" s="5" t="str">
        <f>VLOOKUP(A14,HOP!A:C,3,0)</f>
        <v>3450969</v>
      </c>
      <c r="G14" s="5">
        <f t="shared" si="0"/>
        <v>0</v>
      </c>
      <c r="H14" s="5" t="str">
        <f t="shared" si="1"/>
        <v>，3450969</v>
      </c>
      <c r="I14" s="5" t="str">
        <f>VLOOKUP(A14,HOP!A:U,21,0)</f>
        <v>直采</v>
      </c>
    </row>
    <row r="15" s="5" customFormat="1" spans="1:9">
      <c r="A15" s="6">
        <v>999224577001580</v>
      </c>
      <c r="B15" s="7">
        <v>45131</v>
      </c>
      <c r="C15" s="7">
        <v>45132</v>
      </c>
      <c r="D15" s="5">
        <v>1170</v>
      </c>
      <c r="E15" s="5" t="str">
        <f>VLOOKUP(A15,HOP!A:L,12,0)</f>
        <v>1270.00</v>
      </c>
      <c r="F15" s="5" t="str">
        <f>VLOOKUP(A15,HOP!A:C,3,0)</f>
        <v>3456006</v>
      </c>
      <c r="G15" s="5">
        <f t="shared" si="0"/>
        <v>-100</v>
      </c>
      <c r="H15" s="5" t="str">
        <f t="shared" si="1"/>
        <v>，3456006</v>
      </c>
      <c r="I15" s="5" t="str">
        <f>VLOOKUP(A15,HOP!A:U,21,0)</f>
        <v>直采</v>
      </c>
    </row>
    <row r="16" s="5" customFormat="1" hidden="1" spans="1:9">
      <c r="A16" s="6">
        <v>999224621237356</v>
      </c>
      <c r="B16" s="7">
        <v>45128</v>
      </c>
      <c r="C16" s="7">
        <v>45132</v>
      </c>
      <c r="D16" s="5">
        <v>6280</v>
      </c>
      <c r="E16" s="5" t="str">
        <f>VLOOKUP(A16,HOP!A:L,12,0)</f>
        <v>6280.00</v>
      </c>
      <c r="F16" s="5" t="str">
        <f>VLOOKUP(A16,HOP!A:C,3,0)</f>
        <v>3469019</v>
      </c>
      <c r="G16" s="5">
        <f t="shared" si="0"/>
        <v>0</v>
      </c>
      <c r="H16" s="5" t="str">
        <f t="shared" si="1"/>
        <v>，3469019</v>
      </c>
      <c r="I16" s="5" t="str">
        <f>VLOOKUP(A16,HOP!A:U,21,0)</f>
        <v>直采</v>
      </c>
    </row>
    <row r="17" s="5" customFormat="1" hidden="1" spans="1:9">
      <c r="A17" s="6">
        <v>999224637725800</v>
      </c>
      <c r="B17" s="7">
        <v>45127</v>
      </c>
      <c r="C17" s="7">
        <v>45132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spans="1:10">
      <c r="A18" s="6">
        <v>999224642516729</v>
      </c>
      <c r="B18" s="7">
        <v>45131</v>
      </c>
      <c r="C18" s="7">
        <v>45132</v>
      </c>
      <c r="D18" s="5">
        <v>100</v>
      </c>
      <c r="E18" s="5" t="e">
        <f>VLOOKUP(A18,HOP!A:L,12,0)</f>
        <v>#N/A</v>
      </c>
      <c r="F18" s="5">
        <v>3456006</v>
      </c>
      <c r="G18" s="5" t="e">
        <f t="shared" si="0"/>
        <v>#N/A</v>
      </c>
      <c r="H18" s="5" t="str">
        <f t="shared" si="1"/>
        <v>，3456006</v>
      </c>
      <c r="I18" s="5" t="e">
        <f>VLOOKUP(A18,HOP!A:U,21,0)</f>
        <v>#N/A</v>
      </c>
      <c r="J18" s="5" t="s">
        <v>962</v>
      </c>
    </row>
    <row r="19" s="5" customFormat="1" hidden="1" spans="1:9">
      <c r="A19" s="6">
        <v>999224681520070</v>
      </c>
      <c r="B19" s="7">
        <v>45129</v>
      </c>
      <c r="C19" s="7">
        <v>45132</v>
      </c>
      <c r="D19" s="5">
        <v>2634</v>
      </c>
      <c r="E19" s="5" t="str">
        <f>VLOOKUP(A19,HOP!A:L,12,0)</f>
        <v>2634.00</v>
      </c>
      <c r="F19" s="5" t="str">
        <f>VLOOKUP(A19,HOP!A:C,3,0)</f>
        <v>3480281</v>
      </c>
      <c r="G19" s="5">
        <f t="shared" si="0"/>
        <v>0</v>
      </c>
      <c r="H19" s="5" t="str">
        <f t="shared" si="1"/>
        <v>，3480281</v>
      </c>
      <c r="I19" s="5" t="str">
        <f>VLOOKUP(A19,HOP!A:U,21,0)</f>
        <v>直采</v>
      </c>
    </row>
    <row r="20" s="5" customFormat="1" hidden="1" spans="1:9">
      <c r="A20" s="6">
        <v>999224719164008</v>
      </c>
      <c r="B20" s="7">
        <v>45129</v>
      </c>
      <c r="C20" s="7">
        <v>45132</v>
      </c>
      <c r="D20" s="5">
        <v>3417</v>
      </c>
      <c r="E20" s="5" t="str">
        <f>VLOOKUP(A20,HOP!A:L,12,0)</f>
        <v>3417.00</v>
      </c>
      <c r="F20" s="5" t="str">
        <f>VLOOKUP(A20,HOP!A:C,3,0)</f>
        <v>3490951</v>
      </c>
      <c r="G20" s="5">
        <f t="shared" si="0"/>
        <v>0</v>
      </c>
      <c r="H20" s="5" t="str">
        <f t="shared" si="1"/>
        <v>，3490951</v>
      </c>
      <c r="I20" s="5" t="str">
        <f>VLOOKUP(A20,HOP!A:U,21,0)</f>
        <v>直采</v>
      </c>
    </row>
    <row r="21" s="5" customFormat="1" hidden="1" spans="1:9">
      <c r="A21" s="6">
        <v>999224722950777</v>
      </c>
      <c r="B21" s="7">
        <v>45130</v>
      </c>
      <c r="C21" s="7">
        <v>45132</v>
      </c>
      <c r="D21" s="5">
        <v>2578</v>
      </c>
      <c r="E21" s="5" t="str">
        <f>VLOOKUP(A21,HOP!A:L,12,0)</f>
        <v>2578.00</v>
      </c>
      <c r="F21" s="5" t="str">
        <f>VLOOKUP(A21,HOP!A:C,3,0)</f>
        <v>3492022</v>
      </c>
      <c r="G21" s="5">
        <f t="shared" si="0"/>
        <v>0</v>
      </c>
      <c r="H21" s="5" t="str">
        <f t="shared" si="1"/>
        <v>，3492022</v>
      </c>
      <c r="I21" s="5" t="str">
        <f>VLOOKUP(A21,HOP!A:U,21,0)</f>
        <v>直采</v>
      </c>
    </row>
    <row r="22" s="5" customFormat="1" hidden="1" spans="1:9">
      <c r="A22" s="6">
        <v>999224732388337</v>
      </c>
      <c r="B22" s="7">
        <v>45129</v>
      </c>
      <c r="C22" s="7">
        <v>45132</v>
      </c>
      <c r="D22" s="5">
        <v>4566</v>
      </c>
      <c r="E22" s="5" t="str">
        <f>VLOOKUP(A22,HOP!A:L,12,0)</f>
        <v>4566.00</v>
      </c>
      <c r="F22" s="5" t="str">
        <f>VLOOKUP(A22,HOP!A:C,3,0)</f>
        <v>3494172</v>
      </c>
      <c r="G22" s="5">
        <f t="shared" si="0"/>
        <v>0</v>
      </c>
      <c r="H22" s="5" t="str">
        <f t="shared" si="1"/>
        <v>，3494172</v>
      </c>
      <c r="I22" s="5" t="str">
        <f>VLOOKUP(A22,HOP!A:U,21,0)</f>
        <v>直采</v>
      </c>
    </row>
    <row r="23" s="5" customFormat="1" hidden="1" spans="1:9">
      <c r="A23" s="6">
        <v>999224763721711</v>
      </c>
      <c r="B23" s="7">
        <v>45129</v>
      </c>
      <c r="C23" s="7">
        <v>45132</v>
      </c>
      <c r="D23" s="5">
        <v>3507</v>
      </c>
      <c r="E23" s="5" t="str">
        <f>VLOOKUP(A23,HOP!A:L,12,0)</f>
        <v>3507.00</v>
      </c>
      <c r="F23" s="5" t="str">
        <f>VLOOKUP(A23,HOP!A:C,3,0)</f>
        <v>3501878</v>
      </c>
      <c r="G23" s="5">
        <f t="shared" si="0"/>
        <v>0</v>
      </c>
      <c r="H23" s="5" t="str">
        <f t="shared" si="1"/>
        <v>，3501878</v>
      </c>
      <c r="I23" s="5" t="str">
        <f>VLOOKUP(A23,HOP!A:U,21,0)</f>
        <v>直采</v>
      </c>
    </row>
    <row r="24" s="5" customFormat="1" hidden="1" spans="1:9">
      <c r="A24" s="6">
        <v>999224763941491</v>
      </c>
      <c r="B24" s="7">
        <v>45131</v>
      </c>
      <c r="C24" s="7">
        <v>45132</v>
      </c>
      <c r="D24" s="5">
        <v>343</v>
      </c>
      <c r="E24" s="5" t="str">
        <f>VLOOKUP(A24,HOP!A:L,12,0)</f>
        <v>343.00</v>
      </c>
      <c r="F24" s="5" t="str">
        <f>VLOOKUP(A24,HOP!A:C,3,0)</f>
        <v>3501943</v>
      </c>
      <c r="G24" s="5">
        <f t="shared" si="0"/>
        <v>0</v>
      </c>
      <c r="H24" s="5" t="str">
        <f t="shared" si="1"/>
        <v>，3501943</v>
      </c>
      <c r="I24" s="5" t="str">
        <f>VLOOKUP(A24,HOP!A:U,21,0)</f>
        <v>直采</v>
      </c>
    </row>
    <row r="25" s="5" customFormat="1" hidden="1" spans="1:9">
      <c r="A25" s="6">
        <v>999224764003183</v>
      </c>
      <c r="B25" s="7">
        <v>45128</v>
      </c>
      <c r="C25" s="7">
        <v>45132</v>
      </c>
      <c r="D25" s="5">
        <v>7500</v>
      </c>
      <c r="E25" s="5" t="str">
        <f>VLOOKUP(A25,HOP!A:L,12,0)</f>
        <v>7500.00</v>
      </c>
      <c r="F25" s="5" t="str">
        <f>VLOOKUP(A25,HOP!A:C,3,0)</f>
        <v>3501991</v>
      </c>
      <c r="G25" s="5">
        <f t="shared" si="0"/>
        <v>0</v>
      </c>
      <c r="H25" s="5" t="str">
        <f t="shared" si="1"/>
        <v>，3501991</v>
      </c>
      <c r="I25" s="5" t="str">
        <f>VLOOKUP(A25,HOP!A:U,21,0)</f>
        <v>直采</v>
      </c>
    </row>
    <row r="26" s="5" customFormat="1" hidden="1" spans="1:9">
      <c r="A26" s="6">
        <v>999224769473520</v>
      </c>
      <c r="B26" s="7">
        <v>45130</v>
      </c>
      <c r="C26" s="7">
        <v>45132</v>
      </c>
      <c r="D26" s="5">
        <v>2440</v>
      </c>
      <c r="E26" s="5" t="str">
        <f>VLOOKUP(A26,HOP!A:L,12,0)</f>
        <v>2440.00</v>
      </c>
      <c r="F26" s="5" t="str">
        <f>VLOOKUP(A26,HOP!A:C,3,0)</f>
        <v>3503300</v>
      </c>
      <c r="G26" s="5">
        <f t="shared" si="0"/>
        <v>0</v>
      </c>
      <c r="H26" s="5" t="str">
        <f t="shared" si="1"/>
        <v>，3503300</v>
      </c>
      <c r="I26" s="5" t="str">
        <f>VLOOKUP(A26,HOP!A:U,21,0)</f>
        <v>直采</v>
      </c>
    </row>
    <row r="27" s="5" customFormat="1" hidden="1" spans="1:9">
      <c r="A27" s="6">
        <v>999224772193815</v>
      </c>
      <c r="B27" s="7">
        <v>45129</v>
      </c>
      <c r="C27" s="7">
        <v>45132</v>
      </c>
      <c r="D27" s="5">
        <v>4200</v>
      </c>
      <c r="E27" s="5" t="str">
        <f>VLOOKUP(A27,HOP!A:L,12,0)</f>
        <v>4200.00</v>
      </c>
      <c r="F27" s="5" t="str">
        <f>VLOOKUP(A27,HOP!A:C,3,0)</f>
        <v>3504547</v>
      </c>
      <c r="G27" s="5">
        <f t="shared" si="0"/>
        <v>0</v>
      </c>
      <c r="H27" s="5" t="str">
        <f t="shared" si="1"/>
        <v>，3504547</v>
      </c>
      <c r="I27" s="5" t="str">
        <f>VLOOKUP(A27,HOP!A:U,21,0)</f>
        <v>直采</v>
      </c>
    </row>
    <row r="28" s="5" customFormat="1" hidden="1" spans="1:9">
      <c r="A28" s="6">
        <v>999224778527966</v>
      </c>
      <c r="B28" s="7">
        <v>45126</v>
      </c>
      <c r="C28" s="7">
        <v>45132</v>
      </c>
      <c r="D28" s="5">
        <v>6001</v>
      </c>
      <c r="E28" s="5" t="str">
        <f>VLOOKUP(A28,HOP!A:L,12,0)</f>
        <v>6001.00</v>
      </c>
      <c r="F28" s="5" t="str">
        <f>VLOOKUP(A28,HOP!A:C,3,0)</f>
        <v>3505815</v>
      </c>
      <c r="G28" s="5">
        <f t="shared" si="0"/>
        <v>0</v>
      </c>
      <c r="H28" s="5" t="str">
        <f t="shared" si="1"/>
        <v>，3505815</v>
      </c>
      <c r="I28" s="5" t="str">
        <f>VLOOKUP(A28,HOP!A:U,21,0)</f>
        <v>直采</v>
      </c>
    </row>
    <row r="29" s="5" customFormat="1" hidden="1" spans="1:9">
      <c r="A29" s="6">
        <v>999224792793867</v>
      </c>
      <c r="B29" s="7">
        <v>45128</v>
      </c>
      <c r="C29" s="7">
        <v>45132</v>
      </c>
      <c r="D29" s="5">
        <v>3320</v>
      </c>
      <c r="E29" s="5" t="str">
        <f>VLOOKUP(A29,HOP!A:L,12,0)</f>
        <v>3320.00</v>
      </c>
      <c r="F29" s="5" t="str">
        <f>VLOOKUP(A29,HOP!A:C,3,0)</f>
        <v>3509033</v>
      </c>
      <c r="G29" s="5">
        <f t="shared" si="0"/>
        <v>0</v>
      </c>
      <c r="H29" s="5" t="str">
        <f t="shared" si="1"/>
        <v>，3509033</v>
      </c>
      <c r="I29" s="5" t="str">
        <f>VLOOKUP(A29,HOP!A:U,21,0)</f>
        <v>直采</v>
      </c>
    </row>
    <row r="30" s="5" customFormat="1" hidden="1" spans="1:9">
      <c r="A30" s="6">
        <v>999224812695293</v>
      </c>
      <c r="B30" s="7">
        <v>45129</v>
      </c>
      <c r="C30" s="7">
        <v>45132</v>
      </c>
      <c r="D30" s="5">
        <v>3675</v>
      </c>
      <c r="E30" s="5" t="str">
        <f>VLOOKUP(A30,HOP!A:L,12,0)</f>
        <v>3675.00</v>
      </c>
      <c r="F30" s="5" t="str">
        <f>VLOOKUP(A30,HOP!A:C,3,0)</f>
        <v>3513326</v>
      </c>
      <c r="G30" s="5">
        <f t="shared" si="0"/>
        <v>0</v>
      </c>
      <c r="H30" s="5" t="str">
        <f t="shared" si="1"/>
        <v>，3513326</v>
      </c>
      <c r="I30" s="5" t="str">
        <f>VLOOKUP(A30,HOP!A:U,21,0)</f>
        <v>直采</v>
      </c>
    </row>
    <row r="31" s="5" customFormat="1" hidden="1" spans="1:9">
      <c r="A31" s="6">
        <v>999224817018656</v>
      </c>
      <c r="B31" s="7">
        <v>45129</v>
      </c>
      <c r="C31" s="7">
        <v>45132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999224849956226</v>
      </c>
      <c r="B32" s="7">
        <v>45127</v>
      </c>
      <c r="C32" s="7">
        <v>45132</v>
      </c>
      <c r="D32" s="5">
        <v>2610</v>
      </c>
      <c r="E32" s="5" t="str">
        <f>VLOOKUP(A32,HOP!A:L,12,0)</f>
        <v>2610.00</v>
      </c>
      <c r="F32" s="5" t="str">
        <f>VLOOKUP(A32,HOP!A:C,3,0)</f>
        <v>3524176</v>
      </c>
      <c r="G32" s="5">
        <f t="shared" si="0"/>
        <v>0</v>
      </c>
      <c r="H32" s="5" t="str">
        <f t="shared" si="1"/>
        <v>，3524176</v>
      </c>
      <c r="I32" s="5" t="str">
        <f>VLOOKUP(A32,HOP!A:U,21,0)</f>
        <v>直采</v>
      </c>
    </row>
    <row r="33" s="5" customFormat="1" hidden="1" spans="1:9">
      <c r="A33" s="6">
        <v>999224851865711</v>
      </c>
      <c r="B33" s="7">
        <v>45129</v>
      </c>
      <c r="C33" s="7">
        <v>45132</v>
      </c>
      <c r="D33" s="5">
        <v>10917</v>
      </c>
      <c r="E33" s="5" t="str">
        <f>VLOOKUP(A33,HOP!A:L,12,0)</f>
        <v>10917.00</v>
      </c>
      <c r="F33" s="5" t="str">
        <f>VLOOKUP(A33,HOP!A:C,3,0)</f>
        <v>3524700</v>
      </c>
      <c r="G33" s="5">
        <f t="shared" si="0"/>
        <v>0</v>
      </c>
      <c r="H33" s="5" t="str">
        <f t="shared" si="1"/>
        <v>，3524700</v>
      </c>
      <c r="I33" s="5" t="str">
        <f>VLOOKUP(A33,HOP!A:U,21,0)</f>
        <v>直采</v>
      </c>
    </row>
    <row r="34" s="5" customFormat="1" hidden="1" spans="1:9">
      <c r="A34" s="6">
        <v>999224855025421</v>
      </c>
      <c r="B34" s="7">
        <v>45127</v>
      </c>
      <c r="C34" s="7">
        <v>45132</v>
      </c>
      <c r="D34" s="5">
        <v>2690</v>
      </c>
      <c r="E34" s="5" t="str">
        <f>VLOOKUP(A34,HOP!A:L,12,0)</f>
        <v>2690.00</v>
      </c>
      <c r="F34" s="5" t="str">
        <f>VLOOKUP(A34,HOP!A:C,3,0)</f>
        <v>3525822</v>
      </c>
      <c r="G34" s="5">
        <f t="shared" si="0"/>
        <v>0</v>
      </c>
      <c r="H34" s="5" t="str">
        <f t="shared" si="1"/>
        <v>，3525822</v>
      </c>
      <c r="I34" s="5" t="str">
        <f>VLOOKUP(A34,HOP!A:U,21,0)</f>
        <v>直采</v>
      </c>
    </row>
    <row r="35" s="5" customFormat="1" hidden="1" spans="1:9">
      <c r="A35" s="6">
        <v>24857306100</v>
      </c>
      <c r="B35" s="7">
        <v>45129</v>
      </c>
      <c r="C35" s="7">
        <v>45132</v>
      </c>
      <c r="D35" s="5">
        <v>2366</v>
      </c>
      <c r="E35" s="5" t="str">
        <f>VLOOKUP(A35,HOP!A:L,12,0)</f>
        <v>2366.00</v>
      </c>
      <c r="F35" s="5" t="str">
        <f>VLOOKUP(A35,HOP!A:C,3,0)</f>
        <v>3526988</v>
      </c>
      <c r="G35" s="5">
        <f t="shared" ref="G35:G66" si="2">D35-E35</f>
        <v>0</v>
      </c>
      <c r="H35" s="5" t="str">
        <f t="shared" ref="H35:H66" si="3">$H$1&amp;F35</f>
        <v>，3526988</v>
      </c>
      <c r="I35" s="5" t="str">
        <f>VLOOKUP(A35,HOP!A:U,21,0)</f>
        <v>直采</v>
      </c>
    </row>
    <row r="36" s="5" customFormat="1" hidden="1" spans="1:9">
      <c r="A36" s="6">
        <v>999224857751732</v>
      </c>
      <c r="B36" s="7">
        <v>45128</v>
      </c>
      <c r="C36" s="7">
        <v>45132</v>
      </c>
      <c r="D36" s="5">
        <v>5008</v>
      </c>
      <c r="E36" s="5" t="str">
        <f>VLOOKUP(A36,HOP!A:L,12,0)</f>
        <v>5008.00</v>
      </c>
      <c r="F36" s="5" t="str">
        <f>VLOOKUP(A36,HOP!A:C,3,0)</f>
        <v>3527111</v>
      </c>
      <c r="G36" s="5">
        <f t="shared" si="2"/>
        <v>0</v>
      </c>
      <c r="H36" s="5" t="str">
        <f t="shared" si="3"/>
        <v>，3527111</v>
      </c>
      <c r="I36" s="5" t="str">
        <f>VLOOKUP(A36,HOP!A:U,21,0)</f>
        <v>直采</v>
      </c>
    </row>
    <row r="37" s="5" customFormat="1" hidden="1" spans="1:9">
      <c r="A37" s="6">
        <v>999224858245052</v>
      </c>
      <c r="B37" s="7">
        <v>45130</v>
      </c>
      <c r="C37" s="7">
        <v>45132</v>
      </c>
      <c r="D37" s="5">
        <v>7496</v>
      </c>
      <c r="E37" s="5" t="str">
        <f>VLOOKUP(A37,HOP!A:L,12,0)</f>
        <v>7496.00</v>
      </c>
      <c r="F37" s="5" t="str">
        <f>VLOOKUP(A37,HOP!A:C,3,0)</f>
        <v>3527280</v>
      </c>
      <c r="G37" s="5">
        <f t="shared" si="2"/>
        <v>0</v>
      </c>
      <c r="H37" s="5" t="str">
        <f t="shared" si="3"/>
        <v>，3527280</v>
      </c>
      <c r="I37" s="5" t="str">
        <f>VLOOKUP(A37,HOP!A:U,21,0)</f>
        <v>直采</v>
      </c>
    </row>
    <row r="38" s="5" customFormat="1" hidden="1" spans="1:9">
      <c r="A38" s="6">
        <v>999224868298466</v>
      </c>
      <c r="B38" s="7">
        <v>45129</v>
      </c>
      <c r="C38" s="7">
        <v>45132</v>
      </c>
      <c r="D38" s="5">
        <v>13176</v>
      </c>
      <c r="E38" s="5" t="str">
        <f>VLOOKUP(A38,HOP!A:L,12,0)</f>
        <v>13176.00</v>
      </c>
      <c r="F38" s="5" t="str">
        <f>VLOOKUP(A38,HOP!A:C,3,0)</f>
        <v>3528525</v>
      </c>
      <c r="G38" s="5">
        <f t="shared" si="2"/>
        <v>0</v>
      </c>
      <c r="H38" s="5" t="str">
        <f t="shared" si="3"/>
        <v>，3528525</v>
      </c>
      <c r="I38" s="5" t="str">
        <f>VLOOKUP(A38,HOP!A:U,21,0)</f>
        <v>直采</v>
      </c>
    </row>
    <row r="39" s="5" customFormat="1" hidden="1" spans="1:9">
      <c r="A39" s="6">
        <v>999224869835682</v>
      </c>
      <c r="B39" s="7">
        <v>45129</v>
      </c>
      <c r="C39" s="7">
        <v>45132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2"/>
        <v>#N/A</v>
      </c>
      <c r="H39" s="5" t="e">
        <f t="shared" si="3"/>
        <v>#N/A</v>
      </c>
      <c r="I39" s="5" t="e">
        <f>VLOOKUP(A39,HOP!A:U,21,0)</f>
        <v>#N/A</v>
      </c>
    </row>
    <row r="40" s="5" customFormat="1" hidden="1" spans="1:9">
      <c r="A40" s="6">
        <v>999224869891514</v>
      </c>
      <c r="B40" s="7">
        <v>45129</v>
      </c>
      <c r="C40" s="7">
        <v>45132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999224872625512</v>
      </c>
      <c r="B41" s="7">
        <v>45130</v>
      </c>
      <c r="C41" s="7">
        <v>45132</v>
      </c>
      <c r="D41" s="5">
        <v>2438</v>
      </c>
      <c r="E41" s="5" t="str">
        <f>VLOOKUP(A41,HOP!A:L,12,0)</f>
        <v>2438.00</v>
      </c>
      <c r="F41" s="5" t="str">
        <f>VLOOKUP(A41,HOP!A:C,3,0)</f>
        <v>3530435</v>
      </c>
      <c r="G41" s="5">
        <f t="shared" si="2"/>
        <v>0</v>
      </c>
      <c r="H41" s="5" t="str">
        <f t="shared" si="3"/>
        <v>，3530435</v>
      </c>
      <c r="I41" s="5" t="str">
        <f>VLOOKUP(A41,HOP!A:U,21,0)</f>
        <v>直采</v>
      </c>
    </row>
    <row r="42" s="5" customFormat="1" hidden="1" spans="1:9">
      <c r="A42" s="6">
        <v>999224872383695</v>
      </c>
      <c r="B42" s="7">
        <v>45127</v>
      </c>
      <c r="C42" s="7">
        <v>45132</v>
      </c>
      <c r="D42" s="5">
        <v>3959</v>
      </c>
      <c r="E42" s="5" t="str">
        <f>VLOOKUP(A42,HOP!A:L,12,0)</f>
        <v>3959.00</v>
      </c>
      <c r="F42" s="5" t="str">
        <f>VLOOKUP(A42,HOP!A:C,3,0)</f>
        <v>3530198</v>
      </c>
      <c r="G42" s="5">
        <f t="shared" si="2"/>
        <v>0</v>
      </c>
      <c r="H42" s="5" t="str">
        <f t="shared" si="3"/>
        <v>，3530198</v>
      </c>
      <c r="I42" s="5" t="str">
        <f>VLOOKUP(A42,HOP!A:U,21,0)</f>
        <v>直采</v>
      </c>
    </row>
    <row r="43" s="5" customFormat="1" hidden="1" spans="1:9">
      <c r="A43" s="6">
        <v>999224924752021</v>
      </c>
      <c r="B43" s="7">
        <v>45130</v>
      </c>
      <c r="C43" s="7">
        <v>45132</v>
      </c>
      <c r="D43" s="5">
        <v>2348</v>
      </c>
      <c r="E43" s="5" t="str">
        <f>VLOOKUP(A43,HOP!A:L,12,0)</f>
        <v>2348.00</v>
      </c>
      <c r="F43" s="5" t="str">
        <f>VLOOKUP(A43,HOP!A:C,3,0)</f>
        <v>3543282</v>
      </c>
      <c r="G43" s="5">
        <f t="shared" si="2"/>
        <v>0</v>
      </c>
      <c r="H43" s="5" t="str">
        <f t="shared" si="3"/>
        <v>，3543282</v>
      </c>
      <c r="I43" s="5" t="str">
        <f>VLOOKUP(A43,HOP!A:U,21,0)</f>
        <v>直采</v>
      </c>
    </row>
    <row r="44" s="5" customFormat="1" hidden="1" spans="1:9">
      <c r="A44" s="6">
        <v>999224933174467</v>
      </c>
      <c r="B44" s="7">
        <v>45129</v>
      </c>
      <c r="C44" s="7">
        <v>45132</v>
      </c>
      <c r="D44" s="5">
        <v>5711</v>
      </c>
      <c r="E44" s="5" t="str">
        <f>VLOOKUP(A44,HOP!A:L,12,0)</f>
        <v>5711.00</v>
      </c>
      <c r="F44" s="5" t="str">
        <f>VLOOKUP(A44,HOP!A:C,3,0)</f>
        <v>3545408</v>
      </c>
      <c r="G44" s="5">
        <f t="shared" si="2"/>
        <v>0</v>
      </c>
      <c r="H44" s="5" t="str">
        <f t="shared" si="3"/>
        <v>，3545408</v>
      </c>
      <c r="I44" s="5" t="str">
        <f>VLOOKUP(A44,HOP!A:U,21,0)</f>
        <v>直采</v>
      </c>
    </row>
    <row r="45" s="5" customFormat="1" hidden="1" spans="1:9">
      <c r="A45" s="6">
        <v>999224933892812</v>
      </c>
      <c r="B45" s="7">
        <v>45129</v>
      </c>
      <c r="C45" s="7">
        <v>45132</v>
      </c>
      <c r="D45" s="5">
        <v>6732</v>
      </c>
      <c r="E45" s="5" t="str">
        <f>VLOOKUP(A45,HOP!A:L,12,0)</f>
        <v>6732.00</v>
      </c>
      <c r="F45" s="5" t="str">
        <f>VLOOKUP(A45,HOP!A:C,3,0)</f>
        <v>3545810</v>
      </c>
      <c r="G45" s="5">
        <f t="shared" si="2"/>
        <v>0</v>
      </c>
      <c r="H45" s="5" t="str">
        <f t="shared" si="3"/>
        <v>，3545810</v>
      </c>
      <c r="I45" s="5" t="str">
        <f>VLOOKUP(A45,HOP!A:U,21,0)</f>
        <v>直采</v>
      </c>
    </row>
    <row r="46" s="5" customFormat="1" hidden="1" spans="1:9">
      <c r="A46" s="6">
        <v>999224943248307</v>
      </c>
      <c r="B46" s="7">
        <v>45130</v>
      </c>
      <c r="C46" s="7">
        <v>45132</v>
      </c>
      <c r="D46" s="5">
        <v>6600</v>
      </c>
      <c r="E46" s="5" t="str">
        <f>VLOOKUP(A46,HOP!A:L,12,0)</f>
        <v>6600.00</v>
      </c>
      <c r="F46" s="5" t="str">
        <f>VLOOKUP(A46,HOP!A:C,3,0)</f>
        <v>3547960</v>
      </c>
      <c r="G46" s="5">
        <f t="shared" si="2"/>
        <v>0</v>
      </c>
      <c r="H46" s="5" t="str">
        <f t="shared" si="3"/>
        <v>，3547960</v>
      </c>
      <c r="I46" s="5" t="str">
        <f>VLOOKUP(A46,HOP!A:U,21,0)</f>
        <v>直采</v>
      </c>
    </row>
    <row r="47" s="5" customFormat="1" hidden="1" spans="1:9">
      <c r="A47" s="6">
        <v>999224947053505</v>
      </c>
      <c r="B47" s="7">
        <v>45131</v>
      </c>
      <c r="C47" s="7">
        <v>45132</v>
      </c>
      <c r="D47" s="5">
        <v>516</v>
      </c>
      <c r="E47" s="5" t="str">
        <f>VLOOKUP(A47,HOP!A:L,12,0)</f>
        <v>516.00</v>
      </c>
      <c r="F47" s="5" t="str">
        <f>VLOOKUP(A47,HOP!A:C,3,0)</f>
        <v>3549627</v>
      </c>
      <c r="G47" s="5">
        <f t="shared" si="2"/>
        <v>0</v>
      </c>
      <c r="H47" s="5" t="str">
        <f t="shared" si="3"/>
        <v>，3549627</v>
      </c>
      <c r="I47" s="5" t="str">
        <f>VLOOKUP(A47,HOP!A:U,21,0)</f>
        <v>直采</v>
      </c>
    </row>
    <row r="48" s="5" customFormat="1" hidden="1" spans="1:9">
      <c r="A48" s="6">
        <v>999224948089574</v>
      </c>
      <c r="B48" s="7">
        <v>45130</v>
      </c>
      <c r="C48" s="7">
        <v>45132</v>
      </c>
      <c r="D48" s="5">
        <v>1756</v>
      </c>
      <c r="E48" s="5" t="str">
        <f>VLOOKUP(A48,HOP!A:L,12,0)</f>
        <v>1756.00</v>
      </c>
      <c r="F48" s="5" t="str">
        <f>VLOOKUP(A48,HOP!A:C,3,0)</f>
        <v>3549922</v>
      </c>
      <c r="G48" s="5">
        <f t="shared" si="2"/>
        <v>0</v>
      </c>
      <c r="H48" s="5" t="str">
        <f t="shared" si="3"/>
        <v>，3549922</v>
      </c>
      <c r="I48" s="5" t="str">
        <f>VLOOKUP(A48,HOP!A:U,21,0)</f>
        <v>直采</v>
      </c>
    </row>
    <row r="49" s="5" customFormat="1" hidden="1" spans="1:9">
      <c r="A49" s="6">
        <v>999224982800998</v>
      </c>
      <c r="B49" s="7">
        <v>45129</v>
      </c>
      <c r="C49" s="7">
        <v>45132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hidden="1" spans="1:9">
      <c r="A50" s="6">
        <v>999225045272735</v>
      </c>
      <c r="B50" s="7">
        <v>45130</v>
      </c>
      <c r="C50" s="7">
        <v>45132</v>
      </c>
      <c r="D50" s="5">
        <v>4310</v>
      </c>
      <c r="E50" s="5" t="str">
        <f>VLOOKUP(A50,HOP!A:L,12,0)</f>
        <v>4310.00</v>
      </c>
      <c r="F50" s="5" t="str">
        <f>VLOOKUP(A50,HOP!A:C,3,0)</f>
        <v>3573810</v>
      </c>
      <c r="G50" s="5">
        <f t="shared" si="2"/>
        <v>0</v>
      </c>
      <c r="H50" s="5" t="str">
        <f t="shared" si="3"/>
        <v>，3573810</v>
      </c>
      <c r="I50" s="5" t="str">
        <f>VLOOKUP(A50,HOP!A:U,21,0)</f>
        <v>直采</v>
      </c>
    </row>
    <row r="51" s="5" customFormat="1" hidden="1" spans="1:9">
      <c r="A51" s="6">
        <v>999225071194152</v>
      </c>
      <c r="B51" s="7">
        <v>45128</v>
      </c>
      <c r="C51" s="7">
        <v>45132</v>
      </c>
      <c r="D51" s="5">
        <v>8244</v>
      </c>
      <c r="E51" s="5" t="str">
        <f>VLOOKUP(A51,HOP!A:L,12,0)</f>
        <v>8244.00</v>
      </c>
      <c r="F51" s="5" t="str">
        <f>VLOOKUP(A51,HOP!A:C,3,0)</f>
        <v>3579636</v>
      </c>
      <c r="G51" s="5">
        <f t="shared" si="2"/>
        <v>0</v>
      </c>
      <c r="H51" s="5" t="str">
        <f t="shared" si="3"/>
        <v>，3579636</v>
      </c>
      <c r="I51" s="5" t="str">
        <f>VLOOKUP(A51,HOP!A:U,21,0)</f>
        <v>直采</v>
      </c>
    </row>
    <row r="52" s="5" customFormat="1" hidden="1" spans="1:9">
      <c r="A52" s="6">
        <v>999225074712336</v>
      </c>
      <c r="B52" s="7">
        <v>45127</v>
      </c>
      <c r="C52" s="7">
        <v>45132</v>
      </c>
      <c r="D52" s="5">
        <v>12999</v>
      </c>
      <c r="E52" s="5" t="str">
        <f>VLOOKUP(A52,HOP!A:L,12,0)</f>
        <v>12999.00</v>
      </c>
      <c r="F52" s="5" t="str">
        <f>VLOOKUP(A52,HOP!A:C,3,0)</f>
        <v>3580484</v>
      </c>
      <c r="G52" s="5">
        <f t="shared" si="2"/>
        <v>0</v>
      </c>
      <c r="H52" s="5" t="str">
        <f t="shared" si="3"/>
        <v>，3580484</v>
      </c>
      <c r="I52" s="5" t="str">
        <f>VLOOKUP(A52,HOP!A:U,21,0)</f>
        <v>直采</v>
      </c>
    </row>
    <row r="53" s="5" customFormat="1" hidden="1" spans="1:9">
      <c r="A53" s="6">
        <v>999225078470237</v>
      </c>
      <c r="B53" s="7">
        <v>45129</v>
      </c>
      <c r="C53" s="7">
        <v>45132</v>
      </c>
      <c r="D53" s="5">
        <v>1818</v>
      </c>
      <c r="E53" s="5" t="str">
        <f>VLOOKUP(A53,HOP!A:L,12,0)</f>
        <v>1818.00</v>
      </c>
      <c r="F53" s="5" t="str">
        <f>VLOOKUP(A53,HOP!A:C,3,0)</f>
        <v>3582063</v>
      </c>
      <c r="G53" s="5">
        <f t="shared" si="2"/>
        <v>0</v>
      </c>
      <c r="H53" s="5" t="str">
        <f t="shared" si="3"/>
        <v>，3582063</v>
      </c>
      <c r="I53" s="5" t="str">
        <f>VLOOKUP(A53,HOP!A:U,21,0)</f>
        <v>直采</v>
      </c>
    </row>
    <row r="54" s="5" customFormat="1" hidden="1" spans="1:9">
      <c r="A54" s="6">
        <v>999225082709945</v>
      </c>
      <c r="B54" s="7">
        <v>45129</v>
      </c>
      <c r="C54" s="7">
        <v>45132</v>
      </c>
      <c r="D54" s="5">
        <v>1173</v>
      </c>
      <c r="E54" s="5" t="str">
        <f>VLOOKUP(A54,HOP!A:L,12,0)</f>
        <v>1173.00</v>
      </c>
      <c r="F54" s="5" t="str">
        <f>VLOOKUP(A54,HOP!A:C,3,0)</f>
        <v>3582538</v>
      </c>
      <c r="G54" s="5">
        <f t="shared" si="2"/>
        <v>0</v>
      </c>
      <c r="H54" s="5" t="str">
        <f t="shared" si="3"/>
        <v>，3582538</v>
      </c>
      <c r="I54" s="5" t="str">
        <f>VLOOKUP(A54,HOP!A:U,21,0)</f>
        <v>直采</v>
      </c>
    </row>
    <row r="55" s="5" customFormat="1" hidden="1" spans="1:9">
      <c r="A55" s="6">
        <v>999225089564392</v>
      </c>
      <c r="B55" s="7">
        <v>45129</v>
      </c>
      <c r="C55" s="7">
        <v>45132</v>
      </c>
      <c r="D55" s="5">
        <v>6891</v>
      </c>
      <c r="E55" s="5" t="str">
        <f>VLOOKUP(A55,HOP!A:L,12,0)</f>
        <v>6891.00</v>
      </c>
      <c r="F55" s="5" t="str">
        <f>VLOOKUP(A55,HOP!A:C,3,0)</f>
        <v>3584094</v>
      </c>
      <c r="G55" s="5">
        <f t="shared" si="2"/>
        <v>0</v>
      </c>
      <c r="H55" s="5" t="str">
        <f t="shared" si="3"/>
        <v>，3584094</v>
      </c>
      <c r="I55" s="5" t="str">
        <f>VLOOKUP(A55,HOP!A:U,21,0)</f>
        <v>直采</v>
      </c>
    </row>
    <row r="56" s="5" customFormat="1" hidden="1" spans="1:9">
      <c r="A56" s="6">
        <v>999225105475166</v>
      </c>
      <c r="B56" s="7">
        <v>45127</v>
      </c>
      <c r="C56" s="7">
        <v>45132</v>
      </c>
      <c r="D56" s="5">
        <v>4052</v>
      </c>
      <c r="E56" s="5" t="str">
        <f>VLOOKUP(A56,HOP!A:L,12,0)</f>
        <v>4052.00</v>
      </c>
      <c r="F56" s="5" t="str">
        <f>VLOOKUP(A56,HOP!A:C,3,0)</f>
        <v>3588087</v>
      </c>
      <c r="G56" s="5">
        <f t="shared" si="2"/>
        <v>0</v>
      </c>
      <c r="H56" s="5" t="str">
        <f t="shared" si="3"/>
        <v>，3588087</v>
      </c>
      <c r="I56" s="5" t="str">
        <f>VLOOKUP(A56,HOP!A:U,21,0)</f>
        <v>直采</v>
      </c>
    </row>
    <row r="57" s="5" customFormat="1" hidden="1" spans="1:9">
      <c r="A57" s="6">
        <v>999225108906898</v>
      </c>
      <c r="B57" s="7">
        <v>45128</v>
      </c>
      <c r="C57" s="7">
        <v>45132</v>
      </c>
      <c r="D57" s="5">
        <v>1688</v>
      </c>
      <c r="E57" s="5" t="str">
        <f>VLOOKUP(A57,HOP!A:L,12,0)</f>
        <v>1688.00</v>
      </c>
      <c r="F57" s="5" t="str">
        <f>VLOOKUP(A57,HOP!A:C,3,0)</f>
        <v>3589136</v>
      </c>
      <c r="G57" s="5">
        <f t="shared" si="2"/>
        <v>0</v>
      </c>
      <c r="H57" s="5" t="str">
        <f t="shared" si="3"/>
        <v>，3589136</v>
      </c>
      <c r="I57" s="5" t="str">
        <f>VLOOKUP(A57,HOP!A:U,21,0)</f>
        <v>直采</v>
      </c>
    </row>
    <row r="58" s="5" customFormat="1" hidden="1" spans="1:9">
      <c r="A58" s="6">
        <v>999225109092593</v>
      </c>
      <c r="B58" s="7">
        <v>45129</v>
      </c>
      <c r="C58" s="7">
        <v>45132</v>
      </c>
      <c r="D58" s="5">
        <v>2544</v>
      </c>
      <c r="E58" s="5" t="str">
        <f>VLOOKUP(A58,HOP!A:L,12,0)</f>
        <v>2544.00</v>
      </c>
      <c r="F58" s="5" t="str">
        <f>VLOOKUP(A58,HOP!A:C,3,0)</f>
        <v>3589187</v>
      </c>
      <c r="G58" s="5">
        <f t="shared" si="2"/>
        <v>0</v>
      </c>
      <c r="H58" s="5" t="str">
        <f t="shared" si="3"/>
        <v>，3589187</v>
      </c>
      <c r="I58" s="5" t="str">
        <f>VLOOKUP(A58,HOP!A:U,21,0)</f>
        <v>直采</v>
      </c>
    </row>
    <row r="59" s="5" customFormat="1" hidden="1" spans="1:9">
      <c r="A59" s="6">
        <v>999225110939377</v>
      </c>
      <c r="B59" s="7">
        <v>45128</v>
      </c>
      <c r="C59" s="7">
        <v>45132</v>
      </c>
      <c r="D59" s="5">
        <v>1232</v>
      </c>
      <c r="E59" s="5" t="str">
        <f>VLOOKUP(A59,HOP!A:L,12,0)</f>
        <v>1232.00</v>
      </c>
      <c r="F59" s="5" t="str">
        <f>VLOOKUP(A59,HOP!A:C,3,0)</f>
        <v>3590003</v>
      </c>
      <c r="G59" s="5">
        <f t="shared" si="2"/>
        <v>0</v>
      </c>
      <c r="H59" s="5" t="str">
        <f t="shared" si="3"/>
        <v>，3590003</v>
      </c>
      <c r="I59" s="5" t="str">
        <f>VLOOKUP(A59,HOP!A:U,21,0)</f>
        <v>直采</v>
      </c>
    </row>
    <row r="60" s="5" customFormat="1" hidden="1" spans="1:9">
      <c r="A60" s="6">
        <v>999225117148385</v>
      </c>
      <c r="B60" s="7">
        <v>45130</v>
      </c>
      <c r="C60" s="7">
        <v>45132</v>
      </c>
      <c r="D60" s="5">
        <v>4255</v>
      </c>
      <c r="E60" s="5" t="str">
        <f>VLOOKUP(A60,HOP!A:L,12,0)</f>
        <v>4255.00</v>
      </c>
      <c r="F60" s="5" t="str">
        <f>VLOOKUP(A60,HOP!A:C,3,0)</f>
        <v>3590754</v>
      </c>
      <c r="G60" s="5">
        <f t="shared" si="2"/>
        <v>0</v>
      </c>
      <c r="H60" s="5" t="str">
        <f t="shared" si="3"/>
        <v>，3590754</v>
      </c>
      <c r="I60" s="5" t="str">
        <f>VLOOKUP(A60,HOP!A:U,21,0)</f>
        <v>直采</v>
      </c>
    </row>
    <row r="61" s="5" customFormat="1" hidden="1" spans="1:9">
      <c r="A61" s="6">
        <v>999225123782025</v>
      </c>
      <c r="B61" s="7">
        <v>45131</v>
      </c>
      <c r="C61" s="7">
        <v>45132</v>
      </c>
      <c r="D61" s="5">
        <v>3125</v>
      </c>
      <c r="E61" s="5" t="str">
        <f>VLOOKUP(A61,HOP!A:L,12,0)</f>
        <v>3125.00</v>
      </c>
      <c r="F61" s="5" t="str">
        <f>VLOOKUP(A61,HOP!A:C,3,0)</f>
        <v>3592829</v>
      </c>
      <c r="G61" s="5">
        <f t="shared" si="2"/>
        <v>0</v>
      </c>
      <c r="H61" s="5" t="str">
        <f t="shared" si="3"/>
        <v>，3592829</v>
      </c>
      <c r="I61" s="5" t="str">
        <f>VLOOKUP(A61,HOP!A:U,21,0)</f>
        <v>直采</v>
      </c>
    </row>
    <row r="62" s="5" customFormat="1" hidden="1" spans="1:9">
      <c r="A62" s="6">
        <v>999225132855173</v>
      </c>
      <c r="B62" s="7">
        <v>45130</v>
      </c>
      <c r="C62" s="7">
        <v>45132</v>
      </c>
      <c r="D62" s="5">
        <v>4765</v>
      </c>
      <c r="E62" s="5" t="str">
        <f>VLOOKUP(A62,HOP!A:L,12,0)</f>
        <v>4765.00</v>
      </c>
      <c r="F62" s="5" t="str">
        <f>VLOOKUP(A62,HOP!A:C,3,0)</f>
        <v>3594785</v>
      </c>
      <c r="G62" s="5">
        <f t="shared" si="2"/>
        <v>0</v>
      </c>
      <c r="H62" s="5" t="str">
        <f t="shared" si="3"/>
        <v>，3594785</v>
      </c>
      <c r="I62" s="5" t="str">
        <f>VLOOKUP(A62,HOP!A:U,21,0)</f>
        <v>直采</v>
      </c>
    </row>
    <row r="63" s="5" customFormat="1" hidden="1" spans="1:9">
      <c r="A63" s="6">
        <v>999225137348538</v>
      </c>
      <c r="B63" s="7">
        <v>45130</v>
      </c>
      <c r="C63" s="7">
        <v>45132</v>
      </c>
      <c r="D63" s="5">
        <v>2130</v>
      </c>
      <c r="E63" s="5" t="str">
        <f>VLOOKUP(A63,HOP!A:L,12,0)</f>
        <v>2130.00</v>
      </c>
      <c r="F63" s="5" t="str">
        <f>VLOOKUP(A63,HOP!A:C,3,0)</f>
        <v>3596065</v>
      </c>
      <c r="G63" s="5">
        <f t="shared" si="2"/>
        <v>0</v>
      </c>
      <c r="H63" s="5" t="str">
        <f t="shared" si="3"/>
        <v>，3596065</v>
      </c>
      <c r="I63" s="5" t="str">
        <f>VLOOKUP(A63,HOP!A:U,21,0)</f>
        <v>直采</v>
      </c>
    </row>
    <row r="64" s="5" customFormat="1" hidden="1" spans="1:9">
      <c r="A64" s="6">
        <v>999225142342623</v>
      </c>
      <c r="B64" s="7">
        <v>45131</v>
      </c>
      <c r="C64" s="7">
        <v>45132</v>
      </c>
      <c r="D64" s="5">
        <v>936</v>
      </c>
      <c r="E64" s="5" t="str">
        <f>VLOOKUP(A64,HOP!A:L,12,0)</f>
        <v>936.00</v>
      </c>
      <c r="F64" s="5" t="str">
        <f>VLOOKUP(A64,HOP!A:C,3,0)</f>
        <v>3596955</v>
      </c>
      <c r="G64" s="5">
        <f t="shared" si="2"/>
        <v>0</v>
      </c>
      <c r="H64" s="5" t="str">
        <f t="shared" si="3"/>
        <v>，3596955</v>
      </c>
      <c r="I64" s="5" t="str">
        <f>VLOOKUP(A64,HOP!A:U,21,0)</f>
        <v>直采</v>
      </c>
    </row>
    <row r="65" s="5" customFormat="1" hidden="1" spans="1:9">
      <c r="A65" s="6">
        <v>999225143879226</v>
      </c>
      <c r="B65" s="7">
        <v>45131</v>
      </c>
      <c r="C65" s="7">
        <v>45132</v>
      </c>
      <c r="D65" s="5">
        <v>471</v>
      </c>
      <c r="E65" s="5" t="str">
        <f>VLOOKUP(A65,HOP!A:L,12,0)</f>
        <v>471.00</v>
      </c>
      <c r="F65" s="5" t="str">
        <f>VLOOKUP(A65,HOP!A:C,3,0)</f>
        <v>3597288</v>
      </c>
      <c r="G65" s="5">
        <f t="shared" si="2"/>
        <v>0</v>
      </c>
      <c r="H65" s="5" t="str">
        <f t="shared" si="3"/>
        <v>，3597288</v>
      </c>
      <c r="I65" s="5" t="str">
        <f>VLOOKUP(A65,HOP!A:U,21,0)</f>
        <v>直采</v>
      </c>
    </row>
    <row r="66" s="5" customFormat="1" hidden="1" spans="1:9">
      <c r="A66" s="6">
        <v>999225145456792</v>
      </c>
      <c r="B66" s="7">
        <v>45127</v>
      </c>
      <c r="C66" s="7">
        <v>45132</v>
      </c>
      <c r="D66" s="5">
        <v>3775</v>
      </c>
      <c r="E66" s="5" t="str">
        <f>VLOOKUP(A66,HOP!A:L,12,0)</f>
        <v>3775.00</v>
      </c>
      <c r="F66" s="5" t="str">
        <f>VLOOKUP(A66,HOP!A:C,3,0)</f>
        <v>3597508</v>
      </c>
      <c r="G66" s="5">
        <f t="shared" si="2"/>
        <v>0</v>
      </c>
      <c r="H66" s="5" t="str">
        <f t="shared" si="3"/>
        <v>，3597508</v>
      </c>
      <c r="I66" s="5" t="str">
        <f>VLOOKUP(A66,HOP!A:U,21,0)</f>
        <v>直采</v>
      </c>
    </row>
    <row r="67" s="5" customFormat="1" hidden="1" spans="1:9">
      <c r="A67" s="6">
        <v>999225165892415</v>
      </c>
      <c r="B67" s="7">
        <v>45129</v>
      </c>
      <c r="C67" s="7">
        <v>45132</v>
      </c>
      <c r="D67" s="5">
        <v>1936</v>
      </c>
      <c r="E67" s="5" t="str">
        <f>VLOOKUP(A67,HOP!A:L,12,0)</f>
        <v>1936.00</v>
      </c>
      <c r="F67" s="5" t="str">
        <f>VLOOKUP(A67,HOP!A:C,3,0)</f>
        <v>3601844</v>
      </c>
      <c r="G67" s="5">
        <f t="shared" ref="G67:G98" si="4">D67-E67</f>
        <v>0</v>
      </c>
      <c r="H67" s="5" t="str">
        <f t="shared" ref="H67:H98" si="5">$H$1&amp;F67</f>
        <v>，3601844</v>
      </c>
      <c r="I67" s="5" t="str">
        <f>VLOOKUP(A67,HOP!A:U,21,0)</f>
        <v>直采</v>
      </c>
    </row>
    <row r="68" s="5" customFormat="1" hidden="1" spans="1:9">
      <c r="A68" s="6">
        <v>999225166405788</v>
      </c>
      <c r="B68" s="7">
        <v>45130</v>
      </c>
      <c r="C68" s="7">
        <v>45132</v>
      </c>
      <c r="D68" s="5">
        <v>440</v>
      </c>
      <c r="E68" s="5" t="str">
        <f>VLOOKUP(A68,HOP!A:L,12,0)</f>
        <v>440.00</v>
      </c>
      <c r="F68" s="5" t="str">
        <f>VLOOKUP(A68,HOP!A:C,3,0)</f>
        <v>3602112</v>
      </c>
      <c r="G68" s="5">
        <f t="shared" si="4"/>
        <v>0</v>
      </c>
      <c r="H68" s="5" t="str">
        <f t="shared" si="5"/>
        <v>，3602112</v>
      </c>
      <c r="I68" s="5" t="str">
        <f>VLOOKUP(A68,HOP!A:U,21,0)</f>
        <v>直采</v>
      </c>
    </row>
    <row r="69" s="5" customFormat="1" hidden="1" spans="1:9">
      <c r="A69" s="6">
        <v>999225167440326</v>
      </c>
      <c r="B69" s="7">
        <v>45130</v>
      </c>
      <c r="C69" s="7">
        <v>45132</v>
      </c>
      <c r="D69" s="5">
        <v>2130</v>
      </c>
      <c r="E69" s="5" t="str">
        <f>VLOOKUP(A69,HOP!A:L,12,0)</f>
        <v>2130.00</v>
      </c>
      <c r="F69" s="5" t="str">
        <f>VLOOKUP(A69,HOP!A:C,3,0)</f>
        <v>3602548</v>
      </c>
      <c r="G69" s="5">
        <f t="shared" si="4"/>
        <v>0</v>
      </c>
      <c r="H69" s="5" t="str">
        <f t="shared" si="5"/>
        <v>，3602548</v>
      </c>
      <c r="I69" s="5" t="str">
        <f>VLOOKUP(A69,HOP!A:U,21,0)</f>
        <v>直采</v>
      </c>
    </row>
    <row r="70" s="5" customFormat="1" hidden="1" spans="1:9">
      <c r="A70" s="6">
        <v>999225168627091</v>
      </c>
      <c r="B70" s="7">
        <v>45128</v>
      </c>
      <c r="C70" s="7">
        <v>45132</v>
      </c>
      <c r="D70" s="5">
        <v>4260</v>
      </c>
      <c r="E70" s="5" t="str">
        <f>VLOOKUP(A70,HOP!A:L,12,0)</f>
        <v>4260.00</v>
      </c>
      <c r="F70" s="5" t="str">
        <f>VLOOKUP(A70,HOP!A:C,3,0)</f>
        <v>3603030</v>
      </c>
      <c r="G70" s="5">
        <f t="shared" si="4"/>
        <v>0</v>
      </c>
      <c r="H70" s="5" t="str">
        <f t="shared" si="5"/>
        <v>，3603030</v>
      </c>
      <c r="I70" s="5" t="str">
        <f>VLOOKUP(A70,HOP!A:U,21,0)</f>
        <v>直采</v>
      </c>
    </row>
    <row r="71" s="5" customFormat="1" hidden="1" spans="1:9">
      <c r="A71" s="6">
        <v>999225195671104</v>
      </c>
      <c r="B71" s="7">
        <v>45130</v>
      </c>
      <c r="C71" s="7">
        <v>45132</v>
      </c>
      <c r="D71" s="5">
        <v>2225</v>
      </c>
      <c r="E71" s="5" t="str">
        <f>VLOOKUP(A71,HOP!A:L,12,0)</f>
        <v>2225.00</v>
      </c>
      <c r="F71" s="5" t="str">
        <f>VLOOKUP(A71,HOP!A:C,3,0)</f>
        <v>3607849</v>
      </c>
      <c r="G71" s="5">
        <f t="shared" si="4"/>
        <v>0</v>
      </c>
      <c r="H71" s="5" t="str">
        <f t="shared" si="5"/>
        <v>，3607849</v>
      </c>
      <c r="I71" s="5" t="str">
        <f>VLOOKUP(A71,HOP!A:U,21,0)</f>
        <v>直采</v>
      </c>
    </row>
    <row r="72" s="5" customFormat="1" hidden="1" spans="1:9">
      <c r="A72" s="6">
        <v>999225196708570</v>
      </c>
      <c r="B72" s="7">
        <v>45130</v>
      </c>
      <c r="C72" s="7">
        <v>45132</v>
      </c>
      <c r="D72" s="5">
        <v>2225</v>
      </c>
      <c r="E72" s="5" t="str">
        <f>VLOOKUP(A72,HOP!A:L,12,0)</f>
        <v>2225.00</v>
      </c>
      <c r="F72" s="5" t="str">
        <f>VLOOKUP(A72,HOP!A:C,3,0)</f>
        <v>3608092</v>
      </c>
      <c r="G72" s="5">
        <f t="shared" si="4"/>
        <v>0</v>
      </c>
      <c r="H72" s="5" t="str">
        <f t="shared" si="5"/>
        <v>，3608092</v>
      </c>
      <c r="I72" s="5" t="str">
        <f>VLOOKUP(A72,HOP!A:U,21,0)</f>
        <v>直采</v>
      </c>
    </row>
    <row r="73" s="5" customFormat="1" hidden="1" spans="1:9">
      <c r="A73" s="6">
        <v>999225198012187</v>
      </c>
      <c r="B73" s="7">
        <v>45130</v>
      </c>
      <c r="C73" s="7">
        <v>45132</v>
      </c>
      <c r="D73" s="5">
        <v>1728</v>
      </c>
      <c r="E73" s="5" t="str">
        <f>VLOOKUP(A73,HOP!A:L,12,0)</f>
        <v>1728.00</v>
      </c>
      <c r="F73" s="5" t="str">
        <f>VLOOKUP(A73,HOP!A:C,3,0)</f>
        <v>3608376</v>
      </c>
      <c r="G73" s="5">
        <f t="shared" si="4"/>
        <v>0</v>
      </c>
      <c r="H73" s="5" t="str">
        <f t="shared" si="5"/>
        <v>，3608376</v>
      </c>
      <c r="I73" s="5" t="str">
        <f>VLOOKUP(A73,HOP!A:U,21,0)</f>
        <v>直采</v>
      </c>
    </row>
    <row r="74" s="5" customFormat="1" hidden="1" spans="1:9">
      <c r="A74" s="6">
        <v>999225204575131</v>
      </c>
      <c r="B74" s="7">
        <v>45131</v>
      </c>
      <c r="C74" s="7">
        <v>45132</v>
      </c>
      <c r="D74" s="5">
        <v>6324</v>
      </c>
      <c r="E74" s="5" t="str">
        <f>VLOOKUP(A74,HOP!A:L,12,0)</f>
        <v>6324.00</v>
      </c>
      <c r="F74" s="5" t="str">
        <f>VLOOKUP(A74,HOP!A:C,3,0)</f>
        <v>3610226</v>
      </c>
      <c r="G74" s="5">
        <f t="shared" si="4"/>
        <v>0</v>
      </c>
      <c r="H74" s="5" t="str">
        <f t="shared" si="5"/>
        <v>，3610226</v>
      </c>
      <c r="I74" s="5" t="str">
        <f>VLOOKUP(A74,HOP!A:U,21,0)</f>
        <v>直采</v>
      </c>
    </row>
    <row r="75" s="5" customFormat="1" hidden="1" spans="1:9">
      <c r="A75" s="6">
        <v>999225205356355</v>
      </c>
      <c r="B75" s="7">
        <v>45131</v>
      </c>
      <c r="C75" s="7">
        <v>45132</v>
      </c>
      <c r="D75" s="5">
        <v>1600</v>
      </c>
      <c r="E75" s="5" t="str">
        <f>VLOOKUP(A75,HOP!A:L,12,0)</f>
        <v>1600.00</v>
      </c>
      <c r="F75" s="5" t="str">
        <f>VLOOKUP(A75,HOP!A:C,3,0)</f>
        <v>3610418</v>
      </c>
      <c r="G75" s="5">
        <f t="shared" si="4"/>
        <v>0</v>
      </c>
      <c r="H75" s="5" t="str">
        <f t="shared" si="5"/>
        <v>，3610418</v>
      </c>
      <c r="I75" s="5" t="str">
        <f>VLOOKUP(A75,HOP!A:U,21,0)</f>
        <v>直采</v>
      </c>
    </row>
    <row r="76" s="5" customFormat="1" hidden="1" spans="1:9">
      <c r="A76" s="6">
        <v>999225229987564</v>
      </c>
      <c r="B76" s="7">
        <v>45129</v>
      </c>
      <c r="C76" s="7">
        <v>45132</v>
      </c>
      <c r="D76" s="5">
        <v>3750</v>
      </c>
      <c r="E76" s="5" t="str">
        <f>VLOOKUP(A76,HOP!A:L,12,0)</f>
        <v>3750.00</v>
      </c>
      <c r="F76" s="5" t="str">
        <f>VLOOKUP(A76,HOP!A:C,3,0)</f>
        <v>3614508</v>
      </c>
      <c r="G76" s="5">
        <f t="shared" si="4"/>
        <v>0</v>
      </c>
      <c r="H76" s="5" t="str">
        <f t="shared" si="5"/>
        <v>，3614508</v>
      </c>
      <c r="I76" s="5" t="str">
        <f>VLOOKUP(A76,HOP!A:U,21,0)</f>
        <v>直采</v>
      </c>
    </row>
    <row r="77" s="5" customFormat="1" hidden="1" spans="1:9">
      <c r="A77" s="6">
        <v>25235375318</v>
      </c>
      <c r="B77" s="7">
        <v>45129</v>
      </c>
      <c r="C77" s="7">
        <v>45132</v>
      </c>
      <c r="D77" s="5">
        <v>3618</v>
      </c>
      <c r="E77" s="5" t="str">
        <f>VLOOKUP(A77,HOP!A:L,12,0)</f>
        <v>3618.00</v>
      </c>
      <c r="F77" s="5" t="str">
        <f>VLOOKUP(A77,HOP!A:C,3,0)</f>
        <v>3615797</v>
      </c>
      <c r="G77" s="5">
        <f t="shared" si="4"/>
        <v>0</v>
      </c>
      <c r="H77" s="5" t="str">
        <f t="shared" si="5"/>
        <v>，3615797</v>
      </c>
      <c r="I77" s="5" t="str">
        <f>VLOOKUP(A77,HOP!A:U,21,0)</f>
        <v>直采</v>
      </c>
    </row>
    <row r="78" s="5" customFormat="1" hidden="1" spans="1:9">
      <c r="A78" s="6">
        <v>999225248741316</v>
      </c>
      <c r="B78" s="7">
        <v>45130</v>
      </c>
      <c r="C78" s="7">
        <v>45132</v>
      </c>
      <c r="D78" s="5">
        <v>5452</v>
      </c>
      <c r="E78" s="5" t="str">
        <f>VLOOKUP(A78,HOP!A:L,12,0)</f>
        <v>5452.00</v>
      </c>
      <c r="F78" s="5" t="str">
        <f>VLOOKUP(A78,HOP!A:C,3,0)</f>
        <v>3618801</v>
      </c>
      <c r="G78" s="5">
        <f t="shared" si="4"/>
        <v>0</v>
      </c>
      <c r="H78" s="5" t="str">
        <f t="shared" si="5"/>
        <v>，3618801</v>
      </c>
      <c r="I78" s="5" t="str">
        <f>VLOOKUP(A78,HOP!A:U,21,0)</f>
        <v>直采</v>
      </c>
    </row>
    <row r="79" s="5" customFormat="1" hidden="1" spans="1:9">
      <c r="A79" s="6">
        <v>999225245474455</v>
      </c>
      <c r="B79" s="7">
        <v>45130</v>
      </c>
      <c r="C79" s="7">
        <v>45132</v>
      </c>
      <c r="D79" s="5">
        <v>1940</v>
      </c>
      <c r="E79" s="5" t="str">
        <f>VLOOKUP(A79,HOP!A:L,12,0)</f>
        <v>1940.00</v>
      </c>
      <c r="F79" s="5" t="str">
        <f>VLOOKUP(A79,HOP!A:C,3,0)</f>
        <v>3618172</v>
      </c>
      <c r="G79" s="5">
        <f t="shared" si="4"/>
        <v>0</v>
      </c>
      <c r="H79" s="5" t="str">
        <f t="shared" si="5"/>
        <v>，3618172</v>
      </c>
      <c r="I79" s="5" t="str">
        <f>VLOOKUP(A79,HOP!A:U,21,0)</f>
        <v>直采</v>
      </c>
    </row>
    <row r="80" s="5" customFormat="1" hidden="1" spans="1:9">
      <c r="A80" s="6">
        <v>25254660115</v>
      </c>
      <c r="B80" s="7">
        <v>45128</v>
      </c>
      <c r="C80" s="7">
        <v>45132</v>
      </c>
      <c r="D80" s="5">
        <v>14864</v>
      </c>
      <c r="E80" s="5" t="str">
        <f>VLOOKUP(A80,HOP!A:L,12,0)</f>
        <v>14864.00</v>
      </c>
      <c r="F80" s="5" t="str">
        <f>VLOOKUP(A80,HOP!A:C,3,0)</f>
        <v>3620326</v>
      </c>
      <c r="G80" s="5">
        <f t="shared" si="4"/>
        <v>0</v>
      </c>
      <c r="H80" s="5" t="str">
        <f t="shared" si="5"/>
        <v>，3620326</v>
      </c>
      <c r="I80" s="5" t="str">
        <f>VLOOKUP(A80,HOP!A:U,21,0)</f>
        <v>直采</v>
      </c>
    </row>
    <row r="81" s="5" customFormat="1" hidden="1" spans="1:9">
      <c r="A81" s="6">
        <v>999225254682063</v>
      </c>
      <c r="B81" s="7">
        <v>45126</v>
      </c>
      <c r="C81" s="7">
        <v>45132</v>
      </c>
      <c r="D81" s="5">
        <v>36492</v>
      </c>
      <c r="E81" s="5" t="str">
        <f>VLOOKUP(A81,HOP!A:L,12,0)</f>
        <v>36492.00</v>
      </c>
      <c r="F81" s="5" t="str">
        <f>VLOOKUP(A81,HOP!A:C,3,0)</f>
        <v>3620329</v>
      </c>
      <c r="G81" s="5">
        <f t="shared" si="4"/>
        <v>0</v>
      </c>
      <c r="H81" s="5" t="str">
        <f t="shared" si="5"/>
        <v>，3620329</v>
      </c>
      <c r="I81" s="5" t="str">
        <f>VLOOKUP(A81,HOP!A:U,21,0)</f>
        <v>直采</v>
      </c>
    </row>
    <row r="82" s="5" customFormat="1" hidden="1" spans="1:9">
      <c r="A82" s="6">
        <v>999225262064966</v>
      </c>
      <c r="B82" s="7">
        <v>45128</v>
      </c>
      <c r="C82" s="7">
        <v>45132</v>
      </c>
      <c r="D82" s="5">
        <v>3716</v>
      </c>
      <c r="E82" s="5" t="str">
        <f>VLOOKUP(A82,HOP!A:L,12,0)</f>
        <v>3716.00</v>
      </c>
      <c r="F82" s="5" t="str">
        <f>VLOOKUP(A82,HOP!A:C,3,0)</f>
        <v>3621480</v>
      </c>
      <c r="G82" s="5">
        <f t="shared" si="4"/>
        <v>0</v>
      </c>
      <c r="H82" s="5" t="str">
        <f t="shared" si="5"/>
        <v>，3621480</v>
      </c>
      <c r="I82" s="5" t="str">
        <f>VLOOKUP(A82,HOP!A:U,21,0)</f>
        <v>直采</v>
      </c>
    </row>
    <row r="83" s="5" customFormat="1" hidden="1" spans="1:9">
      <c r="A83" s="6">
        <v>999225264024648</v>
      </c>
      <c r="B83" s="7">
        <v>45128</v>
      </c>
      <c r="C83" s="7">
        <v>45132</v>
      </c>
      <c r="D83" s="5">
        <v>2280</v>
      </c>
      <c r="E83" s="5" t="str">
        <f>VLOOKUP(A83,HOP!A:L,12,0)</f>
        <v>2280.00</v>
      </c>
      <c r="F83" s="5" t="str">
        <f>VLOOKUP(A83,HOP!A:C,3,0)</f>
        <v>3622009</v>
      </c>
      <c r="G83" s="5">
        <f t="shared" si="4"/>
        <v>0</v>
      </c>
      <c r="H83" s="5" t="str">
        <f t="shared" si="5"/>
        <v>，3622009</v>
      </c>
      <c r="I83" s="5" t="str">
        <f>VLOOKUP(A83,HOP!A:U,21,0)</f>
        <v>直采</v>
      </c>
    </row>
    <row r="84" s="5" customFormat="1" hidden="1" spans="1:9">
      <c r="A84" s="6">
        <v>999225264238666</v>
      </c>
      <c r="B84" s="7">
        <v>45128</v>
      </c>
      <c r="C84" s="7">
        <v>45132</v>
      </c>
      <c r="D84" s="5">
        <v>2280</v>
      </c>
      <c r="E84" s="5" t="str">
        <f>VLOOKUP(A84,HOP!A:L,12,0)</f>
        <v>2280.00</v>
      </c>
      <c r="F84" s="5" t="str">
        <f>VLOOKUP(A84,HOP!A:C,3,0)</f>
        <v>3622040</v>
      </c>
      <c r="G84" s="5">
        <f t="shared" si="4"/>
        <v>0</v>
      </c>
      <c r="H84" s="5" t="str">
        <f t="shared" si="5"/>
        <v>，3622040</v>
      </c>
      <c r="I84" s="5" t="str">
        <f>VLOOKUP(A84,HOP!A:U,21,0)</f>
        <v>直采</v>
      </c>
    </row>
    <row r="85" s="5" customFormat="1" hidden="1" spans="1:9">
      <c r="A85" s="6">
        <v>999225269478380</v>
      </c>
      <c r="B85" s="7">
        <v>45131</v>
      </c>
      <c r="C85" s="7">
        <v>45132</v>
      </c>
      <c r="D85" s="5">
        <v>475</v>
      </c>
      <c r="E85" s="5" t="str">
        <f>VLOOKUP(A85,HOP!A:L,12,0)</f>
        <v>475.00</v>
      </c>
      <c r="F85" s="5" t="str">
        <f>VLOOKUP(A85,HOP!A:C,3,0)</f>
        <v>3623448</v>
      </c>
      <c r="G85" s="5">
        <f t="shared" si="4"/>
        <v>0</v>
      </c>
      <c r="H85" s="5" t="str">
        <f t="shared" si="5"/>
        <v>，3623448</v>
      </c>
      <c r="I85" s="5" t="str">
        <f>VLOOKUP(A85,HOP!A:U,21,0)</f>
        <v>直采</v>
      </c>
    </row>
    <row r="86" s="5" customFormat="1" hidden="1" spans="1:9">
      <c r="A86" s="6">
        <v>999225269889278</v>
      </c>
      <c r="B86" s="7">
        <v>45130</v>
      </c>
      <c r="C86" s="7">
        <v>45132</v>
      </c>
      <c r="D86" s="5">
        <v>3216</v>
      </c>
      <c r="E86" s="5" t="str">
        <f>VLOOKUP(A86,HOP!A:L,12,0)</f>
        <v>3216.00</v>
      </c>
      <c r="F86" s="5" t="str">
        <f>VLOOKUP(A86,HOP!A:C,3,0)</f>
        <v>3623539</v>
      </c>
      <c r="G86" s="5">
        <f t="shared" si="4"/>
        <v>0</v>
      </c>
      <c r="H86" s="5" t="str">
        <f t="shared" si="5"/>
        <v>，3623539</v>
      </c>
      <c r="I86" s="5" t="str">
        <f>VLOOKUP(A86,HOP!A:U,21,0)</f>
        <v>直采</v>
      </c>
    </row>
    <row r="87" s="5" customFormat="1" hidden="1" spans="1:9">
      <c r="A87" s="6">
        <v>999225270554164</v>
      </c>
      <c r="B87" s="7">
        <v>45130</v>
      </c>
      <c r="C87" s="7">
        <v>45132</v>
      </c>
      <c r="D87" s="5">
        <v>1086</v>
      </c>
      <c r="E87" s="5" t="str">
        <f>VLOOKUP(A87,HOP!A:L,12,0)</f>
        <v>1086.00</v>
      </c>
      <c r="F87" s="5" t="str">
        <f>VLOOKUP(A87,HOP!A:C,3,0)</f>
        <v>3623818</v>
      </c>
      <c r="G87" s="5">
        <f t="shared" si="4"/>
        <v>0</v>
      </c>
      <c r="H87" s="5" t="str">
        <f t="shared" si="5"/>
        <v>，3623818</v>
      </c>
      <c r="I87" s="5" t="str">
        <f>VLOOKUP(A87,HOP!A:U,21,0)</f>
        <v>直采</v>
      </c>
    </row>
    <row r="88" s="5" customFormat="1" hidden="1" spans="1:9">
      <c r="A88" s="6">
        <v>999225283926371</v>
      </c>
      <c r="B88" s="7">
        <v>45130</v>
      </c>
      <c r="C88" s="7">
        <v>45132</v>
      </c>
      <c r="D88" s="5">
        <v>1680</v>
      </c>
      <c r="E88" s="5" t="str">
        <f>VLOOKUP(A88,HOP!A:L,12,0)</f>
        <v>1680.00</v>
      </c>
      <c r="F88" s="5" t="str">
        <f>VLOOKUP(A88,HOP!A:C,3,0)</f>
        <v>3626231</v>
      </c>
      <c r="G88" s="5">
        <f t="shared" si="4"/>
        <v>0</v>
      </c>
      <c r="H88" s="5" t="str">
        <f t="shared" si="5"/>
        <v>，3626231</v>
      </c>
      <c r="I88" s="5" t="str">
        <f>VLOOKUP(A88,HOP!A:U,21,0)</f>
        <v>直采</v>
      </c>
    </row>
    <row r="89" s="5" customFormat="1" hidden="1" spans="1:9">
      <c r="A89" s="6">
        <v>999225285640153</v>
      </c>
      <c r="B89" s="7">
        <v>45128</v>
      </c>
      <c r="C89" s="7">
        <v>45132</v>
      </c>
      <c r="D89" s="5">
        <v>3470</v>
      </c>
      <c r="E89" s="5" t="str">
        <f>VLOOKUP(A89,HOP!A:L,12,0)</f>
        <v>3470.00</v>
      </c>
      <c r="F89" s="5" t="str">
        <f>VLOOKUP(A89,HOP!A:C,3,0)</f>
        <v>3626766</v>
      </c>
      <c r="G89" s="5">
        <f t="shared" si="4"/>
        <v>0</v>
      </c>
      <c r="H89" s="5" t="str">
        <f t="shared" si="5"/>
        <v>，3626766</v>
      </c>
      <c r="I89" s="5" t="str">
        <f>VLOOKUP(A89,HOP!A:U,21,0)</f>
        <v>直采</v>
      </c>
    </row>
    <row r="90" s="5" customFormat="1" hidden="1" spans="1:9">
      <c r="A90" s="6">
        <v>999225290626591</v>
      </c>
      <c r="B90" s="7">
        <v>45131</v>
      </c>
      <c r="C90" s="7">
        <v>45132</v>
      </c>
      <c r="D90" s="5">
        <v>351</v>
      </c>
      <c r="E90" s="5" t="str">
        <f>VLOOKUP(A90,HOP!A:L,12,0)</f>
        <v>351.00</v>
      </c>
      <c r="F90" s="5" t="str">
        <f>VLOOKUP(A90,HOP!A:C,3,0)</f>
        <v>3627977</v>
      </c>
      <c r="G90" s="5">
        <f t="shared" si="4"/>
        <v>0</v>
      </c>
      <c r="H90" s="5" t="str">
        <f t="shared" si="5"/>
        <v>，3627977</v>
      </c>
      <c r="I90" s="5" t="str">
        <f>VLOOKUP(A90,HOP!A:U,21,0)</f>
        <v>直采</v>
      </c>
    </row>
    <row r="91" s="5" customFormat="1" hidden="1" spans="1:9">
      <c r="A91" s="6">
        <v>999225290671143</v>
      </c>
      <c r="B91" s="7">
        <v>45129</v>
      </c>
      <c r="C91" s="7">
        <v>45132</v>
      </c>
      <c r="D91" s="5">
        <v>3591</v>
      </c>
      <c r="E91" s="5" t="str">
        <f>VLOOKUP(A91,HOP!A:L,12,0)</f>
        <v>3591.00</v>
      </c>
      <c r="F91" s="5" t="str">
        <f>VLOOKUP(A91,HOP!A:C,3,0)</f>
        <v>3628006</v>
      </c>
      <c r="G91" s="5">
        <f t="shared" si="4"/>
        <v>0</v>
      </c>
      <c r="H91" s="5" t="str">
        <f t="shared" si="5"/>
        <v>，3628006</v>
      </c>
      <c r="I91" s="5" t="str">
        <f>VLOOKUP(A91,HOP!A:U,21,0)</f>
        <v>直采</v>
      </c>
    </row>
    <row r="92" s="5" customFormat="1" hidden="1" spans="1:9">
      <c r="A92" s="6">
        <v>999225291183400</v>
      </c>
      <c r="B92" s="7">
        <v>45131</v>
      </c>
      <c r="C92" s="7">
        <v>45132</v>
      </c>
      <c r="D92" s="5">
        <v>2000</v>
      </c>
      <c r="E92" s="5" t="str">
        <f>VLOOKUP(A92,HOP!A:L,12,0)</f>
        <v>2000.00</v>
      </c>
      <c r="F92" s="5" t="str">
        <f>VLOOKUP(A92,HOP!A:C,3,0)</f>
        <v>3628338</v>
      </c>
      <c r="G92" s="5">
        <f t="shared" si="4"/>
        <v>0</v>
      </c>
      <c r="H92" s="5" t="str">
        <f t="shared" si="5"/>
        <v>，3628338</v>
      </c>
      <c r="I92" s="5" t="str">
        <f>VLOOKUP(A92,HOP!A:U,21,0)</f>
        <v>直采</v>
      </c>
    </row>
    <row r="93" s="5" customFormat="1" hidden="1" spans="1:9">
      <c r="A93" s="6">
        <v>999225291958427</v>
      </c>
      <c r="B93" s="7">
        <v>45129</v>
      </c>
      <c r="C93" s="7">
        <v>45132</v>
      </c>
      <c r="D93" s="5">
        <v>4434</v>
      </c>
      <c r="E93" s="5" t="str">
        <f>VLOOKUP(A93,HOP!A:L,12,0)</f>
        <v>4434.00</v>
      </c>
      <c r="F93" s="5" t="str">
        <f>VLOOKUP(A93,HOP!A:C,3,0)</f>
        <v>3628687</v>
      </c>
      <c r="G93" s="5">
        <f t="shared" si="4"/>
        <v>0</v>
      </c>
      <c r="H93" s="5" t="str">
        <f t="shared" si="5"/>
        <v>，3628687</v>
      </c>
      <c r="I93" s="5" t="str">
        <f>VLOOKUP(A93,HOP!A:U,21,0)</f>
        <v>直采</v>
      </c>
    </row>
    <row r="94" s="5" customFormat="1" hidden="1" spans="1:9">
      <c r="A94" s="6">
        <v>999225296741219</v>
      </c>
      <c r="B94" s="7">
        <v>45130</v>
      </c>
      <c r="C94" s="7">
        <v>45132</v>
      </c>
      <c r="D94" s="5">
        <v>1800</v>
      </c>
      <c r="E94" s="5" t="str">
        <f>VLOOKUP(A94,HOP!A:L,12,0)</f>
        <v>1800.00</v>
      </c>
      <c r="F94" s="5" t="str">
        <f>VLOOKUP(A94,HOP!A:C,3,0)</f>
        <v>3628932</v>
      </c>
      <c r="G94" s="5">
        <f t="shared" si="4"/>
        <v>0</v>
      </c>
      <c r="H94" s="5" t="str">
        <f t="shared" si="5"/>
        <v>，3628932</v>
      </c>
      <c r="I94" s="5" t="str">
        <f>VLOOKUP(A94,HOP!A:U,21,0)</f>
        <v>直采</v>
      </c>
    </row>
    <row r="95" s="5" customFormat="1" spans="1:10">
      <c r="A95" s="6">
        <v>25298042919</v>
      </c>
      <c r="B95" s="7">
        <v>45130</v>
      </c>
      <c r="C95" s="7">
        <v>45132</v>
      </c>
      <c r="D95" s="5">
        <v>3956</v>
      </c>
      <c r="E95" s="5" t="e">
        <f>VLOOKUP(A95,HOP!A:L,12,0)</f>
        <v>#N/A</v>
      </c>
      <c r="F95" s="5">
        <v>3629124</v>
      </c>
      <c r="G95" s="5" t="e">
        <f t="shared" si="4"/>
        <v>#N/A</v>
      </c>
      <c r="H95" s="5" t="str">
        <f t="shared" si="5"/>
        <v>，3629124</v>
      </c>
      <c r="I95" s="5" t="e">
        <f>VLOOKUP(A95,HOP!A:U,21,0)</f>
        <v>#N/A</v>
      </c>
      <c r="J95" s="5" t="s">
        <v>963</v>
      </c>
    </row>
    <row r="96" s="5" customFormat="1" hidden="1" spans="1:9">
      <c r="A96" s="6">
        <v>999225308610205</v>
      </c>
      <c r="B96" s="7">
        <v>45130</v>
      </c>
      <c r="C96" s="7">
        <v>45132</v>
      </c>
      <c r="D96" s="5">
        <v>3249</v>
      </c>
      <c r="E96" s="5" t="str">
        <f>VLOOKUP(A96,HOP!A:L,12,0)</f>
        <v>3249.00</v>
      </c>
      <c r="F96" s="5" t="str">
        <f>VLOOKUP(A96,HOP!A:C,3,0)</f>
        <v>3631662</v>
      </c>
      <c r="G96" s="5">
        <f t="shared" si="4"/>
        <v>0</v>
      </c>
      <c r="H96" s="5" t="str">
        <f t="shared" si="5"/>
        <v>，3631662</v>
      </c>
      <c r="I96" s="5" t="str">
        <f>VLOOKUP(A96,HOP!A:U,21,0)</f>
        <v>直采</v>
      </c>
    </row>
    <row r="97" s="5" customFormat="1" hidden="1" spans="1:9">
      <c r="A97" s="6">
        <v>999225309970681</v>
      </c>
      <c r="B97" s="7">
        <v>45130</v>
      </c>
      <c r="C97" s="7">
        <v>45132</v>
      </c>
      <c r="D97" s="5">
        <v>1676</v>
      </c>
      <c r="E97" s="5" t="str">
        <f>VLOOKUP(A97,HOP!A:L,12,0)</f>
        <v>1676.00</v>
      </c>
      <c r="F97" s="5" t="str">
        <f>VLOOKUP(A97,HOP!A:C,3,0)</f>
        <v>3632059</v>
      </c>
      <c r="G97" s="5">
        <f t="shared" si="4"/>
        <v>0</v>
      </c>
      <c r="H97" s="5" t="str">
        <f t="shared" si="5"/>
        <v>，3632059</v>
      </c>
      <c r="I97" s="5" t="str">
        <f>VLOOKUP(A97,HOP!A:U,21,0)</f>
        <v>直采</v>
      </c>
    </row>
    <row r="98" s="5" customFormat="1" hidden="1" spans="1:9">
      <c r="A98" s="6">
        <v>25319583982</v>
      </c>
      <c r="B98" s="7">
        <v>45129</v>
      </c>
      <c r="C98" s="7">
        <v>45132</v>
      </c>
      <c r="D98" s="5">
        <v>3306</v>
      </c>
      <c r="E98" s="5" t="str">
        <f>VLOOKUP(A98,HOP!A:L,12,0)</f>
        <v>3306.00</v>
      </c>
      <c r="F98" s="5" t="str">
        <f>VLOOKUP(A98,HOP!A:C,3,0)</f>
        <v>3633385</v>
      </c>
      <c r="G98" s="5">
        <f t="shared" si="4"/>
        <v>0</v>
      </c>
      <c r="H98" s="5" t="str">
        <f t="shared" si="5"/>
        <v>，3633385</v>
      </c>
      <c r="I98" s="5" t="str">
        <f>VLOOKUP(A98,HOP!A:U,21,0)</f>
        <v>直采</v>
      </c>
    </row>
    <row r="99" s="5" customFormat="1" hidden="1" spans="1:9">
      <c r="A99" s="6">
        <v>999225329526599</v>
      </c>
      <c r="B99" s="7">
        <v>45131</v>
      </c>
      <c r="C99" s="7">
        <v>45132</v>
      </c>
      <c r="D99" s="5">
        <v>1070</v>
      </c>
      <c r="E99" s="5" t="str">
        <f>VLOOKUP(A99,HOP!A:L,12,0)</f>
        <v>1070.00</v>
      </c>
      <c r="F99" s="5" t="str">
        <f>VLOOKUP(A99,HOP!A:C,3,0)</f>
        <v>3636171</v>
      </c>
      <c r="G99" s="5">
        <f t="shared" ref="G99:G130" si="6">D99-E99</f>
        <v>0</v>
      </c>
      <c r="H99" s="5" t="str">
        <f t="shared" ref="H99:H130" si="7">$H$1&amp;F99</f>
        <v>，3636171</v>
      </c>
      <c r="I99" s="5" t="str">
        <f>VLOOKUP(A99,HOP!A:U,21,0)</f>
        <v>直采</v>
      </c>
    </row>
    <row r="100" s="5" customFormat="1" hidden="1" spans="1:9">
      <c r="A100" s="6">
        <v>999225330713215</v>
      </c>
      <c r="B100" s="7">
        <v>45129</v>
      </c>
      <c r="C100" s="7">
        <v>45132</v>
      </c>
      <c r="D100" s="5">
        <v>1209</v>
      </c>
      <c r="E100" s="5" t="str">
        <f>VLOOKUP(A100,HOP!A:L,12,0)</f>
        <v>1209.00</v>
      </c>
      <c r="F100" s="5" t="str">
        <f>VLOOKUP(A100,HOP!A:C,3,0)</f>
        <v>3636478</v>
      </c>
      <c r="G100" s="5">
        <f t="shared" si="6"/>
        <v>0</v>
      </c>
      <c r="H100" s="5" t="str">
        <f t="shared" si="7"/>
        <v>，3636478</v>
      </c>
      <c r="I100" s="5" t="str">
        <f>VLOOKUP(A100,HOP!A:U,21,0)</f>
        <v>直采</v>
      </c>
    </row>
    <row r="101" s="5" customFormat="1" hidden="1" spans="1:9">
      <c r="A101" s="6">
        <v>999225331016024</v>
      </c>
      <c r="B101" s="7">
        <v>45131</v>
      </c>
      <c r="C101" s="7">
        <v>45132</v>
      </c>
      <c r="D101" s="5">
        <v>361</v>
      </c>
      <c r="E101" s="5" t="str">
        <f>VLOOKUP(A101,HOP!A:L,12,0)</f>
        <v>361.00</v>
      </c>
      <c r="F101" s="5" t="str">
        <f>VLOOKUP(A101,HOP!A:C,3,0)</f>
        <v>3636567</v>
      </c>
      <c r="G101" s="5">
        <f t="shared" si="6"/>
        <v>0</v>
      </c>
      <c r="H101" s="5" t="str">
        <f t="shared" si="7"/>
        <v>，3636567</v>
      </c>
      <c r="I101" s="5" t="str">
        <f>VLOOKUP(A101,HOP!A:U,21,0)</f>
        <v>直采</v>
      </c>
    </row>
    <row r="102" s="5" customFormat="1" hidden="1" spans="1:9">
      <c r="A102" s="6">
        <v>999225342305990</v>
      </c>
      <c r="B102" s="7">
        <v>45130</v>
      </c>
      <c r="C102" s="7">
        <v>45132</v>
      </c>
      <c r="D102" s="5">
        <v>2619</v>
      </c>
      <c r="E102" s="5" t="str">
        <f>VLOOKUP(A102,HOP!A:L,12,0)</f>
        <v>2619.00</v>
      </c>
      <c r="F102" s="5" t="str">
        <f>VLOOKUP(A102,HOP!A:C,3,0)</f>
        <v>3638019</v>
      </c>
      <c r="G102" s="5">
        <f t="shared" si="6"/>
        <v>0</v>
      </c>
      <c r="H102" s="5" t="str">
        <f t="shared" si="7"/>
        <v>，3638019</v>
      </c>
      <c r="I102" s="5" t="str">
        <f>VLOOKUP(A102,HOP!A:U,21,0)</f>
        <v>直采</v>
      </c>
    </row>
    <row r="103" s="5" customFormat="1" hidden="1" spans="1:9">
      <c r="A103" s="6">
        <v>999225349172964</v>
      </c>
      <c r="B103" s="7">
        <v>45130</v>
      </c>
      <c r="C103" s="7">
        <v>45132</v>
      </c>
      <c r="D103" s="5">
        <v>1812</v>
      </c>
      <c r="E103" s="5" t="str">
        <f>VLOOKUP(A103,HOP!A:L,12,0)</f>
        <v>1812.00</v>
      </c>
      <c r="F103" s="5" t="str">
        <f>VLOOKUP(A103,HOP!A:C,3,0)</f>
        <v>3639798</v>
      </c>
      <c r="G103" s="5">
        <f t="shared" si="6"/>
        <v>0</v>
      </c>
      <c r="H103" s="5" t="str">
        <f t="shared" si="7"/>
        <v>，3639798</v>
      </c>
      <c r="I103" s="5" t="str">
        <f>VLOOKUP(A103,HOP!A:U,21,0)</f>
        <v>直采</v>
      </c>
    </row>
    <row r="104" s="5" customFormat="1" hidden="1" spans="1:9">
      <c r="A104" s="6">
        <v>999225367209429</v>
      </c>
      <c r="B104" s="7">
        <v>45130</v>
      </c>
      <c r="C104" s="7">
        <v>45132</v>
      </c>
      <c r="D104" s="5">
        <v>3405</v>
      </c>
      <c r="E104" s="5" t="str">
        <f>VLOOKUP(A104,HOP!A:L,12,0)</f>
        <v>3405.00</v>
      </c>
      <c r="F104" s="5" t="str">
        <f>VLOOKUP(A104,HOP!A:C,3,0)</f>
        <v>3643154</v>
      </c>
      <c r="G104" s="5">
        <f t="shared" si="6"/>
        <v>0</v>
      </c>
      <c r="H104" s="5" t="str">
        <f t="shared" si="7"/>
        <v>，3643154</v>
      </c>
      <c r="I104" s="5" t="str">
        <f>VLOOKUP(A104,HOP!A:U,21,0)</f>
        <v>直采</v>
      </c>
    </row>
    <row r="105" s="5" customFormat="1" hidden="1" spans="1:9">
      <c r="A105" s="6">
        <v>999225368824604</v>
      </c>
      <c r="B105" s="7">
        <v>45130</v>
      </c>
      <c r="C105" s="7">
        <v>45132</v>
      </c>
      <c r="D105" s="5">
        <v>2144</v>
      </c>
      <c r="E105" s="5" t="str">
        <f>VLOOKUP(A105,HOP!A:L,12,0)</f>
        <v>2144.00</v>
      </c>
      <c r="F105" s="5" t="str">
        <f>VLOOKUP(A105,HOP!A:C,3,0)</f>
        <v>3643690</v>
      </c>
      <c r="G105" s="5">
        <f t="shared" si="6"/>
        <v>0</v>
      </c>
      <c r="H105" s="5" t="str">
        <f t="shared" si="7"/>
        <v>，3643690</v>
      </c>
      <c r="I105" s="5" t="str">
        <f>VLOOKUP(A105,HOP!A:U,21,0)</f>
        <v>直采</v>
      </c>
    </row>
    <row r="106" s="5" customFormat="1" hidden="1" spans="1:9">
      <c r="A106" s="6">
        <v>999225369494308</v>
      </c>
      <c r="B106" s="7">
        <v>45128</v>
      </c>
      <c r="C106" s="7">
        <v>45132</v>
      </c>
      <c r="D106" s="5">
        <v>2862</v>
      </c>
      <c r="E106" s="5" t="str">
        <f>VLOOKUP(A106,HOP!A:L,12,0)</f>
        <v>2862.00</v>
      </c>
      <c r="F106" s="5" t="str">
        <f>VLOOKUP(A106,HOP!A:C,3,0)</f>
        <v>3643928</v>
      </c>
      <c r="G106" s="5">
        <f t="shared" si="6"/>
        <v>0</v>
      </c>
      <c r="H106" s="5" t="str">
        <f t="shared" si="7"/>
        <v>，3643928</v>
      </c>
      <c r="I106" s="5" t="str">
        <f>VLOOKUP(A106,HOP!A:U,21,0)</f>
        <v>直采</v>
      </c>
    </row>
    <row r="107" s="5" customFormat="1" hidden="1" spans="1:9">
      <c r="A107" s="6">
        <v>999225378304393</v>
      </c>
      <c r="B107" s="7">
        <v>45129</v>
      </c>
      <c r="C107" s="7">
        <v>45132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6"/>
        <v>#N/A</v>
      </c>
      <c r="H107" s="5" t="e">
        <f t="shared" si="7"/>
        <v>#N/A</v>
      </c>
      <c r="I107" s="5" t="e">
        <f>VLOOKUP(A107,HOP!A:U,21,0)</f>
        <v>#N/A</v>
      </c>
    </row>
    <row r="108" s="5" customFormat="1" hidden="1" spans="1:9">
      <c r="A108" s="6">
        <v>999225380310785</v>
      </c>
      <c r="B108" s="7">
        <v>45131</v>
      </c>
      <c r="C108" s="7">
        <v>45132</v>
      </c>
      <c r="D108" s="5">
        <v>5250</v>
      </c>
      <c r="E108" s="5" t="str">
        <f>VLOOKUP(A108,HOP!A:L,12,0)</f>
        <v>5250.00</v>
      </c>
      <c r="F108" s="5" t="str">
        <f>VLOOKUP(A108,HOP!A:C,3,0)</f>
        <v>3646077</v>
      </c>
      <c r="G108" s="5">
        <f t="shared" si="6"/>
        <v>0</v>
      </c>
      <c r="H108" s="5" t="str">
        <f t="shared" si="7"/>
        <v>，3646077</v>
      </c>
      <c r="I108" s="5" t="str">
        <f>VLOOKUP(A108,HOP!A:U,21,0)</f>
        <v>直采</v>
      </c>
    </row>
    <row r="109" s="5" customFormat="1" hidden="1" spans="1:9">
      <c r="A109" s="6">
        <v>999225380348073</v>
      </c>
      <c r="B109" s="7">
        <v>45131</v>
      </c>
      <c r="C109" s="7">
        <v>45132</v>
      </c>
      <c r="D109" s="5">
        <v>1750</v>
      </c>
      <c r="E109" s="5" t="str">
        <f>VLOOKUP(A109,HOP!A:L,12,0)</f>
        <v>1750.00</v>
      </c>
      <c r="F109" s="5" t="str">
        <f>VLOOKUP(A109,HOP!A:C,3,0)</f>
        <v>3646083</v>
      </c>
      <c r="G109" s="5">
        <f t="shared" si="6"/>
        <v>0</v>
      </c>
      <c r="H109" s="5" t="str">
        <f t="shared" si="7"/>
        <v>，3646083</v>
      </c>
      <c r="I109" s="5" t="str">
        <f>VLOOKUP(A109,HOP!A:U,21,0)</f>
        <v>直采</v>
      </c>
    </row>
    <row r="110" s="5" customFormat="1" hidden="1" spans="1:9">
      <c r="A110" s="6">
        <v>999225380877288</v>
      </c>
      <c r="B110" s="7">
        <v>45131</v>
      </c>
      <c r="C110" s="7">
        <v>45132</v>
      </c>
      <c r="D110" s="5">
        <v>1564</v>
      </c>
      <c r="E110" s="5" t="str">
        <f>VLOOKUP(A110,HOP!A:L,12,0)</f>
        <v>1564.00</v>
      </c>
      <c r="F110" s="5" t="str">
        <f>VLOOKUP(A110,HOP!A:C,3,0)</f>
        <v>3646222</v>
      </c>
      <c r="G110" s="5">
        <f t="shared" si="6"/>
        <v>0</v>
      </c>
      <c r="H110" s="5" t="str">
        <f t="shared" si="7"/>
        <v>，3646222</v>
      </c>
      <c r="I110" s="5" t="str">
        <f>VLOOKUP(A110,HOP!A:U,21,0)</f>
        <v>直采</v>
      </c>
    </row>
    <row r="111" s="5" customFormat="1" hidden="1" spans="1:9">
      <c r="A111" s="6">
        <v>999225384422670</v>
      </c>
      <c r="B111" s="7">
        <v>45131</v>
      </c>
      <c r="C111" s="7">
        <v>45132</v>
      </c>
      <c r="D111" s="5">
        <v>353</v>
      </c>
      <c r="E111" s="5" t="str">
        <f>VLOOKUP(A111,HOP!A:L,12,0)</f>
        <v>353.00</v>
      </c>
      <c r="F111" s="5" t="str">
        <f>VLOOKUP(A111,HOP!A:C,3,0)</f>
        <v>3647047</v>
      </c>
      <c r="G111" s="5">
        <f t="shared" si="6"/>
        <v>0</v>
      </c>
      <c r="H111" s="5" t="str">
        <f t="shared" si="7"/>
        <v>，3647047</v>
      </c>
      <c r="I111" s="5" t="str">
        <f>VLOOKUP(A111,HOP!A:U,21,0)</f>
        <v>直采</v>
      </c>
    </row>
    <row r="112" s="5" customFormat="1" hidden="1" spans="1:9">
      <c r="A112" s="6">
        <v>999225384434397</v>
      </c>
      <c r="B112" s="7">
        <v>45131</v>
      </c>
      <c r="C112" s="7">
        <v>45132</v>
      </c>
      <c r="D112" s="5">
        <v>353</v>
      </c>
      <c r="E112" s="5" t="str">
        <f>VLOOKUP(A112,HOP!A:L,12,0)</f>
        <v>353.00</v>
      </c>
      <c r="F112" s="5" t="str">
        <f>VLOOKUP(A112,HOP!A:C,3,0)</f>
        <v>3647048</v>
      </c>
      <c r="G112" s="5">
        <f t="shared" si="6"/>
        <v>0</v>
      </c>
      <c r="H112" s="5" t="str">
        <f t="shared" si="7"/>
        <v>，3647048</v>
      </c>
      <c r="I112" s="5" t="str">
        <f>VLOOKUP(A112,HOP!A:U,21,0)</f>
        <v>直采</v>
      </c>
    </row>
    <row r="113" s="5" customFormat="1" hidden="1" spans="1:9">
      <c r="A113" s="6">
        <v>999225385009628</v>
      </c>
      <c r="B113" s="7">
        <v>45131</v>
      </c>
      <c r="C113" s="7">
        <v>45132</v>
      </c>
      <c r="D113" s="5">
        <v>551</v>
      </c>
      <c r="E113" s="5" t="str">
        <f>VLOOKUP(A113,HOP!A:L,12,0)</f>
        <v>551.00</v>
      </c>
      <c r="F113" s="5" t="str">
        <f>VLOOKUP(A113,HOP!A:C,3,0)</f>
        <v>3647297</v>
      </c>
      <c r="G113" s="5">
        <f t="shared" si="6"/>
        <v>0</v>
      </c>
      <c r="H113" s="5" t="str">
        <f t="shared" si="7"/>
        <v>，3647297</v>
      </c>
      <c r="I113" s="5" t="str">
        <f>VLOOKUP(A113,HOP!A:U,21,0)</f>
        <v>直采</v>
      </c>
    </row>
    <row r="114" s="5" customFormat="1" hidden="1" spans="1:9">
      <c r="A114" s="6">
        <v>999225399145103</v>
      </c>
      <c r="B114" s="7">
        <v>45131</v>
      </c>
      <c r="C114" s="7">
        <v>45132</v>
      </c>
      <c r="D114" s="5">
        <v>551</v>
      </c>
      <c r="E114" s="5" t="str">
        <f>VLOOKUP(A114,HOP!A:L,12,0)</f>
        <v>551.00</v>
      </c>
      <c r="F114" s="5" t="str">
        <f>VLOOKUP(A114,HOP!A:C,3,0)</f>
        <v>3649850</v>
      </c>
      <c r="G114" s="5">
        <f t="shared" si="6"/>
        <v>0</v>
      </c>
      <c r="H114" s="5" t="str">
        <f t="shared" si="7"/>
        <v>，3649850</v>
      </c>
      <c r="I114" s="5" t="str">
        <f>VLOOKUP(A114,HOP!A:U,21,0)</f>
        <v>直采</v>
      </c>
    </row>
    <row r="115" s="5" customFormat="1" hidden="1" spans="1:9">
      <c r="A115" s="6">
        <v>999225399729735</v>
      </c>
      <c r="B115" s="7">
        <v>45131</v>
      </c>
      <c r="C115" s="7">
        <v>45132</v>
      </c>
      <c r="D115" s="5">
        <v>1656</v>
      </c>
      <c r="E115" s="5" t="str">
        <f>VLOOKUP(A115,HOP!A:L,12,0)</f>
        <v>1656.00</v>
      </c>
      <c r="F115" s="5" t="str">
        <f>VLOOKUP(A115,HOP!A:C,3,0)</f>
        <v>3649949</v>
      </c>
      <c r="G115" s="5">
        <f t="shared" si="6"/>
        <v>0</v>
      </c>
      <c r="H115" s="5" t="str">
        <f t="shared" si="7"/>
        <v>，3649949</v>
      </c>
      <c r="I115" s="5" t="str">
        <f>VLOOKUP(A115,HOP!A:U,21,0)</f>
        <v>直采</v>
      </c>
    </row>
    <row r="116" s="5" customFormat="1" hidden="1" spans="1:9">
      <c r="A116" s="6">
        <v>999225402723428</v>
      </c>
      <c r="B116" s="7">
        <v>45130</v>
      </c>
      <c r="C116" s="7">
        <v>45132</v>
      </c>
      <c r="D116" s="5">
        <v>1110</v>
      </c>
      <c r="E116" s="5" t="str">
        <f>VLOOKUP(A116,HOP!A:L,12,0)</f>
        <v>1110.00</v>
      </c>
      <c r="F116" s="5" t="str">
        <f>VLOOKUP(A116,HOP!A:C,3,0)</f>
        <v>3650731</v>
      </c>
      <c r="G116" s="5">
        <f t="shared" si="6"/>
        <v>0</v>
      </c>
      <c r="H116" s="5" t="str">
        <f t="shared" si="7"/>
        <v>，3650731</v>
      </c>
      <c r="I116" s="5" t="str">
        <f>VLOOKUP(A116,HOP!A:U,21,0)</f>
        <v>直采</v>
      </c>
    </row>
    <row r="117" s="5" customFormat="1" hidden="1" spans="1:9">
      <c r="A117" s="6">
        <v>999225402862961</v>
      </c>
      <c r="B117" s="7">
        <v>45130</v>
      </c>
      <c r="C117" s="7">
        <v>45132</v>
      </c>
      <c r="D117" s="5">
        <v>2600</v>
      </c>
      <c r="E117" s="5" t="str">
        <f>VLOOKUP(A117,HOP!A:L,12,0)</f>
        <v>2600.00</v>
      </c>
      <c r="F117" s="5" t="str">
        <f>VLOOKUP(A117,HOP!A:C,3,0)</f>
        <v>3650772</v>
      </c>
      <c r="G117" s="5">
        <f t="shared" si="6"/>
        <v>0</v>
      </c>
      <c r="H117" s="5" t="str">
        <f t="shared" si="7"/>
        <v>，3650772</v>
      </c>
      <c r="I117" s="5" t="str">
        <f>VLOOKUP(A117,HOP!A:U,21,0)</f>
        <v>直采</v>
      </c>
    </row>
    <row r="118" s="5" customFormat="1" hidden="1" spans="1:9">
      <c r="A118" s="6">
        <v>999225403053079</v>
      </c>
      <c r="B118" s="7">
        <v>45128</v>
      </c>
      <c r="C118" s="7">
        <v>45132</v>
      </c>
      <c r="D118" s="5">
        <v>1800</v>
      </c>
      <c r="E118" s="5" t="str">
        <f>VLOOKUP(A118,HOP!A:L,12,0)</f>
        <v>1800.00</v>
      </c>
      <c r="F118" s="5" t="str">
        <f>VLOOKUP(A118,HOP!A:C,3,0)</f>
        <v>3650893</v>
      </c>
      <c r="G118" s="5">
        <f t="shared" si="6"/>
        <v>0</v>
      </c>
      <c r="H118" s="5" t="str">
        <f t="shared" si="7"/>
        <v>，3650893</v>
      </c>
      <c r="I118" s="5" t="str">
        <f>VLOOKUP(A118,HOP!A:U,21,0)</f>
        <v>直采</v>
      </c>
    </row>
    <row r="119" s="5" customFormat="1" hidden="1" spans="1:9">
      <c r="A119" s="6">
        <v>999225403567210</v>
      </c>
      <c r="B119" s="7">
        <v>45131</v>
      </c>
      <c r="C119" s="7">
        <v>45132</v>
      </c>
      <c r="D119" s="5">
        <v>559</v>
      </c>
      <c r="E119" s="5" t="str">
        <f>VLOOKUP(A119,HOP!A:L,12,0)</f>
        <v>559.00</v>
      </c>
      <c r="F119" s="5" t="str">
        <f>VLOOKUP(A119,HOP!A:C,3,0)</f>
        <v>3650989</v>
      </c>
      <c r="G119" s="5">
        <f t="shared" si="6"/>
        <v>0</v>
      </c>
      <c r="H119" s="5" t="str">
        <f t="shared" si="7"/>
        <v>，3650989</v>
      </c>
      <c r="I119" s="5" t="str">
        <f>VLOOKUP(A119,HOP!A:U,21,0)</f>
        <v>直采</v>
      </c>
    </row>
    <row r="120" s="5" customFormat="1" hidden="1" spans="1:9">
      <c r="A120" s="6">
        <v>999225405653040</v>
      </c>
      <c r="B120" s="7">
        <v>45131</v>
      </c>
      <c r="C120" s="7">
        <v>45132</v>
      </c>
      <c r="D120" s="5">
        <v>1114</v>
      </c>
      <c r="E120" s="5" t="str">
        <f>VLOOKUP(A120,HOP!A:L,12,0)</f>
        <v>1114.00</v>
      </c>
      <c r="F120" s="5" t="str">
        <f>VLOOKUP(A120,HOP!A:C,3,0)</f>
        <v>3651671</v>
      </c>
      <c r="G120" s="5">
        <f t="shared" si="6"/>
        <v>0</v>
      </c>
      <c r="H120" s="5" t="str">
        <f t="shared" si="7"/>
        <v>，3651671</v>
      </c>
      <c r="I120" s="5" t="str">
        <f>VLOOKUP(A120,HOP!A:U,21,0)</f>
        <v>直采</v>
      </c>
    </row>
    <row r="121" s="5" customFormat="1" hidden="1" spans="1:9">
      <c r="A121" s="6">
        <v>999225416134760</v>
      </c>
      <c r="B121" s="7">
        <v>45129</v>
      </c>
      <c r="C121" s="7">
        <v>45132</v>
      </c>
      <c r="D121" s="5">
        <v>5920</v>
      </c>
      <c r="E121" s="5" t="str">
        <f>VLOOKUP(A121,HOP!A:L,12,0)</f>
        <v>5920.00</v>
      </c>
      <c r="F121" s="5" t="str">
        <f>VLOOKUP(A121,HOP!A:C,3,0)</f>
        <v>3652833</v>
      </c>
      <c r="G121" s="5">
        <f t="shared" si="6"/>
        <v>0</v>
      </c>
      <c r="H121" s="5" t="str">
        <f t="shared" si="7"/>
        <v>，3652833</v>
      </c>
      <c r="I121" s="5" t="str">
        <f>VLOOKUP(A121,HOP!A:U,21,0)</f>
        <v>直采</v>
      </c>
    </row>
    <row r="122" s="5" customFormat="1" hidden="1" spans="1:9">
      <c r="A122" s="6">
        <v>999225420230583</v>
      </c>
      <c r="B122" s="7">
        <v>45129</v>
      </c>
      <c r="C122" s="7">
        <v>45132</v>
      </c>
      <c r="D122" s="5">
        <v>1764</v>
      </c>
      <c r="E122" s="5" t="str">
        <f>VLOOKUP(A122,HOP!A:L,12,0)</f>
        <v>1764.00</v>
      </c>
      <c r="F122" s="5" t="str">
        <f>VLOOKUP(A122,HOP!A:C,3,0)</f>
        <v>3653948</v>
      </c>
      <c r="G122" s="5">
        <f t="shared" si="6"/>
        <v>0</v>
      </c>
      <c r="H122" s="5" t="str">
        <f t="shared" si="7"/>
        <v>，3653948</v>
      </c>
      <c r="I122" s="5" t="str">
        <f>VLOOKUP(A122,HOP!A:U,21,0)</f>
        <v>直采</v>
      </c>
    </row>
    <row r="123" s="5" customFormat="1" hidden="1" spans="1:9">
      <c r="A123" s="6">
        <v>999225422302890</v>
      </c>
      <c r="B123" s="7">
        <v>45130</v>
      </c>
      <c r="C123" s="7">
        <v>45132</v>
      </c>
      <c r="D123" s="5">
        <v>610</v>
      </c>
      <c r="E123" s="5" t="str">
        <f>VLOOKUP(A123,HOP!A:L,12,0)</f>
        <v>610.00</v>
      </c>
      <c r="F123" s="5" t="str">
        <f>VLOOKUP(A123,HOP!A:C,3,0)</f>
        <v>3654324</v>
      </c>
      <c r="G123" s="5">
        <f t="shared" si="6"/>
        <v>0</v>
      </c>
      <c r="H123" s="5" t="str">
        <f t="shared" si="7"/>
        <v>，3654324</v>
      </c>
      <c r="I123" s="5" t="str">
        <f>VLOOKUP(A123,HOP!A:U,21,0)</f>
        <v>直采</v>
      </c>
    </row>
    <row r="124" s="5" customFormat="1" hidden="1" spans="1:9">
      <c r="A124" s="6">
        <v>999225423839598</v>
      </c>
      <c r="B124" s="7">
        <v>45129</v>
      </c>
      <c r="C124" s="7">
        <v>45132</v>
      </c>
      <c r="D124" s="5">
        <v>3240</v>
      </c>
      <c r="E124" s="5" t="str">
        <f>VLOOKUP(A124,HOP!A:L,12,0)</f>
        <v>3240.00</v>
      </c>
      <c r="F124" s="5" t="str">
        <f>VLOOKUP(A124,HOP!A:C,3,0)</f>
        <v>3654823</v>
      </c>
      <c r="G124" s="5">
        <f t="shared" si="6"/>
        <v>0</v>
      </c>
      <c r="H124" s="5" t="str">
        <f t="shared" si="7"/>
        <v>，3654823</v>
      </c>
      <c r="I124" s="5" t="str">
        <f>VLOOKUP(A124,HOP!A:U,21,0)</f>
        <v>直采</v>
      </c>
    </row>
    <row r="125" s="5" customFormat="1" hidden="1" spans="1:9">
      <c r="A125" s="6">
        <v>999225425096816</v>
      </c>
      <c r="B125" s="7">
        <v>45131</v>
      </c>
      <c r="C125" s="7">
        <v>45132</v>
      </c>
      <c r="D125" s="5">
        <v>559</v>
      </c>
      <c r="E125" s="5" t="str">
        <f>VLOOKUP(A125,HOP!A:L,12,0)</f>
        <v>559.00</v>
      </c>
      <c r="F125" s="5" t="str">
        <f>VLOOKUP(A125,HOP!A:C,3,0)</f>
        <v>3655118</v>
      </c>
      <c r="G125" s="5">
        <f t="shared" si="6"/>
        <v>0</v>
      </c>
      <c r="H125" s="5" t="str">
        <f t="shared" si="7"/>
        <v>，3655118</v>
      </c>
      <c r="I125" s="5" t="str">
        <f>VLOOKUP(A125,HOP!A:U,21,0)</f>
        <v>直采</v>
      </c>
    </row>
    <row r="126" s="5" customFormat="1" hidden="1" spans="1:9">
      <c r="A126" s="6">
        <v>999225420777340</v>
      </c>
      <c r="B126" s="7">
        <v>45126</v>
      </c>
      <c r="C126" s="7">
        <v>45132</v>
      </c>
      <c r="D126" s="5">
        <v>3796</v>
      </c>
      <c r="E126" s="5" t="str">
        <f>VLOOKUP(A126,HOP!A:L,12,0)</f>
        <v>3796.00</v>
      </c>
      <c r="F126" s="5" t="str">
        <f>VLOOKUP(A126,HOP!A:C,3,0)</f>
        <v>3654030</v>
      </c>
      <c r="G126" s="5">
        <f t="shared" si="6"/>
        <v>0</v>
      </c>
      <c r="H126" s="5" t="str">
        <f t="shared" si="7"/>
        <v>，3654030</v>
      </c>
      <c r="I126" s="5" t="str">
        <f>VLOOKUP(A126,HOP!A:U,21,0)</f>
        <v>直采</v>
      </c>
    </row>
    <row r="127" s="5" customFormat="1" spans="1:10">
      <c r="A127" s="6">
        <v>999225420187699</v>
      </c>
      <c r="B127" s="7">
        <v>45126</v>
      </c>
      <c r="C127" s="7">
        <v>45132</v>
      </c>
      <c r="D127" s="5">
        <v>4646</v>
      </c>
      <c r="E127" s="5" t="str">
        <f>VLOOKUP(A127,HOP!A:L,12,0)</f>
        <v>3796.00</v>
      </c>
      <c r="F127" s="5" t="str">
        <f>VLOOKUP(A127,HOP!A:C,3,0)</f>
        <v>3653942</v>
      </c>
      <c r="G127" s="5">
        <f t="shared" si="6"/>
        <v>850</v>
      </c>
      <c r="H127" s="5" t="str">
        <f t="shared" si="7"/>
        <v>，3653942</v>
      </c>
      <c r="I127" s="5" t="str">
        <f>VLOOKUP(A127,HOP!A:U,21,0)</f>
        <v>直采</v>
      </c>
      <c r="J127" s="5" t="s">
        <v>964</v>
      </c>
    </row>
    <row r="128" s="5" customFormat="1" hidden="1" spans="1:9">
      <c r="A128" s="6">
        <v>999225431876513</v>
      </c>
      <c r="B128" s="7">
        <v>45131</v>
      </c>
      <c r="C128" s="7">
        <v>45132</v>
      </c>
      <c r="D128" s="5">
        <v>709</v>
      </c>
      <c r="E128" s="5" t="str">
        <f>VLOOKUP(A128,HOP!A:L,12,0)</f>
        <v>709.00</v>
      </c>
      <c r="F128" s="5" t="str">
        <f>VLOOKUP(A128,HOP!A:C,3,0)</f>
        <v>3655723</v>
      </c>
      <c r="G128" s="5">
        <f t="shared" si="6"/>
        <v>0</v>
      </c>
      <c r="H128" s="5" t="str">
        <f t="shared" si="7"/>
        <v>，3655723</v>
      </c>
      <c r="I128" s="5" t="str">
        <f>VLOOKUP(A128,HOP!A:U,21,0)</f>
        <v>直采</v>
      </c>
    </row>
    <row r="129" s="5" customFormat="1" hidden="1" spans="1:9">
      <c r="A129" s="6">
        <v>999225431879283</v>
      </c>
      <c r="B129" s="7">
        <v>45131</v>
      </c>
      <c r="C129" s="7">
        <v>45132</v>
      </c>
      <c r="D129" s="5">
        <v>709</v>
      </c>
      <c r="E129" s="5" t="str">
        <f>VLOOKUP(A129,HOP!A:L,12,0)</f>
        <v>709.00</v>
      </c>
      <c r="F129" s="5" t="str">
        <f>VLOOKUP(A129,HOP!A:C,3,0)</f>
        <v>3655724</v>
      </c>
      <c r="G129" s="5">
        <f t="shared" si="6"/>
        <v>0</v>
      </c>
      <c r="H129" s="5" t="str">
        <f t="shared" si="7"/>
        <v>，3655724</v>
      </c>
      <c r="I129" s="5" t="str">
        <f>VLOOKUP(A129,HOP!A:U,21,0)</f>
        <v>直采</v>
      </c>
    </row>
    <row r="130" s="5" customFormat="1" hidden="1" spans="1:9">
      <c r="A130" s="6">
        <v>999225432023116</v>
      </c>
      <c r="B130" s="7">
        <v>45131</v>
      </c>
      <c r="C130" s="7">
        <v>45132</v>
      </c>
      <c r="D130" s="5">
        <v>709</v>
      </c>
      <c r="E130" s="5" t="str">
        <f>VLOOKUP(A130,HOP!A:L,12,0)</f>
        <v>709.00</v>
      </c>
      <c r="F130" s="5" t="str">
        <f>VLOOKUP(A130,HOP!A:C,3,0)</f>
        <v>3655732</v>
      </c>
      <c r="G130" s="5">
        <f t="shared" si="6"/>
        <v>0</v>
      </c>
      <c r="H130" s="5" t="str">
        <f t="shared" si="7"/>
        <v>，3655732</v>
      </c>
      <c r="I130" s="5" t="str">
        <f>VLOOKUP(A130,HOP!A:U,21,0)</f>
        <v>直采</v>
      </c>
    </row>
    <row r="131" s="5" customFormat="1" hidden="1" spans="1:9">
      <c r="A131" s="6">
        <v>999225438641796</v>
      </c>
      <c r="B131" s="7">
        <v>45126</v>
      </c>
      <c r="C131" s="7">
        <v>45132</v>
      </c>
      <c r="D131" s="5">
        <v>2028</v>
      </c>
      <c r="E131" s="5" t="str">
        <f>VLOOKUP(A131,HOP!A:L,12,0)</f>
        <v>2028.00</v>
      </c>
      <c r="F131" s="5" t="str">
        <f>VLOOKUP(A131,HOP!A:C,3,0)</f>
        <v>3656766</v>
      </c>
      <c r="G131" s="5">
        <f t="shared" ref="G131:G162" si="8">D131-E131</f>
        <v>0</v>
      </c>
      <c r="H131" s="5" t="str">
        <f t="shared" ref="H131:H162" si="9">$H$1&amp;F131</f>
        <v>，3656766</v>
      </c>
      <c r="I131" s="5" t="str">
        <f>VLOOKUP(A131,HOP!A:U,21,0)</f>
        <v>直采</v>
      </c>
    </row>
    <row r="132" s="5" customFormat="1" hidden="1" spans="1:9">
      <c r="A132" s="6">
        <v>999225439978087</v>
      </c>
      <c r="B132" s="7">
        <v>45130</v>
      </c>
      <c r="C132" s="7">
        <v>45132</v>
      </c>
      <c r="D132" s="5">
        <v>2450</v>
      </c>
      <c r="E132" s="5" t="str">
        <f>VLOOKUP(A132,HOP!A:L,12,0)</f>
        <v>2450.00</v>
      </c>
      <c r="F132" s="5" t="str">
        <f>VLOOKUP(A132,HOP!A:C,3,0)</f>
        <v>3657025</v>
      </c>
      <c r="G132" s="5">
        <f t="shared" si="8"/>
        <v>0</v>
      </c>
      <c r="H132" s="5" t="str">
        <f t="shared" si="9"/>
        <v>，3657025</v>
      </c>
      <c r="I132" s="5" t="str">
        <f>VLOOKUP(A132,HOP!A:U,21,0)</f>
        <v>直采</v>
      </c>
    </row>
    <row r="133" s="5" customFormat="1" hidden="1" spans="1:9">
      <c r="A133" s="6">
        <v>999225442591027</v>
      </c>
      <c r="B133" s="7">
        <v>45129</v>
      </c>
      <c r="C133" s="7">
        <v>45132</v>
      </c>
      <c r="D133" s="5">
        <v>936</v>
      </c>
      <c r="E133" s="5" t="str">
        <f>VLOOKUP(A133,HOP!A:L,12,0)</f>
        <v>936.00</v>
      </c>
      <c r="F133" s="5" t="str">
        <f>VLOOKUP(A133,HOP!A:C,3,0)</f>
        <v>3657572</v>
      </c>
      <c r="G133" s="5">
        <f t="shared" si="8"/>
        <v>0</v>
      </c>
      <c r="H133" s="5" t="str">
        <f t="shared" si="9"/>
        <v>，3657572</v>
      </c>
      <c r="I133" s="5" t="str">
        <f>VLOOKUP(A133,HOP!A:U,21,0)</f>
        <v>直采</v>
      </c>
    </row>
    <row r="134" s="5" customFormat="1" hidden="1" spans="1:9">
      <c r="A134" s="6">
        <v>999225442689219</v>
      </c>
      <c r="B134" s="7">
        <v>45131</v>
      </c>
      <c r="C134" s="7">
        <v>45132</v>
      </c>
      <c r="D134" s="5">
        <v>510</v>
      </c>
      <c r="E134" s="5" t="str">
        <f>VLOOKUP(A134,HOP!A:L,12,0)</f>
        <v>510.00</v>
      </c>
      <c r="F134" s="5" t="str">
        <f>VLOOKUP(A134,HOP!A:C,3,0)</f>
        <v>3657580</v>
      </c>
      <c r="G134" s="5">
        <f t="shared" si="8"/>
        <v>0</v>
      </c>
      <c r="H134" s="5" t="str">
        <f t="shared" si="9"/>
        <v>，3657580</v>
      </c>
      <c r="I134" s="5" t="str">
        <f>VLOOKUP(A134,HOP!A:U,21,0)</f>
        <v>直采</v>
      </c>
    </row>
    <row r="135" s="5" customFormat="1" hidden="1" spans="1:9">
      <c r="A135" s="6">
        <v>999225450276182</v>
      </c>
      <c r="B135" s="7">
        <v>45127</v>
      </c>
      <c r="C135" s="7">
        <v>45132</v>
      </c>
      <c r="D135" s="5">
        <v>1900</v>
      </c>
      <c r="E135" s="5" t="str">
        <f>VLOOKUP(A135,HOP!A:L,12,0)</f>
        <v>1900.00</v>
      </c>
      <c r="F135" s="5" t="str">
        <f>VLOOKUP(A135,HOP!A:C,3,0)</f>
        <v>3659498</v>
      </c>
      <c r="G135" s="5">
        <f t="shared" si="8"/>
        <v>0</v>
      </c>
      <c r="H135" s="5" t="str">
        <f t="shared" si="9"/>
        <v>，3659498</v>
      </c>
      <c r="I135" s="5" t="str">
        <f>VLOOKUP(A135,HOP!A:U,21,0)</f>
        <v>直采</v>
      </c>
    </row>
    <row r="136" s="5" customFormat="1" hidden="1" spans="1:9">
      <c r="A136" s="6">
        <v>999225456452600</v>
      </c>
      <c r="B136" s="7">
        <v>45130</v>
      </c>
      <c r="C136" s="7">
        <v>45132</v>
      </c>
      <c r="D136" s="5">
        <v>8740</v>
      </c>
      <c r="E136" s="5" t="str">
        <f>VLOOKUP(A136,HOP!A:L,12,0)</f>
        <v>8740.00</v>
      </c>
      <c r="F136" s="5" t="str">
        <f>VLOOKUP(A136,HOP!A:C,3,0)</f>
        <v>3659645</v>
      </c>
      <c r="G136" s="5">
        <f t="shared" si="8"/>
        <v>0</v>
      </c>
      <c r="H136" s="5" t="str">
        <f t="shared" si="9"/>
        <v>，3659645</v>
      </c>
      <c r="I136" s="5" t="str">
        <f>VLOOKUP(A136,HOP!A:U,21,0)</f>
        <v>直采</v>
      </c>
    </row>
    <row r="137" s="5" customFormat="1" hidden="1" spans="1:9">
      <c r="A137" s="6">
        <v>999225460378897</v>
      </c>
      <c r="B137" s="7">
        <v>45127</v>
      </c>
      <c r="C137" s="7">
        <v>45132</v>
      </c>
      <c r="D137" s="5">
        <v>3630</v>
      </c>
      <c r="E137" s="5" t="str">
        <f>VLOOKUP(A137,HOP!A:L,12,0)</f>
        <v>3630.00</v>
      </c>
      <c r="F137" s="5" t="str">
        <f>VLOOKUP(A137,HOP!A:C,3,0)</f>
        <v>3660100</v>
      </c>
      <c r="G137" s="5">
        <f t="shared" si="8"/>
        <v>0</v>
      </c>
      <c r="H137" s="5" t="str">
        <f t="shared" si="9"/>
        <v>，3660100</v>
      </c>
      <c r="I137" s="5" t="str">
        <f>VLOOKUP(A137,HOP!A:U,21,0)</f>
        <v>直采</v>
      </c>
    </row>
    <row r="138" s="5" customFormat="1" hidden="1" spans="1:9">
      <c r="A138" s="6">
        <v>999225461126468</v>
      </c>
      <c r="B138" s="7">
        <v>45129</v>
      </c>
      <c r="C138" s="7">
        <v>45132</v>
      </c>
      <c r="D138" s="5">
        <v>3030</v>
      </c>
      <c r="E138" s="5" t="str">
        <f>VLOOKUP(A138,HOP!A:L,12,0)</f>
        <v>3030.00</v>
      </c>
      <c r="F138" s="5" t="str">
        <f>VLOOKUP(A138,HOP!A:C,3,0)</f>
        <v>3660273</v>
      </c>
      <c r="G138" s="5">
        <f t="shared" si="8"/>
        <v>0</v>
      </c>
      <c r="H138" s="5" t="str">
        <f t="shared" si="9"/>
        <v>，3660273</v>
      </c>
      <c r="I138" s="5" t="str">
        <f>VLOOKUP(A138,HOP!A:U,21,0)</f>
        <v>直采</v>
      </c>
    </row>
    <row r="139" s="5" customFormat="1" hidden="1" spans="1:9">
      <c r="A139" s="6">
        <v>999225461407122</v>
      </c>
      <c r="B139" s="7">
        <v>45130</v>
      </c>
      <c r="C139" s="7">
        <v>45132</v>
      </c>
      <c r="D139" s="5">
        <v>1668</v>
      </c>
      <c r="E139" s="5" t="str">
        <f>VLOOKUP(A139,HOP!A:L,12,0)</f>
        <v>1668.00</v>
      </c>
      <c r="F139" s="5" t="str">
        <f>VLOOKUP(A139,HOP!A:C,3,0)</f>
        <v>3660322</v>
      </c>
      <c r="G139" s="5">
        <f t="shared" si="8"/>
        <v>0</v>
      </c>
      <c r="H139" s="5" t="str">
        <f t="shared" si="9"/>
        <v>，3660322</v>
      </c>
      <c r="I139" s="5" t="str">
        <f>VLOOKUP(A139,HOP!A:U,21,0)</f>
        <v>直采</v>
      </c>
    </row>
    <row r="140" s="5" customFormat="1" hidden="1" spans="1:9">
      <c r="A140" s="6">
        <v>999225464021423</v>
      </c>
      <c r="B140" s="7">
        <v>45129</v>
      </c>
      <c r="C140" s="7">
        <v>45132</v>
      </c>
      <c r="D140" s="5">
        <v>3210</v>
      </c>
      <c r="E140" s="5" t="str">
        <f>VLOOKUP(A140,HOP!A:L,12,0)</f>
        <v>3210.00</v>
      </c>
      <c r="F140" s="5" t="str">
        <f>VLOOKUP(A140,HOP!A:C,3,0)</f>
        <v>3660858</v>
      </c>
      <c r="G140" s="5">
        <f t="shared" si="8"/>
        <v>0</v>
      </c>
      <c r="H140" s="5" t="str">
        <f t="shared" si="9"/>
        <v>，3660858</v>
      </c>
      <c r="I140" s="5" t="str">
        <f>VLOOKUP(A140,HOP!A:U,21,0)</f>
        <v>直采</v>
      </c>
    </row>
    <row r="141" s="5" customFormat="1" hidden="1" spans="1:9">
      <c r="A141" s="6">
        <v>999225464823473</v>
      </c>
      <c r="B141" s="7">
        <v>45129</v>
      </c>
      <c r="C141" s="7">
        <v>45132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 t="shared" si="8"/>
        <v>#N/A</v>
      </c>
      <c r="H141" s="5" t="e">
        <f t="shared" si="9"/>
        <v>#N/A</v>
      </c>
      <c r="I141" s="5" t="e">
        <f>VLOOKUP(A141,HOP!A:U,21,0)</f>
        <v>#N/A</v>
      </c>
    </row>
    <row r="142" s="5" customFormat="1" hidden="1" spans="1:9">
      <c r="A142" s="6">
        <v>25466325280</v>
      </c>
      <c r="B142" s="7">
        <v>45129</v>
      </c>
      <c r="C142" s="7">
        <v>45132</v>
      </c>
      <c r="D142" s="5">
        <v>1710</v>
      </c>
      <c r="E142" s="5" t="str">
        <f>VLOOKUP(A142,HOP!A:L,12,0)</f>
        <v>1710.00</v>
      </c>
      <c r="F142" s="5" t="str">
        <f>VLOOKUP(A142,HOP!A:C,3,0)</f>
        <v>3661240</v>
      </c>
      <c r="G142" s="5">
        <f t="shared" si="8"/>
        <v>0</v>
      </c>
      <c r="H142" s="5" t="str">
        <f t="shared" si="9"/>
        <v>，3661240</v>
      </c>
      <c r="I142" s="5" t="str">
        <f>VLOOKUP(A142,HOP!A:U,21,0)</f>
        <v>直采</v>
      </c>
    </row>
    <row r="143" s="5" customFormat="1" hidden="1" spans="1:9">
      <c r="A143" s="6">
        <v>999225467897800</v>
      </c>
      <c r="B143" s="7">
        <v>45130</v>
      </c>
      <c r="C143" s="7">
        <v>45132</v>
      </c>
      <c r="D143" s="5">
        <v>9600</v>
      </c>
      <c r="E143" s="5" t="str">
        <f>VLOOKUP(A143,HOP!A:L,12,0)</f>
        <v>9600.00</v>
      </c>
      <c r="F143" s="5" t="str">
        <f>VLOOKUP(A143,HOP!A:C,3,0)</f>
        <v>3661682</v>
      </c>
      <c r="G143" s="5">
        <f t="shared" si="8"/>
        <v>0</v>
      </c>
      <c r="H143" s="5" t="str">
        <f t="shared" si="9"/>
        <v>，3661682</v>
      </c>
      <c r="I143" s="5" t="str">
        <f>VLOOKUP(A143,HOP!A:U,21,0)</f>
        <v>直采</v>
      </c>
    </row>
    <row r="144" s="5" customFormat="1" hidden="1" spans="1:9">
      <c r="A144" s="6">
        <v>999225469293743</v>
      </c>
      <c r="B144" s="7">
        <v>45131</v>
      </c>
      <c r="C144" s="7">
        <v>45132</v>
      </c>
      <c r="D144" s="5">
        <v>410</v>
      </c>
      <c r="E144" s="5" t="str">
        <f>VLOOKUP(A144,HOP!A:L,12,0)</f>
        <v>410.00</v>
      </c>
      <c r="F144" s="5" t="str">
        <f>VLOOKUP(A144,HOP!A:C,3,0)</f>
        <v>3661978</v>
      </c>
      <c r="G144" s="5">
        <f t="shared" si="8"/>
        <v>0</v>
      </c>
      <c r="H144" s="5" t="str">
        <f t="shared" si="9"/>
        <v>，3661978</v>
      </c>
      <c r="I144" s="5" t="str">
        <f>VLOOKUP(A144,HOP!A:U,21,0)</f>
        <v>直采</v>
      </c>
    </row>
    <row r="145" s="5" customFormat="1" hidden="1" spans="1:9">
      <c r="A145" s="6">
        <v>999225469856653</v>
      </c>
      <c r="B145" s="7">
        <v>45129</v>
      </c>
      <c r="C145" s="7">
        <v>45132</v>
      </c>
      <c r="D145" s="5">
        <v>1251</v>
      </c>
      <c r="E145" s="5" t="str">
        <f>VLOOKUP(A145,HOP!A:L,12,0)</f>
        <v>1251.00</v>
      </c>
      <c r="F145" s="5" t="str">
        <f>VLOOKUP(A145,HOP!A:C,3,0)</f>
        <v>3662214</v>
      </c>
      <c r="G145" s="5">
        <f t="shared" si="8"/>
        <v>0</v>
      </c>
      <c r="H145" s="5" t="str">
        <f t="shared" si="9"/>
        <v>，3662214</v>
      </c>
      <c r="I145" s="5" t="str">
        <f>VLOOKUP(A145,HOP!A:U,21,0)</f>
        <v>直采</v>
      </c>
    </row>
    <row r="146" s="5" customFormat="1" hidden="1" spans="1:9">
      <c r="A146" s="6">
        <v>999225474849430</v>
      </c>
      <c r="B146" s="7">
        <v>45130</v>
      </c>
      <c r="C146" s="7">
        <v>45132</v>
      </c>
      <c r="D146" s="5">
        <v>6700</v>
      </c>
      <c r="E146" s="5" t="str">
        <f>VLOOKUP(A146,HOP!A:L,12,0)</f>
        <v>6700.00</v>
      </c>
      <c r="F146" s="5" t="str">
        <f>VLOOKUP(A146,HOP!A:C,3,0)</f>
        <v>3663542</v>
      </c>
      <c r="G146" s="5">
        <f t="shared" si="8"/>
        <v>0</v>
      </c>
      <c r="H146" s="5" t="str">
        <f t="shared" si="9"/>
        <v>，3663542</v>
      </c>
      <c r="I146" s="5" t="str">
        <f>VLOOKUP(A146,HOP!A:U,21,0)</f>
        <v>直采</v>
      </c>
    </row>
    <row r="147" s="5" customFormat="1" hidden="1" spans="1:9">
      <c r="A147" s="6">
        <v>999225475840083</v>
      </c>
      <c r="B147" s="7">
        <v>45131</v>
      </c>
      <c r="C147" s="7">
        <v>45132</v>
      </c>
      <c r="D147" s="5">
        <v>1245</v>
      </c>
      <c r="E147" s="5" t="str">
        <f>VLOOKUP(A147,HOP!A:L,12,0)</f>
        <v>1245.00</v>
      </c>
      <c r="F147" s="5" t="str">
        <f>VLOOKUP(A147,HOP!A:C,3,0)</f>
        <v>3663632</v>
      </c>
      <c r="G147" s="5">
        <f t="shared" si="8"/>
        <v>0</v>
      </c>
      <c r="H147" s="5" t="str">
        <f t="shared" si="9"/>
        <v>，3663632</v>
      </c>
      <c r="I147" s="5" t="str">
        <f>VLOOKUP(A147,HOP!A:U,21,0)</f>
        <v>直采</v>
      </c>
    </row>
    <row r="148" s="5" customFormat="1" hidden="1" spans="1:9">
      <c r="A148" s="6">
        <v>25481149110</v>
      </c>
      <c r="B148" s="7">
        <v>45129</v>
      </c>
      <c r="C148" s="7">
        <v>45132</v>
      </c>
      <c r="D148" s="5">
        <v>2100</v>
      </c>
      <c r="E148" s="5" t="str">
        <f>VLOOKUP(A148,HOP!A:L,12,0)</f>
        <v>2100.00</v>
      </c>
      <c r="F148" s="5" t="str">
        <f>VLOOKUP(A148,HOP!A:C,3,0)</f>
        <v>3664625</v>
      </c>
      <c r="G148" s="5">
        <f t="shared" si="8"/>
        <v>0</v>
      </c>
      <c r="H148" s="5" t="str">
        <f t="shared" si="9"/>
        <v>，3664625</v>
      </c>
      <c r="I148" s="5" t="str">
        <f>VLOOKUP(A148,HOP!A:U,21,0)</f>
        <v>直采</v>
      </c>
    </row>
    <row r="149" s="5" customFormat="1" hidden="1" spans="1:9">
      <c r="A149" s="6">
        <v>999225484605510</v>
      </c>
      <c r="B149" s="7">
        <v>45130</v>
      </c>
      <c r="C149" s="7">
        <v>45132</v>
      </c>
      <c r="D149" s="5">
        <v>874</v>
      </c>
      <c r="E149" s="5" t="str">
        <f>VLOOKUP(A149,HOP!A:L,12,0)</f>
        <v>874.00</v>
      </c>
      <c r="F149" s="5" t="str">
        <f>VLOOKUP(A149,HOP!A:C,3,0)</f>
        <v>3665321</v>
      </c>
      <c r="G149" s="5">
        <f t="shared" si="8"/>
        <v>0</v>
      </c>
      <c r="H149" s="5" t="str">
        <f t="shared" si="9"/>
        <v>，3665321</v>
      </c>
      <c r="I149" s="5" t="str">
        <f>VLOOKUP(A149,HOP!A:U,21,0)</f>
        <v>直采</v>
      </c>
    </row>
    <row r="150" s="5" customFormat="1" hidden="1" spans="1:9">
      <c r="A150" s="6">
        <v>999225488439794</v>
      </c>
      <c r="B150" s="7">
        <v>45131</v>
      </c>
      <c r="C150" s="7">
        <v>45132</v>
      </c>
      <c r="D150" s="5">
        <v>980</v>
      </c>
      <c r="E150" s="5" t="str">
        <f>VLOOKUP(A150,HOP!A:L,12,0)</f>
        <v>980.00</v>
      </c>
      <c r="F150" s="5" t="str">
        <f>VLOOKUP(A150,HOP!A:C,3,0)</f>
        <v>3666313</v>
      </c>
      <c r="G150" s="5">
        <f t="shared" si="8"/>
        <v>0</v>
      </c>
      <c r="H150" s="5" t="str">
        <f t="shared" si="9"/>
        <v>，3666313</v>
      </c>
      <c r="I150" s="5" t="str">
        <f>VLOOKUP(A150,HOP!A:U,21,0)</f>
        <v>直采</v>
      </c>
    </row>
    <row r="151" s="5" customFormat="1" hidden="1" spans="1:9">
      <c r="A151" s="6">
        <v>999225488662529</v>
      </c>
      <c r="B151" s="7">
        <v>45131</v>
      </c>
      <c r="C151" s="7">
        <v>45132</v>
      </c>
      <c r="D151" s="5">
        <v>890</v>
      </c>
      <c r="E151" s="5" t="str">
        <f>VLOOKUP(A151,HOP!A:L,12,0)</f>
        <v>890.00</v>
      </c>
      <c r="F151" s="5" t="str">
        <f>VLOOKUP(A151,HOP!A:C,3,0)</f>
        <v>3666363</v>
      </c>
      <c r="G151" s="5">
        <f t="shared" si="8"/>
        <v>0</v>
      </c>
      <c r="H151" s="5" t="str">
        <f t="shared" si="9"/>
        <v>，3666363</v>
      </c>
      <c r="I151" s="5" t="str">
        <f>VLOOKUP(A151,HOP!A:U,21,0)</f>
        <v>直采</v>
      </c>
    </row>
    <row r="152" s="5" customFormat="1" hidden="1" spans="1:9">
      <c r="A152" s="6">
        <v>999225492772174</v>
      </c>
      <c r="B152" s="7">
        <v>45130</v>
      </c>
      <c r="C152" s="7">
        <v>45132</v>
      </c>
      <c r="D152" s="5">
        <v>1640</v>
      </c>
      <c r="E152" s="5" t="str">
        <f>VLOOKUP(A152,HOP!A:L,12,0)</f>
        <v>1640.00</v>
      </c>
      <c r="F152" s="5" t="str">
        <f>VLOOKUP(A152,HOP!A:C,3,0)</f>
        <v>3666863</v>
      </c>
      <c r="G152" s="5">
        <f t="shared" si="8"/>
        <v>0</v>
      </c>
      <c r="H152" s="5" t="str">
        <f t="shared" si="9"/>
        <v>，3666863</v>
      </c>
      <c r="I152" s="5" t="str">
        <f>VLOOKUP(A152,HOP!A:U,21,0)</f>
        <v>直采</v>
      </c>
    </row>
    <row r="153" s="5" customFormat="1" hidden="1" spans="1:9">
      <c r="A153" s="6">
        <v>999225494357398</v>
      </c>
      <c r="B153" s="7">
        <v>45131</v>
      </c>
      <c r="C153" s="7">
        <v>45132</v>
      </c>
      <c r="D153" s="5">
        <v>336</v>
      </c>
      <c r="E153" s="5" t="str">
        <f>VLOOKUP(A153,HOP!A:L,12,0)</f>
        <v>336.00</v>
      </c>
      <c r="F153" s="5" t="str">
        <f>VLOOKUP(A153,HOP!A:C,3,0)</f>
        <v>3667105</v>
      </c>
      <c r="G153" s="5">
        <f t="shared" si="8"/>
        <v>0</v>
      </c>
      <c r="H153" s="5" t="str">
        <f t="shared" si="9"/>
        <v>，3667105</v>
      </c>
      <c r="I153" s="5" t="str">
        <f>VLOOKUP(A153,HOP!A:U,21,0)</f>
        <v>直采</v>
      </c>
    </row>
    <row r="154" s="5" customFormat="1" hidden="1" spans="1:9">
      <c r="A154" s="6">
        <v>999225496915227</v>
      </c>
      <c r="B154" s="7">
        <v>45130</v>
      </c>
      <c r="C154" s="7">
        <v>45132</v>
      </c>
      <c r="D154" s="5">
        <v>4118</v>
      </c>
      <c r="E154" s="5" t="str">
        <f>VLOOKUP(A154,HOP!A:L,12,0)</f>
        <v>4118.00</v>
      </c>
      <c r="F154" s="5" t="str">
        <f>VLOOKUP(A154,HOP!A:C,3,0)</f>
        <v>3667672</v>
      </c>
      <c r="G154" s="5">
        <f t="shared" si="8"/>
        <v>0</v>
      </c>
      <c r="H154" s="5" t="str">
        <f t="shared" si="9"/>
        <v>，3667672</v>
      </c>
      <c r="I154" s="5" t="str">
        <f>VLOOKUP(A154,HOP!A:U,21,0)</f>
        <v>直采</v>
      </c>
    </row>
    <row r="155" s="5" customFormat="1" hidden="1" spans="1:9">
      <c r="A155" s="6">
        <v>999225497483826</v>
      </c>
      <c r="B155" s="7">
        <v>45131</v>
      </c>
      <c r="C155" s="7">
        <v>45132</v>
      </c>
      <c r="D155" s="5">
        <v>970</v>
      </c>
      <c r="E155" s="5" t="str">
        <f>VLOOKUP(A155,HOP!A:L,12,0)</f>
        <v>970.00</v>
      </c>
      <c r="F155" s="5" t="str">
        <f>VLOOKUP(A155,HOP!A:C,3,0)</f>
        <v>3667758</v>
      </c>
      <c r="G155" s="5">
        <f t="shared" si="8"/>
        <v>0</v>
      </c>
      <c r="H155" s="5" t="str">
        <f t="shared" si="9"/>
        <v>，3667758</v>
      </c>
      <c r="I155" s="5" t="str">
        <f>VLOOKUP(A155,HOP!A:U,21,0)</f>
        <v>直采</v>
      </c>
    </row>
    <row r="156" s="5" customFormat="1" hidden="1" spans="1:9">
      <c r="A156" s="6">
        <v>999225499926317</v>
      </c>
      <c r="B156" s="7">
        <v>45129</v>
      </c>
      <c r="C156" s="7">
        <v>45132</v>
      </c>
      <c r="D156" s="5">
        <v>4929</v>
      </c>
      <c r="E156" s="5" t="str">
        <f>VLOOKUP(A156,HOP!A:L,12,0)</f>
        <v>4929.00</v>
      </c>
      <c r="F156" s="5" t="str">
        <f>VLOOKUP(A156,HOP!A:C,3,0)</f>
        <v>3668497</v>
      </c>
      <c r="G156" s="5">
        <f t="shared" si="8"/>
        <v>0</v>
      </c>
      <c r="H156" s="5" t="str">
        <f t="shared" si="9"/>
        <v>，3668497</v>
      </c>
      <c r="I156" s="5" t="str">
        <f>VLOOKUP(A156,HOP!A:U,21,0)</f>
        <v>直采</v>
      </c>
    </row>
    <row r="157" s="5" customFormat="1" hidden="1" spans="1:9">
      <c r="A157" s="6">
        <v>999225500375584</v>
      </c>
      <c r="B157" s="7">
        <v>45131</v>
      </c>
      <c r="C157" s="7">
        <v>45132</v>
      </c>
      <c r="D157" s="5">
        <v>418</v>
      </c>
      <c r="E157" s="5" t="str">
        <f>VLOOKUP(A157,HOP!A:L,12,0)</f>
        <v>418.00</v>
      </c>
      <c r="F157" s="5" t="str">
        <f>VLOOKUP(A157,HOP!A:C,3,0)</f>
        <v>3668599</v>
      </c>
      <c r="G157" s="5">
        <f t="shared" si="8"/>
        <v>0</v>
      </c>
      <c r="H157" s="5" t="str">
        <f t="shared" si="9"/>
        <v>，3668599</v>
      </c>
      <c r="I157" s="5" t="str">
        <f>VLOOKUP(A157,HOP!A:U,21,0)</f>
        <v>直采</v>
      </c>
    </row>
    <row r="158" s="5" customFormat="1" hidden="1" spans="1:9">
      <c r="A158" s="6">
        <v>999225502856380</v>
      </c>
      <c r="B158" s="7">
        <v>45129</v>
      </c>
      <c r="C158" s="7">
        <v>45132</v>
      </c>
      <c r="D158" s="5">
        <v>3096</v>
      </c>
      <c r="E158" s="5" t="str">
        <f>VLOOKUP(A158,HOP!A:L,12,0)</f>
        <v>3096.00</v>
      </c>
      <c r="F158" s="5" t="str">
        <f>VLOOKUP(A158,HOP!A:C,3,0)</f>
        <v>3669027</v>
      </c>
      <c r="G158" s="5">
        <f t="shared" si="8"/>
        <v>0</v>
      </c>
      <c r="H158" s="5" t="str">
        <f t="shared" si="9"/>
        <v>，3669027</v>
      </c>
      <c r="I158" s="5" t="str">
        <f>VLOOKUP(A158,HOP!A:U,21,0)</f>
        <v>直采</v>
      </c>
    </row>
    <row r="159" s="5" customFormat="1" hidden="1" spans="1:9">
      <c r="A159" s="6">
        <v>999225502907286</v>
      </c>
      <c r="B159" s="7">
        <v>45131</v>
      </c>
      <c r="C159" s="7">
        <v>45132</v>
      </c>
      <c r="D159" s="5">
        <v>1140</v>
      </c>
      <c r="E159" s="5" t="str">
        <f>VLOOKUP(A159,HOP!A:L,12,0)</f>
        <v>1140.00</v>
      </c>
      <c r="F159" s="5" t="str">
        <f>VLOOKUP(A159,HOP!A:C,3,0)</f>
        <v>3669033</v>
      </c>
      <c r="G159" s="5">
        <f t="shared" si="8"/>
        <v>0</v>
      </c>
      <c r="H159" s="5" t="str">
        <f t="shared" si="9"/>
        <v>，3669033</v>
      </c>
      <c r="I159" s="5" t="str">
        <f>VLOOKUP(A159,HOP!A:U,21,0)</f>
        <v>直采</v>
      </c>
    </row>
    <row r="160" s="5" customFormat="1" hidden="1" spans="1:9">
      <c r="A160" s="6">
        <v>999225506193010</v>
      </c>
      <c r="B160" s="7">
        <v>45131</v>
      </c>
      <c r="C160" s="7">
        <v>45132</v>
      </c>
      <c r="D160" s="5">
        <v>510</v>
      </c>
      <c r="E160" s="5" t="str">
        <f>VLOOKUP(A160,HOP!A:L,12,0)</f>
        <v>510.00</v>
      </c>
      <c r="F160" s="5" t="str">
        <f>VLOOKUP(A160,HOP!A:C,3,0)</f>
        <v>3669809</v>
      </c>
      <c r="G160" s="5">
        <f t="shared" si="8"/>
        <v>0</v>
      </c>
      <c r="H160" s="5" t="str">
        <f t="shared" si="9"/>
        <v>，3669809</v>
      </c>
      <c r="I160" s="5" t="str">
        <f>VLOOKUP(A160,HOP!A:U,21,0)</f>
        <v>直采</v>
      </c>
    </row>
    <row r="161" s="5" customFormat="1" hidden="1" spans="1:9">
      <c r="A161" s="6">
        <v>999225514559736</v>
      </c>
      <c r="B161" s="7">
        <v>45130</v>
      </c>
      <c r="C161" s="7">
        <v>45132</v>
      </c>
      <c r="D161" s="5">
        <v>1214</v>
      </c>
      <c r="E161" s="5" t="str">
        <f>VLOOKUP(A161,HOP!A:L,12,0)</f>
        <v>1214.00</v>
      </c>
      <c r="F161" s="5" t="str">
        <f>VLOOKUP(A161,HOP!A:C,3,0)</f>
        <v>3670418</v>
      </c>
      <c r="G161" s="5">
        <f t="shared" si="8"/>
        <v>0</v>
      </c>
      <c r="H161" s="5" t="str">
        <f t="shared" si="9"/>
        <v>，3670418</v>
      </c>
      <c r="I161" s="5" t="str">
        <f>VLOOKUP(A161,HOP!A:U,21,0)</f>
        <v>直采</v>
      </c>
    </row>
    <row r="162" s="5" customFormat="1" hidden="1" spans="1:9">
      <c r="A162" s="6">
        <v>999225514590276</v>
      </c>
      <c r="B162" s="7">
        <v>45130</v>
      </c>
      <c r="C162" s="7">
        <v>45132</v>
      </c>
      <c r="D162" s="5">
        <v>2967</v>
      </c>
      <c r="E162" s="5" t="str">
        <f>VLOOKUP(A162,HOP!A:L,12,0)</f>
        <v>2967.00</v>
      </c>
      <c r="F162" s="5" t="str">
        <f>VLOOKUP(A162,HOP!A:C,3,0)</f>
        <v>3670422</v>
      </c>
      <c r="G162" s="5">
        <f t="shared" si="8"/>
        <v>0</v>
      </c>
      <c r="H162" s="5" t="str">
        <f t="shared" si="9"/>
        <v>，3670422</v>
      </c>
      <c r="I162" s="5" t="str">
        <f>VLOOKUP(A162,HOP!A:U,21,0)</f>
        <v>直采</v>
      </c>
    </row>
    <row r="163" s="5" customFormat="1" hidden="1" spans="1:9">
      <c r="A163" s="6">
        <v>999225515212202</v>
      </c>
      <c r="B163" s="7">
        <v>45130</v>
      </c>
      <c r="C163" s="7">
        <v>45132</v>
      </c>
      <c r="D163" s="5">
        <v>1340</v>
      </c>
      <c r="E163" s="5" t="str">
        <f>VLOOKUP(A163,HOP!A:L,12,0)</f>
        <v>1340.00</v>
      </c>
      <c r="F163" s="5" t="str">
        <f>VLOOKUP(A163,HOP!A:C,3,0)</f>
        <v>3670490</v>
      </c>
      <c r="G163" s="5">
        <f t="shared" ref="G163:G183" si="10">D163-E163</f>
        <v>0</v>
      </c>
      <c r="H163" s="5" t="str">
        <f t="shared" ref="H163:H183" si="11">$H$1&amp;F163</f>
        <v>，3670490</v>
      </c>
      <c r="I163" s="5" t="str">
        <f>VLOOKUP(A163,HOP!A:U,21,0)</f>
        <v>直采</v>
      </c>
    </row>
    <row r="164" s="5" customFormat="1" hidden="1" spans="1:9">
      <c r="A164" s="6">
        <v>999225517570275</v>
      </c>
      <c r="B164" s="7">
        <v>45131</v>
      </c>
      <c r="C164" s="7">
        <v>45132</v>
      </c>
      <c r="D164" s="5">
        <v>701</v>
      </c>
      <c r="E164" s="5" t="str">
        <f>VLOOKUP(A164,HOP!A:L,12,0)</f>
        <v>701.00</v>
      </c>
      <c r="F164" s="5" t="str">
        <f>VLOOKUP(A164,HOP!A:C,3,0)</f>
        <v>3671147</v>
      </c>
      <c r="G164" s="5">
        <f t="shared" si="10"/>
        <v>0</v>
      </c>
      <c r="H164" s="5" t="str">
        <f t="shared" si="11"/>
        <v>，3671147</v>
      </c>
      <c r="I164" s="5" t="str">
        <f>VLOOKUP(A164,HOP!A:U,21,0)</f>
        <v>直采</v>
      </c>
    </row>
    <row r="165" s="5" customFormat="1" hidden="1" spans="1:9">
      <c r="A165" s="6">
        <v>999225518223548</v>
      </c>
      <c r="B165" s="7">
        <v>45130</v>
      </c>
      <c r="C165" s="7">
        <v>45132</v>
      </c>
      <c r="D165" s="5">
        <v>1800</v>
      </c>
      <c r="E165" s="5" t="str">
        <f>VLOOKUP(A165,HOP!A:L,12,0)</f>
        <v>1800.00</v>
      </c>
      <c r="F165" s="5" t="str">
        <f>VLOOKUP(A165,HOP!A:C,3,0)</f>
        <v>3671196</v>
      </c>
      <c r="G165" s="5">
        <f t="shared" si="10"/>
        <v>0</v>
      </c>
      <c r="H165" s="5" t="str">
        <f t="shared" si="11"/>
        <v>，3671196</v>
      </c>
      <c r="I165" s="5" t="str">
        <f>VLOOKUP(A165,HOP!A:U,21,0)</f>
        <v>直采</v>
      </c>
    </row>
    <row r="166" s="5" customFormat="1" hidden="1" spans="1:9">
      <c r="A166" s="6">
        <v>999225518820006</v>
      </c>
      <c r="B166" s="7">
        <v>45131</v>
      </c>
      <c r="C166" s="7">
        <v>45132</v>
      </c>
      <c r="D166" s="5">
        <v>609</v>
      </c>
      <c r="E166" s="5" t="str">
        <f>VLOOKUP(A166,HOP!A:L,12,0)</f>
        <v>609.00</v>
      </c>
      <c r="F166" s="5" t="str">
        <f>VLOOKUP(A166,HOP!A:C,3,0)</f>
        <v>3671409</v>
      </c>
      <c r="G166" s="5">
        <f t="shared" si="10"/>
        <v>0</v>
      </c>
      <c r="H166" s="5" t="str">
        <f t="shared" si="11"/>
        <v>，3671409</v>
      </c>
      <c r="I166" s="5" t="str">
        <f>VLOOKUP(A166,HOP!A:U,21,0)</f>
        <v>直采</v>
      </c>
    </row>
    <row r="167" s="5" customFormat="1" hidden="1" spans="1:9">
      <c r="A167" s="6">
        <v>999225520665007</v>
      </c>
      <c r="B167" s="7">
        <v>45130</v>
      </c>
      <c r="C167" s="7">
        <v>45132</v>
      </c>
      <c r="D167" s="5">
        <v>1453</v>
      </c>
      <c r="E167" s="5" t="str">
        <f>VLOOKUP(A167,HOP!A:L,12,0)</f>
        <v>1453.00</v>
      </c>
      <c r="F167" s="5" t="str">
        <f>VLOOKUP(A167,HOP!A:C,3,0)</f>
        <v>3671770</v>
      </c>
      <c r="G167" s="5">
        <f t="shared" si="10"/>
        <v>0</v>
      </c>
      <c r="H167" s="5" t="str">
        <f t="shared" si="11"/>
        <v>，3671770</v>
      </c>
      <c r="I167" s="5" t="str">
        <f>VLOOKUP(A167,HOP!A:U,21,0)</f>
        <v>直采</v>
      </c>
    </row>
    <row r="168" s="5" customFormat="1" hidden="1" spans="1:9">
      <c r="A168" s="6">
        <v>999225522737787</v>
      </c>
      <c r="B168" s="7">
        <v>45130</v>
      </c>
      <c r="C168" s="7">
        <v>45132</v>
      </c>
      <c r="D168" s="5">
        <v>1450</v>
      </c>
      <c r="E168" s="5" t="str">
        <f>VLOOKUP(A168,HOP!A:L,12,0)</f>
        <v>1450.00</v>
      </c>
      <c r="F168" s="5" t="str">
        <f>VLOOKUP(A168,HOP!A:C,3,0)</f>
        <v>3672427</v>
      </c>
      <c r="G168" s="5">
        <f t="shared" si="10"/>
        <v>0</v>
      </c>
      <c r="H168" s="5" t="str">
        <f t="shared" si="11"/>
        <v>，3672427</v>
      </c>
      <c r="I168" s="5" t="str">
        <f>VLOOKUP(A168,HOP!A:U,21,0)</f>
        <v>直采</v>
      </c>
    </row>
    <row r="169" s="5" customFormat="1" hidden="1" spans="1:9">
      <c r="A169" s="6">
        <v>999225524324555</v>
      </c>
      <c r="B169" s="7">
        <v>45130</v>
      </c>
      <c r="C169" s="7">
        <v>45132</v>
      </c>
      <c r="D169" s="5">
        <v>2358</v>
      </c>
      <c r="E169" s="5" t="str">
        <f>VLOOKUP(A169,HOP!A:L,12,0)</f>
        <v>2358.00</v>
      </c>
      <c r="F169" s="5" t="str">
        <f>VLOOKUP(A169,HOP!A:C,3,0)</f>
        <v>3672864</v>
      </c>
      <c r="G169" s="5">
        <f t="shared" si="10"/>
        <v>0</v>
      </c>
      <c r="H169" s="5" t="str">
        <f t="shared" si="11"/>
        <v>，3672864</v>
      </c>
      <c r="I169" s="5" t="str">
        <f>VLOOKUP(A169,HOP!A:U,21,0)</f>
        <v>直采</v>
      </c>
    </row>
    <row r="170" s="5" customFormat="1" hidden="1" spans="1:9">
      <c r="A170" s="6">
        <v>999225534549660</v>
      </c>
      <c r="B170" s="7">
        <v>45131</v>
      </c>
      <c r="C170" s="7">
        <v>45132</v>
      </c>
      <c r="D170" s="5">
        <v>465</v>
      </c>
      <c r="E170" s="5" t="str">
        <f>VLOOKUP(A170,HOP!A:L,12,0)</f>
        <v>465.00</v>
      </c>
      <c r="F170" s="5" t="str">
        <f>VLOOKUP(A170,HOP!A:C,3,0)</f>
        <v>3674327</v>
      </c>
      <c r="G170" s="5">
        <f t="shared" si="10"/>
        <v>0</v>
      </c>
      <c r="H170" s="5" t="str">
        <f t="shared" si="11"/>
        <v>，3674327</v>
      </c>
      <c r="I170" s="5" t="str">
        <f>VLOOKUP(A170,HOP!A:U,21,0)</f>
        <v>直采</v>
      </c>
    </row>
    <row r="171" s="5" customFormat="1" hidden="1" spans="1:9">
      <c r="A171" s="6">
        <v>999225538523226</v>
      </c>
      <c r="B171" s="7">
        <v>45131</v>
      </c>
      <c r="C171" s="7">
        <v>45132</v>
      </c>
      <c r="D171" s="5">
        <v>1218</v>
      </c>
      <c r="E171" s="5" t="str">
        <f>VLOOKUP(A171,HOP!A:L,12,0)</f>
        <v>1218.00</v>
      </c>
      <c r="F171" s="5" t="str">
        <f>VLOOKUP(A171,HOP!A:C,3,0)</f>
        <v>3675272</v>
      </c>
      <c r="G171" s="5">
        <f t="shared" si="10"/>
        <v>0</v>
      </c>
      <c r="H171" s="5" t="str">
        <f t="shared" si="11"/>
        <v>，3675272</v>
      </c>
      <c r="I171" s="5" t="str">
        <f>VLOOKUP(A171,HOP!A:U,21,0)</f>
        <v>直采</v>
      </c>
    </row>
    <row r="172" s="5" customFormat="1" hidden="1" spans="1:9">
      <c r="A172" s="6">
        <v>999225539861941</v>
      </c>
      <c r="B172" s="7">
        <v>45131</v>
      </c>
      <c r="C172" s="7">
        <v>45132</v>
      </c>
      <c r="D172" s="5">
        <v>648</v>
      </c>
      <c r="E172" s="5" t="str">
        <f>VLOOKUP(A172,HOP!A:L,12,0)</f>
        <v>648.00</v>
      </c>
      <c r="F172" s="5" t="str">
        <f>VLOOKUP(A172,HOP!A:C,3,0)</f>
        <v>3675796</v>
      </c>
      <c r="G172" s="5">
        <f t="shared" si="10"/>
        <v>0</v>
      </c>
      <c r="H172" s="5" t="str">
        <f t="shared" si="11"/>
        <v>，3675796</v>
      </c>
      <c r="I172" s="5" t="str">
        <f>VLOOKUP(A172,HOP!A:U,21,0)</f>
        <v>直采</v>
      </c>
    </row>
    <row r="173" s="5" customFormat="1" hidden="1" spans="1:9">
      <c r="A173" s="6">
        <v>999225540223580</v>
      </c>
      <c r="B173" s="7">
        <v>45131</v>
      </c>
      <c r="C173" s="7">
        <v>45132</v>
      </c>
      <c r="D173" s="5">
        <v>525</v>
      </c>
      <c r="E173" s="5" t="str">
        <f>VLOOKUP(A173,HOP!A:L,12,0)</f>
        <v>525.00</v>
      </c>
      <c r="F173" s="5" t="str">
        <f>VLOOKUP(A173,HOP!A:C,3,0)</f>
        <v>3675861</v>
      </c>
      <c r="G173" s="5">
        <f t="shared" si="10"/>
        <v>0</v>
      </c>
      <c r="H173" s="5" t="str">
        <f t="shared" si="11"/>
        <v>，3675861</v>
      </c>
      <c r="I173" s="5" t="str">
        <f>VLOOKUP(A173,HOP!A:U,21,0)</f>
        <v>直采</v>
      </c>
    </row>
    <row r="174" s="5" customFormat="1" hidden="1" spans="1:9">
      <c r="A174" s="6">
        <v>999225540689833</v>
      </c>
      <c r="B174" s="7">
        <v>45131</v>
      </c>
      <c r="C174" s="7">
        <v>45132</v>
      </c>
      <c r="D174" s="5">
        <v>567</v>
      </c>
      <c r="E174" s="5" t="str">
        <f>VLOOKUP(A174,HOP!A:L,12,0)</f>
        <v>567.00</v>
      </c>
      <c r="F174" s="5" t="str">
        <f>VLOOKUP(A174,HOP!A:C,3,0)</f>
        <v>3676100</v>
      </c>
      <c r="G174" s="5">
        <f t="shared" si="10"/>
        <v>0</v>
      </c>
      <c r="H174" s="5" t="str">
        <f t="shared" si="11"/>
        <v>，3676100</v>
      </c>
      <c r="I174" s="5" t="str">
        <f>VLOOKUP(A174,HOP!A:U,21,0)</f>
        <v>直采</v>
      </c>
    </row>
    <row r="175" s="5" customFormat="1" hidden="1" spans="1:9">
      <c r="A175" s="6">
        <v>999225540731817</v>
      </c>
      <c r="B175" s="7">
        <v>45131</v>
      </c>
      <c r="C175" s="7">
        <v>45132</v>
      </c>
      <c r="D175" s="5">
        <v>1032</v>
      </c>
      <c r="E175" s="5" t="str">
        <f>VLOOKUP(A175,HOP!A:L,12,0)</f>
        <v>1032.00</v>
      </c>
      <c r="F175" s="5" t="str">
        <f>VLOOKUP(A175,HOP!A:C,3,0)</f>
        <v>3676106</v>
      </c>
      <c r="G175" s="5">
        <f t="shared" si="10"/>
        <v>0</v>
      </c>
      <c r="H175" s="5" t="str">
        <f t="shared" si="11"/>
        <v>，3676106</v>
      </c>
      <c r="I175" s="5" t="str">
        <f>VLOOKUP(A175,HOP!A:U,21,0)</f>
        <v>直采</v>
      </c>
    </row>
    <row r="176" s="5" customFormat="1" hidden="1" spans="1:9">
      <c r="A176" s="6">
        <v>999225540774288</v>
      </c>
      <c r="B176" s="7">
        <v>45131</v>
      </c>
      <c r="C176" s="7">
        <v>45132</v>
      </c>
      <c r="D176" s="5">
        <v>1118</v>
      </c>
      <c r="E176" s="5" t="str">
        <f>VLOOKUP(A176,HOP!A:L,12,0)</f>
        <v>1118.00</v>
      </c>
      <c r="F176" s="5" t="str">
        <f>VLOOKUP(A176,HOP!A:C,3,0)</f>
        <v>3676119</v>
      </c>
      <c r="G176" s="5">
        <f t="shared" si="10"/>
        <v>0</v>
      </c>
      <c r="H176" s="5" t="str">
        <f t="shared" si="11"/>
        <v>，3676119</v>
      </c>
      <c r="I176" s="5" t="str">
        <f>VLOOKUP(A176,HOP!A:U,21,0)</f>
        <v>直采</v>
      </c>
    </row>
    <row r="177" s="5" customFormat="1" hidden="1" spans="1:9">
      <c r="A177" s="6">
        <v>25540893711</v>
      </c>
      <c r="B177" s="7">
        <v>45131</v>
      </c>
      <c r="C177" s="7">
        <v>45132</v>
      </c>
      <c r="D177" s="5">
        <v>1118</v>
      </c>
      <c r="E177" s="5" t="str">
        <f>VLOOKUP(A177,HOP!A:L,12,0)</f>
        <v>1118.00</v>
      </c>
      <c r="F177" s="5" t="str">
        <f>VLOOKUP(A177,HOP!A:C,3,0)</f>
        <v>3676147</v>
      </c>
      <c r="G177" s="5">
        <f t="shared" si="10"/>
        <v>0</v>
      </c>
      <c r="H177" s="5" t="str">
        <f t="shared" si="11"/>
        <v>，3676147</v>
      </c>
      <c r="I177" s="5" t="str">
        <f>VLOOKUP(A177,HOP!A:U,21,0)</f>
        <v>直采</v>
      </c>
    </row>
    <row r="178" s="5" customFormat="1" hidden="1" spans="1:9">
      <c r="A178" s="6">
        <v>999225541847762</v>
      </c>
      <c r="B178" s="7">
        <v>45131</v>
      </c>
      <c r="C178" s="7">
        <v>45132</v>
      </c>
      <c r="D178" s="5">
        <v>1700</v>
      </c>
      <c r="E178" s="5" t="str">
        <f>VLOOKUP(A178,HOP!A:L,12,0)</f>
        <v>1700.00</v>
      </c>
      <c r="F178" s="5" t="str">
        <f>VLOOKUP(A178,HOP!A:C,3,0)</f>
        <v>3676605</v>
      </c>
      <c r="G178" s="5">
        <f t="shared" si="10"/>
        <v>0</v>
      </c>
      <c r="H178" s="5" t="str">
        <f t="shared" si="11"/>
        <v>，3676605</v>
      </c>
      <c r="I178" s="5" t="str">
        <f>VLOOKUP(A178,HOP!A:U,21,0)</f>
        <v>直采</v>
      </c>
    </row>
    <row r="179" s="5" customFormat="1" hidden="1" spans="1:9">
      <c r="A179" s="6">
        <v>25542051086</v>
      </c>
      <c r="B179" s="7">
        <v>45131</v>
      </c>
      <c r="C179" s="7">
        <v>45132</v>
      </c>
      <c r="D179" s="5">
        <v>1118</v>
      </c>
      <c r="E179" s="5" t="str">
        <f>VLOOKUP(A179,HOP!A:L,12,0)</f>
        <v>1118.00</v>
      </c>
      <c r="F179" s="5" t="str">
        <f>VLOOKUP(A179,HOP!A:C,3,0)</f>
        <v>3676669</v>
      </c>
      <c r="G179" s="5">
        <f t="shared" si="10"/>
        <v>0</v>
      </c>
      <c r="H179" s="5" t="str">
        <f t="shared" si="11"/>
        <v>，3676669</v>
      </c>
      <c r="I179" s="5" t="str">
        <f>VLOOKUP(A179,HOP!A:U,21,0)</f>
        <v>直采</v>
      </c>
    </row>
    <row r="180" s="5" customFormat="1" hidden="1" spans="1:9">
      <c r="A180" s="6">
        <v>999225543317521</v>
      </c>
      <c r="B180" s="7">
        <v>45131</v>
      </c>
      <c r="C180" s="7">
        <v>45132</v>
      </c>
      <c r="D180" s="5">
        <v>660</v>
      </c>
      <c r="E180" s="5" t="str">
        <f>VLOOKUP(A180,HOP!A:L,12,0)</f>
        <v>660.00</v>
      </c>
      <c r="F180" s="5" t="str">
        <f>VLOOKUP(A180,HOP!A:C,3,0)</f>
        <v>3677130</v>
      </c>
      <c r="G180" s="5">
        <f t="shared" si="10"/>
        <v>0</v>
      </c>
      <c r="H180" s="5" t="str">
        <f t="shared" si="11"/>
        <v>，3677130</v>
      </c>
      <c r="I180" s="5" t="str">
        <f>VLOOKUP(A180,HOP!A:U,21,0)</f>
        <v>直采</v>
      </c>
    </row>
    <row r="181" s="5" customFormat="1" hidden="1" spans="1:9">
      <c r="A181" s="6">
        <v>999225543946646</v>
      </c>
      <c r="B181" s="7">
        <v>45131</v>
      </c>
      <c r="C181" s="7">
        <v>45132</v>
      </c>
      <c r="D181" s="5">
        <v>376</v>
      </c>
      <c r="E181" s="5" t="str">
        <f>VLOOKUP(A181,HOP!A:L,12,0)</f>
        <v>376.00</v>
      </c>
      <c r="F181" s="5" t="str">
        <f>VLOOKUP(A181,HOP!A:C,3,0)</f>
        <v>3677449</v>
      </c>
      <c r="G181" s="5">
        <f t="shared" si="10"/>
        <v>0</v>
      </c>
      <c r="H181" s="5" t="str">
        <f t="shared" si="11"/>
        <v>，3677449</v>
      </c>
      <c r="I181" s="5" t="str">
        <f>VLOOKUP(A181,HOP!A:U,21,0)</f>
        <v>直采</v>
      </c>
    </row>
    <row r="182" s="5" customFormat="1" hidden="1" spans="1:9">
      <c r="A182" s="6">
        <v>999225543071234</v>
      </c>
      <c r="B182" s="7">
        <v>45131</v>
      </c>
      <c r="C182" s="7">
        <v>45132</v>
      </c>
      <c r="D182" s="5">
        <v>2064</v>
      </c>
      <c r="E182" s="5" t="str">
        <f>VLOOKUP(A182,HOP!A:L,12,0)</f>
        <v>2064.00</v>
      </c>
      <c r="F182" s="5" t="str">
        <f>VLOOKUP(A182,HOP!A:C,3,0)</f>
        <v>3677042</v>
      </c>
      <c r="G182" s="5">
        <f t="shared" si="10"/>
        <v>0</v>
      </c>
      <c r="H182" s="5" t="str">
        <f t="shared" si="11"/>
        <v>，3677042</v>
      </c>
      <c r="I182" s="5" t="str">
        <f>VLOOKUP(A182,HOP!A:U,21,0)</f>
        <v>直采</v>
      </c>
    </row>
    <row r="183" s="5" customFormat="1" hidden="1" spans="1:9">
      <c r="A183" s="6">
        <v>999225555697957</v>
      </c>
      <c r="B183" s="7">
        <v>45131</v>
      </c>
      <c r="C183" s="7">
        <v>45132</v>
      </c>
      <c r="D183" s="5">
        <v>778</v>
      </c>
      <c r="E183" s="5" t="str">
        <f>VLOOKUP(A183,HOP!A:L,12,0)</f>
        <v>778.00</v>
      </c>
      <c r="F183" s="5" t="str">
        <f>VLOOKUP(A183,HOP!A:C,3,0)</f>
        <v>3679022</v>
      </c>
      <c r="G183" s="5">
        <f t="shared" si="10"/>
        <v>0</v>
      </c>
      <c r="H183" s="5" t="str">
        <f t="shared" si="11"/>
        <v>，3679022</v>
      </c>
      <c r="I183" s="5" t="str">
        <f>VLOOKUP(A183,HOP!A:U,21,0)</f>
        <v>直采</v>
      </c>
    </row>
    <row r="185" spans="4:4">
      <c r="D185" s="5">
        <f>SUM(D2:D184)</f>
        <v>520957</v>
      </c>
    </row>
    <row r="190" spans="1:4">
      <c r="A190" s="5" t="s">
        <v>965</v>
      </c>
      <c r="C190" s="5">
        <v>520107</v>
      </c>
      <c r="D190" s="5">
        <v>565996.21</v>
      </c>
    </row>
    <row r="191" spans="1:4">
      <c r="A191" s="5" t="s">
        <v>966</v>
      </c>
      <c r="C191" s="5">
        <v>850</v>
      </c>
      <c r="D191" s="5">
        <v>925</v>
      </c>
    </row>
    <row r="192" spans="1:4">
      <c r="A192" s="5" t="s">
        <v>967</v>
      </c>
      <c r="C192" s="5">
        <f>SUBTOTAL(9,C190:C191)</f>
        <v>520957</v>
      </c>
      <c r="D192" s="5">
        <f>SUBTOTAL(9,D190:D191)</f>
        <v>566921.21</v>
      </c>
    </row>
    <row r="193" spans="1:1">
      <c r="A193" s="5" t="s">
        <v>968</v>
      </c>
    </row>
  </sheetData>
  <autoFilter ref="A1:XFD185">
    <filterColumn colId="3">
      <filters blank="1">
        <filter val="100"/>
        <filter val="1600"/>
        <filter val="1700"/>
        <filter val="1800"/>
        <filter val="1900"/>
        <filter val="2000"/>
        <filter val="2100"/>
        <filter val="2600"/>
        <filter val="4200"/>
        <filter val="6600"/>
        <filter val="6700"/>
        <filter val="7500"/>
        <filter val="9600"/>
        <filter val="701"/>
        <filter val="1701"/>
        <filter val="6001"/>
        <filter val="3405"/>
        <filter val="3306"/>
        <filter val="3507"/>
        <filter val="5008"/>
        <filter val="609"/>
        <filter val="709"/>
        <filter val="1209"/>
        <filter val="410"/>
        <filter val="510"/>
        <filter val="610"/>
        <filter val="1110"/>
        <filter val="1710"/>
        <filter val="2610"/>
        <filter val="3210"/>
        <filter val="4310"/>
        <filter val="5711"/>
        <filter val="1812"/>
        <filter val="6012"/>
        <filter val="1114"/>
        <filter val="1214"/>
        <filter val="516"/>
        <filter val="3216"/>
        <filter val="3716"/>
        <filter val="3417"/>
        <filter val="10917"/>
        <filter val="418"/>
        <filter val="1118"/>
        <filter val="1218"/>
        <filter val="1818"/>
        <filter val="3618"/>
        <filter val="4118"/>
        <filter val="2619"/>
        <filter val="3320"/>
        <filter val="5920"/>
        <filter val="6324"/>
        <filter val="525"/>
        <filter val="2225"/>
        <filter val="3125"/>
        <filter val="1728"/>
        <filter val="2028"/>
        <filter val="4929"/>
        <filter val="2130"/>
        <filter val="3030"/>
        <filter val="3630"/>
        <filter val="1032"/>
        <filter val="1232"/>
        <filter val="6732"/>
        <filter val="2634"/>
        <filter val="4434"/>
        <filter val="336"/>
        <filter val="936"/>
        <filter val="1936"/>
        <filter val="1738"/>
        <filter val="2438"/>
        <filter val="440"/>
        <filter val="1140"/>
        <filter val="1340"/>
        <filter val="1640"/>
        <filter val="1940"/>
        <filter val="2440"/>
        <filter val="3240"/>
        <filter val="8740"/>
        <filter val="343"/>
        <filter val="1944"/>
        <filter val="2144"/>
        <filter val="2544"/>
        <filter val="8244"/>
        <filter val="1245"/>
        <filter val="4646"/>
        <filter val="1647"/>
        <filter val="648"/>
        <filter val="2348"/>
        <filter val="3249"/>
        <filter val="1450"/>
        <filter val="1750"/>
        <filter val="2350"/>
        <filter val="2450"/>
        <filter val="3750"/>
        <filter val="5250"/>
        <filter val="351"/>
        <filter val="551"/>
        <filter val="1251"/>
        <filter val="4052"/>
        <filter val="5452"/>
        <filter val="11052"/>
        <filter val="353"/>
        <filter val="1453"/>
        <filter val="1955"/>
        <filter val="4255"/>
        <filter val="1656"/>
        <filter val="1756"/>
        <filter val="3956"/>
        <filter val="520957"/>
        <filter val="2358"/>
        <filter val="559"/>
        <filter val="3959"/>
        <filter val="660"/>
        <filter val="4260"/>
        <filter val="361"/>
        <filter val="2862"/>
        <filter val="1564"/>
        <filter val="1764"/>
        <filter val="2064"/>
        <filter val="14864"/>
        <filter val="465"/>
        <filter val="4765"/>
        <filter val="2366"/>
        <filter val="4566"/>
        <filter val="567"/>
        <filter val="2967"/>
        <filter val="1668"/>
        <filter val="1968"/>
        <filter val="970"/>
        <filter val="1070"/>
        <filter val="1170"/>
        <filter val="2970"/>
        <filter val="3470"/>
        <filter val="471"/>
        <filter val="1173"/>
        <filter val="874"/>
        <filter val="475"/>
        <filter val="3675"/>
        <filter val="3775"/>
        <filter val="376"/>
        <filter val="1676"/>
        <filter val="13176"/>
        <filter val="778"/>
        <filter val="2578"/>
        <filter val="980"/>
        <filter val="1680"/>
        <filter val="2280"/>
        <filter val="3180"/>
        <filter val="6280"/>
        <filter val="6480"/>
        <filter val="1086"/>
        <filter val="1688"/>
        <filter val="890"/>
        <filter val="2690"/>
        <filter val="3591"/>
        <filter val="6891"/>
        <filter val="36492"/>
        <filter val="295"/>
        <filter val="3096"/>
        <filter val="3796"/>
        <filter val="7496"/>
        <filter val="12999"/>
      </filters>
    </filterColumn>
    <filterColumn colId="6">
      <filters blank="1">
        <filter val="850"/>
        <filter val="-1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7"/>
  <sheetViews>
    <sheetView workbookViewId="0">
      <selection activeCell="C45" sqref="C45"/>
    </sheetView>
  </sheetViews>
  <sheetFormatPr defaultColWidth="8" defaultRowHeight="12.75"/>
  <cols>
    <col min="1" max="1" width="15.375" style="1" customWidth="1"/>
    <col min="2" max="16383" width="8" style="1"/>
  </cols>
  <sheetData>
    <row r="1" s="1" customFormat="1" spans="1:22">
      <c r="A1" s="2" t="s">
        <v>969</v>
      </c>
      <c r="B1" s="2" t="s">
        <v>970</v>
      </c>
      <c r="C1" s="2" t="s">
        <v>971</v>
      </c>
      <c r="D1" s="2" t="s">
        <v>972</v>
      </c>
      <c r="E1" s="2" t="s">
        <v>13</v>
      </c>
      <c r="F1" s="2" t="s">
        <v>5</v>
      </c>
      <c r="G1" s="2" t="s">
        <v>6</v>
      </c>
      <c r="H1" s="2" t="s">
        <v>973</v>
      </c>
      <c r="I1" s="2" t="s">
        <v>974</v>
      </c>
      <c r="J1" s="2" t="s">
        <v>975</v>
      </c>
      <c r="K1" s="2" t="s">
        <v>976</v>
      </c>
      <c r="L1" s="2" t="s">
        <v>977</v>
      </c>
      <c r="M1" s="2" t="s">
        <v>978</v>
      </c>
      <c r="N1" s="2" t="s">
        <v>979</v>
      </c>
      <c r="O1" s="2" t="s">
        <v>980</v>
      </c>
      <c r="P1" s="2" t="s">
        <v>981</v>
      </c>
      <c r="Q1" s="2" t="s">
        <v>982</v>
      </c>
      <c r="R1" s="2" t="s">
        <v>983</v>
      </c>
      <c r="S1" s="2" t="s">
        <v>984</v>
      </c>
      <c r="T1" s="2" t="s">
        <v>985</v>
      </c>
      <c r="U1" s="2" t="s">
        <v>986</v>
      </c>
      <c r="V1" s="2" t="s">
        <v>987</v>
      </c>
    </row>
    <row r="2" s="1" customFormat="1" spans="1:22">
      <c r="A2" s="3">
        <v>999222563918518</v>
      </c>
      <c r="B2" s="1" t="s">
        <v>988</v>
      </c>
      <c r="C2" s="1" t="s">
        <v>989</v>
      </c>
      <c r="D2" s="1" t="s">
        <v>990</v>
      </c>
      <c r="E2" s="1" t="s">
        <v>991</v>
      </c>
      <c r="F2" s="1" t="s">
        <v>992</v>
      </c>
      <c r="G2" s="1" t="s">
        <v>993</v>
      </c>
      <c r="H2" s="1" t="s">
        <v>994</v>
      </c>
      <c r="I2" s="1" t="s">
        <v>995</v>
      </c>
      <c r="J2" s="1" t="s">
        <v>996</v>
      </c>
      <c r="K2" s="1" t="s">
        <v>995</v>
      </c>
      <c r="L2" s="1" t="s">
        <v>995</v>
      </c>
      <c r="M2" s="1" t="s">
        <v>997</v>
      </c>
      <c r="N2" s="1" t="s">
        <v>997</v>
      </c>
      <c r="O2" s="1" t="s">
        <v>998</v>
      </c>
      <c r="P2" s="1" t="s">
        <v>999</v>
      </c>
      <c r="Q2" s="1" t="s">
        <v>1000</v>
      </c>
      <c r="R2" s="1" t="s">
        <v>1001</v>
      </c>
      <c r="S2" s="1" t="s">
        <v>1002</v>
      </c>
      <c r="T2" s="1" t="s">
        <v>1003</v>
      </c>
      <c r="U2" s="1" t="s">
        <v>1004</v>
      </c>
      <c r="V2" s="1" t="s">
        <v>1005</v>
      </c>
    </row>
    <row r="3" s="1" customFormat="1" spans="1:22">
      <c r="A3" s="1" t="s">
        <v>1006</v>
      </c>
      <c r="B3" s="1" t="s">
        <v>1007</v>
      </c>
      <c r="C3" s="1" t="s">
        <v>1008</v>
      </c>
      <c r="D3" s="1" t="s">
        <v>990</v>
      </c>
      <c r="E3" s="1" t="s">
        <v>1009</v>
      </c>
      <c r="F3" s="1" t="s">
        <v>992</v>
      </c>
      <c r="G3" s="1" t="s">
        <v>993</v>
      </c>
      <c r="H3" s="1" t="s">
        <v>994</v>
      </c>
      <c r="I3" s="1" t="s">
        <v>998</v>
      </c>
      <c r="J3" s="1" t="s">
        <v>996</v>
      </c>
      <c r="K3" s="1" t="s">
        <v>998</v>
      </c>
      <c r="L3" s="1" t="s">
        <v>998</v>
      </c>
      <c r="M3" s="1" t="s">
        <v>997</v>
      </c>
      <c r="N3" s="1" t="s">
        <v>997</v>
      </c>
      <c r="O3" s="1" t="s">
        <v>998</v>
      </c>
      <c r="P3" s="1" t="s">
        <v>999</v>
      </c>
      <c r="Q3" s="1" t="s">
        <v>1000</v>
      </c>
      <c r="R3" s="1" t="s">
        <v>1010</v>
      </c>
      <c r="S3" s="1" t="s">
        <v>1002</v>
      </c>
      <c r="T3" s="1" t="s">
        <v>1003</v>
      </c>
      <c r="U3" s="1" t="s">
        <v>1004</v>
      </c>
      <c r="V3" s="1" t="s">
        <v>1005</v>
      </c>
    </row>
    <row r="4" s="1" customFormat="1" spans="1:22">
      <c r="A4" s="3">
        <v>999223679587379</v>
      </c>
      <c r="B4" s="1" t="s">
        <v>1011</v>
      </c>
      <c r="C4" s="1" t="s">
        <v>1012</v>
      </c>
      <c r="D4" s="1" t="s">
        <v>1013</v>
      </c>
      <c r="E4" s="1" t="s">
        <v>1014</v>
      </c>
      <c r="F4" s="1" t="s">
        <v>1015</v>
      </c>
      <c r="G4" s="1" t="s">
        <v>993</v>
      </c>
      <c r="H4" s="1" t="s">
        <v>994</v>
      </c>
      <c r="I4" s="1" t="s">
        <v>1016</v>
      </c>
      <c r="J4" s="1" t="s">
        <v>996</v>
      </c>
      <c r="K4" s="1" t="s">
        <v>1016</v>
      </c>
      <c r="L4" s="1" t="s">
        <v>1016</v>
      </c>
      <c r="M4" s="1" t="s">
        <v>997</v>
      </c>
      <c r="N4" s="1" t="s">
        <v>997</v>
      </c>
      <c r="O4" s="1" t="s">
        <v>998</v>
      </c>
      <c r="P4" s="1" t="s">
        <v>999</v>
      </c>
      <c r="Q4" s="1" t="s">
        <v>1000</v>
      </c>
      <c r="R4" s="1" t="s">
        <v>1017</v>
      </c>
      <c r="S4" s="1" t="s">
        <v>1002</v>
      </c>
      <c r="T4" s="1" t="s">
        <v>1003</v>
      </c>
      <c r="U4" s="1" t="s">
        <v>1004</v>
      </c>
      <c r="V4" s="1" t="s">
        <v>1005</v>
      </c>
    </row>
    <row r="5" s="1" customFormat="1" spans="1:22">
      <c r="A5" s="3">
        <v>999224030761434</v>
      </c>
      <c r="B5" s="1" t="s">
        <v>1018</v>
      </c>
      <c r="C5" s="1" t="s">
        <v>1019</v>
      </c>
      <c r="D5" s="1" t="s">
        <v>1020</v>
      </c>
      <c r="E5" s="1" t="s">
        <v>1021</v>
      </c>
      <c r="F5" s="1" t="s">
        <v>1022</v>
      </c>
      <c r="G5" s="1" t="s">
        <v>993</v>
      </c>
      <c r="H5" s="1" t="s">
        <v>994</v>
      </c>
      <c r="I5" s="1" t="s">
        <v>1023</v>
      </c>
      <c r="J5" s="1" t="s">
        <v>996</v>
      </c>
      <c r="K5" s="1" t="s">
        <v>1023</v>
      </c>
      <c r="L5" s="1" t="s">
        <v>1023</v>
      </c>
      <c r="M5" s="1" t="s">
        <v>997</v>
      </c>
      <c r="N5" s="1" t="s">
        <v>997</v>
      </c>
      <c r="O5" s="1" t="s">
        <v>998</v>
      </c>
      <c r="P5" s="1" t="s">
        <v>999</v>
      </c>
      <c r="Q5" s="1" t="s">
        <v>1000</v>
      </c>
      <c r="R5" s="1" t="s">
        <v>1024</v>
      </c>
      <c r="S5" s="1" t="s">
        <v>1002</v>
      </c>
      <c r="T5" s="1" t="s">
        <v>1003</v>
      </c>
      <c r="U5" s="1" t="s">
        <v>1004</v>
      </c>
      <c r="V5" s="1" t="s">
        <v>1005</v>
      </c>
    </row>
    <row r="6" s="1" customFormat="1" spans="1:22">
      <c r="A6" s="3">
        <v>999224048627174</v>
      </c>
      <c r="B6" s="1" t="s">
        <v>1025</v>
      </c>
      <c r="C6" s="1" t="s">
        <v>1026</v>
      </c>
      <c r="D6" s="1" t="s">
        <v>1027</v>
      </c>
      <c r="E6" s="1" t="s">
        <v>1028</v>
      </c>
      <c r="F6" s="1" t="s">
        <v>1029</v>
      </c>
      <c r="G6" s="1" t="s">
        <v>993</v>
      </c>
      <c r="H6" s="1" t="s">
        <v>994</v>
      </c>
      <c r="I6" s="1" t="s">
        <v>1030</v>
      </c>
      <c r="J6" s="1" t="s">
        <v>996</v>
      </c>
      <c r="K6" s="1" t="s">
        <v>1030</v>
      </c>
      <c r="L6" s="1" t="s">
        <v>1030</v>
      </c>
      <c r="M6" s="1" t="s">
        <v>997</v>
      </c>
      <c r="N6" s="1" t="s">
        <v>997</v>
      </c>
      <c r="O6" s="1" t="s">
        <v>998</v>
      </c>
      <c r="P6" s="1" t="s">
        <v>999</v>
      </c>
      <c r="Q6" s="1" t="s">
        <v>1000</v>
      </c>
      <c r="R6" s="1" t="s">
        <v>1031</v>
      </c>
      <c r="S6" s="1" t="s">
        <v>1002</v>
      </c>
      <c r="T6" s="1" t="s">
        <v>1003</v>
      </c>
      <c r="U6" s="1" t="s">
        <v>1004</v>
      </c>
      <c r="V6" s="1" t="s">
        <v>1005</v>
      </c>
    </row>
    <row r="7" s="1" customFormat="1" spans="1:22">
      <c r="A7" s="3">
        <v>999224122056548</v>
      </c>
      <c r="B7" s="1" t="s">
        <v>1032</v>
      </c>
      <c r="C7" s="1" t="s">
        <v>1033</v>
      </c>
      <c r="D7" s="1" t="s">
        <v>1034</v>
      </c>
      <c r="E7" s="1" t="s">
        <v>1035</v>
      </c>
      <c r="F7" s="1" t="s">
        <v>1036</v>
      </c>
      <c r="G7" s="1" t="s">
        <v>993</v>
      </c>
      <c r="H7" s="1" t="s">
        <v>994</v>
      </c>
      <c r="I7" s="1" t="s">
        <v>1037</v>
      </c>
      <c r="J7" s="1" t="s">
        <v>996</v>
      </c>
      <c r="K7" s="1" t="s">
        <v>1037</v>
      </c>
      <c r="L7" s="1" t="s">
        <v>1037</v>
      </c>
      <c r="M7" s="1" t="s">
        <v>997</v>
      </c>
      <c r="N7" s="1" t="s">
        <v>997</v>
      </c>
      <c r="O7" s="1" t="s">
        <v>998</v>
      </c>
      <c r="P7" s="1" t="s">
        <v>999</v>
      </c>
      <c r="Q7" s="1" t="s">
        <v>1000</v>
      </c>
      <c r="R7" s="1" t="s">
        <v>1038</v>
      </c>
      <c r="S7" s="1" t="s">
        <v>1002</v>
      </c>
      <c r="T7" s="1" t="s">
        <v>1003</v>
      </c>
      <c r="U7" s="1" t="s">
        <v>1004</v>
      </c>
      <c r="V7" s="1" t="s">
        <v>1005</v>
      </c>
    </row>
    <row r="8" s="1" customFormat="1" spans="1:22">
      <c r="A8" s="3">
        <v>999224161792725</v>
      </c>
      <c r="B8" s="1" t="s">
        <v>1039</v>
      </c>
      <c r="C8" s="1" t="s">
        <v>1040</v>
      </c>
      <c r="D8" s="1" t="s">
        <v>1041</v>
      </c>
      <c r="E8" s="1" t="s">
        <v>1042</v>
      </c>
      <c r="F8" s="1" t="s">
        <v>1022</v>
      </c>
      <c r="G8" s="1" t="s">
        <v>993</v>
      </c>
      <c r="H8" s="1" t="s">
        <v>994</v>
      </c>
      <c r="I8" s="1" t="s">
        <v>1043</v>
      </c>
      <c r="J8" s="1" t="s">
        <v>996</v>
      </c>
      <c r="K8" s="1" t="s">
        <v>1043</v>
      </c>
      <c r="L8" s="1" t="s">
        <v>1043</v>
      </c>
      <c r="M8" s="1" t="s">
        <v>997</v>
      </c>
      <c r="N8" s="1" t="s">
        <v>997</v>
      </c>
      <c r="O8" s="1" t="s">
        <v>998</v>
      </c>
      <c r="P8" s="1" t="s">
        <v>999</v>
      </c>
      <c r="Q8" s="1" t="s">
        <v>1000</v>
      </c>
      <c r="R8" s="1" t="s">
        <v>1044</v>
      </c>
      <c r="S8" s="1" t="s">
        <v>1002</v>
      </c>
      <c r="T8" s="1" t="s">
        <v>1003</v>
      </c>
      <c r="U8" s="1" t="s">
        <v>1004</v>
      </c>
      <c r="V8" s="1" t="s">
        <v>1045</v>
      </c>
    </row>
    <row r="9" s="1" customFormat="1" spans="1:22">
      <c r="A9" s="3">
        <v>999224195636840</v>
      </c>
      <c r="B9" s="1" t="s">
        <v>1046</v>
      </c>
      <c r="C9" s="1" t="s">
        <v>1047</v>
      </c>
      <c r="D9" s="1" t="s">
        <v>1048</v>
      </c>
      <c r="E9" s="1" t="s">
        <v>1049</v>
      </c>
      <c r="F9" s="1" t="s">
        <v>1050</v>
      </c>
      <c r="G9" s="1" t="s">
        <v>993</v>
      </c>
      <c r="H9" s="1" t="s">
        <v>994</v>
      </c>
      <c r="I9" s="1" t="s">
        <v>1051</v>
      </c>
      <c r="J9" s="1" t="s">
        <v>996</v>
      </c>
      <c r="K9" s="1" t="s">
        <v>1051</v>
      </c>
      <c r="L9" s="1" t="s">
        <v>1051</v>
      </c>
      <c r="M9" s="1" t="s">
        <v>997</v>
      </c>
      <c r="N9" s="1" t="s">
        <v>997</v>
      </c>
      <c r="O9" s="1" t="s">
        <v>998</v>
      </c>
      <c r="P9" s="1" t="s">
        <v>999</v>
      </c>
      <c r="Q9" s="1" t="s">
        <v>1000</v>
      </c>
      <c r="R9" s="1" t="s">
        <v>1052</v>
      </c>
      <c r="S9" s="1" t="s">
        <v>1002</v>
      </c>
      <c r="T9" s="1" t="s">
        <v>1003</v>
      </c>
      <c r="U9" s="1" t="s">
        <v>1004</v>
      </c>
      <c r="V9" s="1" t="s">
        <v>1053</v>
      </c>
    </row>
    <row r="10" s="1" customFormat="1" spans="1:22">
      <c r="A10" s="3">
        <v>999224343206766</v>
      </c>
      <c r="B10" s="1" t="s">
        <v>1054</v>
      </c>
      <c r="C10" s="1" t="s">
        <v>1055</v>
      </c>
      <c r="D10" s="1" t="s">
        <v>1056</v>
      </c>
      <c r="E10" s="1" t="s">
        <v>1057</v>
      </c>
      <c r="F10" s="1" t="s">
        <v>1050</v>
      </c>
      <c r="G10" s="1" t="s">
        <v>993</v>
      </c>
      <c r="H10" s="1" t="s">
        <v>994</v>
      </c>
      <c r="I10" s="1" t="s">
        <v>1058</v>
      </c>
      <c r="J10" s="1" t="s">
        <v>996</v>
      </c>
      <c r="K10" s="1" t="s">
        <v>1058</v>
      </c>
      <c r="L10" s="1" t="s">
        <v>1058</v>
      </c>
      <c r="M10" s="1" t="s">
        <v>997</v>
      </c>
      <c r="N10" s="1" t="s">
        <v>997</v>
      </c>
      <c r="O10" s="1" t="s">
        <v>998</v>
      </c>
      <c r="P10" s="1" t="s">
        <v>999</v>
      </c>
      <c r="Q10" s="1" t="s">
        <v>1000</v>
      </c>
      <c r="R10" s="1" t="s">
        <v>1059</v>
      </c>
      <c r="S10" s="1" t="s">
        <v>1002</v>
      </c>
      <c r="T10" s="1" t="s">
        <v>1003</v>
      </c>
      <c r="U10" s="1" t="s">
        <v>1004</v>
      </c>
      <c r="V10" s="1" t="s">
        <v>1005</v>
      </c>
    </row>
    <row r="11" s="1" customFormat="1" spans="1:22">
      <c r="A11" s="3">
        <v>999224355379933</v>
      </c>
      <c r="B11" s="1" t="s">
        <v>1054</v>
      </c>
      <c r="C11" s="1" t="s">
        <v>1060</v>
      </c>
      <c r="D11" s="1" t="s">
        <v>1034</v>
      </c>
      <c r="E11" s="1" t="s">
        <v>1061</v>
      </c>
      <c r="F11" s="1" t="s">
        <v>992</v>
      </c>
      <c r="G11" s="1" t="s">
        <v>993</v>
      </c>
      <c r="H11" s="1" t="s">
        <v>994</v>
      </c>
      <c r="I11" s="1" t="s">
        <v>1062</v>
      </c>
      <c r="J11" s="1" t="s">
        <v>996</v>
      </c>
      <c r="K11" s="1" t="s">
        <v>1062</v>
      </c>
      <c r="L11" s="1" t="s">
        <v>1062</v>
      </c>
      <c r="M11" s="1" t="s">
        <v>997</v>
      </c>
      <c r="N11" s="1" t="s">
        <v>997</v>
      </c>
      <c r="O11" s="1" t="s">
        <v>998</v>
      </c>
      <c r="P11" s="1" t="s">
        <v>999</v>
      </c>
      <c r="Q11" s="1" t="s">
        <v>1000</v>
      </c>
      <c r="R11" s="1" t="s">
        <v>1063</v>
      </c>
      <c r="S11" s="1" t="s">
        <v>1002</v>
      </c>
      <c r="T11" s="1" t="s">
        <v>1003</v>
      </c>
      <c r="U11" s="1" t="s">
        <v>1004</v>
      </c>
      <c r="V11" s="1" t="s">
        <v>1005</v>
      </c>
    </row>
    <row r="12" s="1" customFormat="1" spans="1:22">
      <c r="A12" s="3">
        <v>999224377254239</v>
      </c>
      <c r="B12" s="1" t="s">
        <v>1064</v>
      </c>
      <c r="C12" s="1" t="s">
        <v>1065</v>
      </c>
      <c r="D12" s="1" t="s">
        <v>1066</v>
      </c>
      <c r="E12" s="1" t="s">
        <v>1067</v>
      </c>
      <c r="F12" s="1" t="s">
        <v>1036</v>
      </c>
      <c r="G12" s="1" t="s">
        <v>993</v>
      </c>
      <c r="H12" s="1" t="s">
        <v>994</v>
      </c>
      <c r="I12" s="1" t="s">
        <v>1068</v>
      </c>
      <c r="J12" s="1" t="s">
        <v>996</v>
      </c>
      <c r="K12" s="1" t="s">
        <v>1068</v>
      </c>
      <c r="L12" s="1" t="s">
        <v>1068</v>
      </c>
      <c r="M12" s="1" t="s">
        <v>997</v>
      </c>
      <c r="N12" s="1" t="s">
        <v>997</v>
      </c>
      <c r="O12" s="1" t="s">
        <v>998</v>
      </c>
      <c r="P12" s="1" t="s">
        <v>999</v>
      </c>
      <c r="Q12" s="1" t="s">
        <v>1000</v>
      </c>
      <c r="R12" s="1" t="s">
        <v>1069</v>
      </c>
      <c r="S12" s="1" t="s">
        <v>1002</v>
      </c>
      <c r="T12" s="1" t="s">
        <v>1003</v>
      </c>
      <c r="U12" s="1" t="s">
        <v>1004</v>
      </c>
      <c r="V12" s="1" t="s">
        <v>1005</v>
      </c>
    </row>
    <row r="13" s="1" customFormat="1" spans="1:22">
      <c r="A13" s="3">
        <v>999224433160269</v>
      </c>
      <c r="B13" s="1" t="s">
        <v>1070</v>
      </c>
      <c r="C13" s="1" t="s">
        <v>1071</v>
      </c>
      <c r="D13" s="1" t="s">
        <v>1072</v>
      </c>
      <c r="E13" s="1" t="s">
        <v>1073</v>
      </c>
      <c r="F13" s="1" t="s">
        <v>1050</v>
      </c>
      <c r="G13" s="1" t="s">
        <v>993</v>
      </c>
      <c r="H13" s="1" t="s">
        <v>994</v>
      </c>
      <c r="I13" s="1" t="s">
        <v>1074</v>
      </c>
      <c r="J13" s="1" t="s">
        <v>996</v>
      </c>
      <c r="K13" s="1" t="s">
        <v>1074</v>
      </c>
      <c r="L13" s="1" t="s">
        <v>1074</v>
      </c>
      <c r="M13" s="1" t="s">
        <v>997</v>
      </c>
      <c r="N13" s="1" t="s">
        <v>997</v>
      </c>
      <c r="O13" s="1" t="s">
        <v>998</v>
      </c>
      <c r="P13" s="1" t="s">
        <v>999</v>
      </c>
      <c r="Q13" s="1" t="s">
        <v>1000</v>
      </c>
      <c r="R13" s="1" t="s">
        <v>1075</v>
      </c>
      <c r="S13" s="1" t="s">
        <v>1002</v>
      </c>
      <c r="T13" s="1" t="s">
        <v>1003</v>
      </c>
      <c r="U13" s="1" t="s">
        <v>1004</v>
      </c>
      <c r="V13" s="1" t="s">
        <v>1005</v>
      </c>
    </row>
    <row r="14" s="1" customFormat="1" spans="1:22">
      <c r="A14" s="3">
        <v>999224447692150</v>
      </c>
      <c r="B14" s="1" t="s">
        <v>1076</v>
      </c>
      <c r="C14" s="1" t="s">
        <v>1077</v>
      </c>
      <c r="D14" s="1" t="s">
        <v>1078</v>
      </c>
      <c r="E14" s="1" t="s">
        <v>1079</v>
      </c>
      <c r="F14" s="1" t="s">
        <v>1036</v>
      </c>
      <c r="G14" s="1" t="s">
        <v>993</v>
      </c>
      <c r="H14" s="1" t="s">
        <v>994</v>
      </c>
      <c r="I14" s="1" t="s">
        <v>1080</v>
      </c>
      <c r="J14" s="1" t="s">
        <v>996</v>
      </c>
      <c r="K14" s="1" t="s">
        <v>1080</v>
      </c>
      <c r="L14" s="1" t="s">
        <v>1080</v>
      </c>
      <c r="M14" s="1" t="s">
        <v>997</v>
      </c>
      <c r="N14" s="1" t="s">
        <v>997</v>
      </c>
      <c r="O14" s="1" t="s">
        <v>998</v>
      </c>
      <c r="P14" s="1" t="s">
        <v>999</v>
      </c>
      <c r="Q14" s="1" t="s">
        <v>1000</v>
      </c>
      <c r="R14" s="1" t="s">
        <v>1081</v>
      </c>
      <c r="S14" s="1" t="s">
        <v>1002</v>
      </c>
      <c r="T14" s="1" t="s">
        <v>1003</v>
      </c>
      <c r="U14" s="1" t="s">
        <v>1004</v>
      </c>
      <c r="V14" s="1" t="s">
        <v>1005</v>
      </c>
    </row>
    <row r="15" s="1" customFormat="1" spans="1:22">
      <c r="A15" s="3">
        <v>999224544864635</v>
      </c>
      <c r="B15" s="1" t="s">
        <v>1082</v>
      </c>
      <c r="C15" s="1" t="s">
        <v>1083</v>
      </c>
      <c r="D15" s="1" t="s">
        <v>1084</v>
      </c>
      <c r="E15" s="1" t="s">
        <v>1085</v>
      </c>
      <c r="F15" s="1" t="s">
        <v>1050</v>
      </c>
      <c r="G15" s="1" t="s">
        <v>993</v>
      </c>
      <c r="H15" s="1" t="s">
        <v>994</v>
      </c>
      <c r="I15" s="1" t="s">
        <v>1086</v>
      </c>
      <c r="J15" s="1" t="s">
        <v>996</v>
      </c>
      <c r="K15" s="1" t="s">
        <v>1086</v>
      </c>
      <c r="L15" s="1" t="s">
        <v>1086</v>
      </c>
      <c r="M15" s="1" t="s">
        <v>997</v>
      </c>
      <c r="N15" s="1" t="s">
        <v>997</v>
      </c>
      <c r="O15" s="1" t="s">
        <v>998</v>
      </c>
      <c r="P15" s="1" t="s">
        <v>999</v>
      </c>
      <c r="Q15" s="1" t="s">
        <v>1000</v>
      </c>
      <c r="R15" s="1" t="s">
        <v>1087</v>
      </c>
      <c r="S15" s="1" t="s">
        <v>1002</v>
      </c>
      <c r="T15" s="1" t="s">
        <v>1003</v>
      </c>
      <c r="U15" s="1" t="s">
        <v>1004</v>
      </c>
      <c r="V15" s="1" t="s">
        <v>1005</v>
      </c>
    </row>
    <row r="16" s="1" customFormat="1" spans="1:22">
      <c r="A16" s="3">
        <v>999224577001580</v>
      </c>
      <c r="B16" s="1" t="s">
        <v>1088</v>
      </c>
      <c r="C16" s="1" t="s">
        <v>1089</v>
      </c>
      <c r="D16" s="1" t="s">
        <v>1090</v>
      </c>
      <c r="E16" s="1" t="s">
        <v>123</v>
      </c>
      <c r="F16" s="1" t="s">
        <v>1050</v>
      </c>
      <c r="G16" s="1" t="s">
        <v>993</v>
      </c>
      <c r="H16" s="1" t="s">
        <v>994</v>
      </c>
      <c r="I16" s="1" t="s">
        <v>1091</v>
      </c>
      <c r="J16" s="1" t="s">
        <v>996</v>
      </c>
      <c r="K16" s="1" t="s">
        <v>1091</v>
      </c>
      <c r="L16" s="1" t="s">
        <v>1092</v>
      </c>
      <c r="M16" s="1" t="s">
        <v>1093</v>
      </c>
      <c r="N16" s="1" t="s">
        <v>1093</v>
      </c>
      <c r="O16" s="1" t="s">
        <v>998</v>
      </c>
      <c r="P16" s="1" t="s">
        <v>999</v>
      </c>
      <c r="Q16" s="1" t="s">
        <v>1000</v>
      </c>
      <c r="R16" s="1" t="s">
        <v>1094</v>
      </c>
      <c r="S16" s="1" t="s">
        <v>1002</v>
      </c>
      <c r="T16" s="1" t="s">
        <v>1003</v>
      </c>
      <c r="U16" s="1" t="s">
        <v>1004</v>
      </c>
      <c r="V16" s="1" t="s">
        <v>1095</v>
      </c>
    </row>
    <row r="17" s="1" customFormat="1" spans="1:22">
      <c r="A17" s="3">
        <v>999224621237356</v>
      </c>
      <c r="B17" s="1" t="s">
        <v>1096</v>
      </c>
      <c r="C17" s="1" t="s">
        <v>1097</v>
      </c>
      <c r="D17" s="1" t="s">
        <v>1098</v>
      </c>
      <c r="E17" s="1" t="s">
        <v>1099</v>
      </c>
      <c r="F17" s="1" t="s">
        <v>1022</v>
      </c>
      <c r="G17" s="1" t="s">
        <v>993</v>
      </c>
      <c r="H17" s="1" t="s">
        <v>994</v>
      </c>
      <c r="I17" s="1" t="s">
        <v>1100</v>
      </c>
      <c r="J17" s="1" t="s">
        <v>996</v>
      </c>
      <c r="K17" s="1" t="s">
        <v>1100</v>
      </c>
      <c r="L17" s="1" t="s">
        <v>1100</v>
      </c>
      <c r="M17" s="1" t="s">
        <v>997</v>
      </c>
      <c r="N17" s="1" t="s">
        <v>997</v>
      </c>
      <c r="O17" s="1" t="s">
        <v>998</v>
      </c>
      <c r="P17" s="1" t="s">
        <v>999</v>
      </c>
      <c r="Q17" s="1" t="s">
        <v>1000</v>
      </c>
      <c r="R17" s="1" t="s">
        <v>1101</v>
      </c>
      <c r="S17" s="1" t="s">
        <v>1002</v>
      </c>
      <c r="T17" s="1" t="s">
        <v>1003</v>
      </c>
      <c r="U17" s="1" t="s">
        <v>1004</v>
      </c>
      <c r="V17" s="1" t="s">
        <v>1102</v>
      </c>
    </row>
    <row r="18" s="1" customFormat="1" spans="1:22">
      <c r="A18" s="3">
        <v>999224681520070</v>
      </c>
      <c r="B18" s="1" t="s">
        <v>1103</v>
      </c>
      <c r="C18" s="1" t="s">
        <v>1104</v>
      </c>
      <c r="D18" s="1" t="s">
        <v>1105</v>
      </c>
      <c r="E18" s="1" t="s">
        <v>1106</v>
      </c>
      <c r="F18" s="1" t="s">
        <v>1036</v>
      </c>
      <c r="G18" s="1" t="s">
        <v>993</v>
      </c>
      <c r="H18" s="1" t="s">
        <v>994</v>
      </c>
      <c r="I18" s="1" t="s">
        <v>1107</v>
      </c>
      <c r="J18" s="1" t="s">
        <v>996</v>
      </c>
      <c r="K18" s="1" t="s">
        <v>1107</v>
      </c>
      <c r="L18" s="1" t="s">
        <v>1107</v>
      </c>
      <c r="M18" s="1" t="s">
        <v>997</v>
      </c>
      <c r="N18" s="1" t="s">
        <v>997</v>
      </c>
      <c r="O18" s="1" t="s">
        <v>998</v>
      </c>
      <c r="P18" s="1" t="s">
        <v>999</v>
      </c>
      <c r="Q18" s="1" t="s">
        <v>1000</v>
      </c>
      <c r="R18" s="1" t="s">
        <v>1108</v>
      </c>
      <c r="S18" s="1" t="s">
        <v>1002</v>
      </c>
      <c r="T18" s="1" t="s">
        <v>1003</v>
      </c>
      <c r="U18" s="1" t="s">
        <v>1004</v>
      </c>
      <c r="V18" s="1" t="s">
        <v>1005</v>
      </c>
    </row>
    <row r="19" s="1" customFormat="1" spans="1:22">
      <c r="A19" s="3">
        <v>999224719164008</v>
      </c>
      <c r="B19" s="1" t="s">
        <v>1109</v>
      </c>
      <c r="C19" s="1" t="s">
        <v>1110</v>
      </c>
      <c r="D19" s="1" t="s">
        <v>1111</v>
      </c>
      <c r="E19" s="1" t="s">
        <v>1112</v>
      </c>
      <c r="F19" s="1" t="s">
        <v>1036</v>
      </c>
      <c r="G19" s="1" t="s">
        <v>993</v>
      </c>
      <c r="H19" s="1" t="s">
        <v>994</v>
      </c>
      <c r="I19" s="1" t="s">
        <v>1113</v>
      </c>
      <c r="J19" s="1" t="s">
        <v>996</v>
      </c>
      <c r="K19" s="1" t="s">
        <v>1113</v>
      </c>
      <c r="L19" s="1" t="s">
        <v>1113</v>
      </c>
      <c r="M19" s="1" t="s">
        <v>997</v>
      </c>
      <c r="N19" s="1" t="s">
        <v>997</v>
      </c>
      <c r="O19" s="1" t="s">
        <v>998</v>
      </c>
      <c r="P19" s="1" t="s">
        <v>999</v>
      </c>
      <c r="Q19" s="1" t="s">
        <v>1000</v>
      </c>
      <c r="R19" s="1" t="s">
        <v>1114</v>
      </c>
      <c r="S19" s="1" t="s">
        <v>1002</v>
      </c>
      <c r="T19" s="1" t="s">
        <v>1003</v>
      </c>
      <c r="U19" s="1" t="s">
        <v>1004</v>
      </c>
      <c r="V19" s="1" t="s">
        <v>1005</v>
      </c>
    </row>
    <row r="20" s="1" customFormat="1" spans="1:22">
      <c r="A20" s="3">
        <v>999224722950777</v>
      </c>
      <c r="B20" s="1" t="s">
        <v>1109</v>
      </c>
      <c r="C20" s="1" t="s">
        <v>1115</v>
      </c>
      <c r="D20" s="1" t="s">
        <v>1090</v>
      </c>
      <c r="E20" s="1" t="s">
        <v>1116</v>
      </c>
      <c r="F20" s="1" t="s">
        <v>992</v>
      </c>
      <c r="G20" s="1" t="s">
        <v>993</v>
      </c>
      <c r="H20" s="1" t="s">
        <v>994</v>
      </c>
      <c r="I20" s="1" t="s">
        <v>1117</v>
      </c>
      <c r="J20" s="1" t="s">
        <v>996</v>
      </c>
      <c r="K20" s="1" t="s">
        <v>1117</v>
      </c>
      <c r="L20" s="1" t="s">
        <v>1117</v>
      </c>
      <c r="M20" s="1" t="s">
        <v>997</v>
      </c>
      <c r="N20" s="1" t="s">
        <v>997</v>
      </c>
      <c r="O20" s="1" t="s">
        <v>998</v>
      </c>
      <c r="P20" s="1" t="s">
        <v>999</v>
      </c>
      <c r="Q20" s="1" t="s">
        <v>1000</v>
      </c>
      <c r="R20" s="1" t="s">
        <v>1118</v>
      </c>
      <c r="S20" s="1" t="s">
        <v>1002</v>
      </c>
      <c r="T20" s="1" t="s">
        <v>1003</v>
      </c>
      <c r="U20" s="1" t="s">
        <v>1004</v>
      </c>
      <c r="V20" s="1" t="s">
        <v>1095</v>
      </c>
    </row>
    <row r="21" s="1" customFormat="1" spans="1:22">
      <c r="A21" s="3">
        <v>999224732388337</v>
      </c>
      <c r="B21" s="1" t="s">
        <v>1119</v>
      </c>
      <c r="C21" s="1" t="s">
        <v>1120</v>
      </c>
      <c r="D21" s="1" t="s">
        <v>1121</v>
      </c>
      <c r="E21" s="1" t="s">
        <v>1122</v>
      </c>
      <c r="F21" s="1" t="s">
        <v>1036</v>
      </c>
      <c r="G21" s="1" t="s">
        <v>993</v>
      </c>
      <c r="H21" s="1" t="s">
        <v>994</v>
      </c>
      <c r="I21" s="1" t="s">
        <v>1123</v>
      </c>
      <c r="J21" s="1" t="s">
        <v>996</v>
      </c>
      <c r="K21" s="1" t="s">
        <v>1123</v>
      </c>
      <c r="L21" s="1" t="s">
        <v>1123</v>
      </c>
      <c r="M21" s="1" t="s">
        <v>997</v>
      </c>
      <c r="N21" s="1" t="s">
        <v>997</v>
      </c>
      <c r="O21" s="1" t="s">
        <v>998</v>
      </c>
      <c r="P21" s="1" t="s">
        <v>999</v>
      </c>
      <c r="Q21" s="1" t="s">
        <v>1000</v>
      </c>
      <c r="R21" s="1" t="s">
        <v>1124</v>
      </c>
      <c r="S21" s="1" t="s">
        <v>1002</v>
      </c>
      <c r="T21" s="1" t="s">
        <v>1003</v>
      </c>
      <c r="U21" s="1" t="s">
        <v>1004</v>
      </c>
      <c r="V21" s="1" t="s">
        <v>1102</v>
      </c>
    </row>
    <row r="22" s="1" customFormat="1" spans="1:22">
      <c r="A22" s="3">
        <v>999224763721711</v>
      </c>
      <c r="B22" s="1" t="s">
        <v>1125</v>
      </c>
      <c r="C22" s="1" t="s">
        <v>1126</v>
      </c>
      <c r="D22" s="1" t="s">
        <v>1127</v>
      </c>
      <c r="E22" s="1" t="s">
        <v>1128</v>
      </c>
      <c r="F22" s="1" t="s">
        <v>1036</v>
      </c>
      <c r="G22" s="1" t="s">
        <v>993</v>
      </c>
      <c r="H22" s="1" t="s">
        <v>994</v>
      </c>
      <c r="I22" s="1" t="s">
        <v>1129</v>
      </c>
      <c r="J22" s="1" t="s">
        <v>996</v>
      </c>
      <c r="K22" s="1" t="s">
        <v>1129</v>
      </c>
      <c r="L22" s="1" t="s">
        <v>1129</v>
      </c>
      <c r="M22" s="1" t="s">
        <v>997</v>
      </c>
      <c r="N22" s="1" t="s">
        <v>997</v>
      </c>
      <c r="O22" s="1" t="s">
        <v>998</v>
      </c>
      <c r="P22" s="1" t="s">
        <v>999</v>
      </c>
      <c r="Q22" s="1" t="s">
        <v>1000</v>
      </c>
      <c r="R22" s="1" t="s">
        <v>1130</v>
      </c>
      <c r="S22" s="1" t="s">
        <v>1002</v>
      </c>
      <c r="T22" s="1" t="s">
        <v>1003</v>
      </c>
      <c r="U22" s="1" t="s">
        <v>1004</v>
      </c>
      <c r="V22" s="1" t="s">
        <v>1005</v>
      </c>
    </row>
    <row r="23" s="1" customFormat="1" spans="1:22">
      <c r="A23" s="3">
        <v>999224763941491</v>
      </c>
      <c r="B23" s="1" t="s">
        <v>1125</v>
      </c>
      <c r="C23" s="1" t="s">
        <v>1131</v>
      </c>
      <c r="D23" s="1" t="s">
        <v>1132</v>
      </c>
      <c r="E23" s="1" t="s">
        <v>1133</v>
      </c>
      <c r="F23" s="1" t="s">
        <v>1050</v>
      </c>
      <c r="G23" s="1" t="s">
        <v>993</v>
      </c>
      <c r="H23" s="1" t="s">
        <v>994</v>
      </c>
      <c r="I23" s="1" t="s">
        <v>1134</v>
      </c>
      <c r="J23" s="1" t="s">
        <v>996</v>
      </c>
      <c r="K23" s="1" t="s">
        <v>1134</v>
      </c>
      <c r="L23" s="1" t="s">
        <v>1134</v>
      </c>
      <c r="M23" s="1" t="s">
        <v>997</v>
      </c>
      <c r="N23" s="1" t="s">
        <v>997</v>
      </c>
      <c r="O23" s="1" t="s">
        <v>998</v>
      </c>
      <c r="P23" s="1" t="s">
        <v>999</v>
      </c>
      <c r="Q23" s="1" t="s">
        <v>1000</v>
      </c>
      <c r="R23" s="1" t="s">
        <v>1135</v>
      </c>
      <c r="S23" s="1" t="s">
        <v>1002</v>
      </c>
      <c r="T23" s="1" t="s">
        <v>1003</v>
      </c>
      <c r="U23" s="1" t="s">
        <v>1004</v>
      </c>
      <c r="V23" s="1" t="s">
        <v>1005</v>
      </c>
    </row>
    <row r="24" s="1" customFormat="1" spans="1:22">
      <c r="A24" s="3">
        <v>999224764003183</v>
      </c>
      <c r="B24" s="1" t="s">
        <v>1125</v>
      </c>
      <c r="C24" s="1" t="s">
        <v>1136</v>
      </c>
      <c r="D24" s="1" t="s">
        <v>1137</v>
      </c>
      <c r="E24" s="1" t="s">
        <v>1138</v>
      </c>
      <c r="F24" s="1" t="s">
        <v>1022</v>
      </c>
      <c r="G24" s="1" t="s">
        <v>993</v>
      </c>
      <c r="H24" s="1" t="s">
        <v>994</v>
      </c>
      <c r="I24" s="1" t="s">
        <v>1139</v>
      </c>
      <c r="J24" s="1" t="s">
        <v>996</v>
      </c>
      <c r="K24" s="1" t="s">
        <v>1139</v>
      </c>
      <c r="L24" s="1" t="s">
        <v>1139</v>
      </c>
      <c r="M24" s="1" t="s">
        <v>997</v>
      </c>
      <c r="N24" s="1" t="s">
        <v>997</v>
      </c>
      <c r="O24" s="1" t="s">
        <v>998</v>
      </c>
      <c r="P24" s="1" t="s">
        <v>999</v>
      </c>
      <c r="Q24" s="1" t="s">
        <v>1000</v>
      </c>
      <c r="R24" s="1" t="s">
        <v>1140</v>
      </c>
      <c r="S24" s="1" t="s">
        <v>1002</v>
      </c>
      <c r="T24" s="1" t="s">
        <v>1003</v>
      </c>
      <c r="U24" s="1" t="s">
        <v>1004</v>
      </c>
      <c r="V24" s="1" t="s">
        <v>1102</v>
      </c>
    </row>
    <row r="25" s="1" customFormat="1" spans="1:22">
      <c r="A25" s="3">
        <v>999224769473520</v>
      </c>
      <c r="B25" s="1" t="s">
        <v>1125</v>
      </c>
      <c r="C25" s="1" t="s">
        <v>1141</v>
      </c>
      <c r="D25" s="1" t="s">
        <v>1142</v>
      </c>
      <c r="E25" s="1" t="s">
        <v>1143</v>
      </c>
      <c r="F25" s="1" t="s">
        <v>992</v>
      </c>
      <c r="G25" s="1" t="s">
        <v>993</v>
      </c>
      <c r="H25" s="1" t="s">
        <v>994</v>
      </c>
      <c r="I25" s="1" t="s">
        <v>1144</v>
      </c>
      <c r="J25" s="1" t="s">
        <v>996</v>
      </c>
      <c r="K25" s="1" t="s">
        <v>1144</v>
      </c>
      <c r="L25" s="1" t="s">
        <v>1144</v>
      </c>
      <c r="M25" s="1" t="s">
        <v>997</v>
      </c>
      <c r="N25" s="1" t="s">
        <v>997</v>
      </c>
      <c r="O25" s="1" t="s">
        <v>998</v>
      </c>
      <c r="P25" s="1" t="s">
        <v>999</v>
      </c>
      <c r="Q25" s="1" t="s">
        <v>1000</v>
      </c>
      <c r="R25" s="1" t="s">
        <v>1145</v>
      </c>
      <c r="S25" s="1" t="s">
        <v>1002</v>
      </c>
      <c r="T25" s="1" t="s">
        <v>1003</v>
      </c>
      <c r="U25" s="1" t="s">
        <v>1004</v>
      </c>
      <c r="V25" s="1" t="s">
        <v>1005</v>
      </c>
    </row>
    <row r="26" s="1" customFormat="1" spans="1:22">
      <c r="A26" s="3">
        <v>999224772193815</v>
      </c>
      <c r="B26" s="1" t="s">
        <v>1125</v>
      </c>
      <c r="C26" s="1" t="s">
        <v>1146</v>
      </c>
      <c r="D26" s="1" t="s">
        <v>1147</v>
      </c>
      <c r="E26" s="1" t="s">
        <v>1148</v>
      </c>
      <c r="F26" s="1" t="s">
        <v>1036</v>
      </c>
      <c r="G26" s="1" t="s">
        <v>993</v>
      </c>
      <c r="H26" s="1" t="s">
        <v>994</v>
      </c>
      <c r="I26" s="1" t="s">
        <v>1149</v>
      </c>
      <c r="J26" s="1" t="s">
        <v>996</v>
      </c>
      <c r="K26" s="1" t="s">
        <v>1149</v>
      </c>
      <c r="L26" s="1" t="s">
        <v>1149</v>
      </c>
      <c r="M26" s="1" t="s">
        <v>997</v>
      </c>
      <c r="N26" s="1" t="s">
        <v>997</v>
      </c>
      <c r="O26" s="1" t="s">
        <v>998</v>
      </c>
      <c r="P26" s="1" t="s">
        <v>999</v>
      </c>
      <c r="Q26" s="1" t="s">
        <v>1000</v>
      </c>
      <c r="R26" s="1" t="s">
        <v>1150</v>
      </c>
      <c r="S26" s="1" t="s">
        <v>1002</v>
      </c>
      <c r="T26" s="1" t="s">
        <v>1003</v>
      </c>
      <c r="U26" s="1" t="s">
        <v>1004</v>
      </c>
      <c r="V26" s="1" t="s">
        <v>1005</v>
      </c>
    </row>
    <row r="27" s="1" customFormat="1" spans="1:22">
      <c r="A27" s="3">
        <v>999224778527966</v>
      </c>
      <c r="B27" s="1" t="s">
        <v>1151</v>
      </c>
      <c r="C27" s="1" t="s">
        <v>1152</v>
      </c>
      <c r="D27" s="1" t="s">
        <v>1153</v>
      </c>
      <c r="E27" s="1" t="s">
        <v>1154</v>
      </c>
      <c r="F27" s="1" t="s">
        <v>1015</v>
      </c>
      <c r="G27" s="1" t="s">
        <v>993</v>
      </c>
      <c r="H27" s="1" t="s">
        <v>994</v>
      </c>
      <c r="I27" s="1" t="s">
        <v>1155</v>
      </c>
      <c r="J27" s="1" t="s">
        <v>996</v>
      </c>
      <c r="K27" s="1" t="s">
        <v>1155</v>
      </c>
      <c r="L27" s="1" t="s">
        <v>1155</v>
      </c>
      <c r="M27" s="1" t="s">
        <v>997</v>
      </c>
      <c r="N27" s="1" t="s">
        <v>997</v>
      </c>
      <c r="O27" s="1" t="s">
        <v>998</v>
      </c>
      <c r="P27" s="1" t="s">
        <v>999</v>
      </c>
      <c r="Q27" s="1" t="s">
        <v>1000</v>
      </c>
      <c r="R27" s="1" t="s">
        <v>1156</v>
      </c>
      <c r="S27" s="1" t="s">
        <v>1002</v>
      </c>
      <c r="T27" s="1" t="s">
        <v>1003</v>
      </c>
      <c r="U27" s="1" t="s">
        <v>1004</v>
      </c>
      <c r="V27" s="1" t="s">
        <v>1053</v>
      </c>
    </row>
    <row r="28" s="1" customFormat="1" spans="1:22">
      <c r="A28" s="3">
        <v>999224792793867</v>
      </c>
      <c r="B28" s="1" t="s">
        <v>1151</v>
      </c>
      <c r="C28" s="1" t="s">
        <v>1157</v>
      </c>
      <c r="D28" s="1" t="s">
        <v>1158</v>
      </c>
      <c r="E28" s="1" t="s">
        <v>1159</v>
      </c>
      <c r="F28" s="1" t="s">
        <v>1022</v>
      </c>
      <c r="G28" s="1" t="s">
        <v>993</v>
      </c>
      <c r="H28" s="1" t="s">
        <v>994</v>
      </c>
      <c r="I28" s="1" t="s">
        <v>1160</v>
      </c>
      <c r="J28" s="1" t="s">
        <v>996</v>
      </c>
      <c r="K28" s="1" t="s">
        <v>1160</v>
      </c>
      <c r="L28" s="1" t="s">
        <v>1160</v>
      </c>
      <c r="M28" s="1" t="s">
        <v>997</v>
      </c>
      <c r="N28" s="1" t="s">
        <v>997</v>
      </c>
      <c r="O28" s="1" t="s">
        <v>998</v>
      </c>
      <c r="P28" s="1" t="s">
        <v>999</v>
      </c>
      <c r="Q28" s="1" t="s">
        <v>1000</v>
      </c>
      <c r="R28" s="1" t="s">
        <v>1161</v>
      </c>
      <c r="S28" s="1" t="s">
        <v>1002</v>
      </c>
      <c r="T28" s="1" t="s">
        <v>1003</v>
      </c>
      <c r="U28" s="1" t="s">
        <v>1004</v>
      </c>
      <c r="V28" s="1" t="s">
        <v>1005</v>
      </c>
    </row>
    <row r="29" s="1" customFormat="1" spans="1:22">
      <c r="A29" s="3">
        <v>999224812695293</v>
      </c>
      <c r="B29" s="1" t="s">
        <v>1162</v>
      </c>
      <c r="C29" s="1" t="s">
        <v>1163</v>
      </c>
      <c r="D29" s="1" t="s">
        <v>1164</v>
      </c>
      <c r="E29" s="1" t="s">
        <v>1165</v>
      </c>
      <c r="F29" s="1" t="s">
        <v>1036</v>
      </c>
      <c r="G29" s="1" t="s">
        <v>993</v>
      </c>
      <c r="H29" s="1" t="s">
        <v>994</v>
      </c>
      <c r="I29" s="1" t="s">
        <v>1166</v>
      </c>
      <c r="J29" s="1" t="s">
        <v>996</v>
      </c>
      <c r="K29" s="1" t="s">
        <v>1166</v>
      </c>
      <c r="L29" s="1" t="s">
        <v>1166</v>
      </c>
      <c r="M29" s="1" t="s">
        <v>997</v>
      </c>
      <c r="N29" s="1" t="s">
        <v>997</v>
      </c>
      <c r="O29" s="1" t="s">
        <v>998</v>
      </c>
      <c r="P29" s="1" t="s">
        <v>999</v>
      </c>
      <c r="Q29" s="1" t="s">
        <v>1000</v>
      </c>
      <c r="R29" s="1" t="s">
        <v>1167</v>
      </c>
      <c r="S29" s="1" t="s">
        <v>1002</v>
      </c>
      <c r="T29" s="1" t="s">
        <v>1003</v>
      </c>
      <c r="U29" s="1" t="s">
        <v>1004</v>
      </c>
      <c r="V29" s="1" t="s">
        <v>1005</v>
      </c>
    </row>
    <row r="30" s="1" customFormat="1" spans="1:22">
      <c r="A30" s="4">
        <v>9.99224817018656e+25</v>
      </c>
      <c r="B30" s="1" t="s">
        <v>1168</v>
      </c>
      <c r="C30" s="1" t="s">
        <v>1169</v>
      </c>
      <c r="D30" s="1" t="s">
        <v>1105</v>
      </c>
      <c r="E30" s="1" t="s">
        <v>1170</v>
      </c>
      <c r="F30" s="1" t="s">
        <v>1036</v>
      </c>
      <c r="G30" s="1" t="s">
        <v>993</v>
      </c>
      <c r="H30" s="1" t="s">
        <v>994</v>
      </c>
      <c r="I30" s="1" t="s">
        <v>998</v>
      </c>
      <c r="J30" s="1" t="s">
        <v>996</v>
      </c>
      <c r="K30" s="1" t="s">
        <v>998</v>
      </c>
      <c r="L30" s="1" t="s">
        <v>998</v>
      </c>
      <c r="M30" s="1" t="s">
        <v>997</v>
      </c>
      <c r="N30" s="1" t="s">
        <v>997</v>
      </c>
      <c r="O30" s="1" t="s">
        <v>998</v>
      </c>
      <c r="P30" s="1" t="s">
        <v>999</v>
      </c>
      <c r="Q30" s="1" t="s">
        <v>1000</v>
      </c>
      <c r="R30" s="1" t="s">
        <v>1171</v>
      </c>
      <c r="S30" s="1" t="s">
        <v>1002</v>
      </c>
      <c r="T30" s="1" t="s">
        <v>1003</v>
      </c>
      <c r="U30" s="1" t="s">
        <v>1004</v>
      </c>
      <c r="V30" s="1" t="s">
        <v>1005</v>
      </c>
    </row>
    <row r="31" s="1" customFormat="1" spans="1:22">
      <c r="A31" s="3">
        <v>999224849956226</v>
      </c>
      <c r="B31" s="1" t="s">
        <v>1172</v>
      </c>
      <c r="C31" s="1" t="s">
        <v>1173</v>
      </c>
      <c r="D31" s="1" t="s">
        <v>1174</v>
      </c>
      <c r="E31" s="1" t="s">
        <v>1175</v>
      </c>
      <c r="F31" s="1" t="s">
        <v>1029</v>
      </c>
      <c r="G31" s="1" t="s">
        <v>993</v>
      </c>
      <c r="H31" s="1" t="s">
        <v>994</v>
      </c>
      <c r="I31" s="1" t="s">
        <v>1176</v>
      </c>
      <c r="J31" s="1" t="s">
        <v>996</v>
      </c>
      <c r="K31" s="1" t="s">
        <v>1176</v>
      </c>
      <c r="L31" s="1" t="s">
        <v>1176</v>
      </c>
      <c r="M31" s="1" t="s">
        <v>997</v>
      </c>
      <c r="N31" s="1" t="s">
        <v>997</v>
      </c>
      <c r="O31" s="1" t="s">
        <v>998</v>
      </c>
      <c r="P31" s="1" t="s">
        <v>999</v>
      </c>
      <c r="Q31" s="1" t="s">
        <v>1000</v>
      </c>
      <c r="R31" s="1" t="s">
        <v>1177</v>
      </c>
      <c r="S31" s="1" t="s">
        <v>1002</v>
      </c>
      <c r="T31" s="1" t="s">
        <v>1003</v>
      </c>
      <c r="U31" s="1" t="s">
        <v>1004</v>
      </c>
      <c r="V31" s="1" t="s">
        <v>1005</v>
      </c>
    </row>
    <row r="32" s="1" customFormat="1" spans="1:22">
      <c r="A32" s="3">
        <v>999224851865711</v>
      </c>
      <c r="B32" s="1" t="s">
        <v>1172</v>
      </c>
      <c r="C32" s="1" t="s">
        <v>1178</v>
      </c>
      <c r="D32" s="1" t="s">
        <v>1179</v>
      </c>
      <c r="E32" s="1" t="s">
        <v>1180</v>
      </c>
      <c r="F32" s="1" t="s">
        <v>1036</v>
      </c>
      <c r="G32" s="1" t="s">
        <v>993</v>
      </c>
      <c r="H32" s="1" t="s">
        <v>994</v>
      </c>
      <c r="I32" s="1" t="s">
        <v>1181</v>
      </c>
      <c r="J32" s="1" t="s">
        <v>996</v>
      </c>
      <c r="K32" s="1" t="s">
        <v>1181</v>
      </c>
      <c r="L32" s="1" t="s">
        <v>1181</v>
      </c>
      <c r="M32" s="1" t="s">
        <v>997</v>
      </c>
      <c r="N32" s="1" t="s">
        <v>997</v>
      </c>
      <c r="O32" s="1" t="s">
        <v>998</v>
      </c>
      <c r="P32" s="1" t="s">
        <v>999</v>
      </c>
      <c r="Q32" s="1" t="s">
        <v>1000</v>
      </c>
      <c r="R32" s="1" t="s">
        <v>1182</v>
      </c>
      <c r="S32" s="1" t="s">
        <v>1002</v>
      </c>
      <c r="T32" s="1" t="s">
        <v>1003</v>
      </c>
      <c r="U32" s="1" t="s">
        <v>1004</v>
      </c>
      <c r="V32" s="1" t="s">
        <v>1005</v>
      </c>
    </row>
    <row r="33" s="1" customFormat="1" spans="1:22">
      <c r="A33" s="3">
        <v>999224855025421</v>
      </c>
      <c r="B33" s="1" t="s">
        <v>1172</v>
      </c>
      <c r="C33" s="1" t="s">
        <v>1183</v>
      </c>
      <c r="D33" s="1" t="s">
        <v>1184</v>
      </c>
      <c r="E33" s="1" t="s">
        <v>1185</v>
      </c>
      <c r="F33" s="1" t="s">
        <v>1029</v>
      </c>
      <c r="G33" s="1" t="s">
        <v>993</v>
      </c>
      <c r="H33" s="1" t="s">
        <v>994</v>
      </c>
      <c r="I33" s="1" t="s">
        <v>1186</v>
      </c>
      <c r="J33" s="1" t="s">
        <v>996</v>
      </c>
      <c r="K33" s="1" t="s">
        <v>1186</v>
      </c>
      <c r="L33" s="1" t="s">
        <v>1186</v>
      </c>
      <c r="M33" s="1" t="s">
        <v>997</v>
      </c>
      <c r="N33" s="1" t="s">
        <v>997</v>
      </c>
      <c r="O33" s="1" t="s">
        <v>998</v>
      </c>
      <c r="P33" s="1" t="s">
        <v>999</v>
      </c>
      <c r="Q33" s="1" t="s">
        <v>1000</v>
      </c>
      <c r="R33" s="1" t="s">
        <v>1187</v>
      </c>
      <c r="S33" s="1" t="s">
        <v>1002</v>
      </c>
      <c r="T33" s="1" t="s">
        <v>1003</v>
      </c>
      <c r="U33" s="1" t="s">
        <v>1004</v>
      </c>
      <c r="V33" s="1" t="s">
        <v>1005</v>
      </c>
    </row>
    <row r="34" s="1" customFormat="1" spans="1:22">
      <c r="A34" s="3">
        <v>24857306100</v>
      </c>
      <c r="B34" s="1" t="s">
        <v>1172</v>
      </c>
      <c r="C34" s="1" t="s">
        <v>1188</v>
      </c>
      <c r="D34" s="1" t="s">
        <v>1189</v>
      </c>
      <c r="E34" s="1" t="s">
        <v>1190</v>
      </c>
      <c r="F34" s="1" t="s">
        <v>1036</v>
      </c>
      <c r="G34" s="1" t="s">
        <v>993</v>
      </c>
      <c r="H34" s="1" t="s">
        <v>994</v>
      </c>
      <c r="I34" s="1" t="s">
        <v>1191</v>
      </c>
      <c r="J34" s="1" t="s">
        <v>996</v>
      </c>
      <c r="K34" s="1" t="s">
        <v>1191</v>
      </c>
      <c r="L34" s="1" t="s">
        <v>1191</v>
      </c>
      <c r="M34" s="1" t="s">
        <v>997</v>
      </c>
      <c r="N34" s="1" t="s">
        <v>997</v>
      </c>
      <c r="O34" s="1" t="s">
        <v>998</v>
      </c>
      <c r="P34" s="1" t="s">
        <v>999</v>
      </c>
      <c r="Q34" s="1" t="s">
        <v>1000</v>
      </c>
      <c r="R34" s="1" t="s">
        <v>1192</v>
      </c>
      <c r="S34" s="1" t="s">
        <v>1002</v>
      </c>
      <c r="T34" s="1" t="s">
        <v>1003</v>
      </c>
      <c r="U34" s="1" t="s">
        <v>1004</v>
      </c>
      <c r="V34" s="1" t="s">
        <v>1045</v>
      </c>
    </row>
    <row r="35" s="1" customFormat="1" spans="1:22">
      <c r="A35" s="3">
        <v>999224857751732</v>
      </c>
      <c r="B35" s="1" t="s">
        <v>1193</v>
      </c>
      <c r="C35" s="1" t="s">
        <v>1194</v>
      </c>
      <c r="D35" s="1" t="s">
        <v>1164</v>
      </c>
      <c r="E35" s="1" t="s">
        <v>1195</v>
      </c>
      <c r="F35" s="1" t="s">
        <v>1022</v>
      </c>
      <c r="G35" s="1" t="s">
        <v>993</v>
      </c>
      <c r="H35" s="1" t="s">
        <v>994</v>
      </c>
      <c r="I35" s="1" t="s">
        <v>1196</v>
      </c>
      <c r="J35" s="1" t="s">
        <v>996</v>
      </c>
      <c r="K35" s="1" t="s">
        <v>1196</v>
      </c>
      <c r="L35" s="1" t="s">
        <v>1196</v>
      </c>
      <c r="M35" s="1" t="s">
        <v>997</v>
      </c>
      <c r="N35" s="1" t="s">
        <v>997</v>
      </c>
      <c r="O35" s="1" t="s">
        <v>998</v>
      </c>
      <c r="P35" s="1" t="s">
        <v>999</v>
      </c>
      <c r="Q35" s="1" t="s">
        <v>1000</v>
      </c>
      <c r="R35" s="1" t="s">
        <v>1197</v>
      </c>
      <c r="S35" s="1" t="s">
        <v>1002</v>
      </c>
      <c r="T35" s="1" t="s">
        <v>1003</v>
      </c>
      <c r="U35" s="1" t="s">
        <v>1004</v>
      </c>
      <c r="V35" s="1" t="s">
        <v>1005</v>
      </c>
    </row>
    <row r="36" s="1" customFormat="1" spans="1:22">
      <c r="A36" s="3">
        <v>999224858245052</v>
      </c>
      <c r="B36" s="1" t="s">
        <v>1193</v>
      </c>
      <c r="C36" s="1" t="s">
        <v>1198</v>
      </c>
      <c r="D36" s="1" t="s">
        <v>1199</v>
      </c>
      <c r="E36" s="1" t="s">
        <v>1200</v>
      </c>
      <c r="F36" s="1" t="s">
        <v>992</v>
      </c>
      <c r="G36" s="1" t="s">
        <v>993</v>
      </c>
      <c r="H36" s="1" t="s">
        <v>994</v>
      </c>
      <c r="I36" s="1" t="s">
        <v>1201</v>
      </c>
      <c r="J36" s="1" t="s">
        <v>996</v>
      </c>
      <c r="K36" s="1" t="s">
        <v>1201</v>
      </c>
      <c r="L36" s="1" t="s">
        <v>1201</v>
      </c>
      <c r="M36" s="1" t="s">
        <v>997</v>
      </c>
      <c r="N36" s="1" t="s">
        <v>997</v>
      </c>
      <c r="O36" s="1" t="s">
        <v>998</v>
      </c>
      <c r="P36" s="1" t="s">
        <v>999</v>
      </c>
      <c r="Q36" s="1" t="s">
        <v>1000</v>
      </c>
      <c r="R36" s="1" t="s">
        <v>1202</v>
      </c>
      <c r="S36" s="1" t="s">
        <v>1002</v>
      </c>
      <c r="T36" s="1" t="s">
        <v>1003</v>
      </c>
      <c r="U36" s="1" t="s">
        <v>1004</v>
      </c>
      <c r="V36" s="1" t="s">
        <v>1005</v>
      </c>
    </row>
    <row r="37" s="1" customFormat="1" spans="1:22">
      <c r="A37" s="3">
        <v>999224868298466</v>
      </c>
      <c r="B37" s="1" t="s">
        <v>1193</v>
      </c>
      <c r="C37" s="1" t="s">
        <v>1203</v>
      </c>
      <c r="D37" s="1" t="s">
        <v>1204</v>
      </c>
      <c r="E37" s="1" t="s">
        <v>1205</v>
      </c>
      <c r="F37" s="1" t="s">
        <v>1036</v>
      </c>
      <c r="G37" s="1" t="s">
        <v>993</v>
      </c>
      <c r="H37" s="1" t="s">
        <v>994</v>
      </c>
      <c r="I37" s="1" t="s">
        <v>1206</v>
      </c>
      <c r="J37" s="1" t="s">
        <v>996</v>
      </c>
      <c r="K37" s="1" t="s">
        <v>1206</v>
      </c>
      <c r="L37" s="1" t="s">
        <v>1206</v>
      </c>
      <c r="M37" s="1" t="s">
        <v>997</v>
      </c>
      <c r="N37" s="1" t="s">
        <v>997</v>
      </c>
      <c r="O37" s="1" t="s">
        <v>998</v>
      </c>
      <c r="P37" s="1" t="s">
        <v>999</v>
      </c>
      <c r="Q37" s="1" t="s">
        <v>1000</v>
      </c>
      <c r="R37" s="1" t="s">
        <v>1207</v>
      </c>
      <c r="S37" s="1" t="s">
        <v>1002</v>
      </c>
      <c r="T37" s="1" t="s">
        <v>1003</v>
      </c>
      <c r="U37" s="1" t="s">
        <v>1004</v>
      </c>
      <c r="V37" s="1" t="s">
        <v>1005</v>
      </c>
    </row>
    <row r="38" s="1" customFormat="1" spans="1:22">
      <c r="A38" s="3">
        <v>999224872383695</v>
      </c>
      <c r="B38" s="1" t="s">
        <v>1193</v>
      </c>
      <c r="C38" s="1" t="s">
        <v>1208</v>
      </c>
      <c r="D38" s="1" t="s">
        <v>1189</v>
      </c>
      <c r="E38" s="1" t="s">
        <v>1209</v>
      </c>
      <c r="F38" s="1" t="s">
        <v>1029</v>
      </c>
      <c r="G38" s="1" t="s">
        <v>993</v>
      </c>
      <c r="H38" s="1" t="s">
        <v>994</v>
      </c>
      <c r="I38" s="1" t="s">
        <v>1210</v>
      </c>
      <c r="J38" s="1" t="s">
        <v>996</v>
      </c>
      <c r="K38" s="1" t="s">
        <v>1210</v>
      </c>
      <c r="L38" s="1" t="s">
        <v>1210</v>
      </c>
      <c r="M38" s="1" t="s">
        <v>997</v>
      </c>
      <c r="N38" s="1" t="s">
        <v>997</v>
      </c>
      <c r="O38" s="1" t="s">
        <v>998</v>
      </c>
      <c r="P38" s="1" t="s">
        <v>999</v>
      </c>
      <c r="Q38" s="1" t="s">
        <v>1000</v>
      </c>
      <c r="R38" s="1" t="s">
        <v>1211</v>
      </c>
      <c r="S38" s="1" t="s">
        <v>1002</v>
      </c>
      <c r="T38" s="1" t="s">
        <v>1003</v>
      </c>
      <c r="U38" s="1" t="s">
        <v>1004</v>
      </c>
      <c r="V38" s="1" t="s">
        <v>1045</v>
      </c>
    </row>
    <row r="39" s="1" customFormat="1" spans="1:22">
      <c r="A39" s="3">
        <v>999224872625512</v>
      </c>
      <c r="B39" s="1" t="s">
        <v>1193</v>
      </c>
      <c r="C39" s="1" t="s">
        <v>1212</v>
      </c>
      <c r="D39" s="1" t="s">
        <v>1142</v>
      </c>
      <c r="E39" s="1" t="s">
        <v>1213</v>
      </c>
      <c r="F39" s="1" t="s">
        <v>992</v>
      </c>
      <c r="G39" s="1" t="s">
        <v>993</v>
      </c>
      <c r="H39" s="1" t="s">
        <v>994</v>
      </c>
      <c r="I39" s="1" t="s">
        <v>1214</v>
      </c>
      <c r="J39" s="1" t="s">
        <v>996</v>
      </c>
      <c r="K39" s="1" t="s">
        <v>1214</v>
      </c>
      <c r="L39" s="1" t="s">
        <v>1214</v>
      </c>
      <c r="M39" s="1" t="s">
        <v>997</v>
      </c>
      <c r="N39" s="1" t="s">
        <v>997</v>
      </c>
      <c r="O39" s="1" t="s">
        <v>998</v>
      </c>
      <c r="P39" s="1" t="s">
        <v>999</v>
      </c>
      <c r="Q39" s="1" t="s">
        <v>1000</v>
      </c>
      <c r="R39" s="1" t="s">
        <v>1215</v>
      </c>
      <c r="S39" s="1" t="s">
        <v>1002</v>
      </c>
      <c r="T39" s="1" t="s">
        <v>1003</v>
      </c>
      <c r="U39" s="1" t="s">
        <v>1004</v>
      </c>
      <c r="V39" s="1" t="s">
        <v>1005</v>
      </c>
    </row>
    <row r="40" s="1" customFormat="1" spans="1:22">
      <c r="A40" s="1" t="s">
        <v>1216</v>
      </c>
      <c r="B40" s="1" t="s">
        <v>1217</v>
      </c>
      <c r="C40" s="1" t="s">
        <v>1218</v>
      </c>
      <c r="D40" s="1" t="s">
        <v>1219</v>
      </c>
      <c r="E40" s="1" t="s">
        <v>1220</v>
      </c>
      <c r="F40" s="1" t="s">
        <v>1029</v>
      </c>
      <c r="G40" s="1" t="s">
        <v>993</v>
      </c>
      <c r="H40" s="1" t="s">
        <v>994</v>
      </c>
      <c r="I40" s="1" t="s">
        <v>998</v>
      </c>
      <c r="J40" s="1" t="s">
        <v>996</v>
      </c>
      <c r="K40" s="1" t="s">
        <v>998</v>
      </c>
      <c r="L40" s="1" t="s">
        <v>998</v>
      </c>
      <c r="M40" s="1" t="s">
        <v>997</v>
      </c>
      <c r="N40" s="1" t="s">
        <v>997</v>
      </c>
      <c r="O40" s="1" t="s">
        <v>998</v>
      </c>
      <c r="P40" s="1" t="s">
        <v>999</v>
      </c>
      <c r="Q40" s="1" t="s">
        <v>1000</v>
      </c>
      <c r="R40" s="1" t="s">
        <v>1221</v>
      </c>
      <c r="S40" s="1" t="s">
        <v>1002</v>
      </c>
      <c r="T40" s="1" t="s">
        <v>1003</v>
      </c>
      <c r="U40" s="1" t="s">
        <v>1004</v>
      </c>
      <c r="V40" s="1" t="s">
        <v>1005</v>
      </c>
    </row>
    <row r="41" s="1" customFormat="1" spans="1:22">
      <c r="A41" s="3">
        <v>999224924752021</v>
      </c>
      <c r="B41" s="1" t="s">
        <v>1222</v>
      </c>
      <c r="C41" s="1" t="s">
        <v>1223</v>
      </c>
      <c r="D41" s="1" t="s">
        <v>1090</v>
      </c>
      <c r="E41" s="1" t="s">
        <v>1224</v>
      </c>
      <c r="F41" s="1" t="s">
        <v>992</v>
      </c>
      <c r="G41" s="1" t="s">
        <v>993</v>
      </c>
      <c r="H41" s="1" t="s">
        <v>994</v>
      </c>
      <c r="I41" s="1" t="s">
        <v>1225</v>
      </c>
      <c r="J41" s="1" t="s">
        <v>996</v>
      </c>
      <c r="K41" s="1" t="s">
        <v>1225</v>
      </c>
      <c r="L41" s="1" t="s">
        <v>1225</v>
      </c>
      <c r="M41" s="1" t="s">
        <v>997</v>
      </c>
      <c r="N41" s="1" t="s">
        <v>997</v>
      </c>
      <c r="O41" s="1" t="s">
        <v>998</v>
      </c>
      <c r="P41" s="1" t="s">
        <v>999</v>
      </c>
      <c r="Q41" s="1" t="s">
        <v>1000</v>
      </c>
      <c r="R41" s="1" t="s">
        <v>1226</v>
      </c>
      <c r="S41" s="1" t="s">
        <v>1002</v>
      </c>
      <c r="T41" s="1" t="s">
        <v>1003</v>
      </c>
      <c r="U41" s="1" t="s">
        <v>1004</v>
      </c>
      <c r="V41" s="1" t="s">
        <v>1095</v>
      </c>
    </row>
    <row r="42" s="1" customFormat="1" spans="1:22">
      <c r="A42" s="3">
        <v>999224933174467</v>
      </c>
      <c r="B42" s="1" t="s">
        <v>1227</v>
      </c>
      <c r="C42" s="1" t="s">
        <v>1228</v>
      </c>
      <c r="D42" s="1" t="s">
        <v>1137</v>
      </c>
      <c r="E42" s="1" t="s">
        <v>1229</v>
      </c>
      <c r="F42" s="1" t="s">
        <v>1036</v>
      </c>
      <c r="G42" s="1" t="s">
        <v>993</v>
      </c>
      <c r="H42" s="1" t="s">
        <v>994</v>
      </c>
      <c r="I42" s="1" t="s">
        <v>1230</v>
      </c>
      <c r="J42" s="1" t="s">
        <v>996</v>
      </c>
      <c r="K42" s="1" t="s">
        <v>1230</v>
      </c>
      <c r="L42" s="1" t="s">
        <v>1230</v>
      </c>
      <c r="M42" s="1" t="s">
        <v>997</v>
      </c>
      <c r="N42" s="1" t="s">
        <v>997</v>
      </c>
      <c r="O42" s="1" t="s">
        <v>998</v>
      </c>
      <c r="P42" s="1" t="s">
        <v>999</v>
      </c>
      <c r="Q42" s="1" t="s">
        <v>1000</v>
      </c>
      <c r="R42" s="1" t="s">
        <v>1231</v>
      </c>
      <c r="S42" s="1" t="s">
        <v>1002</v>
      </c>
      <c r="T42" s="1" t="s">
        <v>1003</v>
      </c>
      <c r="U42" s="1" t="s">
        <v>1004</v>
      </c>
      <c r="V42" s="1" t="s">
        <v>1102</v>
      </c>
    </row>
    <row r="43" s="1" customFormat="1" spans="1:22">
      <c r="A43" s="3">
        <v>999224933892812</v>
      </c>
      <c r="B43" s="1" t="s">
        <v>1227</v>
      </c>
      <c r="C43" s="1" t="s">
        <v>1232</v>
      </c>
      <c r="D43" s="1" t="s">
        <v>1233</v>
      </c>
      <c r="E43" s="1" t="s">
        <v>1234</v>
      </c>
      <c r="F43" s="1" t="s">
        <v>1036</v>
      </c>
      <c r="G43" s="1" t="s">
        <v>993</v>
      </c>
      <c r="H43" s="1" t="s">
        <v>994</v>
      </c>
      <c r="I43" s="1" t="s">
        <v>1235</v>
      </c>
      <c r="J43" s="1" t="s">
        <v>996</v>
      </c>
      <c r="K43" s="1" t="s">
        <v>1235</v>
      </c>
      <c r="L43" s="1" t="s">
        <v>1235</v>
      </c>
      <c r="M43" s="1" t="s">
        <v>997</v>
      </c>
      <c r="N43" s="1" t="s">
        <v>997</v>
      </c>
      <c r="O43" s="1" t="s">
        <v>998</v>
      </c>
      <c r="P43" s="1" t="s">
        <v>999</v>
      </c>
      <c r="Q43" s="1" t="s">
        <v>1000</v>
      </c>
      <c r="R43" s="1" t="s">
        <v>1236</v>
      </c>
      <c r="S43" s="1" t="s">
        <v>1002</v>
      </c>
      <c r="T43" s="1" t="s">
        <v>1003</v>
      </c>
      <c r="U43" s="1" t="s">
        <v>1004</v>
      </c>
      <c r="V43" s="1" t="s">
        <v>1005</v>
      </c>
    </row>
    <row r="44" s="1" customFormat="1" spans="1:22">
      <c r="A44" s="3">
        <v>999224943248307</v>
      </c>
      <c r="B44" s="1" t="s">
        <v>1237</v>
      </c>
      <c r="C44" s="1" t="s">
        <v>1238</v>
      </c>
      <c r="D44" s="1" t="s">
        <v>990</v>
      </c>
      <c r="E44" s="1" t="s">
        <v>1009</v>
      </c>
      <c r="F44" s="1" t="s">
        <v>992</v>
      </c>
      <c r="G44" s="1" t="s">
        <v>993</v>
      </c>
      <c r="H44" s="1" t="s">
        <v>994</v>
      </c>
      <c r="I44" s="1" t="s">
        <v>1239</v>
      </c>
      <c r="J44" s="1" t="s">
        <v>996</v>
      </c>
      <c r="K44" s="1" t="s">
        <v>1239</v>
      </c>
      <c r="L44" s="1" t="s">
        <v>1239</v>
      </c>
      <c r="M44" s="1" t="s">
        <v>997</v>
      </c>
      <c r="N44" s="1" t="s">
        <v>997</v>
      </c>
      <c r="O44" s="1" t="s">
        <v>998</v>
      </c>
      <c r="P44" s="1" t="s">
        <v>999</v>
      </c>
      <c r="Q44" s="1" t="s">
        <v>1000</v>
      </c>
      <c r="R44" s="1" t="s">
        <v>1240</v>
      </c>
      <c r="S44" s="1" t="s">
        <v>1002</v>
      </c>
      <c r="T44" s="1" t="s">
        <v>1003</v>
      </c>
      <c r="U44" s="1" t="s">
        <v>1004</v>
      </c>
      <c r="V44" s="1" t="s">
        <v>1005</v>
      </c>
    </row>
    <row r="45" s="1" customFormat="1" spans="1:22">
      <c r="A45" s="3">
        <v>999224947053505</v>
      </c>
      <c r="B45" s="1" t="s">
        <v>1237</v>
      </c>
      <c r="C45" s="1" t="s">
        <v>1241</v>
      </c>
      <c r="D45" s="1" t="s">
        <v>1041</v>
      </c>
      <c r="E45" s="1" t="s">
        <v>1242</v>
      </c>
      <c r="F45" s="1" t="s">
        <v>1050</v>
      </c>
      <c r="G45" s="1" t="s">
        <v>993</v>
      </c>
      <c r="H45" s="1" t="s">
        <v>994</v>
      </c>
      <c r="I45" s="1" t="s">
        <v>1243</v>
      </c>
      <c r="J45" s="1" t="s">
        <v>996</v>
      </c>
      <c r="K45" s="1" t="s">
        <v>1243</v>
      </c>
      <c r="L45" s="1" t="s">
        <v>1243</v>
      </c>
      <c r="M45" s="1" t="s">
        <v>997</v>
      </c>
      <c r="N45" s="1" t="s">
        <v>997</v>
      </c>
      <c r="O45" s="1" t="s">
        <v>998</v>
      </c>
      <c r="P45" s="1" t="s">
        <v>999</v>
      </c>
      <c r="Q45" s="1" t="s">
        <v>1000</v>
      </c>
      <c r="R45" s="1" t="s">
        <v>1244</v>
      </c>
      <c r="S45" s="1" t="s">
        <v>1002</v>
      </c>
      <c r="T45" s="1" t="s">
        <v>1003</v>
      </c>
      <c r="U45" s="1" t="s">
        <v>1004</v>
      </c>
      <c r="V45" s="1" t="s">
        <v>1045</v>
      </c>
    </row>
    <row r="46" s="1" customFormat="1" spans="1:22">
      <c r="A46" s="3">
        <v>999224948089574</v>
      </c>
      <c r="B46" s="1" t="s">
        <v>1237</v>
      </c>
      <c r="C46" s="1" t="s">
        <v>1245</v>
      </c>
      <c r="D46" s="1" t="s">
        <v>1105</v>
      </c>
      <c r="E46" s="1" t="s">
        <v>1246</v>
      </c>
      <c r="F46" s="1" t="s">
        <v>992</v>
      </c>
      <c r="G46" s="1" t="s">
        <v>993</v>
      </c>
      <c r="H46" s="1" t="s">
        <v>994</v>
      </c>
      <c r="I46" s="1" t="s">
        <v>1247</v>
      </c>
      <c r="J46" s="1" t="s">
        <v>996</v>
      </c>
      <c r="K46" s="1" t="s">
        <v>1247</v>
      </c>
      <c r="L46" s="1" t="s">
        <v>1247</v>
      </c>
      <c r="M46" s="1" t="s">
        <v>997</v>
      </c>
      <c r="N46" s="1" t="s">
        <v>997</v>
      </c>
      <c r="O46" s="1" t="s">
        <v>998</v>
      </c>
      <c r="P46" s="1" t="s">
        <v>999</v>
      </c>
      <c r="Q46" s="1" t="s">
        <v>1000</v>
      </c>
      <c r="R46" s="1" t="s">
        <v>1248</v>
      </c>
      <c r="S46" s="1" t="s">
        <v>1002</v>
      </c>
      <c r="T46" s="1" t="s">
        <v>1003</v>
      </c>
      <c r="U46" s="1" t="s">
        <v>1004</v>
      </c>
      <c r="V46" s="1" t="s">
        <v>1005</v>
      </c>
    </row>
    <row r="47" s="1" customFormat="1" spans="1:22">
      <c r="A47" s="3">
        <v>999225045272735</v>
      </c>
      <c r="B47" s="1" t="s">
        <v>1249</v>
      </c>
      <c r="C47" s="1" t="s">
        <v>1250</v>
      </c>
      <c r="D47" s="1" t="s">
        <v>1251</v>
      </c>
      <c r="E47" s="1" t="s">
        <v>1252</v>
      </c>
      <c r="F47" s="1" t="s">
        <v>992</v>
      </c>
      <c r="G47" s="1" t="s">
        <v>993</v>
      </c>
      <c r="H47" s="1" t="s">
        <v>994</v>
      </c>
      <c r="I47" s="1" t="s">
        <v>1253</v>
      </c>
      <c r="J47" s="1" t="s">
        <v>996</v>
      </c>
      <c r="K47" s="1" t="s">
        <v>1253</v>
      </c>
      <c r="L47" s="1" t="s">
        <v>1253</v>
      </c>
      <c r="M47" s="1" t="s">
        <v>997</v>
      </c>
      <c r="N47" s="1" t="s">
        <v>997</v>
      </c>
      <c r="O47" s="1" t="s">
        <v>998</v>
      </c>
      <c r="P47" s="1" t="s">
        <v>999</v>
      </c>
      <c r="Q47" s="1" t="s">
        <v>1000</v>
      </c>
      <c r="R47" s="1" t="s">
        <v>1254</v>
      </c>
      <c r="S47" s="1" t="s">
        <v>1002</v>
      </c>
      <c r="T47" s="1" t="s">
        <v>1003</v>
      </c>
      <c r="U47" s="1" t="s">
        <v>1004</v>
      </c>
      <c r="V47" s="1" t="s">
        <v>1255</v>
      </c>
    </row>
    <row r="48" s="1" customFormat="1" spans="1:22">
      <c r="A48" s="3">
        <v>999225071194152</v>
      </c>
      <c r="B48" s="1" t="s">
        <v>1256</v>
      </c>
      <c r="C48" s="1" t="s">
        <v>1257</v>
      </c>
      <c r="D48" s="1" t="s">
        <v>1084</v>
      </c>
      <c r="E48" s="1" t="s">
        <v>1258</v>
      </c>
      <c r="F48" s="1" t="s">
        <v>1022</v>
      </c>
      <c r="G48" s="1" t="s">
        <v>993</v>
      </c>
      <c r="H48" s="1" t="s">
        <v>994</v>
      </c>
      <c r="I48" s="1" t="s">
        <v>1259</v>
      </c>
      <c r="J48" s="1" t="s">
        <v>996</v>
      </c>
      <c r="K48" s="1" t="s">
        <v>1259</v>
      </c>
      <c r="L48" s="1" t="s">
        <v>1259</v>
      </c>
      <c r="M48" s="1" t="s">
        <v>997</v>
      </c>
      <c r="N48" s="1" t="s">
        <v>997</v>
      </c>
      <c r="O48" s="1" t="s">
        <v>998</v>
      </c>
      <c r="P48" s="1" t="s">
        <v>999</v>
      </c>
      <c r="Q48" s="1" t="s">
        <v>1000</v>
      </c>
      <c r="R48" s="1" t="s">
        <v>1260</v>
      </c>
      <c r="S48" s="1" t="s">
        <v>1002</v>
      </c>
      <c r="T48" s="1" t="s">
        <v>1003</v>
      </c>
      <c r="U48" s="1" t="s">
        <v>1004</v>
      </c>
      <c r="V48" s="1" t="s">
        <v>1005</v>
      </c>
    </row>
    <row r="49" s="1" customFormat="1" spans="1:22">
      <c r="A49" s="3">
        <v>999225074712336</v>
      </c>
      <c r="B49" s="1" t="s">
        <v>1261</v>
      </c>
      <c r="C49" s="1" t="s">
        <v>1262</v>
      </c>
      <c r="D49" s="1" t="s">
        <v>1137</v>
      </c>
      <c r="E49" s="1" t="s">
        <v>1263</v>
      </c>
      <c r="F49" s="1" t="s">
        <v>1029</v>
      </c>
      <c r="G49" s="1" t="s">
        <v>993</v>
      </c>
      <c r="H49" s="1" t="s">
        <v>994</v>
      </c>
      <c r="I49" s="1" t="s">
        <v>1264</v>
      </c>
      <c r="J49" s="1" t="s">
        <v>996</v>
      </c>
      <c r="K49" s="1" t="s">
        <v>1264</v>
      </c>
      <c r="L49" s="1" t="s">
        <v>1264</v>
      </c>
      <c r="M49" s="1" t="s">
        <v>997</v>
      </c>
      <c r="N49" s="1" t="s">
        <v>997</v>
      </c>
      <c r="O49" s="1" t="s">
        <v>998</v>
      </c>
      <c r="P49" s="1" t="s">
        <v>999</v>
      </c>
      <c r="Q49" s="1" t="s">
        <v>1000</v>
      </c>
      <c r="R49" s="1" t="s">
        <v>1265</v>
      </c>
      <c r="S49" s="1" t="s">
        <v>1002</v>
      </c>
      <c r="T49" s="1" t="s">
        <v>1003</v>
      </c>
      <c r="U49" s="1" t="s">
        <v>1004</v>
      </c>
      <c r="V49" s="1" t="s">
        <v>1102</v>
      </c>
    </row>
    <row r="50" s="1" customFormat="1" spans="1:22">
      <c r="A50" s="3">
        <v>999225078470237</v>
      </c>
      <c r="B50" s="1" t="s">
        <v>1261</v>
      </c>
      <c r="C50" s="1" t="s">
        <v>1266</v>
      </c>
      <c r="D50" s="1" t="s">
        <v>1267</v>
      </c>
      <c r="E50" s="1" t="s">
        <v>1268</v>
      </c>
      <c r="F50" s="1" t="s">
        <v>1036</v>
      </c>
      <c r="G50" s="1" t="s">
        <v>993</v>
      </c>
      <c r="H50" s="1" t="s">
        <v>994</v>
      </c>
      <c r="I50" s="1" t="s">
        <v>1269</v>
      </c>
      <c r="J50" s="1" t="s">
        <v>996</v>
      </c>
      <c r="K50" s="1" t="s">
        <v>1269</v>
      </c>
      <c r="L50" s="1" t="s">
        <v>1269</v>
      </c>
      <c r="M50" s="1" t="s">
        <v>997</v>
      </c>
      <c r="N50" s="1" t="s">
        <v>997</v>
      </c>
      <c r="O50" s="1" t="s">
        <v>998</v>
      </c>
      <c r="P50" s="1" t="s">
        <v>999</v>
      </c>
      <c r="Q50" s="1" t="s">
        <v>1000</v>
      </c>
      <c r="R50" s="1" t="s">
        <v>1270</v>
      </c>
      <c r="S50" s="1" t="s">
        <v>1002</v>
      </c>
      <c r="T50" s="1" t="s">
        <v>1003</v>
      </c>
      <c r="U50" s="1" t="s">
        <v>1004</v>
      </c>
      <c r="V50" s="1" t="s">
        <v>1005</v>
      </c>
    </row>
    <row r="51" s="1" customFormat="1" spans="1:22">
      <c r="A51" s="3">
        <v>999225082709945</v>
      </c>
      <c r="B51" s="1" t="s">
        <v>1261</v>
      </c>
      <c r="C51" s="1" t="s">
        <v>1271</v>
      </c>
      <c r="D51" s="1" t="s">
        <v>1272</v>
      </c>
      <c r="E51" s="1" t="s">
        <v>1273</v>
      </c>
      <c r="F51" s="1" t="s">
        <v>1036</v>
      </c>
      <c r="G51" s="1" t="s">
        <v>993</v>
      </c>
      <c r="H51" s="1" t="s">
        <v>994</v>
      </c>
      <c r="I51" s="1" t="s">
        <v>1274</v>
      </c>
      <c r="J51" s="1" t="s">
        <v>996</v>
      </c>
      <c r="K51" s="1" t="s">
        <v>1274</v>
      </c>
      <c r="L51" s="1" t="s">
        <v>1274</v>
      </c>
      <c r="M51" s="1" t="s">
        <v>997</v>
      </c>
      <c r="N51" s="1" t="s">
        <v>997</v>
      </c>
      <c r="O51" s="1" t="s">
        <v>998</v>
      </c>
      <c r="P51" s="1" t="s">
        <v>999</v>
      </c>
      <c r="Q51" s="1" t="s">
        <v>1000</v>
      </c>
      <c r="R51" s="1" t="s">
        <v>1275</v>
      </c>
      <c r="S51" s="1" t="s">
        <v>1002</v>
      </c>
      <c r="T51" s="1" t="s">
        <v>1003</v>
      </c>
      <c r="U51" s="1" t="s">
        <v>1004</v>
      </c>
      <c r="V51" s="1" t="s">
        <v>1005</v>
      </c>
    </row>
    <row r="52" s="1" customFormat="1" spans="1:22">
      <c r="A52" s="3">
        <v>999225089564392</v>
      </c>
      <c r="B52" s="1" t="s">
        <v>1261</v>
      </c>
      <c r="C52" s="1" t="s">
        <v>1276</v>
      </c>
      <c r="D52" s="1" t="s">
        <v>1277</v>
      </c>
      <c r="E52" s="1" t="s">
        <v>1278</v>
      </c>
      <c r="F52" s="1" t="s">
        <v>1036</v>
      </c>
      <c r="G52" s="1" t="s">
        <v>993</v>
      </c>
      <c r="H52" s="1" t="s">
        <v>994</v>
      </c>
      <c r="I52" s="1" t="s">
        <v>1279</v>
      </c>
      <c r="J52" s="1" t="s">
        <v>996</v>
      </c>
      <c r="K52" s="1" t="s">
        <v>1279</v>
      </c>
      <c r="L52" s="1" t="s">
        <v>1279</v>
      </c>
      <c r="M52" s="1" t="s">
        <v>997</v>
      </c>
      <c r="N52" s="1" t="s">
        <v>997</v>
      </c>
      <c r="O52" s="1" t="s">
        <v>998</v>
      </c>
      <c r="P52" s="1" t="s">
        <v>999</v>
      </c>
      <c r="Q52" s="1" t="s">
        <v>1000</v>
      </c>
      <c r="R52" s="1" t="s">
        <v>1280</v>
      </c>
      <c r="S52" s="1" t="s">
        <v>1002</v>
      </c>
      <c r="T52" s="1" t="s">
        <v>1003</v>
      </c>
      <c r="U52" s="1" t="s">
        <v>1004</v>
      </c>
      <c r="V52" s="1" t="s">
        <v>1005</v>
      </c>
    </row>
    <row r="53" s="1" customFormat="1" spans="1:22">
      <c r="A53" s="3">
        <v>999225105475166</v>
      </c>
      <c r="B53" s="1" t="s">
        <v>1281</v>
      </c>
      <c r="C53" s="1" t="s">
        <v>1282</v>
      </c>
      <c r="D53" s="1" t="s">
        <v>1219</v>
      </c>
      <c r="E53" s="1" t="s">
        <v>1220</v>
      </c>
      <c r="F53" s="1" t="s">
        <v>1029</v>
      </c>
      <c r="G53" s="1" t="s">
        <v>993</v>
      </c>
      <c r="H53" s="1" t="s">
        <v>994</v>
      </c>
      <c r="I53" s="1" t="s">
        <v>1283</v>
      </c>
      <c r="J53" s="1" t="s">
        <v>996</v>
      </c>
      <c r="K53" s="1" t="s">
        <v>1283</v>
      </c>
      <c r="L53" s="1" t="s">
        <v>1283</v>
      </c>
      <c r="M53" s="1" t="s">
        <v>997</v>
      </c>
      <c r="N53" s="1" t="s">
        <v>997</v>
      </c>
      <c r="O53" s="1" t="s">
        <v>998</v>
      </c>
      <c r="P53" s="1" t="s">
        <v>999</v>
      </c>
      <c r="Q53" s="1" t="s">
        <v>1000</v>
      </c>
      <c r="R53" s="1" t="s">
        <v>1284</v>
      </c>
      <c r="S53" s="1" t="s">
        <v>1002</v>
      </c>
      <c r="T53" s="1" t="s">
        <v>1003</v>
      </c>
      <c r="U53" s="1" t="s">
        <v>1004</v>
      </c>
      <c r="V53" s="1" t="s">
        <v>1005</v>
      </c>
    </row>
    <row r="54" s="1" customFormat="1" spans="1:22">
      <c r="A54" s="3">
        <v>999225108906898</v>
      </c>
      <c r="B54" s="1" t="s">
        <v>1285</v>
      </c>
      <c r="C54" s="1" t="s">
        <v>1286</v>
      </c>
      <c r="D54" s="1" t="s">
        <v>1287</v>
      </c>
      <c r="E54" s="1" t="s">
        <v>1288</v>
      </c>
      <c r="F54" s="1" t="s">
        <v>1022</v>
      </c>
      <c r="G54" s="1" t="s">
        <v>993</v>
      </c>
      <c r="H54" s="1" t="s">
        <v>994</v>
      </c>
      <c r="I54" s="1" t="s">
        <v>1289</v>
      </c>
      <c r="J54" s="1" t="s">
        <v>996</v>
      </c>
      <c r="K54" s="1" t="s">
        <v>1289</v>
      </c>
      <c r="L54" s="1" t="s">
        <v>1289</v>
      </c>
      <c r="M54" s="1" t="s">
        <v>997</v>
      </c>
      <c r="N54" s="1" t="s">
        <v>997</v>
      </c>
      <c r="O54" s="1" t="s">
        <v>998</v>
      </c>
      <c r="P54" s="1" t="s">
        <v>999</v>
      </c>
      <c r="Q54" s="1" t="s">
        <v>1000</v>
      </c>
      <c r="R54" s="1" t="s">
        <v>1290</v>
      </c>
      <c r="S54" s="1" t="s">
        <v>1002</v>
      </c>
      <c r="T54" s="1" t="s">
        <v>1003</v>
      </c>
      <c r="U54" s="1" t="s">
        <v>1004</v>
      </c>
      <c r="V54" s="1" t="s">
        <v>1005</v>
      </c>
    </row>
    <row r="55" s="1" customFormat="1" spans="1:22">
      <c r="A55" s="3">
        <v>999225109092593</v>
      </c>
      <c r="B55" s="1" t="s">
        <v>1285</v>
      </c>
      <c r="C55" s="1" t="s">
        <v>1291</v>
      </c>
      <c r="D55" s="1" t="s">
        <v>1105</v>
      </c>
      <c r="E55" s="1" t="s">
        <v>1292</v>
      </c>
      <c r="F55" s="1" t="s">
        <v>1036</v>
      </c>
      <c r="G55" s="1" t="s">
        <v>993</v>
      </c>
      <c r="H55" s="1" t="s">
        <v>994</v>
      </c>
      <c r="I55" s="1" t="s">
        <v>1293</v>
      </c>
      <c r="J55" s="1" t="s">
        <v>996</v>
      </c>
      <c r="K55" s="1" t="s">
        <v>1293</v>
      </c>
      <c r="L55" s="1" t="s">
        <v>1293</v>
      </c>
      <c r="M55" s="1" t="s">
        <v>997</v>
      </c>
      <c r="N55" s="1" t="s">
        <v>997</v>
      </c>
      <c r="O55" s="1" t="s">
        <v>998</v>
      </c>
      <c r="P55" s="1" t="s">
        <v>999</v>
      </c>
      <c r="Q55" s="1" t="s">
        <v>1000</v>
      </c>
      <c r="R55" s="1" t="s">
        <v>1294</v>
      </c>
      <c r="S55" s="1" t="s">
        <v>1002</v>
      </c>
      <c r="T55" s="1" t="s">
        <v>1003</v>
      </c>
      <c r="U55" s="1" t="s">
        <v>1004</v>
      </c>
      <c r="V55" s="1" t="s">
        <v>1005</v>
      </c>
    </row>
    <row r="56" s="1" customFormat="1" spans="1:22">
      <c r="A56" s="3">
        <v>999225110939377</v>
      </c>
      <c r="B56" s="1" t="s">
        <v>1285</v>
      </c>
      <c r="C56" s="1" t="s">
        <v>1295</v>
      </c>
      <c r="D56" s="1" t="s">
        <v>1296</v>
      </c>
      <c r="E56" s="1" t="s">
        <v>1297</v>
      </c>
      <c r="F56" s="1" t="s">
        <v>1022</v>
      </c>
      <c r="G56" s="1" t="s">
        <v>993</v>
      </c>
      <c r="H56" s="1" t="s">
        <v>994</v>
      </c>
      <c r="I56" s="1" t="s">
        <v>1298</v>
      </c>
      <c r="J56" s="1" t="s">
        <v>996</v>
      </c>
      <c r="K56" s="1" t="s">
        <v>1298</v>
      </c>
      <c r="L56" s="1" t="s">
        <v>1298</v>
      </c>
      <c r="M56" s="1" t="s">
        <v>997</v>
      </c>
      <c r="N56" s="1" t="s">
        <v>997</v>
      </c>
      <c r="O56" s="1" t="s">
        <v>998</v>
      </c>
      <c r="P56" s="1" t="s">
        <v>999</v>
      </c>
      <c r="Q56" s="1" t="s">
        <v>1000</v>
      </c>
      <c r="R56" s="1" t="s">
        <v>1299</v>
      </c>
      <c r="S56" s="1" t="s">
        <v>1002</v>
      </c>
      <c r="T56" s="1" t="s">
        <v>1003</v>
      </c>
      <c r="U56" s="1" t="s">
        <v>1004</v>
      </c>
      <c r="V56" s="1" t="s">
        <v>1005</v>
      </c>
    </row>
    <row r="57" s="1" customFormat="1" spans="1:22">
      <c r="A57" s="3">
        <v>999225117148385</v>
      </c>
      <c r="B57" s="1" t="s">
        <v>1285</v>
      </c>
      <c r="C57" s="1" t="s">
        <v>1300</v>
      </c>
      <c r="D57" s="1" t="s">
        <v>1251</v>
      </c>
      <c r="E57" s="1" t="s">
        <v>1301</v>
      </c>
      <c r="F57" s="1" t="s">
        <v>992</v>
      </c>
      <c r="G57" s="1" t="s">
        <v>993</v>
      </c>
      <c r="H57" s="1" t="s">
        <v>994</v>
      </c>
      <c r="I57" s="1" t="s">
        <v>1302</v>
      </c>
      <c r="J57" s="1" t="s">
        <v>996</v>
      </c>
      <c r="K57" s="1" t="s">
        <v>1302</v>
      </c>
      <c r="L57" s="1" t="s">
        <v>1302</v>
      </c>
      <c r="M57" s="1" t="s">
        <v>997</v>
      </c>
      <c r="N57" s="1" t="s">
        <v>997</v>
      </c>
      <c r="O57" s="1" t="s">
        <v>998</v>
      </c>
      <c r="P57" s="1" t="s">
        <v>999</v>
      </c>
      <c r="Q57" s="1" t="s">
        <v>1000</v>
      </c>
      <c r="R57" s="1" t="s">
        <v>1303</v>
      </c>
      <c r="S57" s="1" t="s">
        <v>1002</v>
      </c>
      <c r="T57" s="1" t="s">
        <v>1003</v>
      </c>
      <c r="U57" s="1" t="s">
        <v>1004</v>
      </c>
      <c r="V57" s="1" t="s">
        <v>1255</v>
      </c>
    </row>
    <row r="58" s="1" customFormat="1" spans="1:22">
      <c r="A58" s="3">
        <v>999225123782025</v>
      </c>
      <c r="B58" s="1" t="s">
        <v>1285</v>
      </c>
      <c r="C58" s="1" t="s">
        <v>1304</v>
      </c>
      <c r="D58" s="1" t="s">
        <v>1305</v>
      </c>
      <c r="E58" s="1" t="s">
        <v>1306</v>
      </c>
      <c r="F58" s="1" t="s">
        <v>1050</v>
      </c>
      <c r="G58" s="1" t="s">
        <v>993</v>
      </c>
      <c r="H58" s="1" t="s">
        <v>994</v>
      </c>
      <c r="I58" s="1" t="s">
        <v>1307</v>
      </c>
      <c r="J58" s="1" t="s">
        <v>996</v>
      </c>
      <c r="K58" s="1" t="s">
        <v>1307</v>
      </c>
      <c r="L58" s="1" t="s">
        <v>1307</v>
      </c>
      <c r="M58" s="1" t="s">
        <v>997</v>
      </c>
      <c r="N58" s="1" t="s">
        <v>997</v>
      </c>
      <c r="O58" s="1" t="s">
        <v>998</v>
      </c>
      <c r="P58" s="1" t="s">
        <v>999</v>
      </c>
      <c r="Q58" s="1" t="s">
        <v>1000</v>
      </c>
      <c r="R58" s="1" t="s">
        <v>1308</v>
      </c>
      <c r="S58" s="1" t="s">
        <v>1002</v>
      </c>
      <c r="T58" s="1" t="s">
        <v>1003</v>
      </c>
      <c r="U58" s="1" t="s">
        <v>1004</v>
      </c>
      <c r="V58" s="1" t="s">
        <v>1255</v>
      </c>
    </row>
    <row r="59" s="1" customFormat="1" spans="1:22">
      <c r="A59" s="3">
        <v>999225132855173</v>
      </c>
      <c r="B59" s="1" t="s">
        <v>1309</v>
      </c>
      <c r="C59" s="1" t="s">
        <v>1310</v>
      </c>
      <c r="D59" s="1" t="s">
        <v>1311</v>
      </c>
      <c r="E59" s="1" t="s">
        <v>1312</v>
      </c>
      <c r="F59" s="1" t="s">
        <v>992</v>
      </c>
      <c r="G59" s="1" t="s">
        <v>993</v>
      </c>
      <c r="H59" s="1" t="s">
        <v>994</v>
      </c>
      <c r="I59" s="1" t="s">
        <v>1313</v>
      </c>
      <c r="J59" s="1" t="s">
        <v>996</v>
      </c>
      <c r="K59" s="1" t="s">
        <v>1313</v>
      </c>
      <c r="L59" s="1" t="s">
        <v>1313</v>
      </c>
      <c r="M59" s="1" t="s">
        <v>997</v>
      </c>
      <c r="N59" s="1" t="s">
        <v>997</v>
      </c>
      <c r="O59" s="1" t="s">
        <v>998</v>
      </c>
      <c r="P59" s="1" t="s">
        <v>999</v>
      </c>
      <c r="Q59" s="1" t="s">
        <v>1000</v>
      </c>
      <c r="R59" s="1" t="s">
        <v>1314</v>
      </c>
      <c r="S59" s="1" t="s">
        <v>1002</v>
      </c>
      <c r="T59" s="1" t="s">
        <v>1003</v>
      </c>
      <c r="U59" s="1" t="s">
        <v>1004</v>
      </c>
      <c r="V59" s="1" t="s">
        <v>1255</v>
      </c>
    </row>
    <row r="60" s="1" customFormat="1" spans="1:22">
      <c r="A60" s="3">
        <v>999225137348538</v>
      </c>
      <c r="B60" s="1" t="s">
        <v>1309</v>
      </c>
      <c r="C60" s="1" t="s">
        <v>1315</v>
      </c>
      <c r="D60" s="1" t="s">
        <v>1316</v>
      </c>
      <c r="E60" s="1" t="s">
        <v>1317</v>
      </c>
      <c r="F60" s="1" t="s">
        <v>992</v>
      </c>
      <c r="G60" s="1" t="s">
        <v>993</v>
      </c>
      <c r="H60" s="1" t="s">
        <v>994</v>
      </c>
      <c r="I60" s="1" t="s">
        <v>1318</v>
      </c>
      <c r="J60" s="1" t="s">
        <v>996</v>
      </c>
      <c r="K60" s="1" t="s">
        <v>1318</v>
      </c>
      <c r="L60" s="1" t="s">
        <v>1318</v>
      </c>
      <c r="M60" s="1" t="s">
        <v>997</v>
      </c>
      <c r="N60" s="1" t="s">
        <v>997</v>
      </c>
      <c r="O60" s="1" t="s">
        <v>998</v>
      </c>
      <c r="P60" s="1" t="s">
        <v>999</v>
      </c>
      <c r="Q60" s="1" t="s">
        <v>1000</v>
      </c>
      <c r="R60" s="1" t="s">
        <v>1319</v>
      </c>
      <c r="S60" s="1" t="s">
        <v>1002</v>
      </c>
      <c r="T60" s="1" t="s">
        <v>1003</v>
      </c>
      <c r="U60" s="1" t="s">
        <v>1004</v>
      </c>
      <c r="V60" s="1" t="s">
        <v>1005</v>
      </c>
    </row>
    <row r="61" s="1" customFormat="1" spans="1:22">
      <c r="A61" s="3">
        <v>999225142342623</v>
      </c>
      <c r="B61" s="1" t="s">
        <v>1309</v>
      </c>
      <c r="C61" s="1" t="s">
        <v>1320</v>
      </c>
      <c r="D61" s="1" t="s">
        <v>1321</v>
      </c>
      <c r="E61" s="1" t="s">
        <v>1322</v>
      </c>
      <c r="F61" s="1" t="s">
        <v>1050</v>
      </c>
      <c r="G61" s="1" t="s">
        <v>993</v>
      </c>
      <c r="H61" s="1" t="s">
        <v>994</v>
      </c>
      <c r="I61" s="1" t="s">
        <v>1323</v>
      </c>
      <c r="J61" s="1" t="s">
        <v>996</v>
      </c>
      <c r="K61" s="1" t="s">
        <v>1323</v>
      </c>
      <c r="L61" s="1" t="s">
        <v>1323</v>
      </c>
      <c r="M61" s="1" t="s">
        <v>997</v>
      </c>
      <c r="N61" s="1" t="s">
        <v>997</v>
      </c>
      <c r="O61" s="1" t="s">
        <v>998</v>
      </c>
      <c r="P61" s="1" t="s">
        <v>999</v>
      </c>
      <c r="Q61" s="1" t="s">
        <v>1000</v>
      </c>
      <c r="R61" s="1" t="s">
        <v>1324</v>
      </c>
      <c r="S61" s="1" t="s">
        <v>1002</v>
      </c>
      <c r="T61" s="1" t="s">
        <v>1003</v>
      </c>
      <c r="U61" s="1" t="s">
        <v>1004</v>
      </c>
      <c r="V61" s="1" t="s">
        <v>1005</v>
      </c>
    </row>
    <row r="62" s="1" customFormat="1" spans="1:22">
      <c r="A62" s="3">
        <v>999225143879226</v>
      </c>
      <c r="B62" s="1" t="s">
        <v>1309</v>
      </c>
      <c r="C62" s="1" t="s">
        <v>1325</v>
      </c>
      <c r="D62" s="1" t="s">
        <v>1326</v>
      </c>
      <c r="E62" s="1" t="s">
        <v>1327</v>
      </c>
      <c r="F62" s="1" t="s">
        <v>1050</v>
      </c>
      <c r="G62" s="1" t="s">
        <v>993</v>
      </c>
      <c r="H62" s="1" t="s">
        <v>994</v>
      </c>
      <c r="I62" s="1" t="s">
        <v>1328</v>
      </c>
      <c r="J62" s="1" t="s">
        <v>996</v>
      </c>
      <c r="K62" s="1" t="s">
        <v>1328</v>
      </c>
      <c r="L62" s="1" t="s">
        <v>1328</v>
      </c>
      <c r="M62" s="1" t="s">
        <v>997</v>
      </c>
      <c r="N62" s="1" t="s">
        <v>997</v>
      </c>
      <c r="O62" s="1" t="s">
        <v>998</v>
      </c>
      <c r="P62" s="1" t="s">
        <v>999</v>
      </c>
      <c r="Q62" s="1" t="s">
        <v>1000</v>
      </c>
      <c r="R62" s="1" t="s">
        <v>1329</v>
      </c>
      <c r="S62" s="1" t="s">
        <v>1002</v>
      </c>
      <c r="T62" s="1" t="s">
        <v>1003</v>
      </c>
      <c r="U62" s="1" t="s">
        <v>1004</v>
      </c>
      <c r="V62" s="1" t="s">
        <v>1005</v>
      </c>
    </row>
    <row r="63" s="1" customFormat="1" spans="1:22">
      <c r="A63" s="3">
        <v>999225145456792</v>
      </c>
      <c r="B63" s="1" t="s">
        <v>1309</v>
      </c>
      <c r="C63" s="1" t="s">
        <v>1330</v>
      </c>
      <c r="D63" s="1" t="s">
        <v>1331</v>
      </c>
      <c r="E63" s="1" t="s">
        <v>1332</v>
      </c>
      <c r="F63" s="1" t="s">
        <v>1029</v>
      </c>
      <c r="G63" s="1" t="s">
        <v>993</v>
      </c>
      <c r="H63" s="1" t="s">
        <v>994</v>
      </c>
      <c r="I63" s="1" t="s">
        <v>1333</v>
      </c>
      <c r="J63" s="1" t="s">
        <v>996</v>
      </c>
      <c r="K63" s="1" t="s">
        <v>1333</v>
      </c>
      <c r="L63" s="1" t="s">
        <v>1333</v>
      </c>
      <c r="M63" s="1" t="s">
        <v>997</v>
      </c>
      <c r="N63" s="1" t="s">
        <v>997</v>
      </c>
      <c r="O63" s="1" t="s">
        <v>998</v>
      </c>
      <c r="P63" s="1" t="s">
        <v>999</v>
      </c>
      <c r="Q63" s="1" t="s">
        <v>1000</v>
      </c>
      <c r="R63" s="1" t="s">
        <v>1334</v>
      </c>
      <c r="S63" s="1" t="s">
        <v>1002</v>
      </c>
      <c r="T63" s="1" t="s">
        <v>1003</v>
      </c>
      <c r="U63" s="1" t="s">
        <v>1004</v>
      </c>
      <c r="V63" s="1" t="s">
        <v>1102</v>
      </c>
    </row>
    <row r="64" s="1" customFormat="1" spans="1:22">
      <c r="A64" s="3">
        <v>999225165892415</v>
      </c>
      <c r="B64" s="1" t="s">
        <v>1335</v>
      </c>
      <c r="C64" s="1" t="s">
        <v>1336</v>
      </c>
      <c r="D64" s="1" t="s">
        <v>1337</v>
      </c>
      <c r="E64" s="1" t="s">
        <v>1338</v>
      </c>
      <c r="F64" s="1" t="s">
        <v>1036</v>
      </c>
      <c r="G64" s="1" t="s">
        <v>993</v>
      </c>
      <c r="H64" s="1" t="s">
        <v>994</v>
      </c>
      <c r="I64" s="1" t="s">
        <v>1339</v>
      </c>
      <c r="J64" s="1" t="s">
        <v>996</v>
      </c>
      <c r="K64" s="1" t="s">
        <v>1339</v>
      </c>
      <c r="L64" s="1" t="s">
        <v>1339</v>
      </c>
      <c r="M64" s="1" t="s">
        <v>997</v>
      </c>
      <c r="N64" s="1" t="s">
        <v>997</v>
      </c>
      <c r="O64" s="1" t="s">
        <v>998</v>
      </c>
      <c r="P64" s="1" t="s">
        <v>999</v>
      </c>
      <c r="Q64" s="1" t="s">
        <v>1000</v>
      </c>
      <c r="R64" s="1" t="s">
        <v>1340</v>
      </c>
      <c r="S64" s="1" t="s">
        <v>1002</v>
      </c>
      <c r="T64" s="1" t="s">
        <v>1003</v>
      </c>
      <c r="U64" s="1" t="s">
        <v>1004</v>
      </c>
      <c r="V64" s="1" t="s">
        <v>1053</v>
      </c>
    </row>
    <row r="65" s="1" customFormat="1" spans="1:22">
      <c r="A65" s="3">
        <v>999225166405788</v>
      </c>
      <c r="B65" s="1" t="s">
        <v>1341</v>
      </c>
      <c r="C65" s="1" t="s">
        <v>1342</v>
      </c>
      <c r="D65" s="1" t="s">
        <v>1343</v>
      </c>
      <c r="E65" s="1" t="s">
        <v>1344</v>
      </c>
      <c r="F65" s="1" t="s">
        <v>992</v>
      </c>
      <c r="G65" s="1" t="s">
        <v>993</v>
      </c>
      <c r="H65" s="1" t="s">
        <v>994</v>
      </c>
      <c r="I65" s="1" t="s">
        <v>1345</v>
      </c>
      <c r="J65" s="1" t="s">
        <v>996</v>
      </c>
      <c r="K65" s="1" t="s">
        <v>1345</v>
      </c>
      <c r="L65" s="1" t="s">
        <v>1345</v>
      </c>
      <c r="M65" s="1" t="s">
        <v>997</v>
      </c>
      <c r="N65" s="1" t="s">
        <v>997</v>
      </c>
      <c r="O65" s="1" t="s">
        <v>998</v>
      </c>
      <c r="P65" s="1" t="s">
        <v>999</v>
      </c>
      <c r="Q65" s="1" t="s">
        <v>1000</v>
      </c>
      <c r="R65" s="1" t="s">
        <v>1346</v>
      </c>
      <c r="S65" s="1" t="s">
        <v>1002</v>
      </c>
      <c r="T65" s="1" t="s">
        <v>1003</v>
      </c>
      <c r="U65" s="1" t="s">
        <v>1004</v>
      </c>
      <c r="V65" s="1" t="s">
        <v>1005</v>
      </c>
    </row>
    <row r="66" s="1" customFormat="1" spans="1:22">
      <c r="A66" s="3">
        <v>999225167440326</v>
      </c>
      <c r="B66" s="1" t="s">
        <v>1341</v>
      </c>
      <c r="C66" s="1" t="s">
        <v>1347</v>
      </c>
      <c r="D66" s="1" t="s">
        <v>1316</v>
      </c>
      <c r="E66" s="1" t="s">
        <v>1348</v>
      </c>
      <c r="F66" s="1" t="s">
        <v>992</v>
      </c>
      <c r="G66" s="1" t="s">
        <v>993</v>
      </c>
      <c r="H66" s="1" t="s">
        <v>994</v>
      </c>
      <c r="I66" s="1" t="s">
        <v>1318</v>
      </c>
      <c r="J66" s="1" t="s">
        <v>996</v>
      </c>
      <c r="K66" s="1" t="s">
        <v>1318</v>
      </c>
      <c r="L66" s="1" t="s">
        <v>1318</v>
      </c>
      <c r="M66" s="1" t="s">
        <v>997</v>
      </c>
      <c r="N66" s="1" t="s">
        <v>997</v>
      </c>
      <c r="O66" s="1" t="s">
        <v>998</v>
      </c>
      <c r="P66" s="1" t="s">
        <v>999</v>
      </c>
      <c r="Q66" s="1" t="s">
        <v>1000</v>
      </c>
      <c r="R66" s="1" t="s">
        <v>1349</v>
      </c>
      <c r="S66" s="1" t="s">
        <v>1002</v>
      </c>
      <c r="T66" s="1" t="s">
        <v>1003</v>
      </c>
      <c r="U66" s="1" t="s">
        <v>1004</v>
      </c>
      <c r="V66" s="1" t="s">
        <v>1005</v>
      </c>
    </row>
    <row r="67" s="1" customFormat="1" spans="1:22">
      <c r="A67" s="3">
        <v>999225168627091</v>
      </c>
      <c r="B67" s="1" t="s">
        <v>1341</v>
      </c>
      <c r="C67" s="1" t="s">
        <v>1350</v>
      </c>
      <c r="D67" s="1" t="s">
        <v>1316</v>
      </c>
      <c r="E67" s="1" t="s">
        <v>1351</v>
      </c>
      <c r="F67" s="1" t="s">
        <v>1022</v>
      </c>
      <c r="G67" s="1" t="s">
        <v>993</v>
      </c>
      <c r="H67" s="1" t="s">
        <v>994</v>
      </c>
      <c r="I67" s="1" t="s">
        <v>1352</v>
      </c>
      <c r="J67" s="1" t="s">
        <v>996</v>
      </c>
      <c r="K67" s="1" t="s">
        <v>1352</v>
      </c>
      <c r="L67" s="1" t="s">
        <v>1352</v>
      </c>
      <c r="M67" s="1" t="s">
        <v>997</v>
      </c>
      <c r="N67" s="1" t="s">
        <v>997</v>
      </c>
      <c r="O67" s="1" t="s">
        <v>998</v>
      </c>
      <c r="P67" s="1" t="s">
        <v>999</v>
      </c>
      <c r="Q67" s="1" t="s">
        <v>1000</v>
      </c>
      <c r="R67" s="1" t="s">
        <v>1353</v>
      </c>
      <c r="S67" s="1" t="s">
        <v>1002</v>
      </c>
      <c r="T67" s="1" t="s">
        <v>1003</v>
      </c>
      <c r="U67" s="1" t="s">
        <v>1004</v>
      </c>
      <c r="V67" s="1" t="s">
        <v>1005</v>
      </c>
    </row>
    <row r="68" s="1" customFormat="1" spans="1:22">
      <c r="A68" s="3">
        <v>999225195671104</v>
      </c>
      <c r="B68" s="1" t="s">
        <v>1354</v>
      </c>
      <c r="C68" s="1" t="s">
        <v>1355</v>
      </c>
      <c r="D68" s="1" t="s">
        <v>1356</v>
      </c>
      <c r="E68" s="1" t="s">
        <v>1357</v>
      </c>
      <c r="F68" s="1" t="s">
        <v>992</v>
      </c>
      <c r="G68" s="1" t="s">
        <v>993</v>
      </c>
      <c r="H68" s="1" t="s">
        <v>994</v>
      </c>
      <c r="I68" s="1" t="s">
        <v>1358</v>
      </c>
      <c r="J68" s="1" t="s">
        <v>996</v>
      </c>
      <c r="K68" s="1" t="s">
        <v>1358</v>
      </c>
      <c r="L68" s="1" t="s">
        <v>1358</v>
      </c>
      <c r="M68" s="1" t="s">
        <v>997</v>
      </c>
      <c r="N68" s="1" t="s">
        <v>997</v>
      </c>
      <c r="O68" s="1" t="s">
        <v>998</v>
      </c>
      <c r="P68" s="1" t="s">
        <v>999</v>
      </c>
      <c r="Q68" s="1" t="s">
        <v>1000</v>
      </c>
      <c r="R68" s="1" t="s">
        <v>1359</v>
      </c>
      <c r="S68" s="1" t="s">
        <v>1002</v>
      </c>
      <c r="T68" s="1" t="s">
        <v>1003</v>
      </c>
      <c r="U68" s="1" t="s">
        <v>1004</v>
      </c>
      <c r="V68" s="1" t="s">
        <v>1005</v>
      </c>
    </row>
    <row r="69" s="1" customFormat="1" spans="1:22">
      <c r="A69" s="3">
        <v>999225196708570</v>
      </c>
      <c r="B69" s="1" t="s">
        <v>1354</v>
      </c>
      <c r="C69" s="1" t="s">
        <v>1360</v>
      </c>
      <c r="D69" s="1" t="s">
        <v>1356</v>
      </c>
      <c r="E69" s="1" t="s">
        <v>1361</v>
      </c>
      <c r="F69" s="1" t="s">
        <v>992</v>
      </c>
      <c r="G69" s="1" t="s">
        <v>993</v>
      </c>
      <c r="H69" s="1" t="s">
        <v>994</v>
      </c>
      <c r="I69" s="1" t="s">
        <v>1358</v>
      </c>
      <c r="J69" s="1" t="s">
        <v>996</v>
      </c>
      <c r="K69" s="1" t="s">
        <v>1358</v>
      </c>
      <c r="L69" s="1" t="s">
        <v>1358</v>
      </c>
      <c r="M69" s="1" t="s">
        <v>997</v>
      </c>
      <c r="N69" s="1" t="s">
        <v>997</v>
      </c>
      <c r="O69" s="1" t="s">
        <v>998</v>
      </c>
      <c r="P69" s="1" t="s">
        <v>999</v>
      </c>
      <c r="Q69" s="1" t="s">
        <v>1000</v>
      </c>
      <c r="R69" s="1" t="s">
        <v>1362</v>
      </c>
      <c r="S69" s="1" t="s">
        <v>1002</v>
      </c>
      <c r="T69" s="1" t="s">
        <v>1003</v>
      </c>
      <c r="U69" s="1" t="s">
        <v>1004</v>
      </c>
      <c r="V69" s="1" t="s">
        <v>1005</v>
      </c>
    </row>
    <row r="70" s="1" customFormat="1" spans="1:22">
      <c r="A70" s="3">
        <v>999225198012187</v>
      </c>
      <c r="B70" s="1" t="s">
        <v>1354</v>
      </c>
      <c r="C70" s="1" t="s">
        <v>1363</v>
      </c>
      <c r="D70" s="1" t="s">
        <v>1078</v>
      </c>
      <c r="E70" s="1" t="s">
        <v>1364</v>
      </c>
      <c r="F70" s="1" t="s">
        <v>992</v>
      </c>
      <c r="G70" s="1" t="s">
        <v>993</v>
      </c>
      <c r="H70" s="1" t="s">
        <v>994</v>
      </c>
      <c r="I70" s="1" t="s">
        <v>1365</v>
      </c>
      <c r="J70" s="1" t="s">
        <v>996</v>
      </c>
      <c r="K70" s="1" t="s">
        <v>1365</v>
      </c>
      <c r="L70" s="1" t="s">
        <v>1365</v>
      </c>
      <c r="M70" s="1" t="s">
        <v>997</v>
      </c>
      <c r="N70" s="1" t="s">
        <v>997</v>
      </c>
      <c r="O70" s="1" t="s">
        <v>998</v>
      </c>
      <c r="P70" s="1" t="s">
        <v>999</v>
      </c>
      <c r="Q70" s="1" t="s">
        <v>1000</v>
      </c>
      <c r="R70" s="1" t="s">
        <v>1366</v>
      </c>
      <c r="S70" s="1" t="s">
        <v>1002</v>
      </c>
      <c r="T70" s="1" t="s">
        <v>1003</v>
      </c>
      <c r="U70" s="1" t="s">
        <v>1004</v>
      </c>
      <c r="V70" s="1" t="s">
        <v>1005</v>
      </c>
    </row>
    <row r="71" s="1" customFormat="1" spans="1:22">
      <c r="A71" s="3">
        <v>999225204575131</v>
      </c>
      <c r="B71" s="1" t="s">
        <v>1354</v>
      </c>
      <c r="C71" s="1" t="s">
        <v>1367</v>
      </c>
      <c r="D71" s="1" t="s">
        <v>1368</v>
      </c>
      <c r="E71" s="1" t="s">
        <v>1369</v>
      </c>
      <c r="F71" s="1" t="s">
        <v>1050</v>
      </c>
      <c r="G71" s="1" t="s">
        <v>993</v>
      </c>
      <c r="H71" s="1" t="s">
        <v>994</v>
      </c>
      <c r="I71" s="1" t="s">
        <v>1370</v>
      </c>
      <c r="J71" s="1" t="s">
        <v>996</v>
      </c>
      <c r="K71" s="1" t="s">
        <v>1370</v>
      </c>
      <c r="L71" s="1" t="s">
        <v>1370</v>
      </c>
      <c r="M71" s="1" t="s">
        <v>997</v>
      </c>
      <c r="N71" s="1" t="s">
        <v>997</v>
      </c>
      <c r="O71" s="1" t="s">
        <v>998</v>
      </c>
      <c r="P71" s="1" t="s">
        <v>999</v>
      </c>
      <c r="Q71" s="1" t="s">
        <v>1000</v>
      </c>
      <c r="R71" s="1" t="s">
        <v>1371</v>
      </c>
      <c r="S71" s="1" t="s">
        <v>1002</v>
      </c>
      <c r="T71" s="1" t="s">
        <v>1003</v>
      </c>
      <c r="U71" s="1" t="s">
        <v>1004</v>
      </c>
      <c r="V71" s="1" t="s">
        <v>1255</v>
      </c>
    </row>
    <row r="72" s="1" customFormat="1" spans="1:22">
      <c r="A72" s="3">
        <v>999225205356355</v>
      </c>
      <c r="B72" s="1" t="s">
        <v>1372</v>
      </c>
      <c r="C72" s="1" t="s">
        <v>1373</v>
      </c>
      <c r="D72" s="1" t="s">
        <v>1179</v>
      </c>
      <c r="E72" s="1" t="s">
        <v>1374</v>
      </c>
      <c r="F72" s="1" t="s">
        <v>1050</v>
      </c>
      <c r="G72" s="1" t="s">
        <v>993</v>
      </c>
      <c r="H72" s="1" t="s">
        <v>994</v>
      </c>
      <c r="I72" s="1" t="s">
        <v>1375</v>
      </c>
      <c r="J72" s="1" t="s">
        <v>996</v>
      </c>
      <c r="K72" s="1" t="s">
        <v>1375</v>
      </c>
      <c r="L72" s="1" t="s">
        <v>1375</v>
      </c>
      <c r="M72" s="1" t="s">
        <v>997</v>
      </c>
      <c r="N72" s="1" t="s">
        <v>997</v>
      </c>
      <c r="O72" s="1" t="s">
        <v>998</v>
      </c>
      <c r="P72" s="1" t="s">
        <v>999</v>
      </c>
      <c r="Q72" s="1" t="s">
        <v>1000</v>
      </c>
      <c r="R72" s="1" t="s">
        <v>1376</v>
      </c>
      <c r="S72" s="1" t="s">
        <v>1002</v>
      </c>
      <c r="T72" s="1" t="s">
        <v>1003</v>
      </c>
      <c r="U72" s="1" t="s">
        <v>1004</v>
      </c>
      <c r="V72" s="1" t="s">
        <v>1005</v>
      </c>
    </row>
    <row r="73" s="1" customFormat="1" spans="1:22">
      <c r="A73" s="3">
        <v>999225229987564</v>
      </c>
      <c r="B73" s="1" t="s">
        <v>1377</v>
      </c>
      <c r="C73" s="1" t="s">
        <v>1378</v>
      </c>
      <c r="D73" s="1" t="s">
        <v>1379</v>
      </c>
      <c r="E73" s="1" t="s">
        <v>1380</v>
      </c>
      <c r="F73" s="1" t="s">
        <v>1036</v>
      </c>
      <c r="G73" s="1" t="s">
        <v>993</v>
      </c>
      <c r="H73" s="1" t="s">
        <v>994</v>
      </c>
      <c r="I73" s="1" t="s">
        <v>1381</v>
      </c>
      <c r="J73" s="1" t="s">
        <v>996</v>
      </c>
      <c r="K73" s="1" t="s">
        <v>1381</v>
      </c>
      <c r="L73" s="1" t="s">
        <v>1381</v>
      </c>
      <c r="M73" s="1" t="s">
        <v>997</v>
      </c>
      <c r="N73" s="1" t="s">
        <v>997</v>
      </c>
      <c r="O73" s="1" t="s">
        <v>998</v>
      </c>
      <c r="P73" s="1" t="s">
        <v>999</v>
      </c>
      <c r="Q73" s="1" t="s">
        <v>1000</v>
      </c>
      <c r="R73" s="1" t="s">
        <v>1382</v>
      </c>
      <c r="S73" s="1" t="s">
        <v>1002</v>
      </c>
      <c r="T73" s="1" t="s">
        <v>1003</v>
      </c>
      <c r="U73" s="1" t="s">
        <v>1004</v>
      </c>
      <c r="V73" s="1" t="s">
        <v>1005</v>
      </c>
    </row>
    <row r="74" s="1" customFormat="1" spans="1:22">
      <c r="A74" s="3">
        <v>25235375318</v>
      </c>
      <c r="B74" s="1" t="s">
        <v>1377</v>
      </c>
      <c r="C74" s="1" t="s">
        <v>1383</v>
      </c>
      <c r="D74" s="1" t="s">
        <v>1287</v>
      </c>
      <c r="E74" s="1" t="s">
        <v>1384</v>
      </c>
      <c r="F74" s="1" t="s">
        <v>1036</v>
      </c>
      <c r="G74" s="1" t="s">
        <v>993</v>
      </c>
      <c r="H74" s="1" t="s">
        <v>994</v>
      </c>
      <c r="I74" s="1" t="s">
        <v>1385</v>
      </c>
      <c r="J74" s="1" t="s">
        <v>996</v>
      </c>
      <c r="K74" s="1" t="s">
        <v>1385</v>
      </c>
      <c r="L74" s="1" t="s">
        <v>1385</v>
      </c>
      <c r="M74" s="1" t="s">
        <v>997</v>
      </c>
      <c r="N74" s="1" t="s">
        <v>997</v>
      </c>
      <c r="O74" s="1" t="s">
        <v>998</v>
      </c>
      <c r="P74" s="1" t="s">
        <v>999</v>
      </c>
      <c r="Q74" s="1" t="s">
        <v>1000</v>
      </c>
      <c r="R74" s="1" t="s">
        <v>1386</v>
      </c>
      <c r="S74" s="1" t="s">
        <v>1002</v>
      </c>
      <c r="T74" s="1" t="s">
        <v>1003</v>
      </c>
      <c r="U74" s="1" t="s">
        <v>1004</v>
      </c>
      <c r="V74" s="1" t="s">
        <v>1005</v>
      </c>
    </row>
    <row r="75" s="1" customFormat="1" spans="1:22">
      <c r="A75" s="3">
        <v>999225245474455</v>
      </c>
      <c r="B75" s="1" t="s">
        <v>1377</v>
      </c>
      <c r="C75" s="1" t="s">
        <v>1387</v>
      </c>
      <c r="D75" s="1" t="s">
        <v>1388</v>
      </c>
      <c r="E75" s="1" t="s">
        <v>1389</v>
      </c>
      <c r="F75" s="1" t="s">
        <v>992</v>
      </c>
      <c r="G75" s="1" t="s">
        <v>993</v>
      </c>
      <c r="H75" s="1" t="s">
        <v>994</v>
      </c>
      <c r="I75" s="1" t="s">
        <v>1390</v>
      </c>
      <c r="J75" s="1" t="s">
        <v>996</v>
      </c>
      <c r="K75" s="1" t="s">
        <v>1390</v>
      </c>
      <c r="L75" s="1" t="s">
        <v>1390</v>
      </c>
      <c r="M75" s="1" t="s">
        <v>997</v>
      </c>
      <c r="N75" s="1" t="s">
        <v>997</v>
      </c>
      <c r="O75" s="1" t="s">
        <v>998</v>
      </c>
      <c r="P75" s="1" t="s">
        <v>999</v>
      </c>
      <c r="Q75" s="1" t="s">
        <v>1000</v>
      </c>
      <c r="R75" s="1" t="s">
        <v>1391</v>
      </c>
      <c r="S75" s="1" t="s">
        <v>1002</v>
      </c>
      <c r="T75" s="1" t="s">
        <v>1003</v>
      </c>
      <c r="U75" s="1" t="s">
        <v>1004</v>
      </c>
      <c r="V75" s="1" t="s">
        <v>1045</v>
      </c>
    </row>
    <row r="76" s="1" customFormat="1" spans="1:22">
      <c r="A76" s="3">
        <v>999225248741316</v>
      </c>
      <c r="B76" s="1" t="s">
        <v>1392</v>
      </c>
      <c r="C76" s="1" t="s">
        <v>1393</v>
      </c>
      <c r="D76" s="1" t="s">
        <v>1394</v>
      </c>
      <c r="E76" s="1" t="s">
        <v>1395</v>
      </c>
      <c r="F76" s="1" t="s">
        <v>992</v>
      </c>
      <c r="G76" s="1" t="s">
        <v>993</v>
      </c>
      <c r="H76" s="1" t="s">
        <v>994</v>
      </c>
      <c r="I76" s="1" t="s">
        <v>1396</v>
      </c>
      <c r="J76" s="1" t="s">
        <v>996</v>
      </c>
      <c r="K76" s="1" t="s">
        <v>1396</v>
      </c>
      <c r="L76" s="1" t="s">
        <v>1396</v>
      </c>
      <c r="M76" s="1" t="s">
        <v>997</v>
      </c>
      <c r="N76" s="1" t="s">
        <v>997</v>
      </c>
      <c r="O76" s="1" t="s">
        <v>998</v>
      </c>
      <c r="P76" s="1" t="s">
        <v>999</v>
      </c>
      <c r="Q76" s="1" t="s">
        <v>1000</v>
      </c>
      <c r="R76" s="1" t="s">
        <v>1397</v>
      </c>
      <c r="S76" s="1" t="s">
        <v>1002</v>
      </c>
      <c r="T76" s="1" t="s">
        <v>1003</v>
      </c>
      <c r="U76" s="1" t="s">
        <v>1004</v>
      </c>
      <c r="V76" s="1" t="s">
        <v>1005</v>
      </c>
    </row>
    <row r="77" s="1" customFormat="1" spans="1:22">
      <c r="A77" s="3">
        <v>25254660115</v>
      </c>
      <c r="B77" s="1" t="s">
        <v>1392</v>
      </c>
      <c r="C77" s="1" t="s">
        <v>1398</v>
      </c>
      <c r="D77" s="1" t="s">
        <v>1399</v>
      </c>
      <c r="E77" s="1" t="s">
        <v>1400</v>
      </c>
      <c r="F77" s="1" t="s">
        <v>1022</v>
      </c>
      <c r="G77" s="1" t="s">
        <v>993</v>
      </c>
      <c r="H77" s="1" t="s">
        <v>994</v>
      </c>
      <c r="I77" s="1" t="s">
        <v>1401</v>
      </c>
      <c r="J77" s="1" t="s">
        <v>996</v>
      </c>
      <c r="K77" s="1" t="s">
        <v>1401</v>
      </c>
      <c r="L77" s="1" t="s">
        <v>1401</v>
      </c>
      <c r="M77" s="1" t="s">
        <v>997</v>
      </c>
      <c r="N77" s="1" t="s">
        <v>997</v>
      </c>
      <c r="O77" s="1" t="s">
        <v>998</v>
      </c>
      <c r="P77" s="1" t="s">
        <v>999</v>
      </c>
      <c r="Q77" s="1" t="s">
        <v>1000</v>
      </c>
      <c r="R77" s="1" t="s">
        <v>1402</v>
      </c>
      <c r="S77" s="1" t="s">
        <v>1002</v>
      </c>
      <c r="T77" s="1" t="s">
        <v>1003</v>
      </c>
      <c r="U77" s="1" t="s">
        <v>1004</v>
      </c>
      <c r="V77" s="1" t="s">
        <v>1005</v>
      </c>
    </row>
    <row r="78" s="1" customFormat="1" spans="1:22">
      <c r="A78" s="3">
        <v>999225254682063</v>
      </c>
      <c r="B78" s="1" t="s">
        <v>1392</v>
      </c>
      <c r="C78" s="1" t="s">
        <v>1403</v>
      </c>
      <c r="D78" s="1" t="s">
        <v>1404</v>
      </c>
      <c r="E78" s="1" t="s">
        <v>1405</v>
      </c>
      <c r="F78" s="1" t="s">
        <v>1015</v>
      </c>
      <c r="G78" s="1" t="s">
        <v>993</v>
      </c>
      <c r="H78" s="1" t="s">
        <v>994</v>
      </c>
      <c r="I78" s="1" t="s">
        <v>1406</v>
      </c>
      <c r="J78" s="1" t="s">
        <v>996</v>
      </c>
      <c r="K78" s="1" t="s">
        <v>1406</v>
      </c>
      <c r="L78" s="1" t="s">
        <v>1406</v>
      </c>
      <c r="M78" s="1" t="s">
        <v>997</v>
      </c>
      <c r="N78" s="1" t="s">
        <v>997</v>
      </c>
      <c r="O78" s="1" t="s">
        <v>998</v>
      </c>
      <c r="P78" s="1" t="s">
        <v>999</v>
      </c>
      <c r="Q78" s="1" t="s">
        <v>1000</v>
      </c>
      <c r="R78" s="1" t="s">
        <v>1407</v>
      </c>
      <c r="S78" s="1" t="s">
        <v>1002</v>
      </c>
      <c r="T78" s="1" t="s">
        <v>1003</v>
      </c>
      <c r="U78" s="1" t="s">
        <v>1004</v>
      </c>
      <c r="V78" s="1" t="s">
        <v>1053</v>
      </c>
    </row>
    <row r="79" s="1" customFormat="1" spans="1:22">
      <c r="A79" s="3">
        <v>999225262064966</v>
      </c>
      <c r="B79" s="1" t="s">
        <v>1392</v>
      </c>
      <c r="C79" s="1" t="s">
        <v>1408</v>
      </c>
      <c r="D79" s="1" t="s">
        <v>1399</v>
      </c>
      <c r="E79" s="1" t="s">
        <v>1409</v>
      </c>
      <c r="F79" s="1" t="s">
        <v>1022</v>
      </c>
      <c r="G79" s="1" t="s">
        <v>993</v>
      </c>
      <c r="H79" s="1" t="s">
        <v>994</v>
      </c>
      <c r="I79" s="1" t="s">
        <v>1410</v>
      </c>
      <c r="J79" s="1" t="s">
        <v>996</v>
      </c>
      <c r="K79" s="1" t="s">
        <v>1410</v>
      </c>
      <c r="L79" s="1" t="s">
        <v>1410</v>
      </c>
      <c r="M79" s="1" t="s">
        <v>997</v>
      </c>
      <c r="N79" s="1" t="s">
        <v>997</v>
      </c>
      <c r="O79" s="1" t="s">
        <v>998</v>
      </c>
      <c r="P79" s="1" t="s">
        <v>999</v>
      </c>
      <c r="Q79" s="1" t="s">
        <v>1000</v>
      </c>
      <c r="R79" s="1" t="s">
        <v>1411</v>
      </c>
      <c r="S79" s="1" t="s">
        <v>1002</v>
      </c>
      <c r="T79" s="1" t="s">
        <v>1003</v>
      </c>
      <c r="U79" s="1" t="s">
        <v>1004</v>
      </c>
      <c r="V79" s="1" t="s">
        <v>1005</v>
      </c>
    </row>
    <row r="80" s="1" customFormat="1" spans="1:22">
      <c r="A80" s="3">
        <v>999225264024648</v>
      </c>
      <c r="B80" s="1" t="s">
        <v>1392</v>
      </c>
      <c r="C80" s="1" t="s">
        <v>1412</v>
      </c>
      <c r="D80" s="1" t="s">
        <v>1233</v>
      </c>
      <c r="E80" s="1" t="s">
        <v>1413</v>
      </c>
      <c r="F80" s="1" t="s">
        <v>1022</v>
      </c>
      <c r="G80" s="1" t="s">
        <v>993</v>
      </c>
      <c r="H80" s="1" t="s">
        <v>994</v>
      </c>
      <c r="I80" s="1" t="s">
        <v>1414</v>
      </c>
      <c r="J80" s="1" t="s">
        <v>996</v>
      </c>
      <c r="K80" s="1" t="s">
        <v>1414</v>
      </c>
      <c r="L80" s="1" t="s">
        <v>1414</v>
      </c>
      <c r="M80" s="1" t="s">
        <v>997</v>
      </c>
      <c r="N80" s="1" t="s">
        <v>997</v>
      </c>
      <c r="O80" s="1" t="s">
        <v>998</v>
      </c>
      <c r="P80" s="1" t="s">
        <v>999</v>
      </c>
      <c r="Q80" s="1" t="s">
        <v>1000</v>
      </c>
      <c r="R80" s="1" t="s">
        <v>1415</v>
      </c>
      <c r="S80" s="1" t="s">
        <v>1002</v>
      </c>
      <c r="T80" s="1" t="s">
        <v>1003</v>
      </c>
      <c r="U80" s="1" t="s">
        <v>1004</v>
      </c>
      <c r="V80" s="1" t="s">
        <v>1005</v>
      </c>
    </row>
    <row r="81" s="1" customFormat="1" spans="1:22">
      <c r="A81" s="3">
        <v>999225264238666</v>
      </c>
      <c r="B81" s="1" t="s">
        <v>1392</v>
      </c>
      <c r="C81" s="1" t="s">
        <v>1416</v>
      </c>
      <c r="D81" s="1" t="s">
        <v>1233</v>
      </c>
      <c r="E81" s="1" t="s">
        <v>1417</v>
      </c>
      <c r="F81" s="1" t="s">
        <v>1022</v>
      </c>
      <c r="G81" s="1" t="s">
        <v>993</v>
      </c>
      <c r="H81" s="1" t="s">
        <v>994</v>
      </c>
      <c r="I81" s="1" t="s">
        <v>1414</v>
      </c>
      <c r="J81" s="1" t="s">
        <v>996</v>
      </c>
      <c r="K81" s="1" t="s">
        <v>1414</v>
      </c>
      <c r="L81" s="1" t="s">
        <v>1414</v>
      </c>
      <c r="M81" s="1" t="s">
        <v>997</v>
      </c>
      <c r="N81" s="1" t="s">
        <v>997</v>
      </c>
      <c r="O81" s="1" t="s">
        <v>998</v>
      </c>
      <c r="P81" s="1" t="s">
        <v>999</v>
      </c>
      <c r="Q81" s="1" t="s">
        <v>1000</v>
      </c>
      <c r="R81" s="1" t="s">
        <v>1418</v>
      </c>
      <c r="S81" s="1" t="s">
        <v>1002</v>
      </c>
      <c r="T81" s="1" t="s">
        <v>1003</v>
      </c>
      <c r="U81" s="1" t="s">
        <v>1004</v>
      </c>
      <c r="V81" s="1" t="s">
        <v>1005</v>
      </c>
    </row>
    <row r="82" s="1" customFormat="1" spans="1:22">
      <c r="A82" s="3">
        <v>999225269478380</v>
      </c>
      <c r="B82" s="1" t="s">
        <v>1419</v>
      </c>
      <c r="C82" s="1" t="s">
        <v>1420</v>
      </c>
      <c r="D82" s="1" t="s">
        <v>1041</v>
      </c>
      <c r="E82" s="1" t="s">
        <v>1421</v>
      </c>
      <c r="F82" s="1" t="s">
        <v>1050</v>
      </c>
      <c r="G82" s="1" t="s">
        <v>993</v>
      </c>
      <c r="H82" s="1" t="s">
        <v>994</v>
      </c>
      <c r="I82" s="1" t="s">
        <v>1422</v>
      </c>
      <c r="J82" s="1" t="s">
        <v>996</v>
      </c>
      <c r="K82" s="1" t="s">
        <v>1422</v>
      </c>
      <c r="L82" s="1" t="s">
        <v>1422</v>
      </c>
      <c r="M82" s="1" t="s">
        <v>997</v>
      </c>
      <c r="N82" s="1" t="s">
        <v>997</v>
      </c>
      <c r="O82" s="1" t="s">
        <v>998</v>
      </c>
      <c r="P82" s="1" t="s">
        <v>999</v>
      </c>
      <c r="Q82" s="1" t="s">
        <v>1000</v>
      </c>
      <c r="R82" s="1" t="s">
        <v>1423</v>
      </c>
      <c r="S82" s="1" t="s">
        <v>1002</v>
      </c>
      <c r="T82" s="1" t="s">
        <v>1003</v>
      </c>
      <c r="U82" s="1" t="s">
        <v>1004</v>
      </c>
      <c r="V82" s="1" t="s">
        <v>1045</v>
      </c>
    </row>
    <row r="83" s="1" customFormat="1" spans="1:22">
      <c r="A83" s="3">
        <v>999225269889278</v>
      </c>
      <c r="B83" s="1" t="s">
        <v>1419</v>
      </c>
      <c r="C83" s="1" t="s">
        <v>1424</v>
      </c>
      <c r="D83" s="1" t="s">
        <v>1425</v>
      </c>
      <c r="E83" s="1" t="s">
        <v>1426</v>
      </c>
      <c r="F83" s="1" t="s">
        <v>992</v>
      </c>
      <c r="G83" s="1" t="s">
        <v>993</v>
      </c>
      <c r="H83" s="1" t="s">
        <v>994</v>
      </c>
      <c r="I83" s="1" t="s">
        <v>1427</v>
      </c>
      <c r="J83" s="1" t="s">
        <v>996</v>
      </c>
      <c r="K83" s="1" t="s">
        <v>1427</v>
      </c>
      <c r="L83" s="1" t="s">
        <v>1427</v>
      </c>
      <c r="M83" s="1" t="s">
        <v>997</v>
      </c>
      <c r="N83" s="1" t="s">
        <v>997</v>
      </c>
      <c r="O83" s="1" t="s">
        <v>998</v>
      </c>
      <c r="P83" s="1" t="s">
        <v>999</v>
      </c>
      <c r="Q83" s="1" t="s">
        <v>1000</v>
      </c>
      <c r="R83" s="1" t="s">
        <v>1428</v>
      </c>
      <c r="S83" s="1" t="s">
        <v>1002</v>
      </c>
      <c r="T83" s="1" t="s">
        <v>1003</v>
      </c>
      <c r="U83" s="1" t="s">
        <v>1004</v>
      </c>
      <c r="V83" s="1" t="s">
        <v>1429</v>
      </c>
    </row>
    <row r="84" s="1" customFormat="1" spans="1:22">
      <c r="A84" s="3">
        <v>999225270554164</v>
      </c>
      <c r="B84" s="1" t="s">
        <v>1419</v>
      </c>
      <c r="C84" s="1" t="s">
        <v>1430</v>
      </c>
      <c r="D84" s="1" t="s">
        <v>1431</v>
      </c>
      <c r="E84" s="1" t="s">
        <v>1432</v>
      </c>
      <c r="F84" s="1" t="s">
        <v>992</v>
      </c>
      <c r="G84" s="1" t="s">
        <v>993</v>
      </c>
      <c r="H84" s="1" t="s">
        <v>994</v>
      </c>
      <c r="I84" s="1" t="s">
        <v>1433</v>
      </c>
      <c r="J84" s="1" t="s">
        <v>996</v>
      </c>
      <c r="K84" s="1" t="s">
        <v>1433</v>
      </c>
      <c r="L84" s="1" t="s">
        <v>1433</v>
      </c>
      <c r="M84" s="1" t="s">
        <v>997</v>
      </c>
      <c r="N84" s="1" t="s">
        <v>997</v>
      </c>
      <c r="O84" s="1" t="s">
        <v>998</v>
      </c>
      <c r="P84" s="1" t="s">
        <v>999</v>
      </c>
      <c r="Q84" s="1" t="s">
        <v>1000</v>
      </c>
      <c r="R84" s="1" t="s">
        <v>1434</v>
      </c>
      <c r="S84" s="1" t="s">
        <v>1002</v>
      </c>
      <c r="T84" s="1" t="s">
        <v>1003</v>
      </c>
      <c r="U84" s="1" t="s">
        <v>1004</v>
      </c>
      <c r="V84" s="1" t="s">
        <v>1045</v>
      </c>
    </row>
    <row r="85" s="1" customFormat="1" spans="1:22">
      <c r="A85" s="3">
        <v>999225283926371</v>
      </c>
      <c r="B85" s="1" t="s">
        <v>1419</v>
      </c>
      <c r="C85" s="1" t="s">
        <v>1435</v>
      </c>
      <c r="D85" s="1" t="s">
        <v>1436</v>
      </c>
      <c r="E85" s="1" t="s">
        <v>1437</v>
      </c>
      <c r="F85" s="1" t="s">
        <v>992</v>
      </c>
      <c r="G85" s="1" t="s">
        <v>993</v>
      </c>
      <c r="H85" s="1" t="s">
        <v>994</v>
      </c>
      <c r="I85" s="1" t="s">
        <v>1438</v>
      </c>
      <c r="J85" s="1" t="s">
        <v>996</v>
      </c>
      <c r="K85" s="1" t="s">
        <v>1438</v>
      </c>
      <c r="L85" s="1" t="s">
        <v>1438</v>
      </c>
      <c r="M85" s="1" t="s">
        <v>997</v>
      </c>
      <c r="N85" s="1" t="s">
        <v>997</v>
      </c>
      <c r="O85" s="1" t="s">
        <v>998</v>
      </c>
      <c r="P85" s="1" t="s">
        <v>999</v>
      </c>
      <c r="Q85" s="1" t="s">
        <v>1000</v>
      </c>
      <c r="R85" s="1" t="s">
        <v>1439</v>
      </c>
      <c r="S85" s="1" t="s">
        <v>1002</v>
      </c>
      <c r="T85" s="1" t="s">
        <v>1003</v>
      </c>
      <c r="U85" s="1" t="s">
        <v>1004</v>
      </c>
      <c r="V85" s="1" t="s">
        <v>1005</v>
      </c>
    </row>
    <row r="86" s="1" customFormat="1" spans="1:22">
      <c r="A86" s="3">
        <v>999225285640153</v>
      </c>
      <c r="B86" s="1" t="s">
        <v>1419</v>
      </c>
      <c r="C86" s="1" t="s">
        <v>1440</v>
      </c>
      <c r="D86" s="1" t="s">
        <v>1441</v>
      </c>
      <c r="E86" s="1" t="s">
        <v>1442</v>
      </c>
      <c r="F86" s="1" t="s">
        <v>1022</v>
      </c>
      <c r="G86" s="1" t="s">
        <v>993</v>
      </c>
      <c r="H86" s="1" t="s">
        <v>994</v>
      </c>
      <c r="I86" s="1" t="s">
        <v>1443</v>
      </c>
      <c r="J86" s="1" t="s">
        <v>996</v>
      </c>
      <c r="K86" s="1" t="s">
        <v>1443</v>
      </c>
      <c r="L86" s="1" t="s">
        <v>1443</v>
      </c>
      <c r="M86" s="1" t="s">
        <v>997</v>
      </c>
      <c r="N86" s="1" t="s">
        <v>997</v>
      </c>
      <c r="O86" s="1" t="s">
        <v>998</v>
      </c>
      <c r="P86" s="1" t="s">
        <v>999</v>
      </c>
      <c r="Q86" s="1" t="s">
        <v>1000</v>
      </c>
      <c r="R86" s="1" t="s">
        <v>1444</v>
      </c>
      <c r="S86" s="1" t="s">
        <v>1002</v>
      </c>
      <c r="T86" s="1" t="s">
        <v>1003</v>
      </c>
      <c r="U86" s="1" t="s">
        <v>1004</v>
      </c>
      <c r="V86" s="1" t="s">
        <v>1102</v>
      </c>
    </row>
    <row r="87" s="1" customFormat="1" spans="1:22">
      <c r="A87" s="3">
        <v>999225290626591</v>
      </c>
      <c r="B87" s="1" t="s">
        <v>1445</v>
      </c>
      <c r="C87" s="1" t="s">
        <v>1446</v>
      </c>
      <c r="D87" s="1" t="s">
        <v>1447</v>
      </c>
      <c r="E87" s="1" t="s">
        <v>1448</v>
      </c>
      <c r="F87" s="1" t="s">
        <v>1050</v>
      </c>
      <c r="G87" s="1" t="s">
        <v>993</v>
      </c>
      <c r="H87" s="1" t="s">
        <v>994</v>
      </c>
      <c r="I87" s="1" t="s">
        <v>1449</v>
      </c>
      <c r="J87" s="1" t="s">
        <v>996</v>
      </c>
      <c r="K87" s="1" t="s">
        <v>1449</v>
      </c>
      <c r="L87" s="1" t="s">
        <v>1449</v>
      </c>
      <c r="M87" s="1" t="s">
        <v>997</v>
      </c>
      <c r="N87" s="1" t="s">
        <v>997</v>
      </c>
      <c r="O87" s="1" t="s">
        <v>998</v>
      </c>
      <c r="P87" s="1" t="s">
        <v>999</v>
      </c>
      <c r="Q87" s="1" t="s">
        <v>1000</v>
      </c>
      <c r="R87" s="1" t="s">
        <v>1450</v>
      </c>
      <c r="S87" s="1" t="s">
        <v>1002</v>
      </c>
      <c r="T87" s="1" t="s">
        <v>1003</v>
      </c>
      <c r="U87" s="1" t="s">
        <v>1004</v>
      </c>
      <c r="V87" s="1" t="s">
        <v>1053</v>
      </c>
    </row>
    <row r="88" s="1" customFormat="1" spans="1:22">
      <c r="A88" s="3">
        <v>999225290671143</v>
      </c>
      <c r="B88" s="1" t="s">
        <v>1445</v>
      </c>
      <c r="C88" s="1" t="s">
        <v>1451</v>
      </c>
      <c r="D88" s="1" t="s">
        <v>1399</v>
      </c>
      <c r="E88" s="1" t="s">
        <v>1452</v>
      </c>
      <c r="F88" s="1" t="s">
        <v>1036</v>
      </c>
      <c r="G88" s="1" t="s">
        <v>993</v>
      </c>
      <c r="H88" s="1" t="s">
        <v>994</v>
      </c>
      <c r="I88" s="1" t="s">
        <v>1453</v>
      </c>
      <c r="J88" s="1" t="s">
        <v>996</v>
      </c>
      <c r="K88" s="1" t="s">
        <v>1453</v>
      </c>
      <c r="L88" s="1" t="s">
        <v>1453</v>
      </c>
      <c r="M88" s="1" t="s">
        <v>997</v>
      </c>
      <c r="N88" s="1" t="s">
        <v>997</v>
      </c>
      <c r="O88" s="1" t="s">
        <v>998</v>
      </c>
      <c r="P88" s="1" t="s">
        <v>999</v>
      </c>
      <c r="Q88" s="1" t="s">
        <v>1000</v>
      </c>
      <c r="R88" s="1" t="s">
        <v>1454</v>
      </c>
      <c r="S88" s="1" t="s">
        <v>1002</v>
      </c>
      <c r="T88" s="1" t="s">
        <v>1003</v>
      </c>
      <c r="U88" s="1" t="s">
        <v>1004</v>
      </c>
      <c r="V88" s="1" t="s">
        <v>1005</v>
      </c>
    </row>
    <row r="89" s="1" customFormat="1" spans="1:22">
      <c r="A89" s="3">
        <v>999225291183400</v>
      </c>
      <c r="B89" s="1" t="s">
        <v>1445</v>
      </c>
      <c r="C89" s="1" t="s">
        <v>1455</v>
      </c>
      <c r="D89" s="1" t="s">
        <v>1368</v>
      </c>
      <c r="E89" s="1" t="s">
        <v>1456</v>
      </c>
      <c r="F89" s="1" t="s">
        <v>1050</v>
      </c>
      <c r="G89" s="1" t="s">
        <v>993</v>
      </c>
      <c r="H89" s="1" t="s">
        <v>994</v>
      </c>
      <c r="I89" s="1" t="s">
        <v>1457</v>
      </c>
      <c r="J89" s="1" t="s">
        <v>996</v>
      </c>
      <c r="K89" s="1" t="s">
        <v>1457</v>
      </c>
      <c r="L89" s="1" t="s">
        <v>1457</v>
      </c>
      <c r="M89" s="1" t="s">
        <v>997</v>
      </c>
      <c r="N89" s="1" t="s">
        <v>997</v>
      </c>
      <c r="O89" s="1" t="s">
        <v>998</v>
      </c>
      <c r="P89" s="1" t="s">
        <v>999</v>
      </c>
      <c r="Q89" s="1" t="s">
        <v>1000</v>
      </c>
      <c r="R89" s="1" t="s">
        <v>1458</v>
      </c>
      <c r="S89" s="1" t="s">
        <v>1002</v>
      </c>
      <c r="T89" s="1" t="s">
        <v>1003</v>
      </c>
      <c r="U89" s="1" t="s">
        <v>1004</v>
      </c>
      <c r="V89" s="1" t="s">
        <v>1255</v>
      </c>
    </row>
    <row r="90" s="1" customFormat="1" spans="1:22">
      <c r="A90" s="3">
        <v>999225291958427</v>
      </c>
      <c r="B90" s="1" t="s">
        <v>1445</v>
      </c>
      <c r="C90" s="1" t="s">
        <v>1459</v>
      </c>
      <c r="D90" s="1" t="s">
        <v>1460</v>
      </c>
      <c r="E90" s="1" t="s">
        <v>1461</v>
      </c>
      <c r="F90" s="1" t="s">
        <v>1036</v>
      </c>
      <c r="G90" s="1" t="s">
        <v>993</v>
      </c>
      <c r="H90" s="1" t="s">
        <v>994</v>
      </c>
      <c r="I90" s="1" t="s">
        <v>1462</v>
      </c>
      <c r="J90" s="1" t="s">
        <v>996</v>
      </c>
      <c r="K90" s="1" t="s">
        <v>1462</v>
      </c>
      <c r="L90" s="1" t="s">
        <v>1462</v>
      </c>
      <c r="M90" s="1" t="s">
        <v>997</v>
      </c>
      <c r="N90" s="1" t="s">
        <v>997</v>
      </c>
      <c r="O90" s="1" t="s">
        <v>998</v>
      </c>
      <c r="P90" s="1" t="s">
        <v>999</v>
      </c>
      <c r="Q90" s="1" t="s">
        <v>1000</v>
      </c>
      <c r="R90" s="1" t="s">
        <v>1463</v>
      </c>
      <c r="S90" s="1" t="s">
        <v>1002</v>
      </c>
      <c r="T90" s="1" t="s">
        <v>1003</v>
      </c>
      <c r="U90" s="1" t="s">
        <v>1004</v>
      </c>
      <c r="V90" s="1" t="s">
        <v>1005</v>
      </c>
    </row>
    <row r="91" s="1" customFormat="1" spans="1:22">
      <c r="A91" s="3">
        <v>999225296741219</v>
      </c>
      <c r="B91" s="1" t="s">
        <v>1445</v>
      </c>
      <c r="C91" s="1" t="s">
        <v>1464</v>
      </c>
      <c r="D91" s="1" t="s">
        <v>1465</v>
      </c>
      <c r="E91" s="1" t="s">
        <v>1466</v>
      </c>
      <c r="F91" s="1" t="s">
        <v>992</v>
      </c>
      <c r="G91" s="1" t="s">
        <v>993</v>
      </c>
      <c r="H91" s="1" t="s">
        <v>994</v>
      </c>
      <c r="I91" s="1" t="s">
        <v>1467</v>
      </c>
      <c r="J91" s="1" t="s">
        <v>996</v>
      </c>
      <c r="K91" s="1" t="s">
        <v>1467</v>
      </c>
      <c r="L91" s="1" t="s">
        <v>1467</v>
      </c>
      <c r="M91" s="1" t="s">
        <v>997</v>
      </c>
      <c r="N91" s="1" t="s">
        <v>997</v>
      </c>
      <c r="O91" s="1" t="s">
        <v>998</v>
      </c>
      <c r="P91" s="1" t="s">
        <v>999</v>
      </c>
      <c r="Q91" s="1" t="s">
        <v>1000</v>
      </c>
      <c r="R91" s="1" t="s">
        <v>1468</v>
      </c>
      <c r="S91" s="1" t="s">
        <v>1002</v>
      </c>
      <c r="T91" s="1" t="s">
        <v>1003</v>
      </c>
      <c r="U91" s="1" t="s">
        <v>1004</v>
      </c>
      <c r="V91" s="1" t="s">
        <v>1005</v>
      </c>
    </row>
    <row r="92" s="1" customFormat="1" spans="1:22">
      <c r="A92" s="3">
        <v>999225308610205</v>
      </c>
      <c r="B92" s="1" t="s">
        <v>1445</v>
      </c>
      <c r="C92" s="1" t="s">
        <v>1469</v>
      </c>
      <c r="D92" s="1" t="s">
        <v>1425</v>
      </c>
      <c r="E92" s="1" t="s">
        <v>1470</v>
      </c>
      <c r="F92" s="1" t="s">
        <v>992</v>
      </c>
      <c r="G92" s="1" t="s">
        <v>993</v>
      </c>
      <c r="H92" s="1" t="s">
        <v>994</v>
      </c>
      <c r="I92" s="1" t="s">
        <v>1471</v>
      </c>
      <c r="J92" s="1" t="s">
        <v>996</v>
      </c>
      <c r="K92" s="1" t="s">
        <v>1471</v>
      </c>
      <c r="L92" s="1" t="s">
        <v>1471</v>
      </c>
      <c r="M92" s="1" t="s">
        <v>997</v>
      </c>
      <c r="N92" s="1" t="s">
        <v>997</v>
      </c>
      <c r="O92" s="1" t="s">
        <v>998</v>
      </c>
      <c r="P92" s="1" t="s">
        <v>999</v>
      </c>
      <c r="Q92" s="1" t="s">
        <v>1000</v>
      </c>
      <c r="R92" s="1" t="s">
        <v>1472</v>
      </c>
      <c r="S92" s="1" t="s">
        <v>1002</v>
      </c>
      <c r="T92" s="1" t="s">
        <v>1003</v>
      </c>
      <c r="U92" s="1" t="s">
        <v>1004</v>
      </c>
      <c r="V92" s="1" t="s">
        <v>1429</v>
      </c>
    </row>
    <row r="93" s="1" customFormat="1" spans="1:22">
      <c r="A93" s="3">
        <v>999225309970681</v>
      </c>
      <c r="B93" s="1" t="s">
        <v>1445</v>
      </c>
      <c r="C93" s="1" t="s">
        <v>1473</v>
      </c>
      <c r="D93" s="1" t="s">
        <v>1105</v>
      </c>
      <c r="E93" s="1" t="s">
        <v>1474</v>
      </c>
      <c r="F93" s="1" t="s">
        <v>992</v>
      </c>
      <c r="G93" s="1" t="s">
        <v>993</v>
      </c>
      <c r="H93" s="1" t="s">
        <v>994</v>
      </c>
      <c r="I93" s="1" t="s">
        <v>1475</v>
      </c>
      <c r="J93" s="1" t="s">
        <v>996</v>
      </c>
      <c r="K93" s="1" t="s">
        <v>1475</v>
      </c>
      <c r="L93" s="1" t="s">
        <v>1475</v>
      </c>
      <c r="M93" s="1" t="s">
        <v>997</v>
      </c>
      <c r="N93" s="1" t="s">
        <v>997</v>
      </c>
      <c r="O93" s="1" t="s">
        <v>998</v>
      </c>
      <c r="P93" s="1" t="s">
        <v>999</v>
      </c>
      <c r="Q93" s="1" t="s">
        <v>1000</v>
      </c>
      <c r="R93" s="1" t="s">
        <v>1476</v>
      </c>
      <c r="S93" s="1" t="s">
        <v>1002</v>
      </c>
      <c r="T93" s="1" t="s">
        <v>1003</v>
      </c>
      <c r="U93" s="1" t="s">
        <v>1004</v>
      </c>
      <c r="V93" s="1" t="s">
        <v>1005</v>
      </c>
    </row>
    <row r="94" s="1" customFormat="1" spans="1:22">
      <c r="A94" s="3">
        <v>25319583982</v>
      </c>
      <c r="B94" s="1" t="s">
        <v>1477</v>
      </c>
      <c r="C94" s="1" t="s">
        <v>1478</v>
      </c>
      <c r="D94" s="1" t="s">
        <v>1105</v>
      </c>
      <c r="E94" s="1" t="s">
        <v>1170</v>
      </c>
      <c r="F94" s="1" t="s">
        <v>1036</v>
      </c>
      <c r="G94" s="1" t="s">
        <v>993</v>
      </c>
      <c r="H94" s="1" t="s">
        <v>994</v>
      </c>
      <c r="I94" s="1" t="s">
        <v>1479</v>
      </c>
      <c r="J94" s="1" t="s">
        <v>996</v>
      </c>
      <c r="K94" s="1" t="s">
        <v>1479</v>
      </c>
      <c r="L94" s="1" t="s">
        <v>1479</v>
      </c>
      <c r="M94" s="1" t="s">
        <v>997</v>
      </c>
      <c r="N94" s="1" t="s">
        <v>997</v>
      </c>
      <c r="O94" s="1" t="s">
        <v>998</v>
      </c>
      <c r="P94" s="1" t="s">
        <v>999</v>
      </c>
      <c r="Q94" s="1" t="s">
        <v>1000</v>
      </c>
      <c r="R94" s="1" t="s">
        <v>1480</v>
      </c>
      <c r="S94" s="1" t="s">
        <v>1002</v>
      </c>
      <c r="T94" s="1" t="s">
        <v>1003</v>
      </c>
      <c r="U94" s="1" t="s">
        <v>1004</v>
      </c>
      <c r="V94" s="1" t="s">
        <v>1005</v>
      </c>
    </row>
    <row r="95" s="1" customFormat="1" spans="1:22">
      <c r="A95" s="3">
        <v>999225329526599</v>
      </c>
      <c r="B95" s="1" t="s">
        <v>1477</v>
      </c>
      <c r="C95" s="1" t="s">
        <v>1481</v>
      </c>
      <c r="D95" s="1" t="s">
        <v>1142</v>
      </c>
      <c r="E95" s="1" t="s">
        <v>1482</v>
      </c>
      <c r="F95" s="1" t="s">
        <v>1050</v>
      </c>
      <c r="G95" s="1" t="s">
        <v>993</v>
      </c>
      <c r="H95" s="1" t="s">
        <v>994</v>
      </c>
      <c r="I95" s="1" t="s">
        <v>1483</v>
      </c>
      <c r="J95" s="1" t="s">
        <v>996</v>
      </c>
      <c r="K95" s="1" t="s">
        <v>1483</v>
      </c>
      <c r="L95" s="1" t="s">
        <v>1483</v>
      </c>
      <c r="M95" s="1" t="s">
        <v>997</v>
      </c>
      <c r="N95" s="1" t="s">
        <v>997</v>
      </c>
      <c r="O95" s="1" t="s">
        <v>998</v>
      </c>
      <c r="P95" s="1" t="s">
        <v>999</v>
      </c>
      <c r="Q95" s="1" t="s">
        <v>1000</v>
      </c>
      <c r="R95" s="1" t="s">
        <v>1484</v>
      </c>
      <c r="S95" s="1" t="s">
        <v>1002</v>
      </c>
      <c r="T95" s="1" t="s">
        <v>1003</v>
      </c>
      <c r="U95" s="1" t="s">
        <v>1004</v>
      </c>
      <c r="V95" s="1" t="s">
        <v>1005</v>
      </c>
    </row>
    <row r="96" s="1" customFormat="1" spans="1:22">
      <c r="A96" s="3">
        <v>999225330713215</v>
      </c>
      <c r="B96" s="1" t="s">
        <v>1477</v>
      </c>
      <c r="C96" s="1" t="s">
        <v>1485</v>
      </c>
      <c r="D96" s="1" t="s">
        <v>1013</v>
      </c>
      <c r="E96" s="1" t="s">
        <v>1486</v>
      </c>
      <c r="F96" s="1" t="s">
        <v>1036</v>
      </c>
      <c r="G96" s="1" t="s">
        <v>993</v>
      </c>
      <c r="H96" s="1" t="s">
        <v>994</v>
      </c>
      <c r="I96" s="1" t="s">
        <v>1487</v>
      </c>
      <c r="J96" s="1" t="s">
        <v>996</v>
      </c>
      <c r="K96" s="1" t="s">
        <v>1487</v>
      </c>
      <c r="L96" s="1" t="s">
        <v>1487</v>
      </c>
      <c r="M96" s="1" t="s">
        <v>997</v>
      </c>
      <c r="N96" s="1" t="s">
        <v>997</v>
      </c>
      <c r="O96" s="1" t="s">
        <v>998</v>
      </c>
      <c r="P96" s="1" t="s">
        <v>999</v>
      </c>
      <c r="Q96" s="1" t="s">
        <v>1000</v>
      </c>
      <c r="R96" s="1" t="s">
        <v>1488</v>
      </c>
      <c r="S96" s="1" t="s">
        <v>1002</v>
      </c>
      <c r="T96" s="1" t="s">
        <v>1003</v>
      </c>
      <c r="U96" s="1" t="s">
        <v>1004</v>
      </c>
      <c r="V96" s="1" t="s">
        <v>1005</v>
      </c>
    </row>
    <row r="97" s="1" customFormat="1" spans="1:22">
      <c r="A97" s="3">
        <v>999225331016024</v>
      </c>
      <c r="B97" s="1" t="s">
        <v>1477</v>
      </c>
      <c r="C97" s="1" t="s">
        <v>1489</v>
      </c>
      <c r="D97" s="1" t="s">
        <v>1490</v>
      </c>
      <c r="E97" s="1" t="s">
        <v>1491</v>
      </c>
      <c r="F97" s="1" t="s">
        <v>1050</v>
      </c>
      <c r="G97" s="1" t="s">
        <v>993</v>
      </c>
      <c r="H97" s="1" t="s">
        <v>994</v>
      </c>
      <c r="I97" s="1" t="s">
        <v>1492</v>
      </c>
      <c r="J97" s="1" t="s">
        <v>996</v>
      </c>
      <c r="K97" s="1" t="s">
        <v>1492</v>
      </c>
      <c r="L97" s="1" t="s">
        <v>1492</v>
      </c>
      <c r="M97" s="1" t="s">
        <v>997</v>
      </c>
      <c r="N97" s="1" t="s">
        <v>997</v>
      </c>
      <c r="O97" s="1" t="s">
        <v>998</v>
      </c>
      <c r="P97" s="1" t="s">
        <v>999</v>
      </c>
      <c r="Q97" s="1" t="s">
        <v>1000</v>
      </c>
      <c r="R97" s="1" t="s">
        <v>1493</v>
      </c>
      <c r="S97" s="1" t="s">
        <v>1002</v>
      </c>
      <c r="T97" s="1" t="s">
        <v>1003</v>
      </c>
      <c r="U97" s="1" t="s">
        <v>1004</v>
      </c>
      <c r="V97" s="1" t="s">
        <v>1005</v>
      </c>
    </row>
    <row r="98" s="1" customFormat="1" spans="1:22">
      <c r="A98" s="3">
        <v>999225342305990</v>
      </c>
      <c r="B98" s="1" t="s">
        <v>1494</v>
      </c>
      <c r="C98" s="1" t="s">
        <v>1495</v>
      </c>
      <c r="D98" s="1" t="s">
        <v>1496</v>
      </c>
      <c r="E98" s="1" t="s">
        <v>1497</v>
      </c>
      <c r="F98" s="1" t="s">
        <v>992</v>
      </c>
      <c r="G98" s="1" t="s">
        <v>993</v>
      </c>
      <c r="H98" s="1" t="s">
        <v>994</v>
      </c>
      <c r="I98" s="1" t="s">
        <v>1498</v>
      </c>
      <c r="J98" s="1" t="s">
        <v>996</v>
      </c>
      <c r="K98" s="1" t="s">
        <v>1498</v>
      </c>
      <c r="L98" s="1" t="s">
        <v>1498</v>
      </c>
      <c r="M98" s="1" t="s">
        <v>997</v>
      </c>
      <c r="N98" s="1" t="s">
        <v>997</v>
      </c>
      <c r="O98" s="1" t="s">
        <v>998</v>
      </c>
      <c r="P98" s="1" t="s">
        <v>999</v>
      </c>
      <c r="Q98" s="1" t="s">
        <v>1000</v>
      </c>
      <c r="R98" s="1" t="s">
        <v>1499</v>
      </c>
      <c r="S98" s="1" t="s">
        <v>1002</v>
      </c>
      <c r="T98" s="1" t="s">
        <v>1003</v>
      </c>
      <c r="U98" s="1" t="s">
        <v>1004</v>
      </c>
      <c r="V98" s="1" t="s">
        <v>1045</v>
      </c>
    </row>
    <row r="99" s="1" customFormat="1" spans="1:22">
      <c r="A99" s="3">
        <v>999225349172964</v>
      </c>
      <c r="B99" s="1" t="s">
        <v>1494</v>
      </c>
      <c r="C99" s="1" t="s">
        <v>1500</v>
      </c>
      <c r="D99" s="1" t="s">
        <v>1501</v>
      </c>
      <c r="E99" s="1" t="s">
        <v>1502</v>
      </c>
      <c r="F99" s="1" t="s">
        <v>992</v>
      </c>
      <c r="G99" s="1" t="s">
        <v>993</v>
      </c>
      <c r="H99" s="1" t="s">
        <v>994</v>
      </c>
      <c r="I99" s="1" t="s">
        <v>1503</v>
      </c>
      <c r="J99" s="1" t="s">
        <v>996</v>
      </c>
      <c r="K99" s="1" t="s">
        <v>1503</v>
      </c>
      <c r="L99" s="1" t="s">
        <v>1503</v>
      </c>
      <c r="M99" s="1" t="s">
        <v>997</v>
      </c>
      <c r="N99" s="1" t="s">
        <v>997</v>
      </c>
      <c r="O99" s="1" t="s">
        <v>998</v>
      </c>
      <c r="P99" s="1" t="s">
        <v>999</v>
      </c>
      <c r="Q99" s="1" t="s">
        <v>1000</v>
      </c>
      <c r="R99" s="1" t="s">
        <v>1504</v>
      </c>
      <c r="S99" s="1" t="s">
        <v>1002</v>
      </c>
      <c r="T99" s="1" t="s">
        <v>1003</v>
      </c>
      <c r="U99" s="1" t="s">
        <v>1004</v>
      </c>
      <c r="V99" s="1" t="s">
        <v>1005</v>
      </c>
    </row>
    <row r="100" s="1" customFormat="1" spans="1:22">
      <c r="A100" s="3">
        <v>999225367209429</v>
      </c>
      <c r="B100" s="1" t="s">
        <v>1505</v>
      </c>
      <c r="C100" s="1" t="s">
        <v>1506</v>
      </c>
      <c r="D100" s="1" t="s">
        <v>1425</v>
      </c>
      <c r="E100" s="1" t="s">
        <v>1507</v>
      </c>
      <c r="F100" s="1" t="s">
        <v>992</v>
      </c>
      <c r="G100" s="1" t="s">
        <v>993</v>
      </c>
      <c r="H100" s="1" t="s">
        <v>994</v>
      </c>
      <c r="I100" s="1" t="s">
        <v>1508</v>
      </c>
      <c r="J100" s="1" t="s">
        <v>996</v>
      </c>
      <c r="K100" s="1" t="s">
        <v>1508</v>
      </c>
      <c r="L100" s="1" t="s">
        <v>1508</v>
      </c>
      <c r="M100" s="1" t="s">
        <v>997</v>
      </c>
      <c r="N100" s="1" t="s">
        <v>997</v>
      </c>
      <c r="O100" s="1" t="s">
        <v>998</v>
      </c>
      <c r="P100" s="1" t="s">
        <v>999</v>
      </c>
      <c r="Q100" s="1" t="s">
        <v>1000</v>
      </c>
      <c r="R100" s="1" t="s">
        <v>1509</v>
      </c>
      <c r="S100" s="1" t="s">
        <v>1002</v>
      </c>
      <c r="T100" s="1" t="s">
        <v>1003</v>
      </c>
      <c r="U100" s="1" t="s">
        <v>1004</v>
      </c>
      <c r="V100" s="1" t="s">
        <v>1429</v>
      </c>
    </row>
    <row r="101" s="1" customFormat="1" spans="1:22">
      <c r="A101" s="3">
        <v>999225368824604</v>
      </c>
      <c r="B101" s="1" t="s">
        <v>1505</v>
      </c>
      <c r="C101" s="1" t="s">
        <v>1510</v>
      </c>
      <c r="D101" s="1" t="s">
        <v>1511</v>
      </c>
      <c r="E101" s="1" t="s">
        <v>1512</v>
      </c>
      <c r="F101" s="1" t="s">
        <v>992</v>
      </c>
      <c r="G101" s="1" t="s">
        <v>993</v>
      </c>
      <c r="H101" s="1" t="s">
        <v>994</v>
      </c>
      <c r="I101" s="1" t="s">
        <v>1513</v>
      </c>
      <c r="J101" s="1" t="s">
        <v>996</v>
      </c>
      <c r="K101" s="1" t="s">
        <v>1513</v>
      </c>
      <c r="L101" s="1" t="s">
        <v>1513</v>
      </c>
      <c r="M101" s="1" t="s">
        <v>997</v>
      </c>
      <c r="N101" s="1" t="s">
        <v>997</v>
      </c>
      <c r="O101" s="1" t="s">
        <v>998</v>
      </c>
      <c r="P101" s="1" t="s">
        <v>999</v>
      </c>
      <c r="Q101" s="1" t="s">
        <v>1000</v>
      </c>
      <c r="R101" s="1" t="s">
        <v>1514</v>
      </c>
      <c r="S101" s="1" t="s">
        <v>1002</v>
      </c>
      <c r="T101" s="1" t="s">
        <v>1003</v>
      </c>
      <c r="U101" s="1" t="s">
        <v>1004</v>
      </c>
      <c r="V101" s="1" t="s">
        <v>1053</v>
      </c>
    </row>
    <row r="102" s="1" customFormat="1" spans="1:22">
      <c r="A102" s="3">
        <v>999225369494308</v>
      </c>
      <c r="B102" s="1" t="s">
        <v>1505</v>
      </c>
      <c r="C102" s="1" t="s">
        <v>1515</v>
      </c>
      <c r="D102" s="1" t="s">
        <v>1516</v>
      </c>
      <c r="E102" s="1" t="s">
        <v>1517</v>
      </c>
      <c r="F102" s="1" t="s">
        <v>1022</v>
      </c>
      <c r="G102" s="1" t="s">
        <v>993</v>
      </c>
      <c r="H102" s="1" t="s">
        <v>994</v>
      </c>
      <c r="I102" s="1" t="s">
        <v>1518</v>
      </c>
      <c r="J102" s="1" t="s">
        <v>996</v>
      </c>
      <c r="K102" s="1" t="s">
        <v>1518</v>
      </c>
      <c r="L102" s="1" t="s">
        <v>1518</v>
      </c>
      <c r="M102" s="1" t="s">
        <v>997</v>
      </c>
      <c r="N102" s="1" t="s">
        <v>997</v>
      </c>
      <c r="O102" s="1" t="s">
        <v>998</v>
      </c>
      <c r="P102" s="1" t="s">
        <v>999</v>
      </c>
      <c r="Q102" s="1" t="s">
        <v>1000</v>
      </c>
      <c r="R102" s="1" t="s">
        <v>1519</v>
      </c>
      <c r="S102" s="1" t="s">
        <v>1002</v>
      </c>
      <c r="T102" s="1" t="s">
        <v>1003</v>
      </c>
      <c r="U102" s="1" t="s">
        <v>1004</v>
      </c>
      <c r="V102" s="1" t="s">
        <v>1053</v>
      </c>
    </row>
    <row r="103" s="1" customFormat="1" spans="1:22">
      <c r="A103" s="3">
        <v>999225380310785</v>
      </c>
      <c r="B103" s="1" t="s">
        <v>1520</v>
      </c>
      <c r="C103" s="1" t="s">
        <v>1521</v>
      </c>
      <c r="D103" s="1" t="s">
        <v>1368</v>
      </c>
      <c r="E103" s="1" t="s">
        <v>1522</v>
      </c>
      <c r="F103" s="1" t="s">
        <v>1050</v>
      </c>
      <c r="G103" s="1" t="s">
        <v>993</v>
      </c>
      <c r="H103" s="1" t="s">
        <v>994</v>
      </c>
      <c r="I103" s="1" t="s">
        <v>1523</v>
      </c>
      <c r="J103" s="1" t="s">
        <v>996</v>
      </c>
      <c r="K103" s="1" t="s">
        <v>1523</v>
      </c>
      <c r="L103" s="1" t="s">
        <v>1523</v>
      </c>
      <c r="M103" s="1" t="s">
        <v>997</v>
      </c>
      <c r="N103" s="1" t="s">
        <v>997</v>
      </c>
      <c r="O103" s="1" t="s">
        <v>998</v>
      </c>
      <c r="P103" s="1" t="s">
        <v>999</v>
      </c>
      <c r="Q103" s="1" t="s">
        <v>1000</v>
      </c>
      <c r="R103" s="1" t="s">
        <v>1524</v>
      </c>
      <c r="S103" s="1" t="s">
        <v>1002</v>
      </c>
      <c r="T103" s="1" t="s">
        <v>1003</v>
      </c>
      <c r="U103" s="1" t="s">
        <v>1004</v>
      </c>
      <c r="V103" s="1" t="s">
        <v>1255</v>
      </c>
    </row>
    <row r="104" s="1" customFormat="1" spans="1:22">
      <c r="A104" s="3">
        <v>999225380348073</v>
      </c>
      <c r="B104" s="1" t="s">
        <v>1520</v>
      </c>
      <c r="C104" s="1" t="s">
        <v>1525</v>
      </c>
      <c r="D104" s="1" t="s">
        <v>1368</v>
      </c>
      <c r="E104" s="1" t="s">
        <v>1526</v>
      </c>
      <c r="F104" s="1" t="s">
        <v>1050</v>
      </c>
      <c r="G104" s="1" t="s">
        <v>993</v>
      </c>
      <c r="H104" s="1" t="s">
        <v>994</v>
      </c>
      <c r="I104" s="1" t="s">
        <v>1527</v>
      </c>
      <c r="J104" s="1" t="s">
        <v>996</v>
      </c>
      <c r="K104" s="1" t="s">
        <v>1527</v>
      </c>
      <c r="L104" s="1" t="s">
        <v>1527</v>
      </c>
      <c r="M104" s="1" t="s">
        <v>997</v>
      </c>
      <c r="N104" s="1" t="s">
        <v>997</v>
      </c>
      <c r="O104" s="1" t="s">
        <v>998</v>
      </c>
      <c r="P104" s="1" t="s">
        <v>999</v>
      </c>
      <c r="Q104" s="1" t="s">
        <v>1000</v>
      </c>
      <c r="R104" s="1" t="s">
        <v>1528</v>
      </c>
      <c r="S104" s="1" t="s">
        <v>1002</v>
      </c>
      <c r="T104" s="1" t="s">
        <v>1003</v>
      </c>
      <c r="U104" s="1" t="s">
        <v>1004</v>
      </c>
      <c r="V104" s="1" t="s">
        <v>1255</v>
      </c>
    </row>
    <row r="105" s="1" customFormat="1" spans="1:22">
      <c r="A105" s="3">
        <v>999225380877288</v>
      </c>
      <c r="B105" s="1" t="s">
        <v>1520</v>
      </c>
      <c r="C105" s="1" t="s">
        <v>1529</v>
      </c>
      <c r="D105" s="1" t="s">
        <v>1530</v>
      </c>
      <c r="E105" s="1" t="s">
        <v>1531</v>
      </c>
      <c r="F105" s="1" t="s">
        <v>1050</v>
      </c>
      <c r="G105" s="1" t="s">
        <v>993</v>
      </c>
      <c r="H105" s="1" t="s">
        <v>994</v>
      </c>
      <c r="I105" s="1" t="s">
        <v>1532</v>
      </c>
      <c r="J105" s="1" t="s">
        <v>996</v>
      </c>
      <c r="K105" s="1" t="s">
        <v>1532</v>
      </c>
      <c r="L105" s="1" t="s">
        <v>1532</v>
      </c>
      <c r="M105" s="1" t="s">
        <v>997</v>
      </c>
      <c r="N105" s="1" t="s">
        <v>997</v>
      </c>
      <c r="O105" s="1" t="s">
        <v>998</v>
      </c>
      <c r="P105" s="1" t="s">
        <v>999</v>
      </c>
      <c r="Q105" s="1" t="s">
        <v>1000</v>
      </c>
      <c r="R105" s="1" t="s">
        <v>1533</v>
      </c>
      <c r="S105" s="1" t="s">
        <v>1002</v>
      </c>
      <c r="T105" s="1" t="s">
        <v>1003</v>
      </c>
      <c r="U105" s="1" t="s">
        <v>1004</v>
      </c>
      <c r="V105" s="1" t="s">
        <v>1005</v>
      </c>
    </row>
    <row r="106" s="1" customFormat="1" spans="1:22">
      <c r="A106" s="3">
        <v>999225384422670</v>
      </c>
      <c r="B106" s="1" t="s">
        <v>1520</v>
      </c>
      <c r="C106" s="1" t="s">
        <v>1534</v>
      </c>
      <c r="D106" s="1" t="s">
        <v>1535</v>
      </c>
      <c r="E106" s="1" t="s">
        <v>1536</v>
      </c>
      <c r="F106" s="1" t="s">
        <v>1050</v>
      </c>
      <c r="G106" s="1" t="s">
        <v>993</v>
      </c>
      <c r="H106" s="1" t="s">
        <v>994</v>
      </c>
      <c r="I106" s="1" t="s">
        <v>1537</v>
      </c>
      <c r="J106" s="1" t="s">
        <v>996</v>
      </c>
      <c r="K106" s="1" t="s">
        <v>1537</v>
      </c>
      <c r="L106" s="1" t="s">
        <v>1537</v>
      </c>
      <c r="M106" s="1" t="s">
        <v>997</v>
      </c>
      <c r="N106" s="1" t="s">
        <v>997</v>
      </c>
      <c r="O106" s="1" t="s">
        <v>998</v>
      </c>
      <c r="P106" s="1" t="s">
        <v>999</v>
      </c>
      <c r="Q106" s="1" t="s">
        <v>1000</v>
      </c>
      <c r="R106" s="1" t="s">
        <v>1538</v>
      </c>
      <c r="S106" s="1" t="s">
        <v>1002</v>
      </c>
      <c r="T106" s="1" t="s">
        <v>1003</v>
      </c>
      <c r="U106" s="1" t="s">
        <v>1004</v>
      </c>
      <c r="V106" s="1" t="s">
        <v>1053</v>
      </c>
    </row>
    <row r="107" s="1" customFormat="1" spans="1:22">
      <c r="A107" s="3">
        <v>999225384434397</v>
      </c>
      <c r="B107" s="1" t="s">
        <v>1520</v>
      </c>
      <c r="C107" s="1" t="s">
        <v>1539</v>
      </c>
      <c r="D107" s="1" t="s">
        <v>1535</v>
      </c>
      <c r="E107" s="1" t="s">
        <v>1540</v>
      </c>
      <c r="F107" s="1" t="s">
        <v>1050</v>
      </c>
      <c r="G107" s="1" t="s">
        <v>993</v>
      </c>
      <c r="H107" s="1" t="s">
        <v>994</v>
      </c>
      <c r="I107" s="1" t="s">
        <v>1537</v>
      </c>
      <c r="J107" s="1" t="s">
        <v>996</v>
      </c>
      <c r="K107" s="1" t="s">
        <v>1537</v>
      </c>
      <c r="L107" s="1" t="s">
        <v>1537</v>
      </c>
      <c r="M107" s="1" t="s">
        <v>997</v>
      </c>
      <c r="N107" s="1" t="s">
        <v>997</v>
      </c>
      <c r="O107" s="1" t="s">
        <v>998</v>
      </c>
      <c r="P107" s="1" t="s">
        <v>999</v>
      </c>
      <c r="Q107" s="1" t="s">
        <v>1000</v>
      </c>
      <c r="R107" s="1" t="s">
        <v>1541</v>
      </c>
      <c r="S107" s="1" t="s">
        <v>1002</v>
      </c>
      <c r="T107" s="1" t="s">
        <v>1003</v>
      </c>
      <c r="U107" s="1" t="s">
        <v>1004</v>
      </c>
      <c r="V107" s="1" t="s">
        <v>1053</v>
      </c>
    </row>
    <row r="108" s="1" customFormat="1" spans="1:22">
      <c r="A108" s="3">
        <v>999225385009628</v>
      </c>
      <c r="B108" s="1" t="s">
        <v>1520</v>
      </c>
      <c r="C108" s="1" t="s">
        <v>1542</v>
      </c>
      <c r="D108" s="1" t="s">
        <v>1431</v>
      </c>
      <c r="E108" s="1" t="s">
        <v>1543</v>
      </c>
      <c r="F108" s="1" t="s">
        <v>1050</v>
      </c>
      <c r="G108" s="1" t="s">
        <v>993</v>
      </c>
      <c r="H108" s="1" t="s">
        <v>994</v>
      </c>
      <c r="I108" s="1" t="s">
        <v>1544</v>
      </c>
      <c r="J108" s="1" t="s">
        <v>996</v>
      </c>
      <c r="K108" s="1" t="s">
        <v>1544</v>
      </c>
      <c r="L108" s="1" t="s">
        <v>1544</v>
      </c>
      <c r="M108" s="1" t="s">
        <v>997</v>
      </c>
      <c r="N108" s="1" t="s">
        <v>997</v>
      </c>
      <c r="O108" s="1" t="s">
        <v>998</v>
      </c>
      <c r="P108" s="1" t="s">
        <v>999</v>
      </c>
      <c r="Q108" s="1" t="s">
        <v>1000</v>
      </c>
      <c r="R108" s="1" t="s">
        <v>1545</v>
      </c>
      <c r="S108" s="1" t="s">
        <v>1002</v>
      </c>
      <c r="T108" s="1" t="s">
        <v>1003</v>
      </c>
      <c r="U108" s="1" t="s">
        <v>1004</v>
      </c>
      <c r="V108" s="1" t="s">
        <v>1045</v>
      </c>
    </row>
    <row r="109" s="1" customFormat="1" spans="1:22">
      <c r="A109" s="3">
        <v>999225399145103</v>
      </c>
      <c r="B109" s="1" t="s">
        <v>1546</v>
      </c>
      <c r="C109" s="1" t="s">
        <v>1547</v>
      </c>
      <c r="D109" s="1" t="s">
        <v>1431</v>
      </c>
      <c r="E109" s="1" t="s">
        <v>1548</v>
      </c>
      <c r="F109" s="1" t="s">
        <v>1050</v>
      </c>
      <c r="G109" s="1" t="s">
        <v>993</v>
      </c>
      <c r="H109" s="1" t="s">
        <v>994</v>
      </c>
      <c r="I109" s="1" t="s">
        <v>1544</v>
      </c>
      <c r="J109" s="1" t="s">
        <v>996</v>
      </c>
      <c r="K109" s="1" t="s">
        <v>1544</v>
      </c>
      <c r="L109" s="1" t="s">
        <v>1544</v>
      </c>
      <c r="M109" s="1" t="s">
        <v>997</v>
      </c>
      <c r="N109" s="1" t="s">
        <v>997</v>
      </c>
      <c r="O109" s="1" t="s">
        <v>998</v>
      </c>
      <c r="P109" s="1" t="s">
        <v>999</v>
      </c>
      <c r="Q109" s="1" t="s">
        <v>1000</v>
      </c>
      <c r="R109" s="1" t="s">
        <v>1549</v>
      </c>
      <c r="S109" s="1" t="s">
        <v>1002</v>
      </c>
      <c r="T109" s="1" t="s">
        <v>1003</v>
      </c>
      <c r="U109" s="1" t="s">
        <v>1004</v>
      </c>
      <c r="V109" s="1" t="s">
        <v>1045</v>
      </c>
    </row>
    <row r="110" s="1" customFormat="1" spans="1:22">
      <c r="A110" s="3">
        <v>999225399729735</v>
      </c>
      <c r="B110" s="1" t="s">
        <v>1546</v>
      </c>
      <c r="C110" s="1" t="s">
        <v>1550</v>
      </c>
      <c r="D110" s="1" t="s">
        <v>1425</v>
      </c>
      <c r="E110" s="1" t="s">
        <v>1551</v>
      </c>
      <c r="F110" s="1" t="s">
        <v>1050</v>
      </c>
      <c r="G110" s="1" t="s">
        <v>993</v>
      </c>
      <c r="H110" s="1" t="s">
        <v>994</v>
      </c>
      <c r="I110" s="1" t="s">
        <v>1552</v>
      </c>
      <c r="J110" s="1" t="s">
        <v>996</v>
      </c>
      <c r="K110" s="1" t="s">
        <v>1552</v>
      </c>
      <c r="L110" s="1" t="s">
        <v>1552</v>
      </c>
      <c r="M110" s="1" t="s">
        <v>997</v>
      </c>
      <c r="N110" s="1" t="s">
        <v>997</v>
      </c>
      <c r="O110" s="1" t="s">
        <v>998</v>
      </c>
      <c r="P110" s="1" t="s">
        <v>999</v>
      </c>
      <c r="Q110" s="1" t="s">
        <v>1000</v>
      </c>
      <c r="R110" s="1" t="s">
        <v>1553</v>
      </c>
      <c r="S110" s="1" t="s">
        <v>1002</v>
      </c>
      <c r="T110" s="1" t="s">
        <v>1003</v>
      </c>
      <c r="U110" s="1" t="s">
        <v>1004</v>
      </c>
      <c r="V110" s="1" t="s">
        <v>1429</v>
      </c>
    </row>
    <row r="111" s="1" customFormat="1" spans="1:22">
      <c r="A111" s="3">
        <v>999225402723428</v>
      </c>
      <c r="B111" s="1" t="s">
        <v>1546</v>
      </c>
      <c r="C111" s="1" t="s">
        <v>1554</v>
      </c>
      <c r="D111" s="1" t="s">
        <v>1431</v>
      </c>
      <c r="E111" s="1" t="s">
        <v>1555</v>
      </c>
      <c r="F111" s="1" t="s">
        <v>992</v>
      </c>
      <c r="G111" s="1" t="s">
        <v>993</v>
      </c>
      <c r="H111" s="1" t="s">
        <v>994</v>
      </c>
      <c r="I111" s="1" t="s">
        <v>1556</v>
      </c>
      <c r="J111" s="1" t="s">
        <v>996</v>
      </c>
      <c r="K111" s="1" t="s">
        <v>1556</v>
      </c>
      <c r="L111" s="1" t="s">
        <v>1556</v>
      </c>
      <c r="M111" s="1" t="s">
        <v>997</v>
      </c>
      <c r="N111" s="1" t="s">
        <v>997</v>
      </c>
      <c r="O111" s="1" t="s">
        <v>998</v>
      </c>
      <c r="P111" s="1" t="s">
        <v>999</v>
      </c>
      <c r="Q111" s="1" t="s">
        <v>1000</v>
      </c>
      <c r="R111" s="1" t="s">
        <v>1557</v>
      </c>
      <c r="S111" s="1" t="s">
        <v>1002</v>
      </c>
      <c r="T111" s="1" t="s">
        <v>1003</v>
      </c>
      <c r="U111" s="1" t="s">
        <v>1004</v>
      </c>
      <c r="V111" s="1" t="s">
        <v>1045</v>
      </c>
    </row>
    <row r="112" s="1" customFormat="1" spans="1:22">
      <c r="A112" s="3">
        <v>999225402862961</v>
      </c>
      <c r="B112" s="1" t="s">
        <v>1546</v>
      </c>
      <c r="C112" s="1" t="s">
        <v>1558</v>
      </c>
      <c r="D112" s="1" t="s">
        <v>1559</v>
      </c>
      <c r="E112" s="1" t="s">
        <v>1560</v>
      </c>
      <c r="F112" s="1" t="s">
        <v>992</v>
      </c>
      <c r="G112" s="1" t="s">
        <v>993</v>
      </c>
      <c r="H112" s="1" t="s">
        <v>994</v>
      </c>
      <c r="I112" s="1" t="s">
        <v>1561</v>
      </c>
      <c r="J112" s="1" t="s">
        <v>996</v>
      </c>
      <c r="K112" s="1" t="s">
        <v>1561</v>
      </c>
      <c r="L112" s="1" t="s">
        <v>1561</v>
      </c>
      <c r="M112" s="1" t="s">
        <v>997</v>
      </c>
      <c r="N112" s="1" t="s">
        <v>997</v>
      </c>
      <c r="O112" s="1" t="s">
        <v>998</v>
      </c>
      <c r="P112" s="1" t="s">
        <v>999</v>
      </c>
      <c r="Q112" s="1" t="s">
        <v>1000</v>
      </c>
      <c r="R112" s="1" t="s">
        <v>1562</v>
      </c>
      <c r="S112" s="1" t="s">
        <v>1002</v>
      </c>
      <c r="T112" s="1" t="s">
        <v>1003</v>
      </c>
      <c r="U112" s="1" t="s">
        <v>1004</v>
      </c>
      <c r="V112" s="1" t="s">
        <v>1005</v>
      </c>
    </row>
    <row r="113" s="1" customFormat="1" spans="1:22">
      <c r="A113" s="3">
        <v>999225403053079</v>
      </c>
      <c r="B113" s="1" t="s">
        <v>1546</v>
      </c>
      <c r="C113" s="1" t="s">
        <v>1563</v>
      </c>
      <c r="D113" s="1" t="s">
        <v>1564</v>
      </c>
      <c r="E113" s="1" t="s">
        <v>1565</v>
      </c>
      <c r="F113" s="1" t="s">
        <v>1022</v>
      </c>
      <c r="G113" s="1" t="s">
        <v>993</v>
      </c>
      <c r="H113" s="1" t="s">
        <v>994</v>
      </c>
      <c r="I113" s="1" t="s">
        <v>1467</v>
      </c>
      <c r="J113" s="1" t="s">
        <v>996</v>
      </c>
      <c r="K113" s="1" t="s">
        <v>1467</v>
      </c>
      <c r="L113" s="1" t="s">
        <v>1467</v>
      </c>
      <c r="M113" s="1" t="s">
        <v>997</v>
      </c>
      <c r="N113" s="1" t="s">
        <v>997</v>
      </c>
      <c r="O113" s="1" t="s">
        <v>998</v>
      </c>
      <c r="P113" s="1" t="s">
        <v>999</v>
      </c>
      <c r="Q113" s="1" t="s">
        <v>1000</v>
      </c>
      <c r="R113" s="1" t="s">
        <v>1566</v>
      </c>
      <c r="S113" s="1" t="s">
        <v>1002</v>
      </c>
      <c r="T113" s="1" t="s">
        <v>1003</v>
      </c>
      <c r="U113" s="1" t="s">
        <v>1004</v>
      </c>
      <c r="V113" s="1" t="s">
        <v>1005</v>
      </c>
    </row>
    <row r="114" s="1" customFormat="1" spans="1:22">
      <c r="A114" s="3">
        <v>999225403567210</v>
      </c>
      <c r="B114" s="1" t="s">
        <v>1546</v>
      </c>
      <c r="C114" s="1" t="s">
        <v>1567</v>
      </c>
      <c r="D114" s="1" t="s">
        <v>1431</v>
      </c>
      <c r="E114" s="1" t="s">
        <v>1568</v>
      </c>
      <c r="F114" s="1" t="s">
        <v>1050</v>
      </c>
      <c r="G114" s="1" t="s">
        <v>993</v>
      </c>
      <c r="H114" s="1" t="s">
        <v>994</v>
      </c>
      <c r="I114" s="1" t="s">
        <v>1569</v>
      </c>
      <c r="J114" s="1" t="s">
        <v>996</v>
      </c>
      <c r="K114" s="1" t="s">
        <v>1569</v>
      </c>
      <c r="L114" s="1" t="s">
        <v>1569</v>
      </c>
      <c r="M114" s="1" t="s">
        <v>997</v>
      </c>
      <c r="N114" s="1" t="s">
        <v>997</v>
      </c>
      <c r="O114" s="1" t="s">
        <v>998</v>
      </c>
      <c r="P114" s="1" t="s">
        <v>999</v>
      </c>
      <c r="Q114" s="1" t="s">
        <v>1000</v>
      </c>
      <c r="R114" s="1" t="s">
        <v>1570</v>
      </c>
      <c r="S114" s="1" t="s">
        <v>1002</v>
      </c>
      <c r="T114" s="1" t="s">
        <v>1003</v>
      </c>
      <c r="U114" s="1" t="s">
        <v>1004</v>
      </c>
      <c r="V114" s="1" t="s">
        <v>1045</v>
      </c>
    </row>
    <row r="115" s="1" customFormat="1" spans="1:22">
      <c r="A115" s="3">
        <v>999225405653040</v>
      </c>
      <c r="B115" s="1" t="s">
        <v>1546</v>
      </c>
      <c r="C115" s="1" t="s">
        <v>1571</v>
      </c>
      <c r="D115" s="1" t="s">
        <v>1572</v>
      </c>
      <c r="E115" s="1" t="s">
        <v>1573</v>
      </c>
      <c r="F115" s="1" t="s">
        <v>1050</v>
      </c>
      <c r="G115" s="1" t="s">
        <v>993</v>
      </c>
      <c r="H115" s="1" t="s">
        <v>994</v>
      </c>
      <c r="I115" s="1" t="s">
        <v>1574</v>
      </c>
      <c r="J115" s="1" t="s">
        <v>996</v>
      </c>
      <c r="K115" s="1" t="s">
        <v>1574</v>
      </c>
      <c r="L115" s="1" t="s">
        <v>1574</v>
      </c>
      <c r="M115" s="1" t="s">
        <v>997</v>
      </c>
      <c r="N115" s="1" t="s">
        <v>997</v>
      </c>
      <c r="O115" s="1" t="s">
        <v>998</v>
      </c>
      <c r="P115" s="1" t="s">
        <v>999</v>
      </c>
      <c r="Q115" s="1" t="s">
        <v>1000</v>
      </c>
      <c r="R115" s="1" t="s">
        <v>1575</v>
      </c>
      <c r="S115" s="1" t="s">
        <v>1002</v>
      </c>
      <c r="T115" s="1" t="s">
        <v>1003</v>
      </c>
      <c r="U115" s="1" t="s">
        <v>1004</v>
      </c>
      <c r="V115" s="1" t="s">
        <v>1053</v>
      </c>
    </row>
    <row r="116" s="1" customFormat="1" spans="1:22">
      <c r="A116" s="3">
        <v>999225416134760</v>
      </c>
      <c r="B116" s="1" t="s">
        <v>1546</v>
      </c>
      <c r="C116" s="1" t="s">
        <v>1576</v>
      </c>
      <c r="D116" s="1" t="s">
        <v>1577</v>
      </c>
      <c r="E116" s="1" t="s">
        <v>1578</v>
      </c>
      <c r="F116" s="1" t="s">
        <v>1036</v>
      </c>
      <c r="G116" s="1" t="s">
        <v>993</v>
      </c>
      <c r="H116" s="1" t="s">
        <v>994</v>
      </c>
      <c r="I116" s="1" t="s">
        <v>1579</v>
      </c>
      <c r="J116" s="1" t="s">
        <v>996</v>
      </c>
      <c r="K116" s="1" t="s">
        <v>1579</v>
      </c>
      <c r="L116" s="1" t="s">
        <v>1579</v>
      </c>
      <c r="M116" s="1" t="s">
        <v>997</v>
      </c>
      <c r="N116" s="1" t="s">
        <v>997</v>
      </c>
      <c r="O116" s="1" t="s">
        <v>998</v>
      </c>
      <c r="P116" s="1" t="s">
        <v>999</v>
      </c>
      <c r="Q116" s="1" t="s">
        <v>1000</v>
      </c>
      <c r="R116" s="1" t="s">
        <v>1580</v>
      </c>
      <c r="S116" s="1" t="s">
        <v>1002</v>
      </c>
      <c r="T116" s="1" t="s">
        <v>1003</v>
      </c>
      <c r="U116" s="1" t="s">
        <v>1004</v>
      </c>
      <c r="V116" s="1" t="s">
        <v>1005</v>
      </c>
    </row>
    <row r="117" s="1" customFormat="1" spans="1:22">
      <c r="A117" s="3">
        <v>999225420187699</v>
      </c>
      <c r="B117" s="1" t="s">
        <v>1546</v>
      </c>
      <c r="C117" s="1" t="s">
        <v>1581</v>
      </c>
      <c r="D117" s="1" t="s">
        <v>1582</v>
      </c>
      <c r="E117" s="1" t="s">
        <v>1583</v>
      </c>
      <c r="F117" s="1" t="s">
        <v>1015</v>
      </c>
      <c r="G117" s="1" t="s">
        <v>993</v>
      </c>
      <c r="H117" s="1" t="s">
        <v>994</v>
      </c>
      <c r="I117" s="1" t="s">
        <v>1584</v>
      </c>
      <c r="J117" s="1" t="s">
        <v>996</v>
      </c>
      <c r="K117" s="1" t="s">
        <v>1584</v>
      </c>
      <c r="L117" s="1" t="s">
        <v>1584</v>
      </c>
      <c r="M117" s="1" t="s">
        <v>997</v>
      </c>
      <c r="N117" s="1" t="s">
        <v>997</v>
      </c>
      <c r="O117" s="1" t="s">
        <v>998</v>
      </c>
      <c r="P117" s="1" t="s">
        <v>999</v>
      </c>
      <c r="Q117" s="1" t="s">
        <v>1000</v>
      </c>
      <c r="R117" s="1" t="s">
        <v>1585</v>
      </c>
      <c r="S117" s="1" t="s">
        <v>1002</v>
      </c>
      <c r="T117" s="1" t="s">
        <v>1003</v>
      </c>
      <c r="U117" s="1" t="s">
        <v>1004</v>
      </c>
      <c r="V117" s="1" t="s">
        <v>1053</v>
      </c>
    </row>
    <row r="118" s="1" customFormat="1" spans="1:22">
      <c r="A118" s="3">
        <v>999225420230583</v>
      </c>
      <c r="B118" s="1" t="s">
        <v>1546</v>
      </c>
      <c r="C118" s="1" t="s">
        <v>1586</v>
      </c>
      <c r="D118" s="1" t="s">
        <v>1587</v>
      </c>
      <c r="E118" s="1" t="s">
        <v>1588</v>
      </c>
      <c r="F118" s="1" t="s">
        <v>1036</v>
      </c>
      <c r="G118" s="1" t="s">
        <v>993</v>
      </c>
      <c r="H118" s="1" t="s">
        <v>994</v>
      </c>
      <c r="I118" s="1" t="s">
        <v>1589</v>
      </c>
      <c r="J118" s="1" t="s">
        <v>996</v>
      </c>
      <c r="K118" s="1" t="s">
        <v>1589</v>
      </c>
      <c r="L118" s="1" t="s">
        <v>1589</v>
      </c>
      <c r="M118" s="1" t="s">
        <v>997</v>
      </c>
      <c r="N118" s="1" t="s">
        <v>997</v>
      </c>
      <c r="O118" s="1" t="s">
        <v>998</v>
      </c>
      <c r="P118" s="1" t="s">
        <v>999</v>
      </c>
      <c r="Q118" s="1" t="s">
        <v>1000</v>
      </c>
      <c r="R118" s="1" t="s">
        <v>1590</v>
      </c>
      <c r="S118" s="1" t="s">
        <v>1002</v>
      </c>
      <c r="T118" s="1" t="s">
        <v>1003</v>
      </c>
      <c r="U118" s="1" t="s">
        <v>1004</v>
      </c>
      <c r="V118" s="1" t="s">
        <v>1005</v>
      </c>
    </row>
    <row r="119" s="1" customFormat="1" spans="1:22">
      <c r="A119" s="3">
        <v>999225420777340</v>
      </c>
      <c r="B119" s="1" t="s">
        <v>1546</v>
      </c>
      <c r="C119" s="1" t="s">
        <v>1591</v>
      </c>
      <c r="D119" s="1" t="s">
        <v>1582</v>
      </c>
      <c r="E119" s="1" t="s">
        <v>1592</v>
      </c>
      <c r="F119" s="1" t="s">
        <v>1015</v>
      </c>
      <c r="G119" s="1" t="s">
        <v>993</v>
      </c>
      <c r="H119" s="1" t="s">
        <v>994</v>
      </c>
      <c r="I119" s="1" t="s">
        <v>1584</v>
      </c>
      <c r="J119" s="1" t="s">
        <v>996</v>
      </c>
      <c r="K119" s="1" t="s">
        <v>1584</v>
      </c>
      <c r="L119" s="1" t="s">
        <v>1584</v>
      </c>
      <c r="M119" s="1" t="s">
        <v>997</v>
      </c>
      <c r="N119" s="1" t="s">
        <v>997</v>
      </c>
      <c r="O119" s="1" t="s">
        <v>998</v>
      </c>
      <c r="P119" s="1" t="s">
        <v>999</v>
      </c>
      <c r="Q119" s="1" t="s">
        <v>1000</v>
      </c>
      <c r="R119" s="1" t="s">
        <v>1593</v>
      </c>
      <c r="S119" s="1" t="s">
        <v>1002</v>
      </c>
      <c r="T119" s="1" t="s">
        <v>1003</v>
      </c>
      <c r="U119" s="1" t="s">
        <v>1004</v>
      </c>
      <c r="V119" s="1" t="s">
        <v>1053</v>
      </c>
    </row>
    <row r="120" s="1" customFormat="1" spans="1:22">
      <c r="A120" s="3">
        <v>999225422302890</v>
      </c>
      <c r="B120" s="1" t="s">
        <v>1015</v>
      </c>
      <c r="C120" s="1" t="s">
        <v>1594</v>
      </c>
      <c r="D120" s="1" t="s">
        <v>1595</v>
      </c>
      <c r="E120" s="1" t="s">
        <v>1596</v>
      </c>
      <c r="F120" s="1" t="s">
        <v>992</v>
      </c>
      <c r="G120" s="1" t="s">
        <v>993</v>
      </c>
      <c r="H120" s="1" t="s">
        <v>994</v>
      </c>
      <c r="I120" s="1" t="s">
        <v>1597</v>
      </c>
      <c r="J120" s="1" t="s">
        <v>996</v>
      </c>
      <c r="K120" s="1" t="s">
        <v>1597</v>
      </c>
      <c r="L120" s="1" t="s">
        <v>1597</v>
      </c>
      <c r="M120" s="1" t="s">
        <v>997</v>
      </c>
      <c r="N120" s="1" t="s">
        <v>997</v>
      </c>
      <c r="O120" s="1" t="s">
        <v>998</v>
      </c>
      <c r="P120" s="1" t="s">
        <v>999</v>
      </c>
      <c r="Q120" s="1" t="s">
        <v>1000</v>
      </c>
      <c r="R120" s="1" t="s">
        <v>1598</v>
      </c>
      <c r="S120" s="1" t="s">
        <v>1002</v>
      </c>
      <c r="T120" s="1" t="s">
        <v>1003</v>
      </c>
      <c r="U120" s="1" t="s">
        <v>1004</v>
      </c>
      <c r="V120" s="1" t="s">
        <v>1005</v>
      </c>
    </row>
    <row r="121" s="1" customFormat="1" spans="1:22">
      <c r="A121" s="3">
        <v>999225423839598</v>
      </c>
      <c r="B121" s="1" t="s">
        <v>1015</v>
      </c>
      <c r="C121" s="1" t="s">
        <v>1599</v>
      </c>
      <c r="D121" s="1" t="s">
        <v>1577</v>
      </c>
      <c r="E121" s="1" t="s">
        <v>1600</v>
      </c>
      <c r="F121" s="1" t="s">
        <v>1036</v>
      </c>
      <c r="G121" s="1" t="s">
        <v>993</v>
      </c>
      <c r="H121" s="1" t="s">
        <v>994</v>
      </c>
      <c r="I121" s="1" t="s">
        <v>1601</v>
      </c>
      <c r="J121" s="1" t="s">
        <v>996</v>
      </c>
      <c r="K121" s="1" t="s">
        <v>1601</v>
      </c>
      <c r="L121" s="1" t="s">
        <v>1601</v>
      </c>
      <c r="M121" s="1" t="s">
        <v>997</v>
      </c>
      <c r="N121" s="1" t="s">
        <v>997</v>
      </c>
      <c r="O121" s="1" t="s">
        <v>998</v>
      </c>
      <c r="P121" s="1" t="s">
        <v>999</v>
      </c>
      <c r="Q121" s="1" t="s">
        <v>1000</v>
      </c>
      <c r="R121" s="1" t="s">
        <v>1602</v>
      </c>
      <c r="S121" s="1" t="s">
        <v>1002</v>
      </c>
      <c r="T121" s="1" t="s">
        <v>1003</v>
      </c>
      <c r="U121" s="1" t="s">
        <v>1004</v>
      </c>
      <c r="V121" s="1" t="s">
        <v>1005</v>
      </c>
    </row>
    <row r="122" s="1" customFormat="1" spans="1:22">
      <c r="A122" s="3">
        <v>999225425096816</v>
      </c>
      <c r="B122" s="1" t="s">
        <v>1015</v>
      </c>
      <c r="C122" s="1" t="s">
        <v>1603</v>
      </c>
      <c r="D122" s="1" t="s">
        <v>1431</v>
      </c>
      <c r="E122" s="1" t="s">
        <v>1604</v>
      </c>
      <c r="F122" s="1" t="s">
        <v>1050</v>
      </c>
      <c r="G122" s="1" t="s">
        <v>993</v>
      </c>
      <c r="H122" s="1" t="s">
        <v>994</v>
      </c>
      <c r="I122" s="1" t="s">
        <v>1569</v>
      </c>
      <c r="J122" s="1" t="s">
        <v>996</v>
      </c>
      <c r="K122" s="1" t="s">
        <v>1569</v>
      </c>
      <c r="L122" s="1" t="s">
        <v>1569</v>
      </c>
      <c r="M122" s="1" t="s">
        <v>997</v>
      </c>
      <c r="N122" s="1" t="s">
        <v>997</v>
      </c>
      <c r="O122" s="1" t="s">
        <v>998</v>
      </c>
      <c r="P122" s="1" t="s">
        <v>999</v>
      </c>
      <c r="Q122" s="1" t="s">
        <v>1000</v>
      </c>
      <c r="R122" s="1" t="s">
        <v>1605</v>
      </c>
      <c r="S122" s="1" t="s">
        <v>1002</v>
      </c>
      <c r="T122" s="1" t="s">
        <v>1003</v>
      </c>
      <c r="U122" s="1" t="s">
        <v>1004</v>
      </c>
      <c r="V122" s="1" t="s">
        <v>1045</v>
      </c>
    </row>
    <row r="123" s="1" customFormat="1" spans="1:22">
      <c r="A123" s="3">
        <v>999225431876513</v>
      </c>
      <c r="B123" s="1" t="s">
        <v>1015</v>
      </c>
      <c r="C123" s="1" t="s">
        <v>1606</v>
      </c>
      <c r="D123" s="1" t="s">
        <v>1607</v>
      </c>
      <c r="E123" s="1" t="s">
        <v>1608</v>
      </c>
      <c r="F123" s="1" t="s">
        <v>1050</v>
      </c>
      <c r="G123" s="1" t="s">
        <v>993</v>
      </c>
      <c r="H123" s="1" t="s">
        <v>994</v>
      </c>
      <c r="I123" s="1" t="s">
        <v>1609</v>
      </c>
      <c r="J123" s="1" t="s">
        <v>996</v>
      </c>
      <c r="K123" s="1" t="s">
        <v>1609</v>
      </c>
      <c r="L123" s="1" t="s">
        <v>1609</v>
      </c>
      <c r="M123" s="1" t="s">
        <v>997</v>
      </c>
      <c r="N123" s="1" t="s">
        <v>997</v>
      </c>
      <c r="O123" s="1" t="s">
        <v>998</v>
      </c>
      <c r="P123" s="1" t="s">
        <v>999</v>
      </c>
      <c r="Q123" s="1" t="s">
        <v>1000</v>
      </c>
      <c r="R123" s="1" t="s">
        <v>1610</v>
      </c>
      <c r="S123" s="1" t="s">
        <v>1002</v>
      </c>
      <c r="T123" s="1" t="s">
        <v>1003</v>
      </c>
      <c r="U123" s="1" t="s">
        <v>1004</v>
      </c>
      <c r="V123" s="1" t="s">
        <v>1102</v>
      </c>
    </row>
    <row r="124" s="1" customFormat="1" spans="1:22">
      <c r="A124" s="3">
        <v>999225431879283</v>
      </c>
      <c r="B124" s="1" t="s">
        <v>1015</v>
      </c>
      <c r="C124" s="1" t="s">
        <v>1611</v>
      </c>
      <c r="D124" s="1" t="s">
        <v>1607</v>
      </c>
      <c r="E124" s="1" t="s">
        <v>1612</v>
      </c>
      <c r="F124" s="1" t="s">
        <v>1050</v>
      </c>
      <c r="G124" s="1" t="s">
        <v>993</v>
      </c>
      <c r="H124" s="1" t="s">
        <v>994</v>
      </c>
      <c r="I124" s="1" t="s">
        <v>1609</v>
      </c>
      <c r="J124" s="1" t="s">
        <v>996</v>
      </c>
      <c r="K124" s="1" t="s">
        <v>1609</v>
      </c>
      <c r="L124" s="1" t="s">
        <v>1609</v>
      </c>
      <c r="M124" s="1" t="s">
        <v>997</v>
      </c>
      <c r="N124" s="1" t="s">
        <v>997</v>
      </c>
      <c r="O124" s="1" t="s">
        <v>998</v>
      </c>
      <c r="P124" s="1" t="s">
        <v>999</v>
      </c>
      <c r="Q124" s="1" t="s">
        <v>1000</v>
      </c>
      <c r="R124" s="1" t="s">
        <v>1613</v>
      </c>
      <c r="S124" s="1" t="s">
        <v>1002</v>
      </c>
      <c r="T124" s="1" t="s">
        <v>1003</v>
      </c>
      <c r="U124" s="1" t="s">
        <v>1004</v>
      </c>
      <c r="V124" s="1" t="s">
        <v>1102</v>
      </c>
    </row>
    <row r="125" s="1" customFormat="1" spans="1:22">
      <c r="A125" s="3">
        <v>999225432023116</v>
      </c>
      <c r="B125" s="1" t="s">
        <v>1015</v>
      </c>
      <c r="C125" s="1" t="s">
        <v>1614</v>
      </c>
      <c r="D125" s="1" t="s">
        <v>1607</v>
      </c>
      <c r="E125" s="1" t="s">
        <v>1615</v>
      </c>
      <c r="F125" s="1" t="s">
        <v>1050</v>
      </c>
      <c r="G125" s="1" t="s">
        <v>993</v>
      </c>
      <c r="H125" s="1" t="s">
        <v>994</v>
      </c>
      <c r="I125" s="1" t="s">
        <v>1609</v>
      </c>
      <c r="J125" s="1" t="s">
        <v>996</v>
      </c>
      <c r="K125" s="1" t="s">
        <v>1609</v>
      </c>
      <c r="L125" s="1" t="s">
        <v>1609</v>
      </c>
      <c r="M125" s="1" t="s">
        <v>997</v>
      </c>
      <c r="N125" s="1" t="s">
        <v>997</v>
      </c>
      <c r="O125" s="1" t="s">
        <v>998</v>
      </c>
      <c r="P125" s="1" t="s">
        <v>999</v>
      </c>
      <c r="Q125" s="1" t="s">
        <v>1000</v>
      </c>
      <c r="R125" s="1" t="s">
        <v>1616</v>
      </c>
      <c r="S125" s="1" t="s">
        <v>1002</v>
      </c>
      <c r="T125" s="1" t="s">
        <v>1003</v>
      </c>
      <c r="U125" s="1" t="s">
        <v>1004</v>
      </c>
      <c r="V125" s="1" t="s">
        <v>1102</v>
      </c>
    </row>
    <row r="126" s="1" customFormat="1" spans="1:22">
      <c r="A126" s="3">
        <v>999225438641796</v>
      </c>
      <c r="B126" s="1" t="s">
        <v>1015</v>
      </c>
      <c r="C126" s="1" t="s">
        <v>1617</v>
      </c>
      <c r="D126" s="1" t="s">
        <v>1618</v>
      </c>
      <c r="E126" s="1" t="s">
        <v>1619</v>
      </c>
      <c r="F126" s="1" t="s">
        <v>1015</v>
      </c>
      <c r="G126" s="1" t="s">
        <v>993</v>
      </c>
      <c r="H126" s="1" t="s">
        <v>994</v>
      </c>
      <c r="I126" s="1" t="s">
        <v>1620</v>
      </c>
      <c r="J126" s="1" t="s">
        <v>996</v>
      </c>
      <c r="K126" s="1" t="s">
        <v>1620</v>
      </c>
      <c r="L126" s="1" t="s">
        <v>1620</v>
      </c>
      <c r="M126" s="1" t="s">
        <v>997</v>
      </c>
      <c r="N126" s="1" t="s">
        <v>997</v>
      </c>
      <c r="O126" s="1" t="s">
        <v>998</v>
      </c>
      <c r="P126" s="1" t="s">
        <v>999</v>
      </c>
      <c r="Q126" s="1" t="s">
        <v>1000</v>
      </c>
      <c r="R126" s="1" t="s">
        <v>1621</v>
      </c>
      <c r="S126" s="1" t="s">
        <v>1002</v>
      </c>
      <c r="T126" s="1" t="s">
        <v>1003</v>
      </c>
      <c r="U126" s="1" t="s">
        <v>1004</v>
      </c>
      <c r="V126" s="1" t="s">
        <v>1622</v>
      </c>
    </row>
    <row r="127" s="1" customFormat="1" spans="1:22">
      <c r="A127" s="3">
        <v>999225439978087</v>
      </c>
      <c r="B127" s="1" t="s">
        <v>1015</v>
      </c>
      <c r="C127" s="1" t="s">
        <v>1623</v>
      </c>
      <c r="D127" s="1" t="s">
        <v>1624</v>
      </c>
      <c r="E127" s="1" t="s">
        <v>1625</v>
      </c>
      <c r="F127" s="1" t="s">
        <v>992</v>
      </c>
      <c r="G127" s="1" t="s">
        <v>993</v>
      </c>
      <c r="H127" s="1" t="s">
        <v>994</v>
      </c>
      <c r="I127" s="1" t="s">
        <v>1626</v>
      </c>
      <c r="J127" s="1" t="s">
        <v>996</v>
      </c>
      <c r="K127" s="1" t="s">
        <v>1626</v>
      </c>
      <c r="L127" s="1" t="s">
        <v>1626</v>
      </c>
      <c r="M127" s="1" t="s">
        <v>997</v>
      </c>
      <c r="N127" s="1" t="s">
        <v>997</v>
      </c>
      <c r="O127" s="1" t="s">
        <v>998</v>
      </c>
      <c r="P127" s="1" t="s">
        <v>999</v>
      </c>
      <c r="Q127" s="1" t="s">
        <v>1000</v>
      </c>
      <c r="R127" s="1" t="s">
        <v>1627</v>
      </c>
      <c r="S127" s="1" t="s">
        <v>1002</v>
      </c>
      <c r="T127" s="1" t="s">
        <v>1003</v>
      </c>
      <c r="U127" s="1" t="s">
        <v>1004</v>
      </c>
      <c r="V127" s="1" t="s">
        <v>1005</v>
      </c>
    </row>
    <row r="128" s="1" customFormat="1" spans="1:22">
      <c r="A128" s="3">
        <v>999225442591027</v>
      </c>
      <c r="B128" s="1" t="s">
        <v>1015</v>
      </c>
      <c r="C128" s="1" t="s">
        <v>1628</v>
      </c>
      <c r="D128" s="1" t="s">
        <v>1629</v>
      </c>
      <c r="E128" s="1" t="s">
        <v>1630</v>
      </c>
      <c r="F128" s="1" t="s">
        <v>1036</v>
      </c>
      <c r="G128" s="1" t="s">
        <v>993</v>
      </c>
      <c r="H128" s="1" t="s">
        <v>994</v>
      </c>
      <c r="I128" s="1" t="s">
        <v>1323</v>
      </c>
      <c r="J128" s="1" t="s">
        <v>996</v>
      </c>
      <c r="K128" s="1" t="s">
        <v>1323</v>
      </c>
      <c r="L128" s="1" t="s">
        <v>1323</v>
      </c>
      <c r="M128" s="1" t="s">
        <v>997</v>
      </c>
      <c r="N128" s="1" t="s">
        <v>997</v>
      </c>
      <c r="O128" s="1" t="s">
        <v>998</v>
      </c>
      <c r="P128" s="1" t="s">
        <v>999</v>
      </c>
      <c r="Q128" s="1" t="s">
        <v>1000</v>
      </c>
      <c r="R128" s="1" t="s">
        <v>1631</v>
      </c>
      <c r="S128" s="1" t="s">
        <v>1002</v>
      </c>
      <c r="T128" s="1" t="s">
        <v>1003</v>
      </c>
      <c r="U128" s="1" t="s">
        <v>1004</v>
      </c>
      <c r="V128" s="1" t="s">
        <v>1005</v>
      </c>
    </row>
    <row r="129" s="1" customFormat="1" spans="1:22">
      <c r="A129" s="3">
        <v>999225442689219</v>
      </c>
      <c r="B129" s="1" t="s">
        <v>1015</v>
      </c>
      <c r="C129" s="1" t="s">
        <v>1632</v>
      </c>
      <c r="D129" s="1" t="s">
        <v>1041</v>
      </c>
      <c r="E129" s="1" t="s">
        <v>1633</v>
      </c>
      <c r="F129" s="1" t="s">
        <v>1050</v>
      </c>
      <c r="G129" s="1" t="s">
        <v>993</v>
      </c>
      <c r="H129" s="1" t="s">
        <v>994</v>
      </c>
      <c r="I129" s="1" t="s">
        <v>1634</v>
      </c>
      <c r="J129" s="1" t="s">
        <v>996</v>
      </c>
      <c r="K129" s="1" t="s">
        <v>1634</v>
      </c>
      <c r="L129" s="1" t="s">
        <v>1634</v>
      </c>
      <c r="M129" s="1" t="s">
        <v>997</v>
      </c>
      <c r="N129" s="1" t="s">
        <v>997</v>
      </c>
      <c r="O129" s="1" t="s">
        <v>998</v>
      </c>
      <c r="P129" s="1" t="s">
        <v>999</v>
      </c>
      <c r="Q129" s="1" t="s">
        <v>1000</v>
      </c>
      <c r="R129" s="1" t="s">
        <v>1635</v>
      </c>
      <c r="S129" s="1" t="s">
        <v>1002</v>
      </c>
      <c r="T129" s="1" t="s">
        <v>1003</v>
      </c>
      <c r="U129" s="1" t="s">
        <v>1004</v>
      </c>
      <c r="V129" s="1" t="s">
        <v>1045</v>
      </c>
    </row>
    <row r="130" s="1" customFormat="1" spans="1:22">
      <c r="A130" s="3">
        <v>999225450276182</v>
      </c>
      <c r="B130" s="1" t="s">
        <v>1029</v>
      </c>
      <c r="C130" s="1" t="s">
        <v>1636</v>
      </c>
      <c r="D130" s="1" t="s">
        <v>1637</v>
      </c>
      <c r="E130" s="1" t="s">
        <v>1638</v>
      </c>
      <c r="F130" s="1" t="s">
        <v>1029</v>
      </c>
      <c r="G130" s="1" t="s">
        <v>993</v>
      </c>
      <c r="H130" s="1" t="s">
        <v>994</v>
      </c>
      <c r="I130" s="1" t="s">
        <v>1639</v>
      </c>
      <c r="J130" s="1" t="s">
        <v>996</v>
      </c>
      <c r="K130" s="1" t="s">
        <v>1639</v>
      </c>
      <c r="L130" s="1" t="s">
        <v>1639</v>
      </c>
      <c r="M130" s="1" t="s">
        <v>997</v>
      </c>
      <c r="N130" s="1" t="s">
        <v>997</v>
      </c>
      <c r="O130" s="1" t="s">
        <v>998</v>
      </c>
      <c r="P130" s="1" t="s">
        <v>999</v>
      </c>
      <c r="Q130" s="1" t="s">
        <v>1000</v>
      </c>
      <c r="R130" s="1" t="s">
        <v>1640</v>
      </c>
      <c r="S130" s="1" t="s">
        <v>1002</v>
      </c>
      <c r="T130" s="1" t="s">
        <v>1003</v>
      </c>
      <c r="U130" s="1" t="s">
        <v>1004</v>
      </c>
      <c r="V130" s="1" t="s">
        <v>1005</v>
      </c>
    </row>
    <row r="131" s="1" customFormat="1" spans="1:22">
      <c r="A131" s="3">
        <v>999225456452600</v>
      </c>
      <c r="B131" s="1" t="s">
        <v>1029</v>
      </c>
      <c r="C131" s="1" t="s">
        <v>1641</v>
      </c>
      <c r="D131" s="1" t="s">
        <v>1251</v>
      </c>
      <c r="E131" s="1" t="s">
        <v>1642</v>
      </c>
      <c r="F131" s="1" t="s">
        <v>992</v>
      </c>
      <c r="G131" s="1" t="s">
        <v>993</v>
      </c>
      <c r="H131" s="1" t="s">
        <v>994</v>
      </c>
      <c r="I131" s="1" t="s">
        <v>1643</v>
      </c>
      <c r="J131" s="1" t="s">
        <v>996</v>
      </c>
      <c r="K131" s="1" t="s">
        <v>1643</v>
      </c>
      <c r="L131" s="1" t="s">
        <v>1643</v>
      </c>
      <c r="M131" s="1" t="s">
        <v>997</v>
      </c>
      <c r="N131" s="1" t="s">
        <v>997</v>
      </c>
      <c r="O131" s="1" t="s">
        <v>998</v>
      </c>
      <c r="P131" s="1" t="s">
        <v>999</v>
      </c>
      <c r="Q131" s="1" t="s">
        <v>1000</v>
      </c>
      <c r="R131" s="1" t="s">
        <v>1644</v>
      </c>
      <c r="S131" s="1" t="s">
        <v>1002</v>
      </c>
      <c r="T131" s="1" t="s">
        <v>1003</v>
      </c>
      <c r="U131" s="1" t="s">
        <v>1004</v>
      </c>
      <c r="V131" s="1" t="s">
        <v>1255</v>
      </c>
    </row>
    <row r="132" s="1" customFormat="1" spans="1:22">
      <c r="A132" s="3">
        <v>999225460378897</v>
      </c>
      <c r="B132" s="1" t="s">
        <v>1029</v>
      </c>
      <c r="C132" s="1" t="s">
        <v>1645</v>
      </c>
      <c r="D132" s="1" t="s">
        <v>1646</v>
      </c>
      <c r="E132" s="1" t="s">
        <v>1647</v>
      </c>
      <c r="F132" s="1" t="s">
        <v>1029</v>
      </c>
      <c r="G132" s="1" t="s">
        <v>993</v>
      </c>
      <c r="H132" s="1" t="s">
        <v>994</v>
      </c>
      <c r="I132" s="1" t="s">
        <v>1648</v>
      </c>
      <c r="J132" s="1" t="s">
        <v>996</v>
      </c>
      <c r="K132" s="1" t="s">
        <v>1648</v>
      </c>
      <c r="L132" s="1" t="s">
        <v>1648</v>
      </c>
      <c r="M132" s="1" t="s">
        <v>997</v>
      </c>
      <c r="N132" s="1" t="s">
        <v>997</v>
      </c>
      <c r="O132" s="1" t="s">
        <v>998</v>
      </c>
      <c r="P132" s="1" t="s">
        <v>999</v>
      </c>
      <c r="Q132" s="1" t="s">
        <v>1000</v>
      </c>
      <c r="R132" s="1" t="s">
        <v>1649</v>
      </c>
      <c r="S132" s="1" t="s">
        <v>1002</v>
      </c>
      <c r="T132" s="1" t="s">
        <v>1003</v>
      </c>
      <c r="U132" s="1" t="s">
        <v>1004</v>
      </c>
      <c r="V132" s="1" t="s">
        <v>1053</v>
      </c>
    </row>
    <row r="133" s="1" customFormat="1" spans="1:22">
      <c r="A133" s="3">
        <v>999225461126468</v>
      </c>
      <c r="B133" s="1" t="s">
        <v>1029</v>
      </c>
      <c r="C133" s="1" t="s">
        <v>1650</v>
      </c>
      <c r="D133" s="1" t="s">
        <v>1651</v>
      </c>
      <c r="E133" s="1" t="s">
        <v>1652</v>
      </c>
      <c r="F133" s="1" t="s">
        <v>1036</v>
      </c>
      <c r="G133" s="1" t="s">
        <v>993</v>
      </c>
      <c r="H133" s="1" t="s">
        <v>994</v>
      </c>
      <c r="I133" s="1" t="s">
        <v>1653</v>
      </c>
      <c r="J133" s="1" t="s">
        <v>996</v>
      </c>
      <c r="K133" s="1" t="s">
        <v>1653</v>
      </c>
      <c r="L133" s="1" t="s">
        <v>1653</v>
      </c>
      <c r="M133" s="1" t="s">
        <v>997</v>
      </c>
      <c r="N133" s="1" t="s">
        <v>997</v>
      </c>
      <c r="O133" s="1" t="s">
        <v>998</v>
      </c>
      <c r="P133" s="1" t="s">
        <v>999</v>
      </c>
      <c r="Q133" s="1" t="s">
        <v>1000</v>
      </c>
      <c r="R133" s="1" t="s">
        <v>1654</v>
      </c>
      <c r="S133" s="1" t="s">
        <v>1002</v>
      </c>
      <c r="T133" s="1" t="s">
        <v>1003</v>
      </c>
      <c r="U133" s="1" t="s">
        <v>1004</v>
      </c>
      <c r="V133" s="1" t="s">
        <v>1005</v>
      </c>
    </row>
    <row r="134" s="1" customFormat="1" spans="1:22">
      <c r="A134" s="3">
        <v>999225461407122</v>
      </c>
      <c r="B134" s="1" t="s">
        <v>1029</v>
      </c>
      <c r="C134" s="1" t="s">
        <v>1655</v>
      </c>
      <c r="D134" s="1" t="s">
        <v>1656</v>
      </c>
      <c r="E134" s="1" t="s">
        <v>1657</v>
      </c>
      <c r="F134" s="1" t="s">
        <v>992</v>
      </c>
      <c r="G134" s="1" t="s">
        <v>993</v>
      </c>
      <c r="H134" s="1" t="s">
        <v>994</v>
      </c>
      <c r="I134" s="1" t="s">
        <v>1658</v>
      </c>
      <c r="J134" s="1" t="s">
        <v>996</v>
      </c>
      <c r="K134" s="1" t="s">
        <v>1658</v>
      </c>
      <c r="L134" s="1" t="s">
        <v>1658</v>
      </c>
      <c r="M134" s="1" t="s">
        <v>997</v>
      </c>
      <c r="N134" s="1" t="s">
        <v>997</v>
      </c>
      <c r="O134" s="1" t="s">
        <v>998</v>
      </c>
      <c r="P134" s="1" t="s">
        <v>999</v>
      </c>
      <c r="Q134" s="1" t="s">
        <v>1000</v>
      </c>
      <c r="R134" s="1" t="s">
        <v>1659</v>
      </c>
      <c r="S134" s="1" t="s">
        <v>1002</v>
      </c>
      <c r="T134" s="1" t="s">
        <v>1003</v>
      </c>
      <c r="U134" s="1" t="s">
        <v>1004</v>
      </c>
      <c r="V134" s="1" t="s">
        <v>1095</v>
      </c>
    </row>
    <row r="135" s="1" customFormat="1" spans="1:22">
      <c r="A135" s="3">
        <v>999225464021423</v>
      </c>
      <c r="B135" s="1" t="s">
        <v>1029</v>
      </c>
      <c r="C135" s="1" t="s">
        <v>1660</v>
      </c>
      <c r="D135" s="1" t="s">
        <v>1661</v>
      </c>
      <c r="E135" s="1" t="s">
        <v>1662</v>
      </c>
      <c r="F135" s="1" t="s">
        <v>1036</v>
      </c>
      <c r="G135" s="1" t="s">
        <v>993</v>
      </c>
      <c r="H135" s="1" t="s">
        <v>994</v>
      </c>
      <c r="I135" s="1" t="s">
        <v>1663</v>
      </c>
      <c r="J135" s="1" t="s">
        <v>996</v>
      </c>
      <c r="K135" s="1" t="s">
        <v>1663</v>
      </c>
      <c r="L135" s="1" t="s">
        <v>1663</v>
      </c>
      <c r="M135" s="1" t="s">
        <v>997</v>
      </c>
      <c r="N135" s="1" t="s">
        <v>997</v>
      </c>
      <c r="O135" s="1" t="s">
        <v>998</v>
      </c>
      <c r="P135" s="1" t="s">
        <v>999</v>
      </c>
      <c r="Q135" s="1" t="s">
        <v>1000</v>
      </c>
      <c r="R135" s="1" t="s">
        <v>1664</v>
      </c>
      <c r="S135" s="1" t="s">
        <v>1002</v>
      </c>
      <c r="T135" s="1" t="s">
        <v>1003</v>
      </c>
      <c r="U135" s="1" t="s">
        <v>1004</v>
      </c>
      <c r="V135" s="1" t="s">
        <v>1005</v>
      </c>
    </row>
    <row r="136" s="1" customFormat="1" spans="1:22">
      <c r="A136" s="3">
        <v>25466325280</v>
      </c>
      <c r="B136" s="1" t="s">
        <v>1029</v>
      </c>
      <c r="C136" s="1" t="s">
        <v>1665</v>
      </c>
      <c r="D136" s="1" t="s">
        <v>1666</v>
      </c>
      <c r="E136" s="1" t="s">
        <v>1667</v>
      </c>
      <c r="F136" s="1" t="s">
        <v>1036</v>
      </c>
      <c r="G136" s="1" t="s">
        <v>993</v>
      </c>
      <c r="H136" s="1" t="s">
        <v>994</v>
      </c>
      <c r="I136" s="1" t="s">
        <v>1668</v>
      </c>
      <c r="J136" s="1" t="s">
        <v>996</v>
      </c>
      <c r="K136" s="1" t="s">
        <v>1668</v>
      </c>
      <c r="L136" s="1" t="s">
        <v>1668</v>
      </c>
      <c r="M136" s="1" t="s">
        <v>997</v>
      </c>
      <c r="N136" s="1" t="s">
        <v>997</v>
      </c>
      <c r="O136" s="1" t="s">
        <v>998</v>
      </c>
      <c r="P136" s="1" t="s">
        <v>999</v>
      </c>
      <c r="Q136" s="1" t="s">
        <v>1000</v>
      </c>
      <c r="R136" s="1" t="s">
        <v>1669</v>
      </c>
      <c r="S136" s="1" t="s">
        <v>1002</v>
      </c>
      <c r="T136" s="1" t="s">
        <v>1003</v>
      </c>
      <c r="U136" s="1" t="s">
        <v>1004</v>
      </c>
      <c r="V136" s="1" t="s">
        <v>1005</v>
      </c>
    </row>
    <row r="137" s="1" customFormat="1" spans="1:22">
      <c r="A137" s="3">
        <v>999225467897800</v>
      </c>
      <c r="B137" s="1" t="s">
        <v>1029</v>
      </c>
      <c r="C137" s="1" t="s">
        <v>1670</v>
      </c>
      <c r="D137" s="1" t="s">
        <v>1671</v>
      </c>
      <c r="E137" s="1" t="s">
        <v>1672</v>
      </c>
      <c r="F137" s="1" t="s">
        <v>992</v>
      </c>
      <c r="G137" s="1" t="s">
        <v>993</v>
      </c>
      <c r="H137" s="1" t="s">
        <v>994</v>
      </c>
      <c r="I137" s="1" t="s">
        <v>1673</v>
      </c>
      <c r="J137" s="1" t="s">
        <v>996</v>
      </c>
      <c r="K137" s="1" t="s">
        <v>1673</v>
      </c>
      <c r="L137" s="1" t="s">
        <v>1673</v>
      </c>
      <c r="M137" s="1" t="s">
        <v>997</v>
      </c>
      <c r="N137" s="1" t="s">
        <v>997</v>
      </c>
      <c r="O137" s="1" t="s">
        <v>998</v>
      </c>
      <c r="P137" s="1" t="s">
        <v>999</v>
      </c>
      <c r="Q137" s="1" t="s">
        <v>1000</v>
      </c>
      <c r="R137" s="1" t="s">
        <v>1674</v>
      </c>
      <c r="S137" s="1" t="s">
        <v>1002</v>
      </c>
      <c r="T137" s="1" t="s">
        <v>1003</v>
      </c>
      <c r="U137" s="1" t="s">
        <v>1004</v>
      </c>
      <c r="V137" s="1" t="s">
        <v>1005</v>
      </c>
    </row>
    <row r="138" s="1" customFormat="1" spans="1:22">
      <c r="A138" s="3">
        <v>999225469293743</v>
      </c>
      <c r="B138" s="1" t="s">
        <v>1029</v>
      </c>
      <c r="C138" s="1" t="s">
        <v>1675</v>
      </c>
      <c r="D138" s="1" t="s">
        <v>1321</v>
      </c>
      <c r="E138" s="1" t="s">
        <v>1676</v>
      </c>
      <c r="F138" s="1" t="s">
        <v>1050</v>
      </c>
      <c r="G138" s="1" t="s">
        <v>993</v>
      </c>
      <c r="H138" s="1" t="s">
        <v>994</v>
      </c>
      <c r="I138" s="1" t="s">
        <v>1677</v>
      </c>
      <c r="J138" s="1" t="s">
        <v>996</v>
      </c>
      <c r="K138" s="1" t="s">
        <v>1677</v>
      </c>
      <c r="L138" s="1" t="s">
        <v>1677</v>
      </c>
      <c r="M138" s="1" t="s">
        <v>997</v>
      </c>
      <c r="N138" s="1" t="s">
        <v>997</v>
      </c>
      <c r="O138" s="1" t="s">
        <v>998</v>
      </c>
      <c r="P138" s="1" t="s">
        <v>999</v>
      </c>
      <c r="Q138" s="1" t="s">
        <v>1000</v>
      </c>
      <c r="R138" s="1" t="s">
        <v>1678</v>
      </c>
      <c r="S138" s="1" t="s">
        <v>1002</v>
      </c>
      <c r="T138" s="1" t="s">
        <v>1003</v>
      </c>
      <c r="U138" s="1" t="s">
        <v>1004</v>
      </c>
      <c r="V138" s="1" t="s">
        <v>1005</v>
      </c>
    </row>
    <row r="139" s="1" customFormat="1" spans="1:22">
      <c r="A139" s="3">
        <v>999225469856653</v>
      </c>
      <c r="B139" s="1" t="s">
        <v>1029</v>
      </c>
      <c r="C139" s="1" t="s">
        <v>1679</v>
      </c>
      <c r="D139" s="1" t="s">
        <v>1287</v>
      </c>
      <c r="E139" s="1" t="s">
        <v>1680</v>
      </c>
      <c r="F139" s="1" t="s">
        <v>1036</v>
      </c>
      <c r="G139" s="1" t="s">
        <v>993</v>
      </c>
      <c r="H139" s="1" t="s">
        <v>994</v>
      </c>
      <c r="I139" s="1" t="s">
        <v>1681</v>
      </c>
      <c r="J139" s="1" t="s">
        <v>996</v>
      </c>
      <c r="K139" s="1" t="s">
        <v>1681</v>
      </c>
      <c r="L139" s="1" t="s">
        <v>1681</v>
      </c>
      <c r="M139" s="1" t="s">
        <v>997</v>
      </c>
      <c r="N139" s="1" t="s">
        <v>997</v>
      </c>
      <c r="O139" s="1" t="s">
        <v>998</v>
      </c>
      <c r="P139" s="1" t="s">
        <v>999</v>
      </c>
      <c r="Q139" s="1" t="s">
        <v>1000</v>
      </c>
      <c r="R139" s="1" t="s">
        <v>1682</v>
      </c>
      <c r="S139" s="1" t="s">
        <v>1002</v>
      </c>
      <c r="T139" s="1" t="s">
        <v>1003</v>
      </c>
      <c r="U139" s="1" t="s">
        <v>1004</v>
      </c>
      <c r="V139" s="1" t="s">
        <v>1005</v>
      </c>
    </row>
    <row r="140" s="1" customFormat="1" spans="1:22">
      <c r="A140" s="3">
        <v>999225474849430</v>
      </c>
      <c r="B140" s="1" t="s">
        <v>1022</v>
      </c>
      <c r="C140" s="1" t="s">
        <v>1683</v>
      </c>
      <c r="D140" s="1" t="s">
        <v>1684</v>
      </c>
      <c r="E140" s="1" t="s">
        <v>1685</v>
      </c>
      <c r="F140" s="1" t="s">
        <v>992</v>
      </c>
      <c r="G140" s="1" t="s">
        <v>993</v>
      </c>
      <c r="H140" s="1" t="s">
        <v>994</v>
      </c>
      <c r="I140" s="1" t="s">
        <v>1686</v>
      </c>
      <c r="J140" s="1" t="s">
        <v>996</v>
      </c>
      <c r="K140" s="1" t="s">
        <v>1686</v>
      </c>
      <c r="L140" s="1" t="s">
        <v>1686</v>
      </c>
      <c r="M140" s="1" t="s">
        <v>997</v>
      </c>
      <c r="N140" s="1" t="s">
        <v>997</v>
      </c>
      <c r="O140" s="1" t="s">
        <v>998</v>
      </c>
      <c r="P140" s="1" t="s">
        <v>999</v>
      </c>
      <c r="Q140" s="1" t="s">
        <v>1000</v>
      </c>
      <c r="R140" s="1" t="s">
        <v>1687</v>
      </c>
      <c r="S140" s="1" t="s">
        <v>1002</v>
      </c>
      <c r="T140" s="1" t="s">
        <v>1003</v>
      </c>
      <c r="U140" s="1" t="s">
        <v>1004</v>
      </c>
      <c r="V140" s="1" t="s">
        <v>1005</v>
      </c>
    </row>
    <row r="141" s="1" customFormat="1" spans="1:22">
      <c r="A141" s="3">
        <v>999225475840083</v>
      </c>
      <c r="B141" s="1" t="s">
        <v>1022</v>
      </c>
      <c r="C141" s="1" t="s">
        <v>1688</v>
      </c>
      <c r="D141" s="1" t="s">
        <v>1689</v>
      </c>
      <c r="E141" s="1" t="s">
        <v>1690</v>
      </c>
      <c r="F141" s="1" t="s">
        <v>1050</v>
      </c>
      <c r="G141" s="1" t="s">
        <v>993</v>
      </c>
      <c r="H141" s="1" t="s">
        <v>994</v>
      </c>
      <c r="I141" s="1" t="s">
        <v>1691</v>
      </c>
      <c r="J141" s="1" t="s">
        <v>996</v>
      </c>
      <c r="K141" s="1" t="s">
        <v>1691</v>
      </c>
      <c r="L141" s="1" t="s">
        <v>1691</v>
      </c>
      <c r="M141" s="1" t="s">
        <v>997</v>
      </c>
      <c r="N141" s="1" t="s">
        <v>997</v>
      </c>
      <c r="O141" s="1" t="s">
        <v>998</v>
      </c>
      <c r="P141" s="1" t="s">
        <v>999</v>
      </c>
      <c r="Q141" s="1" t="s">
        <v>1000</v>
      </c>
      <c r="R141" s="1" t="s">
        <v>1692</v>
      </c>
      <c r="S141" s="1" t="s">
        <v>1002</v>
      </c>
      <c r="T141" s="1" t="s">
        <v>1003</v>
      </c>
      <c r="U141" s="1" t="s">
        <v>1004</v>
      </c>
      <c r="V141" s="1" t="s">
        <v>1622</v>
      </c>
    </row>
    <row r="142" s="1" customFormat="1" spans="1:22">
      <c r="A142" s="3">
        <v>25481149110</v>
      </c>
      <c r="B142" s="1" t="s">
        <v>1022</v>
      </c>
      <c r="C142" s="1" t="s">
        <v>1693</v>
      </c>
      <c r="D142" s="1" t="s">
        <v>1694</v>
      </c>
      <c r="E142" s="1" t="s">
        <v>1695</v>
      </c>
      <c r="F142" s="1" t="s">
        <v>1036</v>
      </c>
      <c r="G142" s="1" t="s">
        <v>993</v>
      </c>
      <c r="H142" s="1" t="s">
        <v>994</v>
      </c>
      <c r="I142" s="1" t="s">
        <v>1696</v>
      </c>
      <c r="J142" s="1" t="s">
        <v>996</v>
      </c>
      <c r="K142" s="1" t="s">
        <v>1696</v>
      </c>
      <c r="L142" s="1" t="s">
        <v>1696</v>
      </c>
      <c r="M142" s="1" t="s">
        <v>997</v>
      </c>
      <c r="N142" s="1" t="s">
        <v>997</v>
      </c>
      <c r="O142" s="1" t="s">
        <v>998</v>
      </c>
      <c r="P142" s="1" t="s">
        <v>999</v>
      </c>
      <c r="Q142" s="1" t="s">
        <v>1000</v>
      </c>
      <c r="R142" s="1" t="s">
        <v>1697</v>
      </c>
      <c r="S142" s="1" t="s">
        <v>1002</v>
      </c>
      <c r="T142" s="1" t="s">
        <v>1003</v>
      </c>
      <c r="U142" s="1" t="s">
        <v>1004</v>
      </c>
      <c r="V142" s="1" t="s">
        <v>1005</v>
      </c>
    </row>
    <row r="143" s="1" customFormat="1" spans="1:22">
      <c r="A143" s="3">
        <v>999225484605510</v>
      </c>
      <c r="B143" s="1" t="s">
        <v>1022</v>
      </c>
      <c r="C143" s="1" t="s">
        <v>1698</v>
      </c>
      <c r="D143" s="1" t="s">
        <v>1699</v>
      </c>
      <c r="E143" s="1" t="s">
        <v>1700</v>
      </c>
      <c r="F143" s="1" t="s">
        <v>992</v>
      </c>
      <c r="G143" s="1" t="s">
        <v>993</v>
      </c>
      <c r="H143" s="1" t="s">
        <v>994</v>
      </c>
      <c r="I143" s="1" t="s">
        <v>1701</v>
      </c>
      <c r="J143" s="1" t="s">
        <v>996</v>
      </c>
      <c r="K143" s="1" t="s">
        <v>1701</v>
      </c>
      <c r="L143" s="1" t="s">
        <v>1701</v>
      </c>
      <c r="M143" s="1" t="s">
        <v>997</v>
      </c>
      <c r="N143" s="1" t="s">
        <v>997</v>
      </c>
      <c r="O143" s="1" t="s">
        <v>998</v>
      </c>
      <c r="P143" s="1" t="s">
        <v>999</v>
      </c>
      <c r="Q143" s="1" t="s">
        <v>1000</v>
      </c>
      <c r="R143" s="1" t="s">
        <v>1702</v>
      </c>
      <c r="S143" s="1" t="s">
        <v>1002</v>
      </c>
      <c r="T143" s="1" t="s">
        <v>1003</v>
      </c>
      <c r="U143" s="1" t="s">
        <v>1004</v>
      </c>
      <c r="V143" s="1" t="s">
        <v>1053</v>
      </c>
    </row>
    <row r="144" s="1" customFormat="1" spans="1:22">
      <c r="A144" s="3">
        <v>999225488439794</v>
      </c>
      <c r="B144" s="1" t="s">
        <v>1022</v>
      </c>
      <c r="C144" s="1" t="s">
        <v>1703</v>
      </c>
      <c r="D144" s="1" t="s">
        <v>1704</v>
      </c>
      <c r="E144" s="1" t="s">
        <v>1705</v>
      </c>
      <c r="F144" s="1" t="s">
        <v>1050</v>
      </c>
      <c r="G144" s="1" t="s">
        <v>993</v>
      </c>
      <c r="H144" s="1" t="s">
        <v>994</v>
      </c>
      <c r="I144" s="1" t="s">
        <v>1706</v>
      </c>
      <c r="J144" s="1" t="s">
        <v>996</v>
      </c>
      <c r="K144" s="1" t="s">
        <v>1706</v>
      </c>
      <c r="L144" s="1" t="s">
        <v>1706</v>
      </c>
      <c r="M144" s="1" t="s">
        <v>997</v>
      </c>
      <c r="N144" s="1" t="s">
        <v>997</v>
      </c>
      <c r="O144" s="1" t="s">
        <v>998</v>
      </c>
      <c r="P144" s="1" t="s">
        <v>999</v>
      </c>
      <c r="Q144" s="1" t="s">
        <v>1000</v>
      </c>
      <c r="R144" s="1" t="s">
        <v>1707</v>
      </c>
      <c r="S144" s="1" t="s">
        <v>1002</v>
      </c>
      <c r="T144" s="1" t="s">
        <v>1003</v>
      </c>
      <c r="U144" s="1" t="s">
        <v>1004</v>
      </c>
      <c r="V144" s="1" t="s">
        <v>1708</v>
      </c>
    </row>
    <row r="145" s="1" customFormat="1" spans="1:22">
      <c r="A145" s="3">
        <v>999225488662529</v>
      </c>
      <c r="B145" s="1" t="s">
        <v>1022</v>
      </c>
      <c r="C145" s="1" t="s">
        <v>1709</v>
      </c>
      <c r="D145" s="1" t="s">
        <v>1710</v>
      </c>
      <c r="E145" s="1" t="s">
        <v>1711</v>
      </c>
      <c r="F145" s="1" t="s">
        <v>1050</v>
      </c>
      <c r="G145" s="1" t="s">
        <v>993</v>
      </c>
      <c r="H145" s="1" t="s">
        <v>994</v>
      </c>
      <c r="I145" s="1" t="s">
        <v>1712</v>
      </c>
      <c r="J145" s="1" t="s">
        <v>996</v>
      </c>
      <c r="K145" s="1" t="s">
        <v>1712</v>
      </c>
      <c r="L145" s="1" t="s">
        <v>1712</v>
      </c>
      <c r="M145" s="1" t="s">
        <v>997</v>
      </c>
      <c r="N145" s="1" t="s">
        <v>997</v>
      </c>
      <c r="O145" s="1" t="s">
        <v>998</v>
      </c>
      <c r="P145" s="1" t="s">
        <v>999</v>
      </c>
      <c r="Q145" s="1" t="s">
        <v>1000</v>
      </c>
      <c r="R145" s="1" t="s">
        <v>1713</v>
      </c>
      <c r="S145" s="1" t="s">
        <v>1002</v>
      </c>
      <c r="T145" s="1" t="s">
        <v>1003</v>
      </c>
      <c r="U145" s="1" t="s">
        <v>1004</v>
      </c>
      <c r="V145" s="1" t="s">
        <v>1053</v>
      </c>
    </row>
    <row r="146" s="1" customFormat="1" spans="1:22">
      <c r="A146" s="3">
        <v>999225492772174</v>
      </c>
      <c r="B146" s="1" t="s">
        <v>1022</v>
      </c>
      <c r="C146" s="1" t="s">
        <v>1714</v>
      </c>
      <c r="D146" s="1" t="s">
        <v>1436</v>
      </c>
      <c r="E146" s="1" t="s">
        <v>1715</v>
      </c>
      <c r="F146" s="1" t="s">
        <v>992</v>
      </c>
      <c r="G146" s="1" t="s">
        <v>993</v>
      </c>
      <c r="H146" s="1" t="s">
        <v>994</v>
      </c>
      <c r="I146" s="1" t="s">
        <v>1716</v>
      </c>
      <c r="J146" s="1" t="s">
        <v>996</v>
      </c>
      <c r="K146" s="1" t="s">
        <v>1716</v>
      </c>
      <c r="L146" s="1" t="s">
        <v>1716</v>
      </c>
      <c r="M146" s="1" t="s">
        <v>997</v>
      </c>
      <c r="N146" s="1" t="s">
        <v>997</v>
      </c>
      <c r="O146" s="1" t="s">
        <v>998</v>
      </c>
      <c r="P146" s="1" t="s">
        <v>999</v>
      </c>
      <c r="Q146" s="1" t="s">
        <v>1000</v>
      </c>
      <c r="R146" s="1" t="s">
        <v>1717</v>
      </c>
      <c r="S146" s="1" t="s">
        <v>1002</v>
      </c>
      <c r="T146" s="1" t="s">
        <v>1003</v>
      </c>
      <c r="U146" s="1" t="s">
        <v>1004</v>
      </c>
      <c r="V146" s="1" t="s">
        <v>1005</v>
      </c>
    </row>
    <row r="147" s="1" customFormat="1" spans="1:22">
      <c r="A147" s="3">
        <v>999225494357398</v>
      </c>
      <c r="B147" s="1" t="s">
        <v>1022</v>
      </c>
      <c r="C147" s="1" t="s">
        <v>1718</v>
      </c>
      <c r="D147" s="1" t="s">
        <v>1447</v>
      </c>
      <c r="E147" s="1" t="s">
        <v>1719</v>
      </c>
      <c r="F147" s="1" t="s">
        <v>1050</v>
      </c>
      <c r="G147" s="1" t="s">
        <v>993</v>
      </c>
      <c r="H147" s="1" t="s">
        <v>994</v>
      </c>
      <c r="I147" s="1" t="s">
        <v>1720</v>
      </c>
      <c r="J147" s="1" t="s">
        <v>996</v>
      </c>
      <c r="K147" s="1" t="s">
        <v>1720</v>
      </c>
      <c r="L147" s="1" t="s">
        <v>1720</v>
      </c>
      <c r="M147" s="1" t="s">
        <v>997</v>
      </c>
      <c r="N147" s="1" t="s">
        <v>997</v>
      </c>
      <c r="O147" s="1" t="s">
        <v>998</v>
      </c>
      <c r="P147" s="1" t="s">
        <v>999</v>
      </c>
      <c r="Q147" s="1" t="s">
        <v>1000</v>
      </c>
      <c r="R147" s="1" t="s">
        <v>1721</v>
      </c>
      <c r="S147" s="1" t="s">
        <v>1002</v>
      </c>
      <c r="T147" s="1" t="s">
        <v>1003</v>
      </c>
      <c r="U147" s="1" t="s">
        <v>1004</v>
      </c>
      <c r="V147" s="1" t="s">
        <v>1053</v>
      </c>
    </row>
    <row r="148" s="1" customFormat="1" spans="1:22">
      <c r="A148" s="3">
        <v>999225496915227</v>
      </c>
      <c r="B148" s="1" t="s">
        <v>1022</v>
      </c>
      <c r="C148" s="1" t="s">
        <v>1722</v>
      </c>
      <c r="D148" s="1" t="s">
        <v>1723</v>
      </c>
      <c r="E148" s="1" t="s">
        <v>1724</v>
      </c>
      <c r="F148" s="1" t="s">
        <v>992</v>
      </c>
      <c r="G148" s="1" t="s">
        <v>993</v>
      </c>
      <c r="H148" s="1" t="s">
        <v>994</v>
      </c>
      <c r="I148" s="1" t="s">
        <v>1725</v>
      </c>
      <c r="J148" s="1" t="s">
        <v>996</v>
      </c>
      <c r="K148" s="1" t="s">
        <v>1725</v>
      </c>
      <c r="L148" s="1" t="s">
        <v>1725</v>
      </c>
      <c r="M148" s="1" t="s">
        <v>997</v>
      </c>
      <c r="N148" s="1" t="s">
        <v>997</v>
      </c>
      <c r="O148" s="1" t="s">
        <v>998</v>
      </c>
      <c r="P148" s="1" t="s">
        <v>999</v>
      </c>
      <c r="Q148" s="1" t="s">
        <v>1000</v>
      </c>
      <c r="R148" s="1" t="s">
        <v>1726</v>
      </c>
      <c r="S148" s="1" t="s">
        <v>1002</v>
      </c>
      <c r="T148" s="1" t="s">
        <v>1003</v>
      </c>
      <c r="U148" s="1" t="s">
        <v>1004</v>
      </c>
      <c r="V148" s="1" t="s">
        <v>1005</v>
      </c>
    </row>
    <row r="149" s="1" customFormat="1" spans="1:22">
      <c r="A149" s="3">
        <v>999225497483826</v>
      </c>
      <c r="B149" s="1" t="s">
        <v>1022</v>
      </c>
      <c r="C149" s="1" t="s">
        <v>1727</v>
      </c>
      <c r="D149" s="1" t="s">
        <v>1577</v>
      </c>
      <c r="E149" s="1" t="s">
        <v>1728</v>
      </c>
      <c r="F149" s="1" t="s">
        <v>1050</v>
      </c>
      <c r="G149" s="1" t="s">
        <v>993</v>
      </c>
      <c r="H149" s="1" t="s">
        <v>994</v>
      </c>
      <c r="I149" s="1" t="s">
        <v>1729</v>
      </c>
      <c r="J149" s="1" t="s">
        <v>996</v>
      </c>
      <c r="K149" s="1" t="s">
        <v>1729</v>
      </c>
      <c r="L149" s="1" t="s">
        <v>1729</v>
      </c>
      <c r="M149" s="1" t="s">
        <v>997</v>
      </c>
      <c r="N149" s="1" t="s">
        <v>997</v>
      </c>
      <c r="O149" s="1" t="s">
        <v>998</v>
      </c>
      <c r="P149" s="1" t="s">
        <v>999</v>
      </c>
      <c r="Q149" s="1" t="s">
        <v>1000</v>
      </c>
      <c r="R149" s="1" t="s">
        <v>1730</v>
      </c>
      <c r="S149" s="1" t="s">
        <v>1002</v>
      </c>
      <c r="T149" s="1" t="s">
        <v>1003</v>
      </c>
      <c r="U149" s="1" t="s">
        <v>1004</v>
      </c>
      <c r="V149" s="1" t="s">
        <v>1005</v>
      </c>
    </row>
    <row r="150" s="1" customFormat="1" spans="1:22">
      <c r="A150" s="3">
        <v>999225499926317</v>
      </c>
      <c r="B150" s="1" t="s">
        <v>1036</v>
      </c>
      <c r="C150" s="1" t="s">
        <v>1731</v>
      </c>
      <c r="D150" s="1" t="s">
        <v>1732</v>
      </c>
      <c r="E150" s="1" t="s">
        <v>1733</v>
      </c>
      <c r="F150" s="1" t="s">
        <v>1036</v>
      </c>
      <c r="G150" s="1" t="s">
        <v>993</v>
      </c>
      <c r="H150" s="1" t="s">
        <v>994</v>
      </c>
      <c r="I150" s="1" t="s">
        <v>1734</v>
      </c>
      <c r="J150" s="1" t="s">
        <v>996</v>
      </c>
      <c r="K150" s="1" t="s">
        <v>1734</v>
      </c>
      <c r="L150" s="1" t="s">
        <v>1734</v>
      </c>
      <c r="M150" s="1" t="s">
        <v>997</v>
      </c>
      <c r="N150" s="1" t="s">
        <v>997</v>
      </c>
      <c r="O150" s="1" t="s">
        <v>998</v>
      </c>
      <c r="P150" s="1" t="s">
        <v>999</v>
      </c>
      <c r="Q150" s="1" t="s">
        <v>1000</v>
      </c>
      <c r="R150" s="1" t="s">
        <v>1735</v>
      </c>
      <c r="S150" s="1" t="s">
        <v>1002</v>
      </c>
      <c r="T150" s="1" t="s">
        <v>1003</v>
      </c>
      <c r="U150" s="1" t="s">
        <v>1004</v>
      </c>
      <c r="V150" s="1" t="s">
        <v>1005</v>
      </c>
    </row>
    <row r="151" s="1" customFormat="1" spans="1:22">
      <c r="A151" s="3">
        <v>999225500375584</v>
      </c>
      <c r="B151" s="1" t="s">
        <v>1036</v>
      </c>
      <c r="C151" s="1" t="s">
        <v>1736</v>
      </c>
      <c r="D151" s="1" t="s">
        <v>1737</v>
      </c>
      <c r="E151" s="1" t="s">
        <v>1738</v>
      </c>
      <c r="F151" s="1" t="s">
        <v>1050</v>
      </c>
      <c r="G151" s="1" t="s">
        <v>993</v>
      </c>
      <c r="H151" s="1" t="s">
        <v>994</v>
      </c>
      <c r="I151" s="1" t="s">
        <v>1739</v>
      </c>
      <c r="J151" s="1" t="s">
        <v>996</v>
      </c>
      <c r="K151" s="1" t="s">
        <v>1739</v>
      </c>
      <c r="L151" s="1" t="s">
        <v>1739</v>
      </c>
      <c r="M151" s="1" t="s">
        <v>997</v>
      </c>
      <c r="N151" s="1" t="s">
        <v>997</v>
      </c>
      <c r="O151" s="1" t="s">
        <v>998</v>
      </c>
      <c r="P151" s="1" t="s">
        <v>999</v>
      </c>
      <c r="Q151" s="1" t="s">
        <v>1000</v>
      </c>
      <c r="R151" s="1" t="s">
        <v>1740</v>
      </c>
      <c r="S151" s="1" t="s">
        <v>1002</v>
      </c>
      <c r="T151" s="1" t="s">
        <v>1003</v>
      </c>
      <c r="U151" s="1" t="s">
        <v>1004</v>
      </c>
      <c r="V151" s="1" t="s">
        <v>1053</v>
      </c>
    </row>
    <row r="152" s="1" customFormat="1" spans="1:22">
      <c r="A152" s="3">
        <v>999225502856380</v>
      </c>
      <c r="B152" s="1" t="s">
        <v>1036</v>
      </c>
      <c r="C152" s="1" t="s">
        <v>1741</v>
      </c>
      <c r="D152" s="1" t="s">
        <v>1651</v>
      </c>
      <c r="E152" s="1" t="s">
        <v>1742</v>
      </c>
      <c r="F152" s="1" t="s">
        <v>1036</v>
      </c>
      <c r="G152" s="1" t="s">
        <v>993</v>
      </c>
      <c r="H152" s="1" t="s">
        <v>994</v>
      </c>
      <c r="I152" s="1" t="s">
        <v>1743</v>
      </c>
      <c r="J152" s="1" t="s">
        <v>996</v>
      </c>
      <c r="K152" s="1" t="s">
        <v>1743</v>
      </c>
      <c r="L152" s="1" t="s">
        <v>1743</v>
      </c>
      <c r="M152" s="1" t="s">
        <v>997</v>
      </c>
      <c r="N152" s="1" t="s">
        <v>997</v>
      </c>
      <c r="O152" s="1" t="s">
        <v>998</v>
      </c>
      <c r="P152" s="1" t="s">
        <v>999</v>
      </c>
      <c r="Q152" s="1" t="s">
        <v>1000</v>
      </c>
      <c r="R152" s="1" t="s">
        <v>1744</v>
      </c>
      <c r="S152" s="1" t="s">
        <v>1002</v>
      </c>
      <c r="T152" s="1" t="s">
        <v>1003</v>
      </c>
      <c r="U152" s="1" t="s">
        <v>1004</v>
      </c>
      <c r="V152" s="1" t="s">
        <v>1005</v>
      </c>
    </row>
    <row r="153" s="1" customFormat="1" spans="1:22">
      <c r="A153" s="3">
        <v>999225502907286</v>
      </c>
      <c r="B153" s="1" t="s">
        <v>1036</v>
      </c>
      <c r="C153" s="1" t="s">
        <v>1745</v>
      </c>
      <c r="D153" s="1" t="s">
        <v>1746</v>
      </c>
      <c r="E153" s="1" t="s">
        <v>1747</v>
      </c>
      <c r="F153" s="1" t="s">
        <v>1050</v>
      </c>
      <c r="G153" s="1" t="s">
        <v>993</v>
      </c>
      <c r="H153" s="1" t="s">
        <v>994</v>
      </c>
      <c r="I153" s="1" t="s">
        <v>1748</v>
      </c>
      <c r="J153" s="1" t="s">
        <v>996</v>
      </c>
      <c r="K153" s="1" t="s">
        <v>1748</v>
      </c>
      <c r="L153" s="1" t="s">
        <v>1748</v>
      </c>
      <c r="M153" s="1" t="s">
        <v>997</v>
      </c>
      <c r="N153" s="1" t="s">
        <v>997</v>
      </c>
      <c r="O153" s="1" t="s">
        <v>998</v>
      </c>
      <c r="P153" s="1" t="s">
        <v>999</v>
      </c>
      <c r="Q153" s="1" t="s">
        <v>1000</v>
      </c>
      <c r="R153" s="1" t="s">
        <v>1749</v>
      </c>
      <c r="S153" s="1" t="s">
        <v>1002</v>
      </c>
      <c r="T153" s="1" t="s">
        <v>1003</v>
      </c>
      <c r="U153" s="1" t="s">
        <v>1004</v>
      </c>
      <c r="V153" s="1" t="s">
        <v>1053</v>
      </c>
    </row>
    <row r="154" s="1" customFormat="1" spans="1:22">
      <c r="A154" s="3">
        <v>999225506193010</v>
      </c>
      <c r="B154" s="1" t="s">
        <v>1036</v>
      </c>
      <c r="C154" s="1" t="s">
        <v>1750</v>
      </c>
      <c r="D154" s="1" t="s">
        <v>1041</v>
      </c>
      <c r="E154" s="1" t="s">
        <v>1751</v>
      </c>
      <c r="F154" s="1" t="s">
        <v>1050</v>
      </c>
      <c r="G154" s="1" t="s">
        <v>993</v>
      </c>
      <c r="H154" s="1" t="s">
        <v>994</v>
      </c>
      <c r="I154" s="1" t="s">
        <v>1634</v>
      </c>
      <c r="J154" s="1" t="s">
        <v>996</v>
      </c>
      <c r="K154" s="1" t="s">
        <v>1634</v>
      </c>
      <c r="L154" s="1" t="s">
        <v>1634</v>
      </c>
      <c r="M154" s="1" t="s">
        <v>997</v>
      </c>
      <c r="N154" s="1" t="s">
        <v>997</v>
      </c>
      <c r="O154" s="1" t="s">
        <v>998</v>
      </c>
      <c r="P154" s="1" t="s">
        <v>999</v>
      </c>
      <c r="Q154" s="1" t="s">
        <v>1000</v>
      </c>
      <c r="R154" s="1" t="s">
        <v>1752</v>
      </c>
      <c r="S154" s="1" t="s">
        <v>1002</v>
      </c>
      <c r="T154" s="1" t="s">
        <v>1003</v>
      </c>
      <c r="U154" s="1" t="s">
        <v>1004</v>
      </c>
      <c r="V154" s="1" t="s">
        <v>1045</v>
      </c>
    </row>
    <row r="155" s="1" customFormat="1" spans="1:22">
      <c r="A155" s="3">
        <v>999225514559736</v>
      </c>
      <c r="B155" s="1" t="s">
        <v>1036</v>
      </c>
      <c r="C155" s="1" t="s">
        <v>1753</v>
      </c>
      <c r="D155" s="1" t="s">
        <v>1754</v>
      </c>
      <c r="E155" s="1" t="s">
        <v>1755</v>
      </c>
      <c r="F155" s="1" t="s">
        <v>992</v>
      </c>
      <c r="G155" s="1" t="s">
        <v>993</v>
      </c>
      <c r="H155" s="1" t="s">
        <v>994</v>
      </c>
      <c r="I155" s="1" t="s">
        <v>1756</v>
      </c>
      <c r="J155" s="1" t="s">
        <v>996</v>
      </c>
      <c r="K155" s="1" t="s">
        <v>1756</v>
      </c>
      <c r="L155" s="1" t="s">
        <v>1756</v>
      </c>
      <c r="M155" s="1" t="s">
        <v>997</v>
      </c>
      <c r="N155" s="1" t="s">
        <v>997</v>
      </c>
      <c r="O155" s="1" t="s">
        <v>998</v>
      </c>
      <c r="P155" s="1" t="s">
        <v>999</v>
      </c>
      <c r="Q155" s="1" t="s">
        <v>1000</v>
      </c>
      <c r="R155" s="1" t="s">
        <v>1757</v>
      </c>
      <c r="S155" s="1" t="s">
        <v>1002</v>
      </c>
      <c r="T155" s="1" t="s">
        <v>1003</v>
      </c>
      <c r="U155" s="1" t="s">
        <v>1004</v>
      </c>
      <c r="V155" s="1" t="s">
        <v>1005</v>
      </c>
    </row>
    <row r="156" s="1" customFormat="1" spans="1:22">
      <c r="A156" s="3">
        <v>999225514590276</v>
      </c>
      <c r="B156" s="1" t="s">
        <v>1036</v>
      </c>
      <c r="C156" s="1" t="s">
        <v>1758</v>
      </c>
      <c r="D156" s="1" t="s">
        <v>1732</v>
      </c>
      <c r="E156" s="1" t="s">
        <v>1759</v>
      </c>
      <c r="F156" s="1" t="s">
        <v>992</v>
      </c>
      <c r="G156" s="1" t="s">
        <v>993</v>
      </c>
      <c r="H156" s="1" t="s">
        <v>994</v>
      </c>
      <c r="I156" s="1" t="s">
        <v>1760</v>
      </c>
      <c r="J156" s="1" t="s">
        <v>996</v>
      </c>
      <c r="K156" s="1" t="s">
        <v>1760</v>
      </c>
      <c r="L156" s="1" t="s">
        <v>1760</v>
      </c>
      <c r="M156" s="1" t="s">
        <v>997</v>
      </c>
      <c r="N156" s="1" t="s">
        <v>997</v>
      </c>
      <c r="O156" s="1" t="s">
        <v>998</v>
      </c>
      <c r="P156" s="1" t="s">
        <v>999</v>
      </c>
      <c r="Q156" s="1" t="s">
        <v>1000</v>
      </c>
      <c r="R156" s="1" t="s">
        <v>1761</v>
      </c>
      <c r="S156" s="1" t="s">
        <v>1002</v>
      </c>
      <c r="T156" s="1" t="s">
        <v>1003</v>
      </c>
      <c r="U156" s="1" t="s">
        <v>1004</v>
      </c>
      <c r="V156" s="1" t="s">
        <v>1005</v>
      </c>
    </row>
    <row r="157" s="1" customFormat="1" spans="1:22">
      <c r="A157" s="3">
        <v>999225515212202</v>
      </c>
      <c r="B157" s="1" t="s">
        <v>1036</v>
      </c>
      <c r="C157" s="1" t="s">
        <v>1762</v>
      </c>
      <c r="D157" s="1" t="s">
        <v>1684</v>
      </c>
      <c r="E157" s="1" t="s">
        <v>1763</v>
      </c>
      <c r="F157" s="1" t="s">
        <v>992</v>
      </c>
      <c r="G157" s="1" t="s">
        <v>993</v>
      </c>
      <c r="H157" s="1" t="s">
        <v>994</v>
      </c>
      <c r="I157" s="1" t="s">
        <v>1764</v>
      </c>
      <c r="J157" s="1" t="s">
        <v>996</v>
      </c>
      <c r="K157" s="1" t="s">
        <v>1764</v>
      </c>
      <c r="L157" s="1" t="s">
        <v>1764</v>
      </c>
      <c r="M157" s="1" t="s">
        <v>997</v>
      </c>
      <c r="N157" s="1" t="s">
        <v>997</v>
      </c>
      <c r="O157" s="1" t="s">
        <v>998</v>
      </c>
      <c r="P157" s="1" t="s">
        <v>999</v>
      </c>
      <c r="Q157" s="1" t="s">
        <v>1000</v>
      </c>
      <c r="R157" s="1" t="s">
        <v>1765</v>
      </c>
      <c r="S157" s="1" t="s">
        <v>1002</v>
      </c>
      <c r="T157" s="1" t="s">
        <v>1003</v>
      </c>
      <c r="U157" s="1" t="s">
        <v>1004</v>
      </c>
      <c r="V157" s="1" t="s">
        <v>1005</v>
      </c>
    </row>
    <row r="158" s="1" customFormat="1" spans="1:22">
      <c r="A158" s="3">
        <v>999225517570275</v>
      </c>
      <c r="B158" s="1" t="s">
        <v>1036</v>
      </c>
      <c r="C158" s="1" t="s">
        <v>1766</v>
      </c>
      <c r="D158" s="1" t="s">
        <v>1607</v>
      </c>
      <c r="E158" s="1" t="s">
        <v>1767</v>
      </c>
      <c r="F158" s="1" t="s">
        <v>1050</v>
      </c>
      <c r="G158" s="1" t="s">
        <v>993</v>
      </c>
      <c r="H158" s="1" t="s">
        <v>994</v>
      </c>
      <c r="I158" s="1" t="s">
        <v>1768</v>
      </c>
      <c r="J158" s="1" t="s">
        <v>996</v>
      </c>
      <c r="K158" s="1" t="s">
        <v>1768</v>
      </c>
      <c r="L158" s="1" t="s">
        <v>1768</v>
      </c>
      <c r="M158" s="1" t="s">
        <v>997</v>
      </c>
      <c r="N158" s="1" t="s">
        <v>997</v>
      </c>
      <c r="O158" s="1" t="s">
        <v>998</v>
      </c>
      <c r="P158" s="1" t="s">
        <v>999</v>
      </c>
      <c r="Q158" s="1" t="s">
        <v>1000</v>
      </c>
      <c r="R158" s="1" t="s">
        <v>1769</v>
      </c>
      <c r="S158" s="1" t="s">
        <v>1002</v>
      </c>
      <c r="T158" s="1" t="s">
        <v>1003</v>
      </c>
      <c r="U158" s="1" t="s">
        <v>1004</v>
      </c>
      <c r="V158" s="1" t="s">
        <v>1102</v>
      </c>
    </row>
    <row r="159" s="1" customFormat="1" spans="1:22">
      <c r="A159" s="3">
        <v>999225518223548</v>
      </c>
      <c r="B159" s="1" t="s">
        <v>1036</v>
      </c>
      <c r="C159" s="1" t="s">
        <v>1770</v>
      </c>
      <c r="D159" s="1" t="s">
        <v>1158</v>
      </c>
      <c r="E159" s="1" t="s">
        <v>1771</v>
      </c>
      <c r="F159" s="1" t="s">
        <v>992</v>
      </c>
      <c r="G159" s="1" t="s">
        <v>993</v>
      </c>
      <c r="H159" s="1" t="s">
        <v>994</v>
      </c>
      <c r="I159" s="1" t="s">
        <v>1467</v>
      </c>
      <c r="J159" s="1" t="s">
        <v>996</v>
      </c>
      <c r="K159" s="1" t="s">
        <v>1467</v>
      </c>
      <c r="L159" s="1" t="s">
        <v>1467</v>
      </c>
      <c r="M159" s="1" t="s">
        <v>997</v>
      </c>
      <c r="N159" s="1" t="s">
        <v>997</v>
      </c>
      <c r="O159" s="1" t="s">
        <v>998</v>
      </c>
      <c r="P159" s="1" t="s">
        <v>999</v>
      </c>
      <c r="Q159" s="1" t="s">
        <v>1000</v>
      </c>
      <c r="R159" s="1" t="s">
        <v>1772</v>
      </c>
      <c r="S159" s="1" t="s">
        <v>1002</v>
      </c>
      <c r="T159" s="1" t="s">
        <v>1003</v>
      </c>
      <c r="U159" s="1" t="s">
        <v>1004</v>
      </c>
      <c r="V159" s="1" t="s">
        <v>1005</v>
      </c>
    </row>
    <row r="160" s="1" customFormat="1" spans="1:22">
      <c r="A160" s="3">
        <v>999225518820006</v>
      </c>
      <c r="B160" s="1" t="s">
        <v>1036</v>
      </c>
      <c r="C160" s="1" t="s">
        <v>1773</v>
      </c>
      <c r="D160" s="1" t="s">
        <v>1774</v>
      </c>
      <c r="E160" s="1" t="s">
        <v>1775</v>
      </c>
      <c r="F160" s="1" t="s">
        <v>1050</v>
      </c>
      <c r="G160" s="1" t="s">
        <v>993</v>
      </c>
      <c r="H160" s="1" t="s">
        <v>994</v>
      </c>
      <c r="I160" s="1" t="s">
        <v>1776</v>
      </c>
      <c r="J160" s="1" t="s">
        <v>996</v>
      </c>
      <c r="K160" s="1" t="s">
        <v>1776</v>
      </c>
      <c r="L160" s="1" t="s">
        <v>1776</v>
      </c>
      <c r="M160" s="1" t="s">
        <v>997</v>
      </c>
      <c r="N160" s="1" t="s">
        <v>997</v>
      </c>
      <c r="O160" s="1" t="s">
        <v>998</v>
      </c>
      <c r="P160" s="1" t="s">
        <v>999</v>
      </c>
      <c r="Q160" s="1" t="s">
        <v>1000</v>
      </c>
      <c r="R160" s="1" t="s">
        <v>1777</v>
      </c>
      <c r="S160" s="1" t="s">
        <v>1002</v>
      </c>
      <c r="T160" s="1" t="s">
        <v>1003</v>
      </c>
      <c r="U160" s="1" t="s">
        <v>1004</v>
      </c>
      <c r="V160" s="1" t="s">
        <v>1005</v>
      </c>
    </row>
    <row r="161" s="1" customFormat="1" spans="1:22">
      <c r="A161" s="3">
        <v>999225520665007</v>
      </c>
      <c r="B161" s="1" t="s">
        <v>1036</v>
      </c>
      <c r="C161" s="1" t="s">
        <v>1778</v>
      </c>
      <c r="D161" s="1" t="s">
        <v>1779</v>
      </c>
      <c r="E161" s="1" t="s">
        <v>1780</v>
      </c>
      <c r="F161" s="1" t="s">
        <v>992</v>
      </c>
      <c r="G161" s="1" t="s">
        <v>993</v>
      </c>
      <c r="H161" s="1" t="s">
        <v>994</v>
      </c>
      <c r="I161" s="1" t="s">
        <v>1781</v>
      </c>
      <c r="J161" s="1" t="s">
        <v>996</v>
      </c>
      <c r="K161" s="1" t="s">
        <v>1781</v>
      </c>
      <c r="L161" s="1" t="s">
        <v>1781</v>
      </c>
      <c r="M161" s="1" t="s">
        <v>997</v>
      </c>
      <c r="N161" s="1" t="s">
        <v>997</v>
      </c>
      <c r="O161" s="1" t="s">
        <v>998</v>
      </c>
      <c r="P161" s="1" t="s">
        <v>999</v>
      </c>
      <c r="Q161" s="1" t="s">
        <v>1000</v>
      </c>
      <c r="R161" s="1" t="s">
        <v>1782</v>
      </c>
      <c r="S161" s="1" t="s">
        <v>1002</v>
      </c>
      <c r="T161" s="1" t="s">
        <v>1003</v>
      </c>
      <c r="U161" s="1" t="s">
        <v>1004</v>
      </c>
      <c r="V161" s="1" t="s">
        <v>1005</v>
      </c>
    </row>
    <row r="162" s="1" customFormat="1" spans="1:22">
      <c r="A162" s="3">
        <v>999225522737787</v>
      </c>
      <c r="B162" s="1" t="s">
        <v>992</v>
      </c>
      <c r="C162" s="1" t="s">
        <v>1783</v>
      </c>
      <c r="D162" s="1" t="s">
        <v>1784</v>
      </c>
      <c r="E162" s="1" t="s">
        <v>1785</v>
      </c>
      <c r="F162" s="1" t="s">
        <v>992</v>
      </c>
      <c r="G162" s="1" t="s">
        <v>993</v>
      </c>
      <c r="H162" s="1" t="s">
        <v>994</v>
      </c>
      <c r="I162" s="1" t="s">
        <v>1786</v>
      </c>
      <c r="J162" s="1" t="s">
        <v>996</v>
      </c>
      <c r="K162" s="1" t="s">
        <v>1786</v>
      </c>
      <c r="L162" s="1" t="s">
        <v>1786</v>
      </c>
      <c r="M162" s="1" t="s">
        <v>997</v>
      </c>
      <c r="N162" s="1" t="s">
        <v>997</v>
      </c>
      <c r="O162" s="1" t="s">
        <v>998</v>
      </c>
      <c r="P162" s="1" t="s">
        <v>999</v>
      </c>
      <c r="Q162" s="1" t="s">
        <v>1000</v>
      </c>
      <c r="R162" s="1" t="s">
        <v>1787</v>
      </c>
      <c r="S162" s="1" t="s">
        <v>1002</v>
      </c>
      <c r="T162" s="1" t="s">
        <v>1003</v>
      </c>
      <c r="U162" s="1" t="s">
        <v>1004</v>
      </c>
      <c r="V162" s="1" t="s">
        <v>1005</v>
      </c>
    </row>
    <row r="163" s="1" customFormat="1" spans="1:22">
      <c r="A163" s="3">
        <v>999225524324555</v>
      </c>
      <c r="B163" s="1" t="s">
        <v>992</v>
      </c>
      <c r="C163" s="1" t="s">
        <v>1788</v>
      </c>
      <c r="D163" s="1" t="s">
        <v>1629</v>
      </c>
      <c r="E163" s="1" t="s">
        <v>1789</v>
      </c>
      <c r="F163" s="1" t="s">
        <v>992</v>
      </c>
      <c r="G163" s="1" t="s">
        <v>993</v>
      </c>
      <c r="H163" s="1" t="s">
        <v>994</v>
      </c>
      <c r="I163" s="1" t="s">
        <v>1790</v>
      </c>
      <c r="J163" s="1" t="s">
        <v>996</v>
      </c>
      <c r="K163" s="1" t="s">
        <v>1790</v>
      </c>
      <c r="L163" s="1" t="s">
        <v>1790</v>
      </c>
      <c r="M163" s="1" t="s">
        <v>997</v>
      </c>
      <c r="N163" s="1" t="s">
        <v>997</v>
      </c>
      <c r="O163" s="1" t="s">
        <v>998</v>
      </c>
      <c r="P163" s="1" t="s">
        <v>999</v>
      </c>
      <c r="Q163" s="1" t="s">
        <v>1000</v>
      </c>
      <c r="R163" s="1" t="s">
        <v>1791</v>
      </c>
      <c r="S163" s="1" t="s">
        <v>1002</v>
      </c>
      <c r="T163" s="1" t="s">
        <v>1003</v>
      </c>
      <c r="U163" s="1" t="s">
        <v>1004</v>
      </c>
      <c r="V163" s="1" t="s">
        <v>1005</v>
      </c>
    </row>
    <row r="164" s="1" customFormat="1" spans="1:22">
      <c r="A164" s="3">
        <v>999225534549660</v>
      </c>
      <c r="B164" s="1" t="s">
        <v>992</v>
      </c>
      <c r="C164" s="1" t="s">
        <v>1792</v>
      </c>
      <c r="D164" s="1" t="s">
        <v>1793</v>
      </c>
      <c r="E164" s="1" t="s">
        <v>1794</v>
      </c>
      <c r="F164" s="1" t="s">
        <v>1050</v>
      </c>
      <c r="G164" s="1" t="s">
        <v>993</v>
      </c>
      <c r="H164" s="1" t="s">
        <v>994</v>
      </c>
      <c r="I164" s="1" t="s">
        <v>1795</v>
      </c>
      <c r="J164" s="1" t="s">
        <v>996</v>
      </c>
      <c r="K164" s="1" t="s">
        <v>1795</v>
      </c>
      <c r="L164" s="1" t="s">
        <v>1795</v>
      </c>
      <c r="M164" s="1" t="s">
        <v>997</v>
      </c>
      <c r="N164" s="1" t="s">
        <v>997</v>
      </c>
      <c r="O164" s="1" t="s">
        <v>998</v>
      </c>
      <c r="P164" s="1" t="s">
        <v>999</v>
      </c>
      <c r="Q164" s="1" t="s">
        <v>1000</v>
      </c>
      <c r="R164" s="1" t="s">
        <v>1796</v>
      </c>
      <c r="S164" s="1" t="s">
        <v>1002</v>
      </c>
      <c r="T164" s="1" t="s">
        <v>1003</v>
      </c>
      <c r="U164" s="1" t="s">
        <v>1004</v>
      </c>
      <c r="V164" s="1" t="s">
        <v>1045</v>
      </c>
    </row>
    <row r="165" s="1" customFormat="1" spans="1:22">
      <c r="A165" s="3">
        <v>999225538523226</v>
      </c>
      <c r="B165" s="1" t="s">
        <v>992</v>
      </c>
      <c r="C165" s="1" t="s">
        <v>1797</v>
      </c>
      <c r="D165" s="1" t="s">
        <v>1774</v>
      </c>
      <c r="E165" s="1" t="s">
        <v>1798</v>
      </c>
      <c r="F165" s="1" t="s">
        <v>1050</v>
      </c>
      <c r="G165" s="1" t="s">
        <v>993</v>
      </c>
      <c r="H165" s="1" t="s">
        <v>994</v>
      </c>
      <c r="I165" s="1" t="s">
        <v>1799</v>
      </c>
      <c r="J165" s="1" t="s">
        <v>996</v>
      </c>
      <c r="K165" s="1" t="s">
        <v>1799</v>
      </c>
      <c r="L165" s="1" t="s">
        <v>1799</v>
      </c>
      <c r="M165" s="1" t="s">
        <v>997</v>
      </c>
      <c r="N165" s="1" t="s">
        <v>997</v>
      </c>
      <c r="O165" s="1" t="s">
        <v>998</v>
      </c>
      <c r="P165" s="1" t="s">
        <v>999</v>
      </c>
      <c r="Q165" s="1" t="s">
        <v>1000</v>
      </c>
      <c r="R165" s="1" t="s">
        <v>1800</v>
      </c>
      <c r="S165" s="1" t="s">
        <v>1002</v>
      </c>
      <c r="T165" s="1" t="s">
        <v>1003</v>
      </c>
      <c r="U165" s="1" t="s">
        <v>1004</v>
      </c>
      <c r="V165" s="1" t="s">
        <v>1005</v>
      </c>
    </row>
    <row r="166" s="1" customFormat="1" spans="1:22">
      <c r="A166" s="3">
        <v>999225539861941</v>
      </c>
      <c r="B166" s="1" t="s">
        <v>992</v>
      </c>
      <c r="C166" s="1" t="s">
        <v>1801</v>
      </c>
      <c r="D166" s="1" t="s">
        <v>1802</v>
      </c>
      <c r="E166" s="1" t="s">
        <v>1803</v>
      </c>
      <c r="F166" s="1" t="s">
        <v>1050</v>
      </c>
      <c r="G166" s="1" t="s">
        <v>993</v>
      </c>
      <c r="H166" s="1" t="s">
        <v>994</v>
      </c>
      <c r="I166" s="1" t="s">
        <v>1804</v>
      </c>
      <c r="J166" s="1" t="s">
        <v>996</v>
      </c>
      <c r="K166" s="1" t="s">
        <v>1804</v>
      </c>
      <c r="L166" s="1" t="s">
        <v>1804</v>
      </c>
      <c r="M166" s="1" t="s">
        <v>997</v>
      </c>
      <c r="N166" s="1" t="s">
        <v>997</v>
      </c>
      <c r="O166" s="1" t="s">
        <v>998</v>
      </c>
      <c r="P166" s="1" t="s">
        <v>999</v>
      </c>
      <c r="Q166" s="1" t="s">
        <v>1000</v>
      </c>
      <c r="R166" s="1" t="s">
        <v>1805</v>
      </c>
      <c r="S166" s="1" t="s">
        <v>1002</v>
      </c>
      <c r="T166" s="1" t="s">
        <v>1003</v>
      </c>
      <c r="U166" s="1" t="s">
        <v>1004</v>
      </c>
      <c r="V166" s="1" t="s">
        <v>1005</v>
      </c>
    </row>
    <row r="167" s="1" customFormat="1" spans="1:22">
      <c r="A167" s="3">
        <v>999225540223580</v>
      </c>
      <c r="B167" s="1" t="s">
        <v>992</v>
      </c>
      <c r="C167" s="1" t="s">
        <v>1806</v>
      </c>
      <c r="D167" s="1" t="s">
        <v>1326</v>
      </c>
      <c r="E167" s="1" t="s">
        <v>1807</v>
      </c>
      <c r="F167" s="1" t="s">
        <v>1050</v>
      </c>
      <c r="G167" s="1" t="s">
        <v>993</v>
      </c>
      <c r="H167" s="1" t="s">
        <v>994</v>
      </c>
      <c r="I167" s="1" t="s">
        <v>1808</v>
      </c>
      <c r="J167" s="1" t="s">
        <v>996</v>
      </c>
      <c r="K167" s="1" t="s">
        <v>1808</v>
      </c>
      <c r="L167" s="1" t="s">
        <v>1808</v>
      </c>
      <c r="M167" s="1" t="s">
        <v>997</v>
      </c>
      <c r="N167" s="1" t="s">
        <v>997</v>
      </c>
      <c r="O167" s="1" t="s">
        <v>998</v>
      </c>
      <c r="P167" s="1" t="s">
        <v>999</v>
      </c>
      <c r="Q167" s="1" t="s">
        <v>1000</v>
      </c>
      <c r="R167" s="1" t="s">
        <v>1809</v>
      </c>
      <c r="S167" s="1" t="s">
        <v>1002</v>
      </c>
      <c r="T167" s="1" t="s">
        <v>1003</v>
      </c>
      <c r="U167" s="1" t="s">
        <v>1004</v>
      </c>
      <c r="V167" s="1" t="s">
        <v>1005</v>
      </c>
    </row>
    <row r="168" s="1" customFormat="1" spans="1:22">
      <c r="A168" s="3">
        <v>999225540689833</v>
      </c>
      <c r="B168" s="1" t="s">
        <v>992</v>
      </c>
      <c r="C168" s="1" t="s">
        <v>1810</v>
      </c>
      <c r="D168" s="1" t="s">
        <v>1811</v>
      </c>
      <c r="E168" s="1" t="s">
        <v>1812</v>
      </c>
      <c r="F168" s="1" t="s">
        <v>1050</v>
      </c>
      <c r="G168" s="1" t="s">
        <v>993</v>
      </c>
      <c r="H168" s="1" t="s">
        <v>994</v>
      </c>
      <c r="I168" s="1" t="s">
        <v>1813</v>
      </c>
      <c r="J168" s="1" t="s">
        <v>996</v>
      </c>
      <c r="K168" s="1" t="s">
        <v>1813</v>
      </c>
      <c r="L168" s="1" t="s">
        <v>1813</v>
      </c>
      <c r="M168" s="1" t="s">
        <v>997</v>
      </c>
      <c r="N168" s="1" t="s">
        <v>997</v>
      </c>
      <c r="O168" s="1" t="s">
        <v>998</v>
      </c>
      <c r="P168" s="1" t="s">
        <v>999</v>
      </c>
      <c r="Q168" s="1" t="s">
        <v>1000</v>
      </c>
      <c r="R168" s="1" t="s">
        <v>1814</v>
      </c>
      <c r="S168" s="1" t="s">
        <v>1002</v>
      </c>
      <c r="T168" s="1" t="s">
        <v>1003</v>
      </c>
      <c r="U168" s="1" t="s">
        <v>1004</v>
      </c>
      <c r="V168" s="1" t="s">
        <v>1053</v>
      </c>
    </row>
    <row r="169" s="1" customFormat="1" spans="1:22">
      <c r="A169" s="3">
        <v>999225540731817</v>
      </c>
      <c r="B169" s="1" t="s">
        <v>992</v>
      </c>
      <c r="C169" s="1" t="s">
        <v>1815</v>
      </c>
      <c r="D169" s="1" t="s">
        <v>1651</v>
      </c>
      <c r="E169" s="1" t="s">
        <v>1816</v>
      </c>
      <c r="F169" s="1" t="s">
        <v>1050</v>
      </c>
      <c r="G169" s="1" t="s">
        <v>993</v>
      </c>
      <c r="H169" s="1" t="s">
        <v>994</v>
      </c>
      <c r="I169" s="1" t="s">
        <v>1817</v>
      </c>
      <c r="J169" s="1" t="s">
        <v>996</v>
      </c>
      <c r="K169" s="1" t="s">
        <v>1817</v>
      </c>
      <c r="L169" s="1" t="s">
        <v>1817</v>
      </c>
      <c r="M169" s="1" t="s">
        <v>997</v>
      </c>
      <c r="N169" s="1" t="s">
        <v>997</v>
      </c>
      <c r="O169" s="1" t="s">
        <v>998</v>
      </c>
      <c r="P169" s="1" t="s">
        <v>999</v>
      </c>
      <c r="Q169" s="1" t="s">
        <v>1000</v>
      </c>
      <c r="R169" s="1" t="s">
        <v>1818</v>
      </c>
      <c r="S169" s="1" t="s">
        <v>1002</v>
      </c>
      <c r="T169" s="1" t="s">
        <v>1003</v>
      </c>
      <c r="U169" s="1" t="s">
        <v>1004</v>
      </c>
      <c r="V169" s="1" t="s">
        <v>1005</v>
      </c>
    </row>
    <row r="170" s="1" customFormat="1" spans="1:22">
      <c r="A170" s="3">
        <v>999225540774288</v>
      </c>
      <c r="B170" s="1" t="s">
        <v>992</v>
      </c>
      <c r="C170" s="1" t="s">
        <v>1819</v>
      </c>
      <c r="D170" s="1" t="s">
        <v>1651</v>
      </c>
      <c r="E170" s="1" t="s">
        <v>1820</v>
      </c>
      <c r="F170" s="1" t="s">
        <v>1050</v>
      </c>
      <c r="G170" s="1" t="s">
        <v>993</v>
      </c>
      <c r="H170" s="1" t="s">
        <v>994</v>
      </c>
      <c r="I170" s="1" t="s">
        <v>1821</v>
      </c>
      <c r="J170" s="1" t="s">
        <v>996</v>
      </c>
      <c r="K170" s="1" t="s">
        <v>1821</v>
      </c>
      <c r="L170" s="1" t="s">
        <v>1821</v>
      </c>
      <c r="M170" s="1" t="s">
        <v>997</v>
      </c>
      <c r="N170" s="1" t="s">
        <v>997</v>
      </c>
      <c r="O170" s="1" t="s">
        <v>998</v>
      </c>
      <c r="P170" s="1" t="s">
        <v>999</v>
      </c>
      <c r="Q170" s="1" t="s">
        <v>1000</v>
      </c>
      <c r="R170" s="1" t="s">
        <v>1805</v>
      </c>
      <c r="S170" s="1" t="s">
        <v>1002</v>
      </c>
      <c r="T170" s="1" t="s">
        <v>1003</v>
      </c>
      <c r="U170" s="1" t="s">
        <v>1004</v>
      </c>
      <c r="V170" s="1" t="s">
        <v>1005</v>
      </c>
    </row>
    <row r="171" s="1" customFormat="1" spans="1:22">
      <c r="A171" s="3">
        <v>25540893711</v>
      </c>
      <c r="B171" s="1" t="s">
        <v>992</v>
      </c>
      <c r="C171" s="1" t="s">
        <v>1822</v>
      </c>
      <c r="D171" s="1" t="s">
        <v>1651</v>
      </c>
      <c r="E171" s="1" t="s">
        <v>1823</v>
      </c>
      <c r="F171" s="1" t="s">
        <v>1050</v>
      </c>
      <c r="G171" s="1" t="s">
        <v>993</v>
      </c>
      <c r="H171" s="1" t="s">
        <v>994</v>
      </c>
      <c r="I171" s="1" t="s">
        <v>1821</v>
      </c>
      <c r="J171" s="1" t="s">
        <v>996</v>
      </c>
      <c r="K171" s="1" t="s">
        <v>1821</v>
      </c>
      <c r="L171" s="1" t="s">
        <v>1821</v>
      </c>
      <c r="M171" s="1" t="s">
        <v>997</v>
      </c>
      <c r="N171" s="1" t="s">
        <v>997</v>
      </c>
      <c r="O171" s="1" t="s">
        <v>998</v>
      </c>
      <c r="P171" s="1" t="s">
        <v>999</v>
      </c>
      <c r="Q171" s="1" t="s">
        <v>1000</v>
      </c>
      <c r="R171" s="1" t="s">
        <v>1824</v>
      </c>
      <c r="S171" s="1" t="s">
        <v>1002</v>
      </c>
      <c r="T171" s="1" t="s">
        <v>1003</v>
      </c>
      <c r="U171" s="1" t="s">
        <v>1004</v>
      </c>
      <c r="V171" s="1" t="s">
        <v>1005</v>
      </c>
    </row>
    <row r="172" s="1" customFormat="1" spans="1:22">
      <c r="A172" s="3">
        <v>999225541847762</v>
      </c>
      <c r="B172" s="1" t="s">
        <v>1050</v>
      </c>
      <c r="C172" s="1" t="s">
        <v>1825</v>
      </c>
      <c r="D172" s="1" t="s">
        <v>1048</v>
      </c>
      <c r="E172" s="1" t="s">
        <v>1826</v>
      </c>
      <c r="F172" s="1" t="s">
        <v>1050</v>
      </c>
      <c r="G172" s="1" t="s">
        <v>993</v>
      </c>
      <c r="H172" s="1" t="s">
        <v>994</v>
      </c>
      <c r="I172" s="1" t="s">
        <v>1827</v>
      </c>
      <c r="J172" s="1" t="s">
        <v>996</v>
      </c>
      <c r="K172" s="1" t="s">
        <v>1827</v>
      </c>
      <c r="L172" s="1" t="s">
        <v>1827</v>
      </c>
      <c r="M172" s="1" t="s">
        <v>997</v>
      </c>
      <c r="N172" s="1" t="s">
        <v>997</v>
      </c>
      <c r="O172" s="1" t="s">
        <v>998</v>
      </c>
      <c r="P172" s="1" t="s">
        <v>999</v>
      </c>
      <c r="Q172" s="1" t="s">
        <v>1000</v>
      </c>
      <c r="R172" s="1" t="s">
        <v>1828</v>
      </c>
      <c r="S172" s="1" t="s">
        <v>1002</v>
      </c>
      <c r="T172" s="1" t="s">
        <v>1003</v>
      </c>
      <c r="U172" s="1" t="s">
        <v>1004</v>
      </c>
      <c r="V172" s="1" t="s">
        <v>1053</v>
      </c>
    </row>
    <row r="173" s="1" customFormat="1" spans="1:22">
      <c r="A173" s="3">
        <v>25542051086</v>
      </c>
      <c r="B173" s="1" t="s">
        <v>1050</v>
      </c>
      <c r="C173" s="1" t="s">
        <v>1829</v>
      </c>
      <c r="D173" s="1" t="s">
        <v>1651</v>
      </c>
      <c r="E173" s="1" t="s">
        <v>1830</v>
      </c>
      <c r="F173" s="1" t="s">
        <v>1050</v>
      </c>
      <c r="G173" s="1" t="s">
        <v>993</v>
      </c>
      <c r="H173" s="1" t="s">
        <v>994</v>
      </c>
      <c r="I173" s="1" t="s">
        <v>1821</v>
      </c>
      <c r="J173" s="1" t="s">
        <v>996</v>
      </c>
      <c r="K173" s="1" t="s">
        <v>1821</v>
      </c>
      <c r="L173" s="1" t="s">
        <v>1821</v>
      </c>
      <c r="M173" s="1" t="s">
        <v>997</v>
      </c>
      <c r="N173" s="1" t="s">
        <v>997</v>
      </c>
      <c r="O173" s="1" t="s">
        <v>998</v>
      </c>
      <c r="P173" s="1" t="s">
        <v>999</v>
      </c>
      <c r="Q173" s="1" t="s">
        <v>1000</v>
      </c>
      <c r="R173" s="1" t="s">
        <v>1831</v>
      </c>
      <c r="S173" s="1" t="s">
        <v>1002</v>
      </c>
      <c r="T173" s="1" t="s">
        <v>1003</v>
      </c>
      <c r="U173" s="1" t="s">
        <v>1004</v>
      </c>
      <c r="V173" s="1" t="s">
        <v>1005</v>
      </c>
    </row>
    <row r="174" s="1" customFormat="1" spans="1:22">
      <c r="A174" s="3">
        <v>999225543071234</v>
      </c>
      <c r="B174" s="1" t="s">
        <v>1050</v>
      </c>
      <c r="C174" s="1" t="s">
        <v>1832</v>
      </c>
      <c r="D174" s="1" t="s">
        <v>1651</v>
      </c>
      <c r="E174" s="1" t="s">
        <v>1833</v>
      </c>
      <c r="F174" s="1" t="s">
        <v>1050</v>
      </c>
      <c r="G174" s="1" t="s">
        <v>993</v>
      </c>
      <c r="H174" s="1" t="s">
        <v>994</v>
      </c>
      <c r="I174" s="1" t="s">
        <v>1834</v>
      </c>
      <c r="J174" s="1" t="s">
        <v>996</v>
      </c>
      <c r="K174" s="1" t="s">
        <v>1834</v>
      </c>
      <c r="L174" s="1" t="s">
        <v>1834</v>
      </c>
      <c r="M174" s="1" t="s">
        <v>997</v>
      </c>
      <c r="N174" s="1" t="s">
        <v>997</v>
      </c>
      <c r="O174" s="1" t="s">
        <v>998</v>
      </c>
      <c r="P174" s="1" t="s">
        <v>999</v>
      </c>
      <c r="Q174" s="1" t="s">
        <v>1000</v>
      </c>
      <c r="R174" s="1" t="s">
        <v>1835</v>
      </c>
      <c r="S174" s="1" t="s">
        <v>1002</v>
      </c>
      <c r="T174" s="1" t="s">
        <v>1003</v>
      </c>
      <c r="U174" s="1" t="s">
        <v>1004</v>
      </c>
      <c r="V174" s="1" t="s">
        <v>1005</v>
      </c>
    </row>
    <row r="175" s="1" customFormat="1" spans="1:22">
      <c r="A175" s="3">
        <v>999225543317521</v>
      </c>
      <c r="B175" s="1" t="s">
        <v>1050</v>
      </c>
      <c r="C175" s="1" t="s">
        <v>1836</v>
      </c>
      <c r="D175" s="1" t="s">
        <v>1694</v>
      </c>
      <c r="E175" s="1" t="s">
        <v>1837</v>
      </c>
      <c r="F175" s="1" t="s">
        <v>1050</v>
      </c>
      <c r="G175" s="1" t="s">
        <v>993</v>
      </c>
      <c r="H175" s="1" t="s">
        <v>994</v>
      </c>
      <c r="I175" s="1" t="s">
        <v>1838</v>
      </c>
      <c r="J175" s="1" t="s">
        <v>996</v>
      </c>
      <c r="K175" s="1" t="s">
        <v>1838</v>
      </c>
      <c r="L175" s="1" t="s">
        <v>1838</v>
      </c>
      <c r="M175" s="1" t="s">
        <v>997</v>
      </c>
      <c r="N175" s="1" t="s">
        <v>997</v>
      </c>
      <c r="O175" s="1" t="s">
        <v>998</v>
      </c>
      <c r="P175" s="1" t="s">
        <v>999</v>
      </c>
      <c r="Q175" s="1" t="s">
        <v>1000</v>
      </c>
      <c r="R175" s="1" t="s">
        <v>1839</v>
      </c>
      <c r="S175" s="1" t="s">
        <v>1002</v>
      </c>
      <c r="T175" s="1" t="s">
        <v>1003</v>
      </c>
      <c r="U175" s="1" t="s">
        <v>1004</v>
      </c>
      <c r="V175" s="1" t="s">
        <v>1005</v>
      </c>
    </row>
    <row r="176" s="1" customFormat="1" spans="1:22">
      <c r="A176" s="3">
        <v>999225543946646</v>
      </c>
      <c r="B176" s="1" t="s">
        <v>1050</v>
      </c>
      <c r="C176" s="1" t="s">
        <v>1840</v>
      </c>
      <c r="D176" s="1" t="s">
        <v>1841</v>
      </c>
      <c r="E176" s="1" t="s">
        <v>1842</v>
      </c>
      <c r="F176" s="1" t="s">
        <v>1050</v>
      </c>
      <c r="G176" s="1" t="s">
        <v>993</v>
      </c>
      <c r="H176" s="1" t="s">
        <v>994</v>
      </c>
      <c r="I176" s="1" t="s">
        <v>1843</v>
      </c>
      <c r="J176" s="1" t="s">
        <v>996</v>
      </c>
      <c r="K176" s="1" t="s">
        <v>1843</v>
      </c>
      <c r="L176" s="1" t="s">
        <v>1843</v>
      </c>
      <c r="M176" s="1" t="s">
        <v>997</v>
      </c>
      <c r="N176" s="1" t="s">
        <v>997</v>
      </c>
      <c r="O176" s="1" t="s">
        <v>998</v>
      </c>
      <c r="P176" s="1" t="s">
        <v>999</v>
      </c>
      <c r="Q176" s="1" t="s">
        <v>1000</v>
      </c>
      <c r="R176" s="1" t="s">
        <v>1844</v>
      </c>
      <c r="S176" s="1" t="s">
        <v>1002</v>
      </c>
      <c r="T176" s="1" t="s">
        <v>1003</v>
      </c>
      <c r="U176" s="1" t="s">
        <v>1004</v>
      </c>
      <c r="V176" s="1" t="s">
        <v>1053</v>
      </c>
    </row>
    <row r="177" s="1" customFormat="1" spans="1:22">
      <c r="A177" s="3">
        <v>999225555697957</v>
      </c>
      <c r="B177" s="1" t="s">
        <v>1050</v>
      </c>
      <c r="C177" s="1" t="s">
        <v>1845</v>
      </c>
      <c r="D177" s="1" t="s">
        <v>1846</v>
      </c>
      <c r="E177" s="1" t="s">
        <v>1847</v>
      </c>
      <c r="F177" s="1" t="s">
        <v>1050</v>
      </c>
      <c r="G177" s="1" t="s">
        <v>993</v>
      </c>
      <c r="H177" s="1" t="s">
        <v>994</v>
      </c>
      <c r="I177" s="1" t="s">
        <v>1848</v>
      </c>
      <c r="J177" s="1" t="s">
        <v>996</v>
      </c>
      <c r="K177" s="1" t="s">
        <v>1848</v>
      </c>
      <c r="L177" s="1" t="s">
        <v>1848</v>
      </c>
      <c r="M177" s="1" t="s">
        <v>997</v>
      </c>
      <c r="N177" s="1" t="s">
        <v>997</v>
      </c>
      <c r="O177" s="1" t="s">
        <v>998</v>
      </c>
      <c r="P177" s="1" t="s">
        <v>999</v>
      </c>
      <c r="Q177" s="1" t="s">
        <v>1000</v>
      </c>
      <c r="R177" s="1" t="s">
        <v>1849</v>
      </c>
      <c r="S177" s="1" t="s">
        <v>1002</v>
      </c>
      <c r="T177" s="1" t="s">
        <v>1003</v>
      </c>
      <c r="U177" s="1" t="s">
        <v>1004</v>
      </c>
      <c r="V177" s="1" t="s">
        <v>1102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2023-07-28T03:00:00Z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