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对账!$A$1:$W$192</definedName>
  </definedNames>
  <calcPr calcId="144525"/>
</workbook>
</file>

<file path=xl/sharedStrings.xml><?xml version="1.0" encoding="utf-8"?>
<sst xmlns="http://schemas.openxmlformats.org/spreadsheetml/2006/main" count="6278" uniqueCount="2178">
  <si>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</si>
  <si>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</si>
  <si>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</si>
  <si>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</si>
  <si>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</si>
  <si>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</si>
  <si>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</si>
  <si>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</si>
  <si>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</si>
  <si>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</si>
  <si>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</si>
  <si>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</si>
  <si>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</si>
  <si>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</si>
  <si>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</si>
  <si>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</si>
  <si>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</si>
  <si>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</si>
  <si>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</si>
  <si>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</si>
  <si>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</si>
  <si>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</si>
  <si>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</si>
  <si>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</si>
  <si>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</si>
  <si>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999222769197443	</t>
  </si>
  <si>
    <t>Ctrip</t>
  </si>
  <si>
    <t>正常</t>
  </si>
  <si>
    <t>[多伦多]多伦多中心假日酒店(Holiday Inn Toronto Downtown Centre, an IHG Hotel)(55612021)</t>
  </si>
  <si>
    <t>两张双人床房&lt;2人入住&gt;</t>
  </si>
  <si>
    <t>HKD</t>
  </si>
  <si>
    <t>Woods/Lorraine</t>
  </si>
  <si>
    <t>CA13030230728HKD</t>
  </si>
  <si>
    <t>未提现</t>
  </si>
  <si>
    <t>携程开票</t>
  </si>
  <si>
    <t xml:space="preserve">3036795	</t>
  </si>
  <si>
    <t xml:space="preserve">42999314	</t>
  </si>
  <si>
    <t xml:space="preserve">999223158328282	</t>
  </si>
  <si>
    <t>[班加罗尔]班加罗尔马维拉(La Marvella, Bengaluru)(55779411)</t>
  </si>
  <si>
    <t>行政房&lt;2人入住&gt;&lt;早餐&gt;</t>
  </si>
  <si>
    <t>LARSEN/NICOLE JOY</t>
  </si>
  <si>
    <t xml:space="preserve">3127004	</t>
  </si>
  <si>
    <t xml:space="preserve">c52f07d2-91e5-46d6-b452-0ef34491e901	</t>
  </si>
  <si>
    <t xml:space="preserve">999224012513137	</t>
  </si>
  <si>
    <t>[新加坡]新加坡悦乐武吉士酒店(Village Hotel Bugis by Far East Hospitality)(55451678)</t>
  </si>
  <si>
    <t>高级客房&lt;2人入住&gt;</t>
  </si>
  <si>
    <t>FAN/WING SHAN</t>
  </si>
  <si>
    <t xml:space="preserve">3329133	</t>
  </si>
  <si>
    <t xml:space="preserve">	</t>
  </si>
  <si>
    <t xml:space="preserve">999224030174468	</t>
  </si>
  <si>
    <t>[甲米]甲米都喜天丽海滨度假酒店(Dusit Thani Krabi Beach Resort)(55254081)</t>
  </si>
  <si>
    <t>豪华特大床房&lt;2人入住&gt;&lt;不退款&gt;&lt;早餐&gt;</t>
  </si>
  <si>
    <t>SUN/LEI,DONG/YING,SUN/GUIZHI,ZHANG/ZHANG</t>
  </si>
  <si>
    <t xml:space="preserve">3334603	</t>
  </si>
  <si>
    <t xml:space="preserve">acknowledge	</t>
  </si>
  <si>
    <t xml:space="preserve">999224047551257	</t>
  </si>
  <si>
    <t>[米兰]米兰华美达广场酒店(Ramada Plaza by Wyndham Milano)(56185574)</t>
  </si>
  <si>
    <t>标准房&lt;2人入住&gt;&lt;不退款&gt;&lt;早餐&gt;</t>
  </si>
  <si>
    <t>Ng/Wai Man,Fong/Man Wai</t>
  </si>
  <si>
    <t xml:space="preserve">3339728	</t>
  </si>
  <si>
    <t>取消</t>
  </si>
  <si>
    <t xml:space="preserve">999224146174836	</t>
  </si>
  <si>
    <t>[普吉岛]普吉岛卡塔坦尼海滩度假村(Katathani Phuket Beach Resort)(68545403)</t>
  </si>
  <si>
    <t>池景豪华房(步丽楼)&lt;2人入住&gt;&lt;早餐&gt;</t>
  </si>
  <si>
    <t>XU/SIJIE,ZENG/XIAOMIN</t>
  </si>
  <si>
    <t xml:space="preserve">3372146	</t>
  </si>
  <si>
    <t xml:space="preserve">10856223	</t>
  </si>
  <si>
    <t xml:space="preserve">999224430019299	</t>
  </si>
  <si>
    <t>[瓦伦西亚]中央公园理事酒店(Senator Parque Central Hotel)(55289999)</t>
  </si>
  <si>
    <t>标准房&lt;2人入住&gt;&lt;不退款&gt;</t>
  </si>
  <si>
    <t>ASLAMI/Toufik</t>
  </si>
  <si>
    <t xml:space="preserve">3425907	</t>
  </si>
  <si>
    <t xml:space="preserve">999224447492746	</t>
  </si>
  <si>
    <t>[罗马]罗马蒙特马里奥 LH 酒店(LH Hotel Roma Montemario)(55491879)</t>
  </si>
  <si>
    <t>大床房&lt;2人入住&gt;&lt;早餐&gt;</t>
  </si>
  <si>
    <t>Acquaviva/Anna,Acquaviva/Anna</t>
  </si>
  <si>
    <t xml:space="preserve">3429865	</t>
  </si>
  <si>
    <t xml:space="preserve">999224462493270	</t>
  </si>
  <si>
    <t>[新加坡]新加坡泛太平洋酒店(Pan Pacific Singapore)(55599143)</t>
  </si>
  <si>
    <t>豪华全景房&lt;2人入住&gt;&lt;早餐&gt;</t>
  </si>
  <si>
    <t>HUANG/JIAFAN</t>
  </si>
  <si>
    <t xml:space="preserve">3433319	</t>
  </si>
  <si>
    <t xml:space="preserve">999224463465017	</t>
  </si>
  <si>
    <t>[曼谷]曼谷橡树套房酒店(Oakwood Suites Bangkok)(90402503)</t>
  </si>
  <si>
    <t>豪华一室双床房&lt;2人入住&gt;</t>
  </si>
  <si>
    <t>LEUNG/TAK CHEONG</t>
  </si>
  <si>
    <t xml:space="preserve">3433478	</t>
  </si>
  <si>
    <t xml:space="preserve">999224501967603	</t>
  </si>
  <si>
    <t>[曼谷]曼谷暹罗智选假日酒店(Holiday Inn Express Bangkok Siam, an IHG Hotel)(55312484)</t>
  </si>
  <si>
    <t>Standard Room&lt;2人入住&gt;&lt;早餐&gt;</t>
  </si>
  <si>
    <t>LI/ZENGYI,LI/XINGMING,ZHENG/CAIXIA,FENG/BAOHUA,BAI/TIANEN,TANG/FANG</t>
  </si>
  <si>
    <t xml:space="preserve">3441985	</t>
  </si>
  <si>
    <t xml:space="preserve">999224524668528	</t>
  </si>
  <si>
    <t>[曼谷]曼谷新通凯宾斯基酒店(Sindhorn Kempinski Hotel Bangkok - Sha Extra Plus Certified)(91812382)</t>
  </si>
  <si>
    <t>行政俱乐部双床房&lt;2人入住&gt;&lt;早餐&gt;</t>
  </si>
  <si>
    <t>TSENG/CHUNWEI</t>
  </si>
  <si>
    <t xml:space="preserve">3447677	</t>
  </si>
  <si>
    <t xml:space="preserve">6167150	</t>
  </si>
  <si>
    <t xml:space="preserve">999224704752205	</t>
  </si>
  <si>
    <t>[富国岛]富国岛新世界度假酒店(New World Phu Quoc Resort)(106493435)</t>
  </si>
  <si>
    <t>花园泳池别墅&lt;4人入住&gt;&lt;不退款&gt;&lt;早餐&gt;</t>
  </si>
  <si>
    <t>CHEN/RAYMOND JIAMING</t>
  </si>
  <si>
    <t xml:space="preserve">3486409	</t>
  </si>
  <si>
    <t xml:space="preserve">191039	</t>
  </si>
  <si>
    <t xml:space="preserve">999224767734562	</t>
  </si>
  <si>
    <t>[Tham Nam Phut]攀牙旅馆(Phang Nga Guesthouse)(90387255)</t>
  </si>
  <si>
    <t>标准房(双床)&lt;2人入住&gt;</t>
  </si>
  <si>
    <t>AEKSIRIPHONG/PARITA,AIMSUNTHONRAKSA/PONPHAILIN</t>
  </si>
  <si>
    <t xml:space="preserve">3502708	</t>
  </si>
  <si>
    <t xml:space="preserve">999224772215729	</t>
  </si>
  <si>
    <t>[苏黎世]中央广场酒店(Central Plaza)(55402665)</t>
  </si>
  <si>
    <t>双床房&lt;2人入住&gt;&lt;早餐&gt;</t>
  </si>
  <si>
    <t>HING/GI XING</t>
  </si>
  <si>
    <t xml:space="preserve">3504553	</t>
  </si>
  <si>
    <t xml:space="preserve">SH16580786	</t>
  </si>
  <si>
    <t xml:space="preserve">24794668602	</t>
  </si>
  <si>
    <t>[普吉岛]普吉岛麦考安纳塔拉别墅度假酒店(Anantara Mai Khao Phuket Villas)(55380751)</t>
  </si>
  <si>
    <t>Pool Pavilion&lt;2人入住&gt;&lt;不退款&gt;&lt;早餐&gt;</t>
  </si>
  <si>
    <t>XU/YICHAO</t>
  </si>
  <si>
    <t xml:space="preserve">3509466	</t>
  </si>
  <si>
    <t xml:space="preserve">62056543	</t>
  </si>
  <si>
    <t xml:space="preserve">999224810783299	</t>
  </si>
  <si>
    <t>XU/LAN</t>
  </si>
  <si>
    <t xml:space="preserve">3512746	</t>
  </si>
  <si>
    <t xml:space="preserve">999224829347695	</t>
  </si>
  <si>
    <t>[曼谷]曼谷盛泰乐水门酒店(Centara Watergate Pavillion Hotel Bangkok)(55967850)</t>
  </si>
  <si>
    <t>Deluxe Room, 1 King Bed, City View&lt;2人入住&gt;&lt;不退款&gt;&lt;早餐&gt;</t>
  </si>
  <si>
    <t>LEUNG/CHUN PONG JAMES</t>
  </si>
  <si>
    <t xml:space="preserve">3519048	</t>
  </si>
  <si>
    <t xml:space="preserve">SH16620695	</t>
  </si>
  <si>
    <t xml:space="preserve">999224867797997	</t>
  </si>
  <si>
    <t>[曼谷]曼谷lyf素坤逸8巷-雅诗阁管理(Lyf Sukhumvit 8 Bangkok Managed by The Ascott Limited)(102527128)</t>
  </si>
  <si>
    <t>ONE OF A KIND (STUDIO DOUBLE)&lt;2人入住&gt;</t>
  </si>
  <si>
    <t>LIN/CHIH MIN</t>
  </si>
  <si>
    <t xml:space="preserve">3528331	</t>
  </si>
  <si>
    <t xml:space="preserve">9432463	</t>
  </si>
  <si>
    <t xml:space="preserve">999224890131886	</t>
  </si>
  <si>
    <t>CHAN/YUK LAN BONNIE,LIU/NGAN LING,HO/SAU KING,LIU/NGANPING</t>
  </si>
  <si>
    <t xml:space="preserve">3535084	</t>
  </si>
  <si>
    <t xml:space="preserve">999224914727396	</t>
  </si>
  <si>
    <t>[罗马]贝斯特韦斯特精品皇家圣缇纳大酒店(Best Western Premier Hotel Royal Santina)(55861936)</t>
  </si>
  <si>
    <t>双人床房&lt;2人入住&gt;</t>
  </si>
  <si>
    <t>ZHANG/HAOXING,CAI/YUMENG</t>
  </si>
  <si>
    <t xml:space="preserve">3539933	</t>
  </si>
  <si>
    <t xml:space="preserve">999224944554165	</t>
  </si>
  <si>
    <t>[芭堤雅]芭堤雅U中天酒店(U Jomtien Pattaya)(55380518)</t>
  </si>
  <si>
    <t>豪华海景房&lt;2人入住&gt;&lt;不退款&gt;</t>
  </si>
  <si>
    <t>CHENG/CHAOMING,WU/PEIJING</t>
  </si>
  <si>
    <t xml:space="preserve">3548457	</t>
  </si>
  <si>
    <t xml:space="preserve">70462	</t>
  </si>
  <si>
    <t xml:space="preserve">999224961285228	</t>
  </si>
  <si>
    <t>[卡珀累]奥拉尼迪士尼度假酒店(Aulani, A Disney Resort &amp; Spa)(55680567)</t>
  </si>
  <si>
    <t>园景岛屿房&lt;2人入住&gt;</t>
  </si>
  <si>
    <t>kim/gye young</t>
  </si>
  <si>
    <t xml:space="preserve">3552383	</t>
  </si>
  <si>
    <t xml:space="preserve">999225029094919	</t>
  </si>
  <si>
    <t>[巴黎]贝尔塔酒店(Belta Hotel)(55290431)</t>
  </si>
  <si>
    <t>双床间&lt;2人入住&gt;&lt;不退款&gt;</t>
  </si>
  <si>
    <t>SAEED/DHUHA HIKMAT</t>
  </si>
  <si>
    <t xml:space="preserve">3569802	</t>
  </si>
  <si>
    <t xml:space="preserve">BH2903	</t>
  </si>
  <si>
    <t xml:space="preserve">999225036056980	</t>
  </si>
  <si>
    <t>[佐世保市]日航豪斯登堡酒店(Hotel Nikko Huis Ten Bosch)(55478263)</t>
  </si>
  <si>
    <t>Triple Room&lt;2人入住&gt;&lt;早餐&gt;</t>
  </si>
  <si>
    <t>CHENG/WENHSIUNG</t>
  </si>
  <si>
    <t xml:space="preserve">3571820	</t>
  </si>
  <si>
    <t xml:space="preserve">999225036455823	</t>
  </si>
  <si>
    <t>[卢塞恩]卢塞恩宜必思尚品酒店(Ibis Styles Luzern)(55290042)</t>
  </si>
  <si>
    <t>标准房(2张单人床)&lt;2人入住&gt;&lt;不退款&gt;&lt;早餐&gt;</t>
  </si>
  <si>
    <t>HUANG/LIANGJUN,MA/WENJING</t>
  </si>
  <si>
    <t xml:space="preserve">3572014	</t>
  </si>
  <si>
    <t xml:space="preserve">999225057372956	</t>
  </si>
  <si>
    <t>[斯波坎]斯波坎百年酒店(Centennial Hotel Spokane)(77371961)</t>
  </si>
  <si>
    <t>豪华特大床房&lt;2人入住&gt;&lt;不退款&gt;</t>
  </si>
  <si>
    <t>Rodgers/Brenna</t>
  </si>
  <si>
    <t xml:space="preserve">3576458	</t>
  </si>
  <si>
    <t xml:space="preserve">38583SE072189	</t>
  </si>
  <si>
    <t xml:space="preserve">999225062003743	</t>
  </si>
  <si>
    <t>[东京]赤阪觉醒酒店(Hotel Risveglio Akasaka)(55585883)</t>
  </si>
  <si>
    <t>好莱坞双床房&lt;2人入住&gt;</t>
  </si>
  <si>
    <t>Jin/Yu,Zhu/Zixuan,Gao/Kaijuan,Yang/Qiurong</t>
  </si>
  <si>
    <t xml:space="preserve">3578030	</t>
  </si>
  <si>
    <t xml:space="preserve">20230701652832417	</t>
  </si>
  <si>
    <t xml:space="preserve">999225078542922	</t>
  </si>
  <si>
    <t>[吉隆坡]吉隆坡美利亚酒店(Meliá Kuala Lumpur)(55665890)</t>
  </si>
  <si>
    <t>尊贵客房&lt;2人入住&gt;&lt;早餐&gt;</t>
  </si>
  <si>
    <t>LEE/YONG YEE,OW/DYLAN,GOH/YAN LIN,LING/LI WEN</t>
  </si>
  <si>
    <t xml:space="preserve">3582082	</t>
  </si>
  <si>
    <t xml:space="preserve">721502	</t>
  </si>
  <si>
    <t xml:space="preserve">999224956374594	</t>
  </si>
  <si>
    <t>[苏梅岛]曼函安精品度假别墅酒店(Baan Haad Ngam Boutique Resort &amp; Villas)(55872320)</t>
  </si>
  <si>
    <t>Superior Garden&lt;2人入住&gt;&lt;早餐&gt;</t>
  </si>
  <si>
    <t>LI/YUE,MA/XIN,FAN/SHUO,FENG/XIAOXI</t>
  </si>
  <si>
    <t xml:space="preserve">3550599	</t>
  </si>
  <si>
    <t xml:space="preserve">64968	</t>
  </si>
  <si>
    <t xml:space="preserve">999225107690537	</t>
  </si>
  <si>
    <t>[贾斯珀]通金酒店(Tonquin Inn)(55402781)</t>
  </si>
  <si>
    <t>标准大床房&lt;2人入住&gt;</t>
  </si>
  <si>
    <t>Naeem/Mohammed</t>
  </si>
  <si>
    <t xml:space="preserve">3588676	</t>
  </si>
  <si>
    <t xml:space="preserve">-40549528	</t>
  </si>
  <si>
    <t xml:space="preserve">999225108301158	</t>
  </si>
  <si>
    <t>[坎莫尔]坎莫尔套房酒店(Canmore Inn &amp; Suites)(56196604)</t>
  </si>
  <si>
    <t>经济2大床房(Railway View)&lt;2人入住&gt;</t>
  </si>
  <si>
    <t>Noh/Hee Jung</t>
  </si>
  <si>
    <t xml:space="preserve">3588865	</t>
  </si>
  <si>
    <t xml:space="preserve">40644557	</t>
  </si>
  <si>
    <t xml:space="preserve">999225119827500	</t>
  </si>
  <si>
    <t>[圣何塞]巴莫拉尔酒店(Balmoral Hotel San José CR, Historic District)(104397120)</t>
  </si>
  <si>
    <t>高级双人或双床房&lt;2人入住&gt;&lt;不退款&gt;&lt;早餐&gt;</t>
  </si>
  <si>
    <t>YOU/QINGYUN</t>
  </si>
  <si>
    <t xml:space="preserve">3591346	</t>
  </si>
  <si>
    <t xml:space="preserve">-41021400	</t>
  </si>
  <si>
    <t xml:space="preserve">999225121078451	</t>
  </si>
  <si>
    <t>[罗马]贝斯特韦斯特总统酒店(Best Western Hotel President Colosseo)(70165504)</t>
  </si>
  <si>
    <t>双床客房&lt;2人入住&gt;</t>
  </si>
  <si>
    <t>LIANG/LI,WANG/QISONG</t>
  </si>
  <si>
    <t xml:space="preserve">3591654	</t>
  </si>
  <si>
    <t xml:space="preserve">999225132730286	</t>
  </si>
  <si>
    <t>[普吉岛]马姆提斯度假酒店(Mom Tri's Villa Royale)(90362360)</t>
  </si>
  <si>
    <t>海滩翼套房&lt;2人入住&gt;&lt;早餐&gt;</t>
  </si>
  <si>
    <t>LU/LIANGYI,BI/YUZI</t>
  </si>
  <si>
    <t xml:space="preserve">3594761	</t>
  </si>
  <si>
    <t xml:space="preserve">999225146962748	</t>
  </si>
  <si>
    <t>[坎帕斯蒂利亚]阿鲁阿里欧酒店(Alua Leo)(55299126)</t>
  </si>
  <si>
    <t>标准房带阳台&lt;2人入住&gt;&lt;不退款&gt;&lt;早餐&gt;</t>
  </si>
  <si>
    <t>LIN/HAOWEN,CHEN/LINYING</t>
  </si>
  <si>
    <t xml:space="preserve">3597962	</t>
  </si>
  <si>
    <t xml:space="preserve">DNG-1-5425227	</t>
  </si>
  <si>
    <t xml:space="preserve">999225182608334	</t>
  </si>
  <si>
    <t>[吉隆坡]铂尔曼吉隆坡城市中心大酒店(Pullman Kuala Lumpur City Centre Hotel &amp; Residences)(56185634)</t>
  </si>
  <si>
    <t>尊享豪华房&lt;2人入住&gt;&lt;不退款&gt;&lt;早餐&gt;</t>
  </si>
  <si>
    <t>LE/HOAI LINH</t>
  </si>
  <si>
    <t xml:space="preserve">3605486	</t>
  </si>
  <si>
    <t xml:space="preserve">958875	</t>
  </si>
  <si>
    <t xml:space="preserve">999225196387640	</t>
  </si>
  <si>
    <t>[圣托里尼]梦想豪华套房酒店(Dreams Luxury Suites)(91547174)</t>
  </si>
  <si>
    <t>套房 (Nefeli)&lt;2人入住&gt;&lt;不退款&gt;&lt;早餐&gt;</t>
  </si>
  <si>
    <t>Pluhta/Michael Joseph</t>
  </si>
  <si>
    <t xml:space="preserve">3608050	</t>
  </si>
  <si>
    <t xml:space="preserve">3013	</t>
  </si>
  <si>
    <t xml:space="preserve">999225203017383	</t>
  </si>
  <si>
    <t>[普吉岛]普吉岛迈考美利亚酒店(MELIÁ Phuket Mai Khao)(95084604)</t>
  </si>
  <si>
    <t>一卧室别墅（带私人泳池）&lt;2人入住&gt;&lt;不退款&gt;&lt;早餐&gt;</t>
  </si>
  <si>
    <t>Zheng/Xiushuang,Shan/Jiaming</t>
  </si>
  <si>
    <t xml:space="preserve">3609772	</t>
  </si>
  <si>
    <t xml:space="preserve">57166	</t>
  </si>
  <si>
    <t xml:space="preserve">999225203864150	</t>
  </si>
  <si>
    <t>[檀香山]奥瑞格欧哈那东方酒店(OHANA Waikiki East by Outrigger)(55707810)</t>
  </si>
  <si>
    <t>大号床房(waikiki view)&lt;2人入住&gt;&lt;早餐&gt;</t>
  </si>
  <si>
    <t>ZHOU/CHENXI,MENG/CHENLI</t>
  </si>
  <si>
    <t xml:space="preserve">3610071	</t>
  </si>
  <si>
    <t xml:space="preserve">999225227425048	</t>
  </si>
  <si>
    <t>[普吉岛]纯粹普吉岛住宅酒店(Pure Phuket Residence)(91808870)</t>
  </si>
  <si>
    <t>双床房&lt;2人入住&gt;&lt;不退款&gt;</t>
  </si>
  <si>
    <t>Kawised/Somjai</t>
  </si>
  <si>
    <t xml:space="preserve">3614250	</t>
  </si>
  <si>
    <t xml:space="preserve">3470464aad1bad3d64	</t>
  </si>
  <si>
    <t xml:space="preserve">999225249346929	</t>
  </si>
  <si>
    <t>[迈阿密海滩]迈阿密海滩诺布酒店(Nobu Hotel Miami Beach)(56174689)</t>
  </si>
  <si>
    <t>RAPALO/CHRISTOPHER</t>
  </si>
  <si>
    <t xml:space="preserve">3618949	</t>
  </si>
  <si>
    <t xml:space="preserve">70094SE269732|45237255	</t>
  </si>
  <si>
    <t xml:space="preserve">999225254940701	</t>
  </si>
  <si>
    <t>[雪邦]国际机场 KLIA-KLIA2途恩酒店(Tune Hotel KLIA-KLIA2)(60514018)</t>
  </si>
  <si>
    <t>双床房&lt;2人入住&gt;&lt;不退款&gt;&lt;早餐&gt;</t>
  </si>
  <si>
    <t>XU/LI,ZHAO/JIANFENG</t>
  </si>
  <si>
    <t xml:space="preserve">3620385	</t>
  </si>
  <si>
    <t xml:space="preserve">272885401	</t>
  </si>
  <si>
    <t xml:space="preserve">999225255954260	</t>
  </si>
  <si>
    <t>[剑桥]AC万豪波士顿剑桥酒店(AC Hotel by Marriott Boston Cambridge)(55505283)</t>
  </si>
  <si>
    <t>两张大床房&lt;2人入住&gt;</t>
  </si>
  <si>
    <t>YE/HUI,DAI/TAO</t>
  </si>
  <si>
    <t xml:space="preserve">3620642	</t>
  </si>
  <si>
    <t xml:space="preserve">76707729	</t>
  </si>
  <si>
    <t xml:space="preserve">999225260726015	</t>
  </si>
  <si>
    <t>[纽约]纽约中央凯悦大酒店(Hyatt Grand Central New York)(55862047)</t>
  </si>
  <si>
    <t>豪华两张大床房&lt;2人入住&gt;&lt;不退款&gt;</t>
  </si>
  <si>
    <t>JIANG/CHENRONG</t>
  </si>
  <si>
    <t xml:space="preserve">3621357	</t>
  </si>
  <si>
    <t xml:space="preserve">8383047	</t>
  </si>
  <si>
    <t xml:space="preserve">999225263627453	</t>
  </si>
  <si>
    <t>ROYALE WING&lt;2人入住&gt;&lt;早餐&gt;</t>
  </si>
  <si>
    <t>ZHANG/GONGZHUN</t>
  </si>
  <si>
    <t xml:space="preserve">3621966	</t>
  </si>
  <si>
    <t xml:space="preserve">19481	</t>
  </si>
  <si>
    <t xml:space="preserve">999225270342774	</t>
  </si>
  <si>
    <t>[普吉岛]普吉翡翠海滩度假村(Phuket Emerald Beach Resort)(110043077)</t>
  </si>
  <si>
    <t>池景家庭房&lt;2人入住&gt;&lt;早餐&gt;</t>
  </si>
  <si>
    <t>PENG/YAN,WU/SHALI</t>
  </si>
  <si>
    <t xml:space="preserve">3623719	</t>
  </si>
  <si>
    <t xml:space="preserve">2600	</t>
  </si>
  <si>
    <t xml:space="preserve">999225273096415	</t>
  </si>
  <si>
    <t>[巴厘岛]巴厘岛图班库塔哈里斯酒店(HARRIS Hotel Kuta Tuban Bali)(70392122)</t>
  </si>
  <si>
    <t>哈里斯特别房&lt;1人入住&gt;&lt;早餐&gt;</t>
  </si>
  <si>
    <t>YAO/YAO,Peng/Zipei</t>
  </si>
  <si>
    <t xml:space="preserve">3624744	</t>
  </si>
  <si>
    <t xml:space="preserve">999225280522399	</t>
  </si>
  <si>
    <t>[孔敬]孔敬冰川酒店(Glacier Hotel Khon Kaen)(55653327)</t>
  </si>
  <si>
    <t>豪华双人床房&lt;2人入住&gt;</t>
  </si>
  <si>
    <t>HANUDOM/NUTTANUN</t>
  </si>
  <si>
    <t xml:space="preserve">3625557	</t>
  </si>
  <si>
    <t xml:space="preserve">|46350253	</t>
  </si>
  <si>
    <t xml:space="preserve">999225284183011	</t>
  </si>
  <si>
    <t>[巴黎]巴黎贝尔希 209 号酒店(Hôtel le 209 Paris Bercy)(60480530)</t>
  </si>
  <si>
    <t>Ruiz/Jordy,Ralph/Alexander Peter</t>
  </si>
  <si>
    <t xml:space="preserve">3626418	</t>
  </si>
  <si>
    <t xml:space="preserve">-46408988	</t>
  </si>
  <si>
    <t xml:space="preserve">999225288657976	</t>
  </si>
  <si>
    <t>WANG/JIANYONG</t>
  </si>
  <si>
    <t xml:space="preserve">3627520	</t>
  </si>
  <si>
    <t xml:space="preserve">960569	</t>
  </si>
  <si>
    <t xml:space="preserve">999225289086159	</t>
  </si>
  <si>
    <t>[巴厘岛]金巴兰斯特萨酒店(The Sintesa Residence Jimbaran)(55680489)</t>
  </si>
  <si>
    <t>高级双人房&lt;2人入住&gt;</t>
  </si>
  <si>
    <t>CHEN/WANZHEN</t>
  </si>
  <si>
    <t xml:space="preserve">3627590	</t>
  </si>
  <si>
    <t xml:space="preserve">20230723-500517-1205046225	</t>
  </si>
  <si>
    <t xml:space="preserve">999225289887735	</t>
  </si>
  <si>
    <t>[马德里]顶点酒店(Vértice Roomspace)(55290572)</t>
  </si>
  <si>
    <t>标准大床房&lt;2人入住&gt;&lt;不退款&gt;</t>
  </si>
  <si>
    <t>OCETE VILLEGAS/ALBA,MALDONADOTORRES/JUAN MIGUEL</t>
  </si>
  <si>
    <t xml:space="preserve">3627770	</t>
  </si>
  <si>
    <t xml:space="preserve">-46568662	</t>
  </si>
  <si>
    <t xml:space="preserve">999225290644141	</t>
  </si>
  <si>
    <t>MA/YUE</t>
  </si>
  <si>
    <t xml:space="preserve">3627988	</t>
  </si>
  <si>
    <t xml:space="preserve">57559	</t>
  </si>
  <si>
    <t xml:space="preserve">999225292133215	</t>
  </si>
  <si>
    <t>[盐湖城]盐湖城机场西品质酒店及套房(Quality Inn &amp; Suites Airport West Salt Lake City)(89916831)</t>
  </si>
  <si>
    <t>特大床房(无烟)&lt;2人入住&gt;&lt;不退款&gt;&lt;早餐&gt;</t>
  </si>
  <si>
    <t>Kobayashi/Michiko</t>
  </si>
  <si>
    <t xml:space="preserve">3628725	</t>
  </si>
  <si>
    <t xml:space="preserve">80464168	</t>
  </si>
  <si>
    <t xml:space="preserve">999225300677747	</t>
  </si>
  <si>
    <t>[巴厘岛]库塔海滨酒店(Kutabex Beachfront Hotel)(55666121)</t>
  </si>
  <si>
    <t>高级房&lt;2人入住&gt;&lt;不退款&gt;&lt;早餐&gt;</t>
  </si>
  <si>
    <t>MIAO/XUANYI,ZHANG/YINGNAN</t>
  </si>
  <si>
    <t xml:space="preserve">3629630	</t>
  </si>
  <si>
    <t xml:space="preserve">#71537/ e	</t>
  </si>
  <si>
    <t xml:space="preserve">999225301067603	</t>
  </si>
  <si>
    <t>[肯辛顿-切尔西区]梅里特肯辛顿酒店(Merit Kensington Hotel)(110132773)</t>
  </si>
  <si>
    <t>Double room - Budget&lt;2人入住&gt;&lt;不退款&gt;</t>
  </si>
  <si>
    <t>LI/KEWEI</t>
  </si>
  <si>
    <t xml:space="preserve">3629689	</t>
  </si>
  <si>
    <t xml:space="preserve">RL32426271	</t>
  </si>
  <si>
    <t xml:space="preserve">999225235658547	</t>
  </si>
  <si>
    <t>WANG/YINI</t>
  </si>
  <si>
    <t xml:space="preserve">3615823	</t>
  </si>
  <si>
    <t xml:space="preserve">2533	</t>
  </si>
  <si>
    <t xml:space="preserve">999225303859156	</t>
  </si>
  <si>
    <t>豪华间&lt;2人入住&gt;&lt;不退款&gt;</t>
  </si>
  <si>
    <t>PAIKAEW/KIRIYABHORN,YOON/NAMGUL</t>
  </si>
  <si>
    <t xml:space="preserve">3630281	</t>
  </si>
  <si>
    <t xml:space="preserve">DEB230713165913927	</t>
  </si>
  <si>
    <t xml:space="preserve">999224028259239	</t>
  </si>
  <si>
    <t>家庭房&lt;2人入住&gt;</t>
  </si>
  <si>
    <t>Hu/Liu Lian</t>
  </si>
  <si>
    <t xml:space="preserve">3334063	</t>
  </si>
  <si>
    <t xml:space="preserve">277646367	</t>
  </si>
  <si>
    <t xml:space="preserve">999225305563010	</t>
  </si>
  <si>
    <t>[光明]金河酒店(Golden River Hotel)(91807562)</t>
  </si>
  <si>
    <t>豪华双床房&lt;2人入住&gt;</t>
  </si>
  <si>
    <t>Xu/Jingtong,Xu/Fang</t>
  </si>
  <si>
    <t xml:space="preserve">3630695	</t>
  </si>
  <si>
    <t xml:space="preserve">230720-501	</t>
  </si>
  <si>
    <t xml:space="preserve">999224943245056	</t>
  </si>
  <si>
    <t>[东京]浅草 ANN 酒店(Hotel Ann Asakusa)(90402150)</t>
  </si>
  <si>
    <t>双床房&lt;2人入住&gt;</t>
  </si>
  <si>
    <t>QIAO/XIN</t>
  </si>
  <si>
    <t xml:space="preserve">3547959	</t>
  </si>
  <si>
    <t xml:space="preserve">T_34657814	</t>
  </si>
  <si>
    <t xml:space="preserve">999225336940548	</t>
  </si>
  <si>
    <t>[布鲁塞尔]圣特格雷精品酒店(Boutique Hotel Saint-Géry)(90357272)</t>
  </si>
  <si>
    <t>豪华双人间&lt;2人入住&gt;&lt;不退款&gt;</t>
  </si>
  <si>
    <t>Roux/Karelle</t>
  </si>
  <si>
    <t xml:space="preserve">3636861	</t>
  </si>
  <si>
    <t xml:space="preserve">44380588	</t>
  </si>
  <si>
    <t xml:space="preserve">999225337921576	</t>
  </si>
  <si>
    <t>[海得拉巴]维万塔海得拉巴贝岗姆佩特酒店(Vivanta Hyderabad, Begumpet)(60493978)</t>
  </si>
  <si>
    <t>高级房, 1 张特大床, 城市景观 (Charm)&lt;2人入住&gt;&lt;早餐&gt;</t>
  </si>
  <si>
    <t>FAZIL/MOHAMMED</t>
  </si>
  <si>
    <t xml:space="preserve">3637020	</t>
  </si>
  <si>
    <t xml:space="preserve">75709SE107200-14	</t>
  </si>
  <si>
    <t xml:space="preserve">999225347014040	</t>
  </si>
  <si>
    <t>[曼谷]曼谷柏悦酒店(Park Hyatt Bangkok)(55451711)</t>
  </si>
  <si>
    <t>豪华特大床房&lt;2人入住&gt;&lt;早餐&gt;</t>
  </si>
  <si>
    <t>LI/YUXIN,XU/BO</t>
  </si>
  <si>
    <t xml:space="preserve">3639100	</t>
  </si>
  <si>
    <t xml:space="preserve">54194630	</t>
  </si>
  <si>
    <t xml:space="preserve">999225359771016	</t>
  </si>
  <si>
    <t>[Ko Lanta Yai]碧玛莱温泉度假酒店(Pimalai Resort &amp; Spa)(55944488)</t>
  </si>
  <si>
    <t>豪华房&lt;2人入住&gt;&lt;不退款&gt;&lt;早餐&gt;</t>
  </si>
  <si>
    <t>ZHOU/YUBIN,ZHANG/YAO</t>
  </si>
  <si>
    <t xml:space="preserve">3641239	</t>
  </si>
  <si>
    <t xml:space="preserve">370081	</t>
  </si>
  <si>
    <t xml:space="preserve">999225364457492	</t>
  </si>
  <si>
    <t>[新加坡]新加坡圣淘沙索菲特度假村及水疗中心(Sofitel Singapore Sentosa Resort &amp; Spa)(55439300)</t>
  </si>
  <si>
    <t>奢华双床房&lt;2人入住&gt;&lt;不退款&gt;&lt;早餐&gt;</t>
  </si>
  <si>
    <t>SUN/FENG</t>
  </si>
  <si>
    <t xml:space="preserve">3642359	</t>
  </si>
  <si>
    <t xml:space="preserve">86678465	</t>
  </si>
  <si>
    <t xml:space="preserve">999225368975713	</t>
  </si>
  <si>
    <t>[甲米]甲米帕喀沙度假酒店(Pakasai Resort)(55851792)</t>
  </si>
  <si>
    <t>高级大型房&lt;2人入住&gt;&lt;不退款&gt;</t>
  </si>
  <si>
    <t>WANG/YAYUN</t>
  </si>
  <si>
    <t xml:space="preserve">3643825	</t>
  </si>
  <si>
    <t xml:space="preserve">48989989	</t>
  </si>
  <si>
    <t xml:space="preserve">999224100584714	</t>
  </si>
  <si>
    <t>[迪拜]迪拜皇冠酒店(Taj Dubai)(68545359)</t>
  </si>
  <si>
    <t>城市景观豪华客房&lt;2人入住&gt;&lt;早餐&gt;</t>
  </si>
  <si>
    <t>ZHANG/XIMEI,ZHANG/CHEN</t>
  </si>
  <si>
    <t xml:space="preserve">3357221	</t>
  </si>
  <si>
    <t xml:space="preserve">999225400429360	</t>
  </si>
  <si>
    <t>[仁川]仁川君悦大酒店(Grand Hyatt Incheon)(89918362)</t>
  </si>
  <si>
    <t>豪华房（2张单人床）&lt;2人入住&gt;&lt;早餐&gt;</t>
  </si>
  <si>
    <t>CHU/LIANG</t>
  </si>
  <si>
    <t xml:space="preserve">3650154	</t>
  </si>
  <si>
    <t xml:space="preserve">HKR-8Q98CFQ4+XF-E00	</t>
  </si>
  <si>
    <t xml:space="preserve">999225404099899	</t>
  </si>
  <si>
    <t>美利亚房&lt;2人入住&gt;</t>
  </si>
  <si>
    <t>ZHENG/MINGXIONG</t>
  </si>
  <si>
    <t xml:space="preserve">3651182	</t>
  </si>
  <si>
    <t xml:space="preserve">724816	</t>
  </si>
  <si>
    <t xml:space="preserve">999225404849123	</t>
  </si>
  <si>
    <t>[丹戎本雅]槟城火烈鸟海滩酒店(Flamingo Hotel by The Beach, Penang)(55439295)</t>
  </si>
  <si>
    <t>豪华海景双床房&lt;2人入住&gt;&lt;不退款&gt;&lt;早餐&gt;</t>
  </si>
  <si>
    <t>MATCAS/DIANA,MATCAS/ARINA</t>
  </si>
  <si>
    <t xml:space="preserve">3651431	</t>
  </si>
  <si>
    <t xml:space="preserve">999225413870932	</t>
  </si>
  <si>
    <t>[马卡蒂]新世界马卡蒂酒店(New World Makati Hotel)(70391576)</t>
  </si>
  <si>
    <t>Lian/Wen Hao</t>
  </si>
  <si>
    <t xml:space="preserve">3652438	</t>
  </si>
  <si>
    <t xml:space="preserve">7399957	</t>
  </si>
  <si>
    <t xml:space="preserve">999225414374413	</t>
  </si>
  <si>
    <t>[圣托里尼]卢卡斯悬崖酒店(Loucas on the Cliff)(110132904)</t>
  </si>
  <si>
    <t>火山口景观标准房&lt;2人入住&gt;&lt;不退款&gt;&lt;早餐&gt;</t>
  </si>
  <si>
    <t>Leonidas/George</t>
  </si>
  <si>
    <t xml:space="preserve">3652504	</t>
  </si>
  <si>
    <t xml:space="preserve">999225415419686	</t>
  </si>
  <si>
    <t>[佛罗伦萨]尼尔酒店(NilHotel Florence)(55346027)</t>
  </si>
  <si>
    <t>Twin/Double room&lt;2人入住&gt;&lt;早餐&gt;</t>
  </si>
  <si>
    <t>XIE/RUI,JIN/YUWEI</t>
  </si>
  <si>
    <t xml:space="preserve">3652735	</t>
  </si>
  <si>
    <t xml:space="preserve">999225420497566	</t>
  </si>
  <si>
    <t>[布恩]布恩大学区舒眠酒店(Sleep Inn Boone University Area)(95140062)</t>
  </si>
  <si>
    <t>1 King Bed Accessible Room&lt;2人入住&gt;&lt;早餐&gt;</t>
  </si>
  <si>
    <t>CHANDLER-HATLEY/PENNY COOPER</t>
  </si>
  <si>
    <t xml:space="preserve">3653983	</t>
  </si>
  <si>
    <t xml:space="preserve">HUS-868W688J+4M-E00	</t>
  </si>
  <si>
    <t xml:space="preserve">999225421011165	</t>
  </si>
  <si>
    <t>[帕赛市]马尼拉萨沃伊酒店(Savoy Hotel Manila)(56140523)</t>
  </si>
  <si>
    <t>Essential客房(双床)&lt;2人入住&gt;&lt;不退款&gt;&lt;早餐&gt;</t>
  </si>
  <si>
    <t>ALVAREZ/KAREN ORTEGA,WONG/KAI SUM</t>
  </si>
  <si>
    <t xml:space="preserve">3654068	</t>
  </si>
  <si>
    <t xml:space="preserve">999225423311838	</t>
  </si>
  <si>
    <t>[蓬塔普里马]Comitas Isla del Aire(110118058)</t>
  </si>
  <si>
    <t>One-Bedroom Apartment with Balcony(2 Adults)&lt;2人入住&gt;&lt;不退款&gt;</t>
  </si>
  <si>
    <t>BELGAR/ELLEN</t>
  </si>
  <si>
    <t xml:space="preserve">3654683	</t>
  </si>
  <si>
    <t xml:space="preserve">999225424028576	</t>
  </si>
  <si>
    <t>豪华特大床房&lt;2人入住&gt;</t>
  </si>
  <si>
    <t>NA/XIAO,Chen/WEIHUA</t>
  </si>
  <si>
    <t xml:space="preserve">3654870	</t>
  </si>
  <si>
    <t xml:space="preserve">999225425543590	</t>
  </si>
  <si>
    <t>LIU/CUI,ZHONG/SHUHONG</t>
  </si>
  <si>
    <t xml:space="preserve">3655253	</t>
  </si>
  <si>
    <t xml:space="preserve">49864426	</t>
  </si>
  <si>
    <t xml:space="preserve">999225433518543	</t>
  </si>
  <si>
    <t>[吉隆坡]吉隆坡希尔顿花园酒店南店(Hilton Garden Inn Kuala Lumpur Jalan Tuanku Abdul Rahman South)(69338078)</t>
  </si>
  <si>
    <t>豪华客房, 2 张单人床&lt;2人入住&gt;</t>
  </si>
  <si>
    <t>ZHANG/CHONG</t>
  </si>
  <si>
    <t xml:space="preserve">3655812	</t>
  </si>
  <si>
    <t xml:space="preserve">HMY-6PM35M7X+H8-E00	</t>
  </si>
  <si>
    <t xml:space="preserve">999225439905678	</t>
  </si>
  <si>
    <t>[法里达巴德]苏拉杰昆德维凡塔酒店 - 国家首都辖区(Vivanta Surajkund, NCR)(55920207)</t>
  </si>
  <si>
    <t>高级特大床房&lt;2人入住&gt;</t>
  </si>
  <si>
    <t>Gupta/Hitesh</t>
  </si>
  <si>
    <t xml:space="preserve">3657018	</t>
  </si>
  <si>
    <t xml:space="preserve">75695SE168190	</t>
  </si>
  <si>
    <t xml:space="preserve">999225029523941	</t>
  </si>
  <si>
    <t>[纽约]亚洲酒店 - 法拉盛(Asiatic Hotel - Flushing)(55320902)</t>
  </si>
  <si>
    <t>豪华2张大床房&lt;2人入住&gt;&lt;早餐&gt;</t>
  </si>
  <si>
    <t>LI/XIAO,LI/YUXUAN</t>
  </si>
  <si>
    <t xml:space="preserve">3570029	</t>
  </si>
  <si>
    <t xml:space="preserve">8127967	</t>
  </si>
  <si>
    <t xml:space="preserve">999225444428896	</t>
  </si>
  <si>
    <t>[那不勒斯]费迪南多伊尔酒店(Hotel Ferdinando II)(55652965)</t>
  </si>
  <si>
    <t>Comfort Double or Twin Room&lt;2人入住&gt;&lt;不退款&gt;</t>
  </si>
  <si>
    <t>ALSUWAYDAA/TARIQ ABDULLAH</t>
  </si>
  <si>
    <t xml:space="preserve">3658118	</t>
  </si>
  <si>
    <t xml:space="preserve">|51102285	</t>
  </si>
  <si>
    <t xml:space="preserve">999225447396879	</t>
  </si>
  <si>
    <t>特大床房&lt;2人入住&gt;&lt;不退款&gt;&lt;早餐&gt;</t>
  </si>
  <si>
    <t>LU/JIAFU LOUIS</t>
  </si>
  <si>
    <t xml:space="preserve">3658742	</t>
  </si>
  <si>
    <t xml:space="preserve">999225449463771	</t>
  </si>
  <si>
    <t>[纽约]纽约柏宁酒店(Park Lane New York)(55281240)</t>
  </si>
  <si>
    <t>帕克莱恩特大床房&lt;2人入住&gt;&lt;不退款&gt;</t>
  </si>
  <si>
    <t>XU/JING</t>
  </si>
  <si>
    <t xml:space="preserve">3659222	</t>
  </si>
  <si>
    <t xml:space="preserve">999225450382277	</t>
  </si>
  <si>
    <t>甄选至尊豪华房&lt;2人入住&gt;&lt;不退款&gt;&lt;早餐&gt;</t>
  </si>
  <si>
    <t>LIAO/WANCHING</t>
  </si>
  <si>
    <t xml:space="preserve">3659514	</t>
  </si>
  <si>
    <t xml:space="preserve">963192	</t>
  </si>
  <si>
    <t xml:space="preserve">999225450949664	</t>
  </si>
  <si>
    <t>奢华客房, 1 张特大床&lt;2人入住&gt;&lt;不退款&gt;</t>
  </si>
  <si>
    <t>MENG/WENJUN</t>
  </si>
  <si>
    <t xml:space="preserve">3659627	</t>
  </si>
  <si>
    <t xml:space="preserve">HUS-87G8Q22F+RF-E00	</t>
  </si>
  <si>
    <t xml:space="preserve">999225461559894	</t>
  </si>
  <si>
    <t>[普吉岛]萨瓦蒂芭东渡假村酒店(Sawaddi Patong Resort &amp; Spa)(55380773)</t>
  </si>
  <si>
    <t>池景豪华房&lt;2人入住&gt;&lt;不退款&gt;</t>
  </si>
  <si>
    <t>DU/ZE</t>
  </si>
  <si>
    <t xml:space="preserve">3660343	</t>
  </si>
  <si>
    <t xml:space="preserve">999225461641833	</t>
  </si>
  <si>
    <t>[萨凡纳]环河街酒店(River Street Inn)(89918585)</t>
  </si>
  <si>
    <t>城景特大床房&lt;2人入住&gt;&lt;不退款&gt;</t>
  </si>
  <si>
    <t>Van Gieson/Jacob</t>
  </si>
  <si>
    <t xml:space="preserve">3660353	</t>
  </si>
  <si>
    <t xml:space="preserve">999225461874698	</t>
  </si>
  <si>
    <t>[伊丽莎白]纽华克机场伊莉莎白欢朋套房酒店(Hampton Inn &amp; Suites by Hilton- Newark Airport Elizabeth)(91595566)</t>
  </si>
  <si>
    <t>2张大床房&lt;2人入住&gt;&lt;不退款&gt;&lt;早餐&gt;</t>
  </si>
  <si>
    <t>Simmonds/Shavon,Longford/Shaquille</t>
  </si>
  <si>
    <t xml:space="preserve">3660479	</t>
  </si>
  <si>
    <t xml:space="preserve">86369372	</t>
  </si>
  <si>
    <t xml:space="preserve">999225462244751	</t>
  </si>
  <si>
    <t>[巴厘岛]巴厘岛机场希尔顿花园酒店(Hilton Garden Inn Bali Ngurah Rai Airport)(55290459)</t>
  </si>
  <si>
    <t>客房, 1 张特大床&lt;2人入住&gt;</t>
  </si>
  <si>
    <t>GAO/YUAN,WANG/FUGUO</t>
  </si>
  <si>
    <t xml:space="preserve">3660540	</t>
  </si>
  <si>
    <t xml:space="preserve">HID-6P3Q754C+GC-E00	</t>
  </si>
  <si>
    <t xml:space="preserve">999225469170028	</t>
  </si>
  <si>
    <t>[迪拜]玛立纳比布鲁斯酒店(Marina Byblos Hotel)(90399599)</t>
  </si>
  <si>
    <t>行政房&lt;2人入住&gt;&lt;不退款&gt;</t>
  </si>
  <si>
    <t>ZHOU/YU</t>
  </si>
  <si>
    <t xml:space="preserve">3661957	</t>
  </si>
  <si>
    <t xml:space="preserve">2141209	</t>
  </si>
  <si>
    <t xml:space="preserve">999225469954278	</t>
  </si>
  <si>
    <t>[巴塞罗那]安丹特酒店(Andante Hotel)(55944754)</t>
  </si>
  <si>
    <t>双人床房&lt;2人入住&gt;&lt;不退款&gt;</t>
  </si>
  <si>
    <t>BRAY/ROMAN</t>
  </si>
  <si>
    <t xml:space="preserve">3662230	</t>
  </si>
  <si>
    <t xml:space="preserve">999225470651442	</t>
  </si>
  <si>
    <t>[拉普拉普]拉普拉普城市GV酒店(GV Hotel - Lapu-Lapu City)(90402020)</t>
  </si>
  <si>
    <t>标准客房&lt;2人入住&gt;&lt;不退款&gt;</t>
  </si>
  <si>
    <t>ARPILLEDA/KRISTIE MAE LAMPAD</t>
  </si>
  <si>
    <t xml:space="preserve">3662362	</t>
  </si>
  <si>
    <t xml:space="preserve">0d80181826fe11ee866d2fb9d-1	</t>
  </si>
  <si>
    <t xml:space="preserve">999225471578091	</t>
  </si>
  <si>
    <t>[吉隆坡]吉隆坡·觅酒店，傲途格精选(Hotel Stripes Kuala Lumpur, Autograph Collection)(55680289)</t>
  </si>
  <si>
    <t>Velusamy/Loganayagi</t>
  </si>
  <si>
    <t xml:space="preserve">3662666	</t>
  </si>
  <si>
    <t xml:space="preserve">289241714	</t>
  </si>
  <si>
    <t xml:space="preserve">999225471892403	</t>
  </si>
  <si>
    <t>甄选大床房&lt;1人入住&gt;&lt;不退款&gt;&lt;早餐&gt;</t>
  </si>
  <si>
    <t>PIAO/MINGWEI,JIN/YANG,WANG/CHEN,BAI/CHENG</t>
  </si>
  <si>
    <t xml:space="preserve">3662833	</t>
  </si>
  <si>
    <t xml:space="preserve">273989090	</t>
  </si>
  <si>
    <t xml:space="preserve">999225473746025	</t>
  </si>
  <si>
    <t>[都柏林]都柏林葛雷斯罕里乌广场酒店(Riu Plaza the Gresham Dublin)(55733275)</t>
  </si>
  <si>
    <t>标准房, 2 张单人床&lt;2人入住&gt;&lt;不退款&gt;&lt;早餐&gt;</t>
  </si>
  <si>
    <t>Mulcahy/Jeanine Kathryn</t>
  </si>
  <si>
    <t xml:space="preserve">3663420	</t>
  </si>
  <si>
    <t xml:space="preserve">999225473792395	</t>
  </si>
  <si>
    <t>[佛罗伦萨]佛罗伦萨诺弗豪华B&amp;B酒店(B&amp;B Hotel Firenze Nuovo Palazzo di Giustizia)(55801181)</t>
  </si>
  <si>
    <t>双人房（2 张单人床）, 无烟房&lt;2人入住&gt;&lt;不退款&gt;</t>
  </si>
  <si>
    <t>ZHOU/QUAN,ZHOU/QUAN</t>
  </si>
  <si>
    <t xml:space="preserve">3663491	</t>
  </si>
  <si>
    <t xml:space="preserve">51895143	</t>
  </si>
  <si>
    <t xml:space="preserve">999225475702241	</t>
  </si>
  <si>
    <t>[多伦多]多伦多泛太平洋酒店(Pan Pacific Toronto)(60480531)</t>
  </si>
  <si>
    <t>豪华2大号床房&lt;2人入住&gt;&lt;不退款&gt;</t>
  </si>
  <si>
    <t>WANG/YUHAN,LI/YIMING</t>
  </si>
  <si>
    <t xml:space="preserve">3663618	</t>
  </si>
  <si>
    <t xml:space="preserve">999225476782084	</t>
  </si>
  <si>
    <t>[曼谷]察殿曼谷大酒店(Chatrium Grand Bangkok)(110133525)</t>
  </si>
  <si>
    <t>尊贵房&lt;2人入住&gt;&lt;不退款&gt;&lt;早餐&gt;</t>
  </si>
  <si>
    <t>LI/MUKUN,CHEN/LIXIA,LI/HUAIQIANG</t>
  </si>
  <si>
    <t xml:space="preserve">3663771	</t>
  </si>
  <si>
    <t xml:space="preserve">300126716	</t>
  </si>
  <si>
    <t xml:space="preserve">999225479322221	</t>
  </si>
  <si>
    <t>[八打灵再也]吉隆坡颐思殿酒店(Eastin Hotel Kuala Lumpur)(55270753)</t>
  </si>
  <si>
    <t>豪华房&lt;2人入住&gt;&lt;不退款&gt;</t>
  </si>
  <si>
    <t>LAI HING/DATO TAN</t>
  </si>
  <si>
    <t xml:space="preserve">3664218	</t>
  </si>
  <si>
    <t xml:space="preserve">999225479590375	</t>
  </si>
  <si>
    <t>CHEN/JIE</t>
  </si>
  <si>
    <t xml:space="preserve">3664315	</t>
  </si>
  <si>
    <t xml:space="preserve">999225480118606	</t>
  </si>
  <si>
    <t>一室房&lt;2人入住&gt;&lt;不退款&gt;</t>
  </si>
  <si>
    <t>Zhang/Xiyu,Zhang/Yunxi</t>
  </si>
  <si>
    <t xml:space="preserve">3664393	</t>
  </si>
  <si>
    <t xml:space="preserve">999225480784403	</t>
  </si>
  <si>
    <t>[首尔]美利来酒店首尔明洞.(Migliore Hotel Seoul Myeongdong)(55312270)</t>
  </si>
  <si>
    <t>尊贵双床房&lt;2人入住&gt;&lt;不退款&gt;</t>
  </si>
  <si>
    <t>HAO/XIN,XU/MINGJI</t>
  </si>
  <si>
    <t xml:space="preserve">3664564	</t>
  </si>
  <si>
    <t xml:space="preserve">999225482047016	</t>
  </si>
  <si>
    <t>SHI/XIAOJIAO,SHI/ZIMO</t>
  </si>
  <si>
    <t xml:space="preserve">3664812	</t>
  </si>
  <si>
    <t xml:space="preserve">300207430	</t>
  </si>
  <si>
    <t xml:space="preserve">999225482050920	</t>
  </si>
  <si>
    <t>标准舒适房(特大床)&lt;2人入住&gt;&lt;早餐&gt;</t>
  </si>
  <si>
    <t>KANG/XIAOHUI,XIA/YUHAN</t>
  </si>
  <si>
    <t xml:space="preserve">3664815	</t>
  </si>
  <si>
    <t xml:space="preserve">8264813	</t>
  </si>
  <si>
    <t xml:space="preserve">999225486453566	</t>
  </si>
  <si>
    <t>[普吉岛]普吉岛快递之旅奥克伍德酒店(Oakwood Hotel Journeyhub Phuket)(55304141)</t>
  </si>
  <si>
    <t>豪华双床房&lt;2人入住&gt;&lt;不退款&gt;</t>
  </si>
  <si>
    <t>JU/BAOKUN</t>
  </si>
  <si>
    <t xml:space="preserve">3665729	</t>
  </si>
  <si>
    <t xml:space="preserve">999225488656875	</t>
  </si>
  <si>
    <t>[弗朗斯地区特朗布莱]巴黎戴高乐机场世民酒店(Citizenm Paris Charles de Gaulle Airport)(95387578)</t>
  </si>
  <si>
    <t>特大床房&lt;2人入住&gt;&lt;不退款&gt;</t>
  </si>
  <si>
    <t>MONCUIT/GUILLAUME JEAN-MICHEL ANDRE</t>
  </si>
  <si>
    <t xml:space="preserve">3666358	</t>
  </si>
  <si>
    <t xml:space="preserve">CDG-FX370869	</t>
  </si>
  <si>
    <t xml:space="preserve">999225494639798	</t>
  </si>
  <si>
    <t>[肯普顿帕克]奥利弗坦博国际机场城市旅馆酒店(City Lodge Hotel at or Tambo International Airport)(55346098)</t>
  </si>
  <si>
    <t>双人床或双床房&lt;2人入住&gt;&lt;不退款&gt;</t>
  </si>
  <si>
    <t>COWAN/STEPHEN JAMES</t>
  </si>
  <si>
    <t xml:space="preserve">3667121	</t>
  </si>
  <si>
    <t xml:space="preserve">999225495360325	</t>
  </si>
  <si>
    <t>[吉隆坡]吉隆坡凯煌酒店(Concorde Hotel Kuala Lumpur)(68545468)</t>
  </si>
  <si>
    <t>LIU/AOYUN,NIU/NA</t>
  </si>
  <si>
    <t xml:space="preserve">3667347	</t>
  </si>
  <si>
    <t xml:space="preserve">999225497587862	</t>
  </si>
  <si>
    <t>[伯明翰]希尔顿伯明翰大街欢朋酒店(Hampton by Hilton Birmingham Broad Street)(55426513)</t>
  </si>
  <si>
    <t>双床房无烟&lt;2人入住&gt;&lt;早餐&gt;</t>
  </si>
  <si>
    <t>YANG/YIN</t>
  </si>
  <si>
    <t xml:space="preserve">3667781	</t>
  </si>
  <si>
    <t xml:space="preserve">HGB-9C4WF3GP+39-E00	</t>
  </si>
  <si>
    <t xml:space="preserve">999225498185445	</t>
  </si>
  <si>
    <t>LI/LING</t>
  </si>
  <si>
    <t xml:space="preserve">3668098	</t>
  </si>
  <si>
    <t xml:space="preserve">999225498201266	</t>
  </si>
  <si>
    <t>[淡马鲁]超级 OYO 1236 绿公园酒店(Super OYO 1236 Hotel Green Park)(90367967)</t>
  </si>
  <si>
    <t>豪华大床房&lt;2人入住&gt;&lt;不退款&gt;</t>
  </si>
  <si>
    <t>LIEW/DATO FELICIA</t>
  </si>
  <si>
    <t xml:space="preserve">3668100	</t>
  </si>
  <si>
    <t xml:space="preserve">5265561750	</t>
  </si>
  <si>
    <t xml:space="preserve">999225498845812	</t>
  </si>
  <si>
    <t>[吉隆坡]吉隆坡 EQ 酒店(EQ Kuala Lumpur)(68031232)</t>
  </si>
  <si>
    <t>至尊大床房&lt;2人入住&gt;&lt;不退款&gt;</t>
  </si>
  <si>
    <t>ZHANG/JIAYU</t>
  </si>
  <si>
    <t xml:space="preserve">3668222	</t>
  </si>
  <si>
    <t xml:space="preserve">6257SE173664	</t>
  </si>
  <si>
    <t xml:space="preserve">999225499108415	</t>
  </si>
  <si>
    <t>TUO/XUN</t>
  </si>
  <si>
    <t xml:space="preserve">3668271	</t>
  </si>
  <si>
    <t xml:space="preserve">999225501476717	</t>
  </si>
  <si>
    <t>[日惹]波普马里奥波罗日惹酒店(Pop! Hotel Malioboro - Yogyakarta)(96746567)</t>
  </si>
  <si>
    <t>pop房&lt;2人入住&gt;&lt;不退款&gt;&lt;早餐&gt;</t>
  </si>
  <si>
    <t>UMAMI/IRWIN MIRZA</t>
  </si>
  <si>
    <t xml:space="preserve">3668769	</t>
  </si>
  <si>
    <t xml:space="preserve">25503282595	</t>
  </si>
  <si>
    <t>[奎松市]塞达维蒂斯北酒店(Seda Vertis North)(55281097)</t>
  </si>
  <si>
    <t>Double Or Twin Deluxe&lt;1人入住&gt;&lt;不退款&gt;&lt;早餐&gt;</t>
  </si>
  <si>
    <t>ZHOU/HUA</t>
  </si>
  <si>
    <t xml:space="preserve">3669075	</t>
  </si>
  <si>
    <t xml:space="preserve">2835871	</t>
  </si>
  <si>
    <t xml:space="preserve">999225506102965	</t>
  </si>
  <si>
    <t>[巴黎]马尔加剧院别墅酒店(Villa Margaux Opéra Montmartre)(55452215)</t>
  </si>
  <si>
    <t>Hancher/Leigh</t>
  </si>
  <si>
    <t xml:space="preserve">3669796	</t>
  </si>
  <si>
    <t xml:space="preserve">999225506170717	</t>
  </si>
  <si>
    <t>[Khu Khot]亚洲机场饭店(Asia Airport Hotel)(56206304)</t>
  </si>
  <si>
    <t>高级房&lt;2人入住&gt;&lt;不退款&gt;</t>
  </si>
  <si>
    <t>PHATKOH/NOPPADOL</t>
  </si>
  <si>
    <t xml:space="preserve">3669808	</t>
  </si>
  <si>
    <t xml:space="preserve">999225510016555	</t>
  </si>
  <si>
    <t>[吉隆坡]吉隆坡香格里拉(Shangri-La Kuala Lumpur)(61600027)</t>
  </si>
  <si>
    <t>Kim/Kim</t>
  </si>
  <si>
    <t xml:space="preserve">3669821	</t>
  </si>
  <si>
    <t xml:space="preserve">HMY-6PM35P34+MJ-E00	</t>
  </si>
  <si>
    <t xml:space="preserve">999225510156427	</t>
  </si>
  <si>
    <t>[杭东]美憬阁索菲特清迈沃伦塔高级度假村(Veranda High Resort Chiang Mai - MGallery by Sofitel)(68583748)</t>
  </si>
  <si>
    <t>山谷豪华静谧特大床房&lt;2人入住&gt;&lt;不退款&gt;&lt;早餐&gt;</t>
  </si>
  <si>
    <t>LEONG/UN IENG</t>
  </si>
  <si>
    <t xml:space="preserve">3669826	</t>
  </si>
  <si>
    <t xml:space="preserve">89021091	</t>
  </si>
  <si>
    <t xml:space="preserve">999225511434199	</t>
  </si>
  <si>
    <t>[新山]KSL度假酒店(KSL Hotel &amp; Resort)(55680499)</t>
  </si>
  <si>
    <t>SOO/YEK FATT</t>
  </si>
  <si>
    <t xml:space="preserve">3669985	</t>
  </si>
  <si>
    <t xml:space="preserve">1014140417	</t>
  </si>
  <si>
    <t xml:space="preserve">999225515131377	</t>
  </si>
  <si>
    <t>豪华一室双床房&lt;2人入住&gt;&lt;不退款&gt;</t>
  </si>
  <si>
    <t>YANG/ZHIPING,YANG/JIACHENGRUI</t>
  </si>
  <si>
    <t xml:space="preserve">3670474	</t>
  </si>
  <si>
    <t xml:space="preserve">41410SE005303	</t>
  </si>
  <si>
    <t xml:space="preserve">999225515391785	</t>
  </si>
  <si>
    <t>JI/YUHANG</t>
  </si>
  <si>
    <t xml:space="preserve">3670656	</t>
  </si>
  <si>
    <t xml:space="preserve">999225518513788	</t>
  </si>
  <si>
    <t>[Haymarket]悉尼南部大酒店(Great Southern Hotel Sydney)(55665945)</t>
  </si>
  <si>
    <t>标准房 (Standard Room with no Housekeeping )&lt;2人入住&gt;&lt;不退款&gt;</t>
  </si>
  <si>
    <t>Collins/John</t>
  </si>
  <si>
    <t xml:space="preserve">3671223	</t>
  </si>
  <si>
    <t xml:space="preserve">53073163	</t>
  </si>
  <si>
    <t xml:space="preserve">999225518934405	</t>
  </si>
  <si>
    <t>[束草市]蓝色泰拉酒店(Hotel the Blue Terra)(100678781)</t>
  </si>
  <si>
    <t>标准双人间&lt;2人入住&gt;&lt;不退款&gt;</t>
  </si>
  <si>
    <t>choi/jinwou</t>
  </si>
  <si>
    <t xml:space="preserve">3671420	</t>
  </si>
  <si>
    <t xml:space="preserve">999225519633140	</t>
  </si>
  <si>
    <t>[曼谷]曼谷巴伦酒店(Baron Residence Bangkok)(55547449)</t>
  </si>
  <si>
    <t>高级房 B&lt;2人入住&gt;&lt;不退款&gt;</t>
  </si>
  <si>
    <t>MOODLEY/KYLE</t>
  </si>
  <si>
    <t xml:space="preserve">3671495	</t>
  </si>
  <si>
    <t xml:space="preserve">999225519678654	</t>
  </si>
  <si>
    <t>[北雅加达]雅加达东荟城智选假日酒店(Holiday Inn Express Jakarta Pluit Citygate, an IHG Hotel)(55426409)</t>
  </si>
  <si>
    <t>大号床房&lt;2人入住&gt;&lt;不退款&gt;&lt;早餐&gt;</t>
  </si>
  <si>
    <t>TJONG/HENNIE</t>
  </si>
  <si>
    <t xml:space="preserve">3671504	</t>
  </si>
  <si>
    <t xml:space="preserve">85362887	</t>
  </si>
  <si>
    <t xml:space="preserve">999225520954710	</t>
  </si>
  <si>
    <t>[波士顿]波士顿华美达酒店(Ramada by Wyndham Boston)(70391304)</t>
  </si>
  <si>
    <t>特大号床间&lt;2人入住&gt;&lt;不退款&gt;&lt;早餐&gt;</t>
  </si>
  <si>
    <t>Santana/Christopher Chris</t>
  </si>
  <si>
    <t xml:space="preserve">3671822	</t>
  </si>
  <si>
    <t xml:space="preserve">HUS-87JC7XV3+X7-E00	</t>
  </si>
  <si>
    <t xml:space="preserve">999225521385821	</t>
  </si>
  <si>
    <t>豪华海景双床房&lt;2人入住&gt;&lt;不退款&gt;</t>
  </si>
  <si>
    <t>THU/PAING SOE</t>
  </si>
  <si>
    <t xml:space="preserve">3672070	</t>
  </si>
  <si>
    <t xml:space="preserve">999225521572363	</t>
  </si>
  <si>
    <t>[迈阿密泉]迈阿密机场红屋顶普拉斯酒店(Red Roof Plus Miami Airport)(55956394)</t>
  </si>
  <si>
    <t>高级特大床房-禁烟&lt;2人入住&gt;&lt;不退款&gt;&lt;早餐&gt;</t>
  </si>
  <si>
    <t>WANG/AIZHEN</t>
  </si>
  <si>
    <t xml:space="preserve">3672099	</t>
  </si>
  <si>
    <t xml:space="preserve">999225522057229	</t>
  </si>
  <si>
    <t>[谢菲尔德]谢菲尔德圣保罗Spa美居酒店(Mercure Sheffield St Paul's Hotel &amp; Spa)(55391097)</t>
  </si>
  <si>
    <t>Classic Twin Room, 1 Double Bed&lt;2人入住&gt;&lt;不退款&gt;</t>
  </si>
  <si>
    <t>SHEN/BOHAO,LI/XU</t>
  </si>
  <si>
    <t xml:space="preserve">3672246	</t>
  </si>
  <si>
    <t xml:space="preserve">6628XGM556	</t>
  </si>
  <si>
    <t xml:space="preserve">999225522790769	</t>
  </si>
  <si>
    <t>[万宜新镇]Park Inn by Radisson Putrajaya(92030309)</t>
  </si>
  <si>
    <t>ZARHAN/MOHD SYAIFUL</t>
  </si>
  <si>
    <t xml:space="preserve">3672437	</t>
  </si>
  <si>
    <t xml:space="preserve">999225522937720	</t>
  </si>
  <si>
    <t>[洛杉矶]川田酒店(Kawada Hotel)(55707597)</t>
  </si>
  <si>
    <t>Deluxe Room, 1 King Bed, Accessible, Refrigerator &amp; Microwave&lt;2人入住&gt;&lt;不退款&gt;</t>
  </si>
  <si>
    <t>ZHU/JING</t>
  </si>
  <si>
    <t xml:space="preserve">3672493	</t>
  </si>
  <si>
    <t xml:space="preserve">-53258463	</t>
  </si>
  <si>
    <t xml:space="preserve">999225523320804	</t>
  </si>
  <si>
    <t>[爱达荷福尔斯]威斯特汽车旅馆(Motel West)(55254171)</t>
  </si>
  <si>
    <t>大号床间&lt;2人入住&gt;&lt;不退款&gt;</t>
  </si>
  <si>
    <t>Byrd/David</t>
  </si>
  <si>
    <t xml:space="preserve">3672631	</t>
  </si>
  <si>
    <t xml:space="preserve">|53360961	</t>
  </si>
  <si>
    <t xml:space="preserve">999225523808219	</t>
  </si>
  <si>
    <t>[布卢明顿]MSP 机场-美国购物中心舒适酒店(Comfort Inn MSP Airport - Mall of America)(60514143)</t>
  </si>
  <si>
    <t>标准特大床房 - 禁烟&lt;2人入住&gt;&lt;不退款&gt;&lt;早餐&gt;</t>
  </si>
  <si>
    <t>Roepke/Bart</t>
  </si>
  <si>
    <t xml:space="preserve">3672736	</t>
  </si>
  <si>
    <t xml:space="preserve">999225524027202	</t>
  </si>
  <si>
    <t>[北雅加达]卡拉巴加丁薇姿普瑞酒店(Whiz Prime Hotel Kelapa Gading)(77366375)</t>
  </si>
  <si>
    <t>高级双床房&lt;2人入住&gt;&lt;不退款&gt;&lt;早餐&gt;</t>
  </si>
  <si>
    <t>WANG/GANG</t>
  </si>
  <si>
    <t xml:space="preserve">3672817	</t>
  </si>
  <si>
    <t xml:space="preserve">RZ-53412095	</t>
  </si>
  <si>
    <t xml:space="preserve">25524435634	</t>
  </si>
  <si>
    <t>[曼谷]曼谷拉差达瑞士酒店(Swissotel Bangkok Ratchada)(54503361)</t>
  </si>
  <si>
    <t>瑞士豪华房&lt;2人入住&gt;&lt;不退款&gt;&lt;早餐&gt;</t>
  </si>
  <si>
    <t>YANG/QING</t>
  </si>
  <si>
    <t xml:space="preserve">3672936	</t>
  </si>
  <si>
    <t xml:space="preserve">89285029	</t>
  </si>
  <si>
    <t xml:space="preserve">25524435625	</t>
  </si>
  <si>
    <t>瑞士豪华房&lt;2人入住&gt;&lt;不退款&gt;</t>
  </si>
  <si>
    <t>SHI/QUANQING</t>
  </si>
  <si>
    <t xml:space="preserve">3672935	</t>
  </si>
  <si>
    <t xml:space="preserve">89284733	</t>
  </si>
  <si>
    <t xml:space="preserve">999225524882218	</t>
  </si>
  <si>
    <t>[大山脚]槟城标致酒店(Iconic Hotel Penang)(55665954)</t>
  </si>
  <si>
    <t>XU/GUIZE,BAI/KAI,CUI/ZHEN</t>
  </si>
  <si>
    <t xml:space="preserve">3673019	</t>
  </si>
  <si>
    <t xml:space="preserve"> 423064	</t>
  </si>
  <si>
    <t xml:space="preserve">999225524935325	</t>
  </si>
  <si>
    <t>zhang/qifeng</t>
  </si>
  <si>
    <t xml:space="preserve">3673034	</t>
  </si>
  <si>
    <t xml:space="preserve">69493051	</t>
  </si>
  <si>
    <t xml:space="preserve">999225530302429	</t>
  </si>
  <si>
    <t>[尔湾]欧文光谱套房旅馆(La Quinta by Wyndham Irvine Spectrum)(92030042)</t>
  </si>
  <si>
    <t>两张双人床房(带沙发床)&lt;3人入住&gt;&lt;不退款&gt;&lt;早餐&gt;</t>
  </si>
  <si>
    <t>YU/DI</t>
  </si>
  <si>
    <t xml:space="preserve">3673537	</t>
  </si>
  <si>
    <t xml:space="preserve">999225530923230	</t>
  </si>
  <si>
    <t>[芭堤雅]芭堤雅塔曼酒店度假村(The Tamnan Pattaya Hotel &amp; Resort)(55304260)</t>
  </si>
  <si>
    <t>Deluxe Twin Studio&lt;2人入住&gt;&lt;不退款&gt;</t>
  </si>
  <si>
    <t>Bunlat/Natthaphinyaphat</t>
  </si>
  <si>
    <t xml:space="preserve">3673599	</t>
  </si>
  <si>
    <t xml:space="preserve">999225531195719	</t>
  </si>
  <si>
    <t>[亨特斯维尔]亨特斯维尔诺曼湖附近凯艺酒店(Quality Inn Huntersville Near Lake Norman)(90370740)</t>
  </si>
  <si>
    <t>Sanders/Izere</t>
  </si>
  <si>
    <t xml:space="preserve">3673625	</t>
  </si>
  <si>
    <t xml:space="preserve">999225531411088	</t>
  </si>
  <si>
    <t>[曼谷]拉奇 66 号酒店(Ratch 66)(89919769)</t>
  </si>
  <si>
    <t>高级双床房&lt;2人入住&gt;&lt;不退款&gt;</t>
  </si>
  <si>
    <t>ZHANH/BIN</t>
  </si>
  <si>
    <t xml:space="preserve">3673740	</t>
  </si>
  <si>
    <t xml:space="preserve">999225532449672	</t>
  </si>
  <si>
    <t>[曼谷]OYO 484 考山潘妮住宅酒店(OYO 484 Pannee Residence Khaosan)(55547443)</t>
  </si>
  <si>
    <t>PENG/MEIQIN</t>
  </si>
  <si>
    <t xml:space="preserve">3673895	</t>
  </si>
  <si>
    <t xml:space="preserve">999225532740419	</t>
  </si>
  <si>
    <t>[南雅加达]大阿斯顿格罗夫套房酒店(The Grove Suites by GRAND ASTON)(56140426)</t>
  </si>
  <si>
    <t>池景套房(一卧)&lt;2人入住&gt;&lt;不退款&gt;&lt;早餐&gt;</t>
  </si>
  <si>
    <t>Lestari/Putry ayu</t>
  </si>
  <si>
    <t xml:space="preserve">3673936	</t>
  </si>
  <si>
    <t xml:space="preserve">999225532832419	</t>
  </si>
  <si>
    <t>[阿布扎比]弗拉明戈大陆酒店(TOP Grand Continental Flamingo Hotel)(55505298)</t>
  </si>
  <si>
    <t>Twin Standard&lt;2人入住&gt;&lt;不退款&gt;</t>
  </si>
  <si>
    <t>ABDURAKHMAN ALIEV/YURIY MURLYK</t>
  </si>
  <si>
    <t xml:space="preserve">3673946	</t>
  </si>
  <si>
    <t xml:space="preserve">999225533915490	</t>
  </si>
  <si>
    <t>WU/XIAOGUANG</t>
  </si>
  <si>
    <t xml:space="preserve">3674141	</t>
  </si>
  <si>
    <t xml:space="preserve">84347077	</t>
  </si>
  <si>
    <t xml:space="preserve">999225534320052	</t>
  </si>
  <si>
    <t>[Nea Smyrni]康沃212酒店(The Convo Syngrou Apartments)(110042966)</t>
  </si>
  <si>
    <t>一室公寓&lt;2人入住&gt;&lt;不退款&gt;</t>
  </si>
  <si>
    <t>YANG/LINLIN,PAN/CHAO</t>
  </si>
  <si>
    <t xml:space="preserve">3674191	</t>
  </si>
  <si>
    <t xml:space="preserve">0389052c293811ee8d23b1e85-1	</t>
  </si>
  <si>
    <t xml:space="preserve">999225536199634	</t>
  </si>
  <si>
    <t>[新加坡]新加坡吉真宾乐雅酒店(Parkroyal on Kitchener Road, Singapore)(56140447)</t>
  </si>
  <si>
    <t>高级特大床&lt;2人入住&gt;&lt;不退款&gt;</t>
  </si>
  <si>
    <t>KOSASIH/OCTAVIANIE</t>
  </si>
  <si>
    <t xml:space="preserve">3674658	</t>
  </si>
  <si>
    <t xml:space="preserve">25536494729	</t>
  </si>
  <si>
    <t>HE/CHUZHI</t>
  </si>
  <si>
    <t xml:space="preserve">3674754	</t>
  </si>
  <si>
    <t xml:space="preserve">999225536854151	</t>
  </si>
  <si>
    <t>[中雅加达]The Orient Jakarta, a Royal Hideaway Hotel(110241628)</t>
  </si>
  <si>
    <t>chen/pinyu,WANG/YING,chen/tongchen</t>
  </si>
  <si>
    <t xml:space="preserve">3674870	</t>
  </si>
  <si>
    <t xml:space="preserve"> 119670	</t>
  </si>
  <si>
    <t xml:space="preserve">999225538246551	</t>
  </si>
  <si>
    <t>[Sam Rong Nua]素坤逸路 107 路提欧里酒店(Theorie Hotel Sukhumvit 107 by Tolani)(55733402)</t>
  </si>
  <si>
    <t>CHEN/CHONG,HU/ZHUO</t>
  </si>
  <si>
    <t xml:space="preserve">3675228	</t>
  </si>
  <si>
    <t xml:space="preserve">999225538505663	</t>
  </si>
  <si>
    <t>[圣马洛]圣马洛中心民宿酒店(B&amp;B Hotel Saint-Malo Centre)(91595804)</t>
  </si>
  <si>
    <t>大床房&lt;2人入住&gt;&lt;不退款&gt;</t>
  </si>
  <si>
    <t>Zhu/Xiaoqiang</t>
  </si>
  <si>
    <t xml:space="preserve">3675266	</t>
  </si>
  <si>
    <t xml:space="preserve">999225538585560	</t>
  </si>
  <si>
    <t>[宿务]宿务格勒里亚山峰酒店(Summit Galleria Cebu - Multiple Use Hotel)(55380418)</t>
  </si>
  <si>
    <t>豪华客房&lt;2人入住&gt;&lt;不退款&gt;&lt;早餐&gt;</t>
  </si>
  <si>
    <t>Dumate/Rommel,Dumate/Rommel</t>
  </si>
  <si>
    <t xml:space="preserve">3675282	</t>
  </si>
  <si>
    <t xml:space="preserve">SGC0058246	</t>
  </si>
  <si>
    <t xml:space="preserve">999225538918427	</t>
  </si>
  <si>
    <t>[戛纳]阿马兰特戛纳酒店(Amarante Cannes)(55414424)</t>
  </si>
  <si>
    <t>Classic Room, 1 Queen Bed&lt;2人入住&gt;&lt;不退款&gt;</t>
  </si>
  <si>
    <t>Parica /JEFFERSON</t>
  </si>
  <si>
    <t xml:space="preserve">3675496	</t>
  </si>
  <si>
    <t xml:space="preserve">37617SE004407	</t>
  </si>
  <si>
    <t xml:space="preserve">999225540292011	</t>
  </si>
  <si>
    <t>[迪拜]迪拜互联网城智选假日酒店(Holiday Inn Express Dubai Internet City, an IHG Hotel)(55299208)</t>
  </si>
  <si>
    <t>Cui/Yingnan,ZHOU/CAN</t>
  </si>
  <si>
    <t xml:space="preserve">3675877	</t>
  </si>
  <si>
    <t xml:space="preserve">From Allocation	</t>
  </si>
  <si>
    <t xml:space="preserve">999225540997609	</t>
  </si>
  <si>
    <t>[爱丁堡]十丘广场酒店(Ten Hill Place)(55329325)</t>
  </si>
  <si>
    <t>高级特大床房-无烟&lt;2人入住&gt;&lt;不退款&gt;&lt;早餐&gt;</t>
  </si>
  <si>
    <t>ZHUANG/HANFENG</t>
  </si>
  <si>
    <t xml:space="preserve">3676162	</t>
  </si>
  <si>
    <t xml:space="preserve">HGB-9C7RWRW8+HG-E00	</t>
  </si>
  <si>
    <t xml:space="preserve">999225541787328	</t>
  </si>
  <si>
    <t>[普吉岛]蒂瓦娜芭东温泉度假酒店(Deevana Patong Resort &amp; Spa)(55585945)</t>
  </si>
  <si>
    <t>高级园景房&lt;2人入住&gt;&lt;不退款&gt;&lt;早餐&gt;</t>
  </si>
  <si>
    <t>ZHANG/FAN,ZHANG/XINYI,LIU/JIE,PENG/YARU</t>
  </si>
  <si>
    <t xml:space="preserve">3676587	</t>
  </si>
  <si>
    <t xml:space="preserve">-53729522	</t>
  </si>
  <si>
    <t xml:space="preserve">999225541883449	</t>
  </si>
  <si>
    <t>[洛杉矶]地铁广场酒店(Metro Plaza Hotel)(56185705)</t>
  </si>
  <si>
    <t>标准特大床房&lt;2人入住&gt;&lt;不退款&gt;</t>
  </si>
  <si>
    <t>CAMELLO/ODESSA BUCAYAN,VIGO/NESTOR JOAQUIN</t>
  </si>
  <si>
    <t xml:space="preserve">3676616	</t>
  </si>
  <si>
    <t xml:space="preserve">214352	</t>
  </si>
  <si>
    <t xml:space="preserve">999225542001410	</t>
  </si>
  <si>
    <t>[达尼亚滩]罗德岱堡机场游轮港口舒适全套房酒店(Comfort Suites Fort Lauderdale Airport &amp; Cruise Port)(90362871)</t>
  </si>
  <si>
    <t>套房1特大床（无烟）&lt;2人入住&gt;&lt;不退款&gt;&lt;早餐&gt;</t>
  </si>
  <si>
    <t>Nawuoh/Heinz</t>
  </si>
  <si>
    <t xml:space="preserve">3676651	</t>
  </si>
  <si>
    <t xml:space="preserve">82907214	</t>
  </si>
  <si>
    <t xml:space="preserve">999225542027743	</t>
  </si>
  <si>
    <t>[哈姆登]克拉丽奥套房酒店哈姆登 - 纽黑文(Clarion Hotel &amp; Suites Hamden - New Haven)(95139236)</t>
  </si>
  <si>
    <t>大号床间&lt;2人入住&gt;&lt;不退款&gt;&lt;早餐&gt;</t>
  </si>
  <si>
    <t>SOE/Yan Naing</t>
  </si>
  <si>
    <t xml:space="preserve">3676661	</t>
  </si>
  <si>
    <t xml:space="preserve">999225542114298	</t>
  </si>
  <si>
    <t>[曼谷]UHG四分之一湄南酒店(The Quarter Chaophraya by Uhg)(110133691)</t>
  </si>
  <si>
    <t>小型特大床套房（带泳池通道）&lt;2人入住&gt;&lt;不退款&gt;</t>
  </si>
  <si>
    <t>WANG/LI</t>
  </si>
  <si>
    <t xml:space="preserve">3676694	</t>
  </si>
  <si>
    <t xml:space="preserve">-53817191	</t>
  </si>
  <si>
    <t xml:space="preserve">999225542125417	</t>
  </si>
  <si>
    <t>[温德米尔]温德米尔酒店(Windermere Hotel)(110132870)</t>
  </si>
  <si>
    <t>标准双床房&lt;2人入住&gt;&lt;不退款&gt;</t>
  </si>
  <si>
    <t>LIU/SHUTING</t>
  </si>
  <si>
    <t xml:space="preserve">3676702	</t>
  </si>
  <si>
    <t xml:space="preserve">RL31418224	</t>
  </si>
  <si>
    <t xml:space="preserve">999225542476567	</t>
  </si>
  <si>
    <t>[纽瓦克]纽华克蔡斯套房酒店(Chase Suite Hotel Newark Fremont)(70393781)</t>
  </si>
  <si>
    <t>家庭套房, 2 间卧室, 厨房&lt;2人入住&gt;&lt;不退款&gt;&lt;早餐&gt;</t>
  </si>
  <si>
    <t>JUSTIN/KIMBERLY PATRICE</t>
  </si>
  <si>
    <t xml:space="preserve">3676845	</t>
  </si>
  <si>
    <t xml:space="preserve">53909419	</t>
  </si>
  <si>
    <t xml:space="preserve">999225542508594	</t>
  </si>
  <si>
    <t>[尤金]尤金大学旅馆&amp;套房酒店(University Inn and Suites Eugene)(55680513)</t>
  </si>
  <si>
    <t>豪华客房1张大床&lt;2人入住&gt;&lt;不退款&gt;</t>
  </si>
  <si>
    <t>Simson/Geraldine L</t>
  </si>
  <si>
    <t xml:space="preserve">3676857	</t>
  </si>
  <si>
    <t xml:space="preserve">-53912746	</t>
  </si>
  <si>
    <t xml:space="preserve">999225542683459	</t>
  </si>
  <si>
    <t>Ochoa/Pedro Antonio</t>
  </si>
  <si>
    <t xml:space="preserve">3676926	</t>
  </si>
  <si>
    <t xml:space="preserve">999225542869415	</t>
  </si>
  <si>
    <t>[乌汶]乌汶佳地公寓(Ubon Best Place)(90364981)</t>
  </si>
  <si>
    <t>liuxin/sun yi ke</t>
  </si>
  <si>
    <t xml:space="preserve">3676960	</t>
  </si>
  <si>
    <t xml:space="preserve">|53941301	</t>
  </si>
  <si>
    <t xml:space="preserve">999225543142476	</t>
  </si>
  <si>
    <t>[奥隆阿波]YBC格兰德酒店(Ybc Grand Hotel)(55320934)</t>
  </si>
  <si>
    <t>标准双床房&lt;2人入住&gt;&lt;不退款&gt;&lt;早餐&gt;</t>
  </si>
  <si>
    <t>luo/qiang</t>
  </si>
  <si>
    <t xml:space="preserve">3677068	</t>
  </si>
  <si>
    <t xml:space="preserve">|53968150	</t>
  </si>
  <si>
    <t xml:space="preserve">999225544189774	</t>
  </si>
  <si>
    <t>[中雅加达]丹那阿邦至爱酒店 - 赛德恩格(Favehotel Tanah Abang - Cideng)(55611732)</t>
  </si>
  <si>
    <t>Faveroom Room Only&lt;2人入住&gt;&lt;不退款&gt;</t>
  </si>
  <si>
    <t>GANDONO/MICHAEL</t>
  </si>
  <si>
    <t xml:space="preserve">3677507	</t>
  </si>
  <si>
    <t xml:space="preserve">RZ-54028446	</t>
  </si>
  <si>
    <t xml:space="preserve">999225546876455	</t>
  </si>
  <si>
    <t>[曼谷]戴温曼谷酒店(Dewan Bangkok)(55281101)</t>
  </si>
  <si>
    <t>高级特大号床/双床间&lt;2人入住&gt;&lt;不退款&gt;</t>
  </si>
  <si>
    <t>HONG/JINLU</t>
  </si>
  <si>
    <t xml:space="preserve">3677527	</t>
  </si>
  <si>
    <t xml:space="preserve">HGUConf54030722	</t>
  </si>
  <si>
    <t xml:space="preserve">999225547818113	</t>
  </si>
  <si>
    <t>[河内]河内内排机场酒店(Noi Bai Airport Hotel)(55299749)</t>
  </si>
  <si>
    <t>ZHOU/ENZE</t>
  </si>
  <si>
    <t xml:space="preserve">3677573	</t>
  </si>
  <si>
    <t xml:space="preserve">|54033052	</t>
  </si>
  <si>
    <t xml:space="preserve">999225548841892	</t>
  </si>
  <si>
    <t>[蒙特雷]蒙特雷湾泰德酒店(Monterey Tides)(60493763)</t>
  </si>
  <si>
    <t>内陆景特大床房&lt;2人入住&gt;&lt;不退款&gt;</t>
  </si>
  <si>
    <t>Ranabhat/Prithvi</t>
  </si>
  <si>
    <t xml:space="preserve">3677756	</t>
  </si>
  <si>
    <t xml:space="preserve">999225548989833	</t>
  </si>
  <si>
    <t>[墨西哥城]墨西哥城丽思酒店(Hotel Ritz Ciudad de México)(70394681)</t>
  </si>
  <si>
    <t>客房 (Habitación Estándar 1 Cama)&lt;2人入住&gt;&lt;不退款&gt;</t>
  </si>
  <si>
    <t>Lopez Martinez/Sinuhe</t>
  </si>
  <si>
    <t xml:space="preserve">3677759	</t>
  </si>
  <si>
    <t xml:space="preserve">-54043934	</t>
  </si>
  <si>
    <t xml:space="preserve">999225548642349	</t>
  </si>
  <si>
    <t>[拉哈达图]拉哈达杜格雷斯酒店(Grace Hotel Lahad Datu)(89917232)</t>
  </si>
  <si>
    <t>GALLEH/LAWRENCE</t>
  </si>
  <si>
    <t xml:space="preserve">3677740	</t>
  </si>
  <si>
    <t xml:space="preserve">|54044265	</t>
  </si>
  <si>
    <t xml:space="preserve">999225549248851	</t>
  </si>
  <si>
    <t>Dani/Macelyn</t>
  </si>
  <si>
    <t xml:space="preserve">3677780	</t>
  </si>
  <si>
    <t xml:space="preserve">83011725	</t>
  </si>
  <si>
    <t xml:space="preserve">999225550004638	</t>
  </si>
  <si>
    <t>[迪拜]假日国际酒店 - 使馆区(Holiday International Hotel – Embassy District)(55680597)</t>
  </si>
  <si>
    <t>CHEN/GUOQIANG</t>
  </si>
  <si>
    <t xml:space="preserve">3677841	</t>
  </si>
  <si>
    <t xml:space="preserve">999225551766385	</t>
  </si>
  <si>
    <t>WU/CHUNLONG,Zhang/Yong,Zhang/Yong</t>
  </si>
  <si>
    <t xml:space="preserve">3678258	</t>
  </si>
  <si>
    <t xml:space="preserve">CHUNLONGWU	</t>
  </si>
  <si>
    <t xml:space="preserve">999225551801244	</t>
  </si>
  <si>
    <t>HUANG/CHENZE</t>
  </si>
  <si>
    <t xml:space="preserve">3678263	</t>
  </si>
  <si>
    <t xml:space="preserve">CHENZEHUANG	</t>
  </si>
  <si>
    <t xml:space="preserve">999225554553046	</t>
  </si>
  <si>
    <t>[伊洛伊洛市]红多兹酒店- 伊洛伊洛加洛广场(RedDoorz @ Plaza Jaro Iloilo)(110041428)</t>
  </si>
  <si>
    <t>豪华房&lt;1人入住&gt;&lt;不退款&gt;&lt;早餐&gt;</t>
  </si>
  <si>
    <t>YANG/FEI</t>
  </si>
  <si>
    <t xml:space="preserve">3678730	</t>
  </si>
  <si>
    <t xml:space="preserve">BK1690188507a025	</t>
  </si>
  <si>
    <t xml:space="preserve">999225554590051	</t>
  </si>
  <si>
    <t>[莫斯村]特雷托丽酒店(Hotel Tre Torri)(90360426)</t>
  </si>
  <si>
    <t>经济型双人房/双床房&lt;2人入住&gt;&lt;不退款&gt;&lt;早餐&gt;</t>
  </si>
  <si>
    <t>chen/xinguang,chen/bo</t>
  </si>
  <si>
    <t xml:space="preserve">3678737	</t>
  </si>
  <si>
    <t xml:space="preserve">54124090	</t>
  </si>
  <si>
    <t xml:space="preserve">999225556585765	</t>
  </si>
  <si>
    <t>[迪拜]迪拜德伊勒温德姆华美达酒店(Ramada by Wyndham Dubai Deira)(60467430)</t>
  </si>
  <si>
    <t>Ren/Shaohua</t>
  </si>
  <si>
    <t xml:space="preserve">3679290	</t>
  </si>
  <si>
    <t xml:space="preserve">68378	</t>
  </si>
  <si>
    <t xml:space="preserve">999225557850771	</t>
  </si>
  <si>
    <t>REKAUDRI/DETRIAN</t>
  </si>
  <si>
    <t xml:space="preserve">3679596	</t>
  </si>
  <si>
    <t xml:space="preserve">RZ-54178486	</t>
  </si>
  <si>
    <t xml:space="preserve">999225558791899	</t>
  </si>
  <si>
    <t>[丰沙尔]科伦坡公寓(Residencial Colombo)(90354379)</t>
  </si>
  <si>
    <t>MARTINEZGONZALEZ/TAMARA</t>
  </si>
  <si>
    <t xml:space="preserve">3679941	</t>
  </si>
  <si>
    <t xml:space="preserve">-54200242	</t>
  </si>
  <si>
    <t xml:space="preserve">999225558891672	</t>
  </si>
  <si>
    <t>[Racha Thewa]德维拉素万那普酒店(Dwella Suvarnabhumi)(55465025)</t>
  </si>
  <si>
    <t>Superior Twin Bed No Airport Transfer&lt;2人入住&gt;&lt;不退款&gt;</t>
  </si>
  <si>
    <t>VONGSRITHAI/MISS TANVARAT</t>
  </si>
  <si>
    <t xml:space="preserve">3679960	</t>
  </si>
  <si>
    <t xml:space="preserve">HGUConf54207646	</t>
  </si>
  <si>
    <t xml:space="preserve">999225558964526	</t>
  </si>
  <si>
    <t>[里约热内卢]OK酒店(Hotel OK)(55328914)</t>
  </si>
  <si>
    <t>VIEIRA/JOAO VITOR DE SOUZA</t>
  </si>
  <si>
    <t xml:space="preserve">3679982	</t>
  </si>
  <si>
    <t xml:space="preserve">999225558999265	</t>
  </si>
  <si>
    <t>[爱丁堡]先瑞滑铁卢普雷斯酒店(Apex Waterloo Place Hotel)(55542862)</t>
  </si>
  <si>
    <t>城景双床房&lt;2人入住&gt;&lt;不退款&gt;</t>
  </si>
  <si>
    <t>Yu/Jie</t>
  </si>
  <si>
    <t xml:space="preserve">3679987	</t>
  </si>
  <si>
    <t xml:space="preserve">3SATEGMUW	</t>
  </si>
  <si>
    <t xml:space="preserve">999225560585437	</t>
  </si>
  <si>
    <t>[兰迪德诺]兰迪德诺大酒店(The Grand Hotel)(55413986)</t>
  </si>
  <si>
    <t>海景双人床房&lt;2人入住&gt;&lt;不退款&gt;</t>
  </si>
  <si>
    <t>NG/WENG FONG</t>
  </si>
  <si>
    <t xml:space="preserve">3680611	</t>
  </si>
  <si>
    <t xml:space="preserve">86988727	</t>
  </si>
  <si>
    <t xml:space="preserve">999225560978802	</t>
  </si>
  <si>
    <t>[特纳夫莱]克林顿酒店 &amp; 会议中心(Clinton Inn Hotel Tenafly)(92027611)</t>
  </si>
  <si>
    <t>Radwan/Fadel Saad</t>
  </si>
  <si>
    <t xml:space="preserve">3680682	</t>
  </si>
  <si>
    <t xml:space="preserve">134820832	</t>
  </si>
  <si>
    <t>退单</t>
  </si>
  <si>
    <t>,</t>
  </si>
  <si>
    <t>HKD 331305.79</t>
  </si>
  <si>
    <t>A230728091731911</t>
  </si>
  <si>
    <t>A230728091818911</t>
  </si>
  <si>
    <t>总计：HKD 331305.79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</si>
  <si>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</si>
  <si>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</si>
  <si>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</si>
  <si>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</si>
  <si>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</si>
  <si>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</si>
  <si>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</si>
  <si>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</si>
  <si>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</si>
  <si>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</si>
  <si>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</si>
  <si>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</si>
  <si>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</si>
  <si>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</si>
  <si>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</si>
  <si>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</si>
  <si>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</si>
  <si>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</si>
  <si>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</si>
  <si>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2023-07-24</t>
  </si>
  <si>
    <t>3680682</t>
  </si>
  <si>
    <t>克林顿酒店 &amp; 会议中心</t>
  </si>
  <si>
    <t>Radwan Fadel Saad</t>
  </si>
  <si>
    <t>2023-07-25</t>
  </si>
  <si>
    <t>退房日周结</t>
  </si>
  <si>
    <t>865.67</t>
  </si>
  <si>
    <t>939.31</t>
  </si>
  <si>
    <t>0</t>
  </si>
  <si>
    <t>0.00</t>
  </si>
  <si>
    <t>携程汇智国际直连</t>
  </si>
  <si>
    <t>925</t>
  </si>
  <si>
    <t>2023-07-24 22:53:05</t>
  </si>
  <si>
    <t>否</t>
  </si>
  <si>
    <t>汇智国际旅游发展有限公司</t>
  </si>
  <si>
    <t>直连</t>
  </si>
  <si>
    <t>美国</t>
  </si>
  <si>
    <t>3680611</t>
  </si>
  <si>
    <t>兰迪德诺大酒店</t>
  </si>
  <si>
    <t>NG WENG FONG</t>
  </si>
  <si>
    <t>663.70</t>
  </si>
  <si>
    <t>720.16</t>
  </si>
  <si>
    <t>2023-07-24 22:33:55</t>
  </si>
  <si>
    <t>英国</t>
  </si>
  <si>
    <t>3679987</t>
  </si>
  <si>
    <t>先瑞滑铁卢普雷斯酒店</t>
  </si>
  <si>
    <t>Yu Jie</t>
  </si>
  <si>
    <t>2382.05</t>
  </si>
  <si>
    <t>2584.69</t>
  </si>
  <si>
    <t>2023-07-24 20:45:43</t>
  </si>
  <si>
    <t>3679982</t>
  </si>
  <si>
    <t>OK酒店</t>
  </si>
  <si>
    <t>VIEIRA JOAO VITOR DE SOUZA</t>
  </si>
  <si>
    <t>248.33</t>
  </si>
  <si>
    <t>269.46</t>
  </si>
  <si>
    <t>2023-07-24 20:42:17</t>
  </si>
  <si>
    <t>巴西</t>
  </si>
  <si>
    <t>3679960</t>
  </si>
  <si>
    <t>德维拉素万那普酒店</t>
  </si>
  <si>
    <t>VONGSRITHAI MISS TANVARAT</t>
  </si>
  <si>
    <t>140.49</t>
  </si>
  <si>
    <t>152.44</t>
  </si>
  <si>
    <t>2023-07-24 20:45:11</t>
  </si>
  <si>
    <t>泰国</t>
  </si>
  <si>
    <t>3679941</t>
  </si>
  <si>
    <t>科伦坡公寓</t>
  </si>
  <si>
    <t>MARTINEZGONZALEZ TAMARA</t>
  </si>
  <si>
    <t>457.05</t>
  </si>
  <si>
    <t>495.93</t>
  </si>
  <si>
    <t>2023-07-24 20:28:39</t>
  </si>
  <si>
    <t>葡萄牙</t>
  </si>
  <si>
    <t>3679596</t>
  </si>
  <si>
    <t>丹那阿邦至爱酒店 - 赛德恩格</t>
  </si>
  <si>
    <t>REKAUDRI DETRIAN</t>
  </si>
  <si>
    <t>154.47</t>
  </si>
  <si>
    <t>167.61</t>
  </si>
  <si>
    <t>2023-07-24 19:33:29</t>
  </si>
  <si>
    <t>印度尼西亚</t>
  </si>
  <si>
    <t>3679290</t>
  </si>
  <si>
    <t>迪拜德伊勒温德姆华美达酒店</t>
  </si>
  <si>
    <t>Ren Shaohua</t>
  </si>
  <si>
    <t>298.05</t>
  </si>
  <si>
    <t>323.41</t>
  </si>
  <si>
    <t>2023-07-24 18:29:54</t>
  </si>
  <si>
    <t>阿拉伯联合酋长国</t>
  </si>
  <si>
    <t>3678737</t>
  </si>
  <si>
    <t>特雷托丽酒店</t>
  </si>
  <si>
    <t>chen xinguang,chen bo</t>
  </si>
  <si>
    <t>366.22</t>
  </si>
  <si>
    <t>397.37</t>
  </si>
  <si>
    <t>2023-07-24 16:50:17</t>
  </si>
  <si>
    <t>意大利</t>
  </si>
  <si>
    <t>3678730</t>
  </si>
  <si>
    <t>红多兹酒店- 伊洛伊洛加洛广场</t>
  </si>
  <si>
    <t>YANG FEI</t>
  </si>
  <si>
    <t>174.53</t>
  </si>
  <si>
    <t>189.38</t>
  </si>
  <si>
    <t>2023-07-24 16:48:26</t>
  </si>
  <si>
    <t>菲律宾</t>
  </si>
  <si>
    <t>3678263</t>
  </si>
  <si>
    <t>曼谷拉差达瑞士酒店 (SHA Extra Plus)</t>
  </si>
  <si>
    <t>HUANG CHENZE</t>
  </si>
  <si>
    <t>491.31</t>
  </si>
  <si>
    <t>533.11</t>
  </si>
  <si>
    <t>2023-07-24 14:26:55</t>
  </si>
  <si>
    <t>3678258</t>
  </si>
  <si>
    <t>WU CHUNLONG,Zhang Yong,Zhang Yong</t>
  </si>
  <si>
    <t>982.63</t>
  </si>
  <si>
    <t>1066.22</t>
  </si>
  <si>
    <t>2023-07-24 14:25:03</t>
  </si>
  <si>
    <t>3677841</t>
  </si>
  <si>
    <t>假日国际酒店 - 使馆区</t>
  </si>
  <si>
    <t>CHEN GUOQIANG</t>
  </si>
  <si>
    <t>243.81</t>
  </si>
  <si>
    <t>264.55</t>
  </si>
  <si>
    <t>2023-07-24 12:59:48</t>
  </si>
  <si>
    <t>3677780</t>
  </si>
  <si>
    <t>罗德岱堡机场游轮港口凯富套房酒店</t>
  </si>
  <si>
    <t>Dani Macelyn</t>
  </si>
  <si>
    <t>676.21</t>
  </si>
  <si>
    <t>733.73</t>
  </si>
  <si>
    <t>2023-07-24 12:33:58</t>
  </si>
  <si>
    <t>3677759</t>
  </si>
  <si>
    <t>墨西哥城丽思酒店</t>
  </si>
  <si>
    <t>Lopez Martinez Sinuhe</t>
  </si>
  <si>
    <t>603.11</t>
  </si>
  <si>
    <t>654.42</t>
  </si>
  <si>
    <t>2023-07-24 12:24:33</t>
  </si>
  <si>
    <t>墨西哥</t>
  </si>
  <si>
    <t>3677756</t>
  </si>
  <si>
    <t>蒙特里湾泰德酒店</t>
  </si>
  <si>
    <t>Ranabhat Prithvi</t>
  </si>
  <si>
    <t>1614.88</t>
  </si>
  <si>
    <t>1752.26</t>
  </si>
  <si>
    <t>2023-07-24 12:20:25</t>
  </si>
  <si>
    <t>3677740</t>
  </si>
  <si>
    <t>拿笃达图优雅酒店</t>
  </si>
  <si>
    <t>GALLEH LAWRENCE</t>
  </si>
  <si>
    <t>169.20</t>
  </si>
  <si>
    <t>183.59</t>
  </si>
  <si>
    <t>2023-07-24 12:25:31</t>
  </si>
  <si>
    <t>马来西亚</t>
  </si>
  <si>
    <t>3677573</t>
  </si>
  <si>
    <t>河内内排机场酒店</t>
  </si>
  <si>
    <t>ZHOU ENZE</t>
  </si>
  <si>
    <t>172.20</t>
  </si>
  <si>
    <t>186.85</t>
  </si>
  <si>
    <t>2023-07-24 11:55:29</t>
  </si>
  <si>
    <t>越南</t>
  </si>
  <si>
    <t>3677527</t>
  </si>
  <si>
    <t>戴温曼谷酒店</t>
  </si>
  <si>
    <t>HONG JINLU</t>
  </si>
  <si>
    <t>298.52</t>
  </si>
  <si>
    <t>323.92</t>
  </si>
  <si>
    <t>2023-07-24 11:49:58</t>
  </si>
  <si>
    <t>3677507</t>
  </si>
  <si>
    <t>GANDONO MICHAEL</t>
  </si>
  <si>
    <t>146.74</t>
  </si>
  <si>
    <t>159.22</t>
  </si>
  <si>
    <t>2023-07-24 11:44:28</t>
  </si>
  <si>
    <t>3677068</t>
  </si>
  <si>
    <t>YBC格兰德酒店</t>
  </si>
  <si>
    <t>luo qiang</t>
  </si>
  <si>
    <t>273.84</t>
  </si>
  <si>
    <t>297.13</t>
  </si>
  <si>
    <t>2023-07-24 09:39:03</t>
  </si>
  <si>
    <t>3676960</t>
  </si>
  <si>
    <t>乌汶最佳广场酒店</t>
  </si>
  <si>
    <t>liuxin sun yi ke</t>
  </si>
  <si>
    <t>142.48</t>
  </si>
  <si>
    <t>154.60</t>
  </si>
  <si>
    <t>2023-07-24 08:46:54</t>
  </si>
  <si>
    <t>3676926</t>
  </si>
  <si>
    <t>MSP 机场-美国购物中心舒适酒店</t>
  </si>
  <si>
    <t>Ochoa Pedro Antonio</t>
  </si>
  <si>
    <t>685.39</t>
  </si>
  <si>
    <t>743.70</t>
  </si>
  <si>
    <t>2023-07-24 08:21:04</t>
  </si>
  <si>
    <t>3676857</t>
  </si>
  <si>
    <t>尤金大学旅馆&amp;套房酒店</t>
  </si>
  <si>
    <t>Simson Geraldine L</t>
  </si>
  <si>
    <t>736.91</t>
  </si>
  <si>
    <t>799.60</t>
  </si>
  <si>
    <t>2023-07-24 07:49:24</t>
  </si>
  <si>
    <t>3676845</t>
  </si>
  <si>
    <t>纽华克蔡斯套房酒店</t>
  </si>
  <si>
    <t>JUSTIN KIMBERLY PATRICE</t>
  </si>
  <si>
    <t>1668.46</t>
  </si>
  <si>
    <t>1810.39</t>
  </si>
  <si>
    <t>2023-07-24 07:42:32</t>
  </si>
  <si>
    <t>3676702</t>
  </si>
  <si>
    <t>温德米尔酒店</t>
  </si>
  <si>
    <t>LIU SHUTING</t>
  </si>
  <si>
    <t>719.24</t>
  </si>
  <si>
    <t>780.42</t>
  </si>
  <si>
    <t>2023-07-24 04:49:45</t>
  </si>
  <si>
    <t>3676694</t>
  </si>
  <si>
    <t>UHG四分之一湄南酒店</t>
  </si>
  <si>
    <t>WANG LI</t>
  </si>
  <si>
    <t>535.62</t>
  </si>
  <si>
    <t>581.19</t>
  </si>
  <si>
    <t>2023-07-24 04:36:38</t>
  </si>
  <si>
    <t>3676661</t>
  </si>
  <si>
    <t>克拉丽奥套房酒店哈姆登 - 纽黑文</t>
  </si>
  <si>
    <t>SOE Yan Naing</t>
  </si>
  <si>
    <t>1350.99</t>
  </si>
  <si>
    <t>1465.92</t>
  </si>
  <si>
    <t>2023-07-24 03:22:38</t>
  </si>
  <si>
    <t>3676651</t>
  </si>
  <si>
    <t>Nawuoh Heinz</t>
  </si>
  <si>
    <t>682.97</t>
  </si>
  <si>
    <t>741.07</t>
  </si>
  <si>
    <t>2023-07-24 03:06:23</t>
  </si>
  <si>
    <t>3676616</t>
  </si>
  <si>
    <t>地铁广场酒店</t>
  </si>
  <si>
    <t>CAMELLO ODESSA BUCAYAN,VIGO NESTOR JOAQUIN</t>
  </si>
  <si>
    <t>1029.22</t>
  </si>
  <si>
    <t>1116.77</t>
  </si>
  <si>
    <t>2023-07-24 02:14:13</t>
  </si>
  <si>
    <t>3676587</t>
  </si>
  <si>
    <t>蒂瓦娜芭东温泉度假酒店</t>
  </si>
  <si>
    <t>ZHANG FAN,ZHANG XINYI,LIU JIE,PENG YARU</t>
  </si>
  <si>
    <t>844.87</t>
  </si>
  <si>
    <t>916.74</t>
  </si>
  <si>
    <t>2023-07-24 01:45:26</t>
  </si>
  <si>
    <t>2023-07-23</t>
  </si>
  <si>
    <t>3676162</t>
  </si>
  <si>
    <t>十丘广场酒店</t>
  </si>
  <si>
    <t>ZHUANG HANFENG</t>
  </si>
  <si>
    <t>2047.74</t>
  </si>
  <si>
    <t>2221.94</t>
  </si>
  <si>
    <t>2023-07-23 23:52:15</t>
  </si>
  <si>
    <t>3675877</t>
  </si>
  <si>
    <t>迪拜互联网城智选假日酒店</t>
  </si>
  <si>
    <t>Cui Yingnan,ZHOU CAN</t>
  </si>
  <si>
    <t>574.89</t>
  </si>
  <si>
    <t>623.80</t>
  </si>
  <si>
    <t>2023-07-23 22:55:49</t>
  </si>
  <si>
    <t>3675496</t>
  </si>
  <si>
    <t>戛纳阿马兰蒂酒店</t>
  </si>
  <si>
    <t>Parica JEFFERSON</t>
  </si>
  <si>
    <t>2136.71</t>
  </si>
  <si>
    <t>2318.48</t>
  </si>
  <si>
    <t>2023-07-23 21:21:09</t>
  </si>
  <si>
    <t>法国</t>
  </si>
  <si>
    <t>3675282</t>
  </si>
  <si>
    <t>宿务峰会广场酒店</t>
  </si>
  <si>
    <t>Dumate Rommel,Dumate Rommel</t>
  </si>
  <si>
    <t>435.00</t>
  </si>
  <si>
    <t>472.01</t>
  </si>
  <si>
    <t>2023-07-24 14:03:39</t>
  </si>
  <si>
    <t>直采</t>
  </si>
  <si>
    <t>3675266</t>
  </si>
  <si>
    <t>圣马洛中心民宿酒店</t>
  </si>
  <si>
    <t>Zhu Xiaoqiang</t>
  </si>
  <si>
    <t>556.00</t>
  </si>
  <si>
    <t>603.30</t>
  </si>
  <si>
    <t>2023-07-23 20:54:35</t>
  </si>
  <si>
    <t>3675228</t>
  </si>
  <si>
    <t>素坤逸路 107 路提欧里酒店</t>
  </si>
  <si>
    <t>CHEN CHONG,HU ZHUO</t>
  </si>
  <si>
    <t>129.10</t>
  </si>
  <si>
    <t>140.08</t>
  </si>
  <si>
    <t>2023-07-23 20:40:37</t>
  </si>
  <si>
    <t>3674870</t>
  </si>
  <si>
    <t>The Orient Jakarta, a Royal Hideaway Hotel</t>
  </si>
  <si>
    <t>chen pinyu,WANG YING,chen tongchen</t>
  </si>
  <si>
    <t>2032.18</t>
  </si>
  <si>
    <t>2205.06</t>
  </si>
  <si>
    <t>2023-07-23 19:21:10</t>
  </si>
  <si>
    <t>3674754</t>
  </si>
  <si>
    <t>萨瓦蒂芭东渡假村酒店</t>
  </si>
  <si>
    <t>HE CHUZHI</t>
  </si>
  <si>
    <t>193.66</t>
  </si>
  <si>
    <t>210.13</t>
  </si>
  <si>
    <t>2023-07-23 19:00:54</t>
  </si>
  <si>
    <t>3674658</t>
  </si>
  <si>
    <t>新加坡吉真宾乐雅酒店</t>
  </si>
  <si>
    <t>KOSASIH OCTAVIANIE</t>
  </si>
  <si>
    <t>1635.53</t>
  </si>
  <si>
    <t>1774.66</t>
  </si>
  <si>
    <t>2023-07-23 18:43:22</t>
  </si>
  <si>
    <t>新加坡</t>
  </si>
  <si>
    <t>3674191</t>
  </si>
  <si>
    <t>康沃212酒店</t>
  </si>
  <si>
    <t>YANG LINLIN,PAN CHAO</t>
  </si>
  <si>
    <t>799.65</t>
  </si>
  <si>
    <t>867.68</t>
  </si>
  <si>
    <t>2023-07-23 16:55:35</t>
  </si>
  <si>
    <t>希腊</t>
  </si>
  <si>
    <t>3674141</t>
  </si>
  <si>
    <t>雅加达东荟城智选假日酒店</t>
  </si>
  <si>
    <t>WU XIAOGUANG</t>
  </si>
  <si>
    <t>314.49</t>
  </si>
  <si>
    <t>341.24</t>
  </si>
  <si>
    <t>2023-07-23 16:32:55</t>
  </si>
  <si>
    <t>3673946</t>
  </si>
  <si>
    <t>弗拉明戈大陆酒店</t>
  </si>
  <si>
    <t>ABDURAKHMAN ALIEV YURIY MURLYK</t>
  </si>
  <si>
    <t>263.44</t>
  </si>
  <si>
    <t>285.85</t>
  </si>
  <si>
    <t>2023-07-23 15:29:08</t>
  </si>
  <si>
    <t>3673936</t>
  </si>
  <si>
    <t>大阿斯顿格罗夫套房酒店</t>
  </si>
  <si>
    <t>Lestari Putry ayu</t>
  </si>
  <si>
    <t>853.80</t>
  </si>
  <si>
    <t>926.43</t>
  </si>
  <si>
    <t>2023-07-23 15:52:57</t>
  </si>
  <si>
    <t>3673895</t>
  </si>
  <si>
    <t xml:space="preserve"> 484 帕尼旅馆</t>
  </si>
  <si>
    <t>PENG MEIQIN</t>
  </si>
  <si>
    <t>114.64</t>
  </si>
  <si>
    <t>124.39</t>
  </si>
  <si>
    <t>2023-07-23 15:06:51</t>
  </si>
  <si>
    <t>3673740</t>
  </si>
  <si>
    <t>拉奇 66 号酒店</t>
  </si>
  <si>
    <t>ZHANH BIN</t>
  </si>
  <si>
    <t>108.55</t>
  </si>
  <si>
    <t>117.78</t>
  </si>
  <si>
    <t>2023-07-23 14:07:06</t>
  </si>
  <si>
    <t>3673625</t>
  </si>
  <si>
    <t>亨特斯维尔诺曼湖附近凯艺酒店</t>
  </si>
  <si>
    <t>Sanders Izere</t>
  </si>
  <si>
    <t>952.99</t>
  </si>
  <si>
    <t>1034.06</t>
  </si>
  <si>
    <t>2023-07-23 13:55:39</t>
  </si>
  <si>
    <t>3673599</t>
  </si>
  <si>
    <t>芭堤雅塔曼酒店度假村</t>
  </si>
  <si>
    <t>Bunlat Natthaphinyaphat</t>
  </si>
  <si>
    <t>174.23</t>
  </si>
  <si>
    <t>189.05</t>
  </si>
  <si>
    <t>2023-07-23 13:43:12</t>
  </si>
  <si>
    <t>3673537</t>
  </si>
  <si>
    <t>欧文光谱套房酒店</t>
  </si>
  <si>
    <t>YU DI</t>
  </si>
  <si>
    <t>2014.08</t>
  </si>
  <si>
    <t>2185.42</t>
  </si>
  <si>
    <t>2023-07-23 13:33:15</t>
  </si>
  <si>
    <t>3673034</t>
  </si>
  <si>
    <t>zhang qifeng</t>
  </si>
  <si>
    <t>2023-07-23 10:57:19</t>
  </si>
  <si>
    <t>3673019</t>
  </si>
  <si>
    <t>槟城标致酒店 (槟城对抗新冠肺炎认证)</t>
  </si>
  <si>
    <t>XU GUIZE,BAI KAI,CUI ZHEN</t>
  </si>
  <si>
    <t>1580.19</t>
  </si>
  <si>
    <t>1714.62</t>
  </si>
  <si>
    <t>2023-07-23 10:51:30</t>
  </si>
  <si>
    <t>3672936</t>
  </si>
  <si>
    <t>YANG QING</t>
  </si>
  <si>
    <t>1118.58</t>
  </si>
  <si>
    <t>1213.74</t>
  </si>
  <si>
    <t>2023-07-23 10:04:07</t>
  </si>
  <si>
    <t>3672935</t>
  </si>
  <si>
    <t>SHI QUANQING</t>
  </si>
  <si>
    <t>2023-07-23 10:18:22</t>
  </si>
  <si>
    <t>3672817</t>
  </si>
  <si>
    <t>卡拉巴加丁薇姿普瑞酒店</t>
  </si>
  <si>
    <t>WANG GANG</t>
  </si>
  <si>
    <t>199.36</t>
  </si>
  <si>
    <t>216.32</t>
  </si>
  <si>
    <t>2023-07-23 09:28:51</t>
  </si>
  <si>
    <t>3672736</t>
  </si>
  <si>
    <t>Roepke Bart</t>
  </si>
  <si>
    <t>679.63</t>
  </si>
  <si>
    <t>737.45</t>
  </si>
  <si>
    <t>2023-07-23 08:52:48</t>
  </si>
  <si>
    <t>3672631</t>
  </si>
  <si>
    <t xml:space="preserve">威斯特汽车旅馆 </t>
  </si>
  <si>
    <t>Byrd David</t>
  </si>
  <si>
    <t>620.96</t>
  </si>
  <si>
    <t>673.79</t>
  </si>
  <si>
    <t>2023-07-23 07:27:15</t>
  </si>
  <si>
    <t>3672493</t>
  </si>
  <si>
    <t>川田酒店</t>
  </si>
  <si>
    <t>ZHU JING</t>
  </si>
  <si>
    <t>1054.76</t>
  </si>
  <si>
    <t>1144.49</t>
  </si>
  <si>
    <t>2023-07-23 03:44:18</t>
  </si>
  <si>
    <t>3672437</t>
  </si>
  <si>
    <t>布城丽笙公园酒店</t>
  </si>
  <si>
    <t>ZARHAN MOHD SYAIFUL</t>
  </si>
  <si>
    <t>279.75</t>
  </si>
  <si>
    <t>303.55</t>
  </si>
  <si>
    <t>2023-07-23 02:37:00</t>
  </si>
  <si>
    <t>3672246</t>
  </si>
  <si>
    <t>谢菲尔德圣保罗Spa美居酒店</t>
  </si>
  <si>
    <t>SHEN BOHAO,LI XU</t>
  </si>
  <si>
    <t>1765.96</t>
  </si>
  <si>
    <t>1916.40</t>
  </si>
  <si>
    <t>2023-07-23 00:25:57</t>
  </si>
  <si>
    <t>2023-07-22</t>
  </si>
  <si>
    <t>3672099</t>
  </si>
  <si>
    <t>迈阿密机场红屋顶普拉斯酒店</t>
  </si>
  <si>
    <t>WANG AIZHEN</t>
  </si>
  <si>
    <t>941.92</t>
  </si>
  <si>
    <t>1022.16</t>
  </si>
  <si>
    <t>2023-07-22 23:42:19</t>
  </si>
  <si>
    <t>3672070</t>
  </si>
  <si>
    <t>槟城火烈鸟海滩酒店</t>
  </si>
  <si>
    <t>THU PAING SOE</t>
  </si>
  <si>
    <t>647.55</t>
  </si>
  <si>
    <t>702.71</t>
  </si>
  <si>
    <t>2023-07-22 23:28:51</t>
  </si>
  <si>
    <t>3671822</t>
  </si>
  <si>
    <t>波士顿华美达酒店</t>
  </si>
  <si>
    <t>Santana Christopher Chris</t>
  </si>
  <si>
    <t>1107.77</t>
  </si>
  <si>
    <t>1202.14</t>
  </si>
  <si>
    <t>2023-07-22 22:57:46</t>
  </si>
  <si>
    <t>3671504</t>
  </si>
  <si>
    <t>TJONG HENNIE</t>
  </si>
  <si>
    <t>314.44</t>
  </si>
  <si>
    <t>341.23</t>
  </si>
  <si>
    <t>2023-07-22 21:43:28</t>
  </si>
  <si>
    <t>3671495</t>
  </si>
  <si>
    <t>曼谷巴伦酒店 (SHA Certified)</t>
  </si>
  <si>
    <t>MOODLEY KYLE</t>
  </si>
  <si>
    <t>107.59</t>
  </si>
  <si>
    <t>116.75</t>
  </si>
  <si>
    <t>2023-07-22 21:41:28</t>
  </si>
  <si>
    <t>3671420</t>
  </si>
  <si>
    <t>蓝色泰拉酒店</t>
  </si>
  <si>
    <t>choi jinwou</t>
  </si>
  <si>
    <t>748.08</t>
  </si>
  <si>
    <t>811.81</t>
  </si>
  <si>
    <t>2023-07-22 21:08:24</t>
  </si>
  <si>
    <t>韩国</t>
  </si>
  <si>
    <t>3671223</t>
  </si>
  <si>
    <t>悉尼南部大酒店</t>
  </si>
  <si>
    <t>Collins John</t>
  </si>
  <si>
    <t>1247.40</t>
  </si>
  <si>
    <t>1353.66</t>
  </si>
  <si>
    <t>2023-07-22 21:01:50</t>
  </si>
  <si>
    <t>澳大利亚</t>
  </si>
  <si>
    <t>3670656</t>
  </si>
  <si>
    <t>JI YUHANG</t>
  </si>
  <si>
    <t>193.65</t>
  </si>
  <si>
    <t>210.15</t>
  </si>
  <si>
    <t>2023-07-22 18:08:36</t>
  </si>
  <si>
    <t>3670474</t>
  </si>
  <si>
    <t>橡树套房酒店</t>
  </si>
  <si>
    <t>YANG ZHIPING,YANG JIACHENGRUI</t>
  </si>
  <si>
    <t>885.45</t>
  </si>
  <si>
    <t>960.88</t>
  </si>
  <si>
    <t>2023-07-22 17:55:12</t>
  </si>
  <si>
    <t>3669985</t>
  </si>
  <si>
    <t>KSL度假酒店</t>
  </si>
  <si>
    <t>SOO YEK FATT</t>
  </si>
  <si>
    <t>261.62</t>
  </si>
  <si>
    <t>283.91</t>
  </si>
  <si>
    <t>2023-07-22 15:30:35</t>
  </si>
  <si>
    <t>3669826</t>
  </si>
  <si>
    <t>美憬阁索菲特清迈沃伦塔高级度假村</t>
  </si>
  <si>
    <t>LEONG UN IENG</t>
  </si>
  <si>
    <t>1047.52</t>
  </si>
  <si>
    <t>1136.76</t>
  </si>
  <si>
    <t>2023-07-22 15:03:47</t>
  </si>
  <si>
    <t>3669821</t>
  </si>
  <si>
    <t>吉隆坡香格里拉</t>
  </si>
  <si>
    <t>Kim Kim</t>
  </si>
  <si>
    <t>975.60</t>
  </si>
  <si>
    <t>1058.71</t>
  </si>
  <si>
    <t>2023-07-22 14:53:37</t>
  </si>
  <si>
    <t>3669808</t>
  </si>
  <si>
    <t>亚洲机场饭店</t>
  </si>
  <si>
    <t>PHATKOH NOPPADOL</t>
  </si>
  <si>
    <t>216.05</t>
  </si>
  <si>
    <t>234.45</t>
  </si>
  <si>
    <t>2023-07-22 14:38:23</t>
  </si>
  <si>
    <t>3669796</t>
  </si>
  <si>
    <t>马尔加剧院别墅酒店</t>
  </si>
  <si>
    <t>Hancher Leigh</t>
  </si>
  <si>
    <t>1029.33</t>
  </si>
  <si>
    <t>1117.02</t>
  </si>
  <si>
    <t>2023-07-22 14:33:49</t>
  </si>
  <si>
    <t>3669075</t>
  </si>
  <si>
    <t>马尼拉赛达北维迪斯酒店 - 多用途酒店</t>
  </si>
  <si>
    <t>ZHOU HUA</t>
  </si>
  <si>
    <t>692.28</t>
  </si>
  <si>
    <t>751.25</t>
  </si>
  <si>
    <t>2023-07-22 11:41:53</t>
  </si>
  <si>
    <t>3668769</t>
  </si>
  <si>
    <t>波普马里奥波罗日惹酒店</t>
  </si>
  <si>
    <t>UMAMI IRWIN MIRZA</t>
  </si>
  <si>
    <t>356.88</t>
  </si>
  <si>
    <t>387.28</t>
  </si>
  <si>
    <t>2023-07-22 09:56:36</t>
  </si>
  <si>
    <t>3668271</t>
  </si>
  <si>
    <t>TUO XUN</t>
  </si>
  <si>
    <t>622.22</t>
  </si>
  <si>
    <t>675.22</t>
  </si>
  <si>
    <t>2023-07-22 02:50:53</t>
  </si>
  <si>
    <t>3668222</t>
  </si>
  <si>
    <t>吉隆坡EQ酒店</t>
  </si>
  <si>
    <t>ZHANG JIAYU</t>
  </si>
  <si>
    <t>1628.37</t>
  </si>
  <si>
    <t>1767.09</t>
  </si>
  <si>
    <t>2023-07-22 08:16:20</t>
  </si>
  <si>
    <t>3668100</t>
  </si>
  <si>
    <t>超级  1236 绿色公园酒店</t>
  </si>
  <si>
    <t>LIEW DATO FELICIA</t>
  </si>
  <si>
    <t>145.23</t>
  </si>
  <si>
    <t>157.60</t>
  </si>
  <si>
    <t>2023-07-22 00:42:33</t>
  </si>
  <si>
    <t>3668098</t>
  </si>
  <si>
    <t>仁川君悦大酒店</t>
  </si>
  <si>
    <t>LI LING</t>
  </si>
  <si>
    <t>1322.20</t>
  </si>
  <si>
    <t>1434.83</t>
  </si>
  <si>
    <t>2023-07-22 00:41:14</t>
  </si>
  <si>
    <t>2023-07-21</t>
  </si>
  <si>
    <t>3667781</t>
  </si>
  <si>
    <t>希尔顿伯明翰大街欢朋酒店</t>
  </si>
  <si>
    <t>YANG YIN</t>
  </si>
  <si>
    <t>480.05</t>
  </si>
  <si>
    <t>520.94</t>
  </si>
  <si>
    <t>2023-07-21 23:59:47</t>
  </si>
  <si>
    <t>3667347</t>
  </si>
  <si>
    <t>吉隆坡协和酒店</t>
  </si>
  <si>
    <t>LIU AOYUN,NIU NA</t>
  </si>
  <si>
    <t>834.71</t>
  </si>
  <si>
    <t>905.82</t>
  </si>
  <si>
    <t>2023-07-21 22:13:33</t>
  </si>
  <si>
    <t>3667121</t>
  </si>
  <si>
    <t>奥利弗坦博国际机场城市旅馆酒店</t>
  </si>
  <si>
    <t>COWAN STEPHEN JAMES</t>
  </si>
  <si>
    <t>814.22</t>
  </si>
  <si>
    <t>883.58</t>
  </si>
  <si>
    <t>2023-07-21 21:43:28</t>
  </si>
  <si>
    <t>南非</t>
  </si>
  <si>
    <t>3666358</t>
  </si>
  <si>
    <t>巴黎戴高乐机场世民酒店</t>
  </si>
  <si>
    <t>MONCUIT GUILLAUME JEAN-MICHEL ANDRE</t>
  </si>
  <si>
    <t>956.49</t>
  </si>
  <si>
    <t>1037.97</t>
  </si>
  <si>
    <t>2023-07-21 18:32:14</t>
  </si>
  <si>
    <t>3665729</t>
  </si>
  <si>
    <t>普吉岛 Journeyhub 奥卓雅居酒店 (SHA Extra Plus)</t>
  </si>
  <si>
    <t>JU BAOKUN</t>
  </si>
  <si>
    <t>452.09</t>
  </si>
  <si>
    <t>490.60</t>
  </si>
  <si>
    <t>2023-07-21 16:07:35</t>
  </si>
  <si>
    <t>3664815</t>
  </si>
  <si>
    <t>亚洲酒店 - 法拉盛</t>
  </si>
  <si>
    <t>KANG XIAOHUI,XIA YUHAN</t>
  </si>
  <si>
    <t>1016.28</t>
  </si>
  <si>
    <t>1102.85</t>
  </si>
  <si>
    <t>2023-07-21 12:22:15</t>
  </si>
  <si>
    <t>3664812</t>
  </si>
  <si>
    <t>曼谷恰特里亚姆大酒店</t>
  </si>
  <si>
    <t>SHI XIAOJIAO,SHI ZIMO</t>
  </si>
  <si>
    <t>4462.00</t>
  </si>
  <si>
    <t>4842.10</t>
  </si>
  <si>
    <t>2023-07-21 14:56:28</t>
  </si>
  <si>
    <t>3664564</t>
  </si>
  <si>
    <t>首尔明洞美利来酒店</t>
  </si>
  <si>
    <t>HAO XIN,XU MINGJI</t>
  </si>
  <si>
    <t>2490.97</t>
  </si>
  <si>
    <t>2703.17</t>
  </si>
  <si>
    <t>2023-07-21 11:16:44</t>
  </si>
  <si>
    <t>3664393</t>
  </si>
  <si>
    <t>Zhang Xiyu,Zhang Yunxi</t>
  </si>
  <si>
    <t>779.04</t>
  </si>
  <si>
    <t>845.40</t>
  </si>
  <si>
    <t>2023-07-21 10:40:36</t>
  </si>
  <si>
    <t>3664315</t>
  </si>
  <si>
    <t>纽约中央凯悦大酒店</t>
  </si>
  <si>
    <t>CHEN JIE</t>
  </si>
  <si>
    <t>4673.77</t>
  </si>
  <si>
    <t>5071.92</t>
  </si>
  <si>
    <t>2023-07-21 10:08:42</t>
  </si>
  <si>
    <t>3664218</t>
  </si>
  <si>
    <t>吉隆坡颐思殿酒店</t>
  </si>
  <si>
    <t>LAI HING DATO TAN</t>
  </si>
  <si>
    <t>307.26</t>
  </si>
  <si>
    <t>333.43</t>
  </si>
  <si>
    <t>2023-07-21 09:51:17</t>
  </si>
  <si>
    <t>3663771</t>
  </si>
  <si>
    <t>LI MUKUN,CHEN LIXIA,LI HUAIQIANG</t>
  </si>
  <si>
    <t>8964.00</t>
  </si>
  <si>
    <t>9727.62</t>
  </si>
  <si>
    <t>2023-07-21 11:34:59</t>
  </si>
  <si>
    <t>3663618</t>
  </si>
  <si>
    <t>多伦多泛太平洋酒店</t>
  </si>
  <si>
    <t>WANG YUHAN,LI YIMING</t>
  </si>
  <si>
    <t>1289.36</t>
  </si>
  <si>
    <t>1390.30</t>
  </si>
  <si>
    <t>2023-07-21 01:20:57</t>
  </si>
  <si>
    <t>加拿大</t>
  </si>
  <si>
    <t>3663491</t>
  </si>
  <si>
    <t>佛罗伦萨诺弗豪华B&amp;B酒店</t>
  </si>
  <si>
    <t>ZHOU QUAN,ZHOU QUAN</t>
  </si>
  <si>
    <t>2637.11</t>
  </si>
  <si>
    <t>2843.55</t>
  </si>
  <si>
    <t>2023-07-21 00:23:05</t>
  </si>
  <si>
    <t>3663420</t>
  </si>
  <si>
    <t>都柏林葛雷斯罕里乌广场酒店</t>
  </si>
  <si>
    <t>Mulcahy Jeanine Kathryn</t>
  </si>
  <si>
    <t>2978.10</t>
  </si>
  <si>
    <t>3211.24</t>
  </si>
  <si>
    <t>2023-07-21 00:14:27</t>
  </si>
  <si>
    <t>爱尔兰</t>
  </si>
  <si>
    <t>2023-07-20</t>
  </si>
  <si>
    <t>3662833</t>
  </si>
  <si>
    <t>国际机场 KLIA-KLIA2途恩酒店</t>
  </si>
  <si>
    <t>PIAO MINGWEI,JIN YANG,WANG CHEN,BAI CHENG</t>
  </si>
  <si>
    <t>2299.99</t>
  </si>
  <si>
    <t>2480.04</t>
  </si>
  <si>
    <t>2023-07-20 22:07:56</t>
  </si>
  <si>
    <t>3662666</t>
  </si>
  <si>
    <t>吉隆坡·觅酒店，傲途格精选</t>
  </si>
  <si>
    <t>Velusamy Loganayagi</t>
  </si>
  <si>
    <t>585.00</t>
  </si>
  <si>
    <t>630.80</t>
  </si>
  <si>
    <t>-630</t>
  </si>
  <si>
    <t>-585</t>
  </si>
  <si>
    <t>2023-07-21 15:45:34</t>
  </si>
  <si>
    <t>3662362</t>
  </si>
  <si>
    <t>拉普拉普城市GV酒店</t>
  </si>
  <si>
    <t>ARPILLEDA KRISTIE MAE LAMPAD</t>
  </si>
  <si>
    <t>245.07</t>
  </si>
  <si>
    <t>264.26</t>
  </si>
  <si>
    <t>2023-07-20 20:53:20</t>
  </si>
  <si>
    <t>3662230</t>
  </si>
  <si>
    <t>安丹特酒店</t>
  </si>
  <si>
    <t>BRAY ROMAN</t>
  </si>
  <si>
    <t>2143.85</t>
  </si>
  <si>
    <t>2311.68</t>
  </si>
  <si>
    <t>2023-07-20 20:09:16</t>
  </si>
  <si>
    <t>西班牙</t>
  </si>
  <si>
    <t>3661957</t>
  </si>
  <si>
    <t>玛立纳比布鲁斯酒店</t>
  </si>
  <si>
    <t>ZHOU YU</t>
  </si>
  <si>
    <t>5316.60</t>
  </si>
  <si>
    <t>5732.80</t>
  </si>
  <si>
    <t>2023-07-20 19:18:34</t>
  </si>
  <si>
    <t>3660540</t>
  </si>
  <si>
    <t>巴厘岛伍拉·赖国际机场希尔顿花园酒店</t>
  </si>
  <si>
    <t>GAO YUAN,WANG FUGUO</t>
  </si>
  <si>
    <t>388.64</t>
  </si>
  <si>
    <t>419.06</t>
  </si>
  <si>
    <t>2023-07-20 13:20:00</t>
  </si>
  <si>
    <t>3660479</t>
  </si>
  <si>
    <t>希尔顿欢朋套房酒店 - 伊莉莎白纽瓦克机场</t>
  </si>
  <si>
    <t>Simmonds Shavon,Longford Shaquille</t>
  </si>
  <si>
    <t>988.36</t>
  </si>
  <si>
    <t>1065.73</t>
  </si>
  <si>
    <t>2023-07-20 13:02:31</t>
  </si>
  <si>
    <t>3660353</t>
  </si>
  <si>
    <t>环河街酒店</t>
  </si>
  <si>
    <t>Van Gieson Jacob</t>
  </si>
  <si>
    <t>958.44</t>
  </si>
  <si>
    <t>1033.47</t>
  </si>
  <si>
    <t>2023-07-20 12:51:55</t>
  </si>
  <si>
    <t>3660343</t>
  </si>
  <si>
    <t>DU ZE</t>
  </si>
  <si>
    <t>1355.05</t>
  </si>
  <si>
    <t>1461.13</t>
  </si>
  <si>
    <t>2023-07-20 12:47:45</t>
  </si>
  <si>
    <t>3659627</t>
  </si>
  <si>
    <t>MENG WENJUN</t>
  </si>
  <si>
    <t>5400.77</t>
  </si>
  <si>
    <t>5823.56</t>
  </si>
  <si>
    <t>2023-07-20 09:35:50</t>
  </si>
  <si>
    <t>3659514</t>
  </si>
  <si>
    <t>铂尔曼吉隆坡城市中心大酒店</t>
  </si>
  <si>
    <t>LIAO WANCHING</t>
  </si>
  <si>
    <t>1560.00</t>
  </si>
  <si>
    <t>1682.12</t>
  </si>
  <si>
    <t>2023-07-20 10:27:42</t>
  </si>
  <si>
    <t>3659222</t>
  </si>
  <si>
    <t>纽约柏宁酒店</t>
  </si>
  <si>
    <t>XU JING</t>
  </si>
  <si>
    <t>6640.72</t>
  </si>
  <si>
    <t>7160.58</t>
  </si>
  <si>
    <t>2023-07-20 03:14:51</t>
  </si>
  <si>
    <t>2023-07-19</t>
  </si>
  <si>
    <t>3658742</t>
  </si>
  <si>
    <t>LU JIAFU LOUIS</t>
  </si>
  <si>
    <t>8566.79</t>
  </si>
  <si>
    <t>9294.55</t>
  </si>
  <si>
    <t>2023-07-19 23:23:50</t>
  </si>
  <si>
    <t>3658118</t>
  </si>
  <si>
    <t>那不勒斯费迪南多伊尔酒店</t>
  </si>
  <si>
    <t>ALSUWAYDAA TARIQ ABDULLAH</t>
  </si>
  <si>
    <t>502.11</t>
  </si>
  <si>
    <t>544.76</t>
  </si>
  <si>
    <t>2023-07-19 21:11:17</t>
  </si>
  <si>
    <t>3657018</t>
  </si>
  <si>
    <t>苏拉杰昆德维凡塔酒店 - 国家首都辖区</t>
  </si>
  <si>
    <t>Gupta Hitesh</t>
  </si>
  <si>
    <t>440.59</t>
  </si>
  <si>
    <t>478.02</t>
  </si>
  <si>
    <t>2023-07-19 17:37:33</t>
  </si>
  <si>
    <t>印度</t>
  </si>
  <si>
    <t>3655812</t>
  </si>
  <si>
    <t>吉隆坡希尔顿花园酒店南店</t>
  </si>
  <si>
    <t>ZHANG CHONG</t>
  </si>
  <si>
    <t>268.16</t>
  </si>
  <si>
    <t>290.94</t>
  </si>
  <si>
    <t>2023-07-19 13:00:00</t>
  </si>
  <si>
    <t>3655253</t>
  </si>
  <si>
    <t>曼谷柏悦酒店</t>
  </si>
  <si>
    <t>LIU CUI,ZHONG SHUHONG</t>
  </si>
  <si>
    <t>5603.01</t>
  </si>
  <si>
    <t>6078.99</t>
  </si>
  <si>
    <t>2023-07-19 15:40:58</t>
  </si>
  <si>
    <t>3654870</t>
  </si>
  <si>
    <t>NA XIAO,Chen WEIHUA</t>
  </si>
  <si>
    <t>1435.25</t>
  </si>
  <si>
    <t>1557.18</t>
  </si>
  <si>
    <t>2023-07-19 07:30:53</t>
  </si>
  <si>
    <t>3654683</t>
  </si>
  <si>
    <t>Comitas Isla del Aire</t>
  </si>
  <si>
    <t>BELGAR ELLEN</t>
  </si>
  <si>
    <t>1218.25</t>
  </si>
  <si>
    <t>1321.74</t>
  </si>
  <si>
    <t>2023-07-19 02:26:36</t>
  </si>
  <si>
    <t>2023-07-18</t>
  </si>
  <si>
    <t>3654068</t>
  </si>
  <si>
    <t>马尼拉萨沃伊酒店</t>
  </si>
  <si>
    <t>ALVAREZ KAREN ORTEGA,WONG KAI SUM</t>
  </si>
  <si>
    <t>484.00</t>
  </si>
  <si>
    <t>526.14</t>
  </si>
  <si>
    <t>2023-07-18 22:55:26</t>
  </si>
  <si>
    <t>3653983</t>
  </si>
  <si>
    <t>布恩大学区舒眠酒店</t>
  </si>
  <si>
    <t>CHANDLER-HATLEY PENNY COOPER</t>
  </si>
  <si>
    <t>661.68</t>
  </si>
  <si>
    <t>719.30</t>
  </si>
  <si>
    <t>2023-07-18 22:30:51</t>
  </si>
  <si>
    <t>3652735</t>
  </si>
  <si>
    <t>尼尔酒店</t>
  </si>
  <si>
    <t>XIE RUI,JIN YUWEI</t>
  </si>
  <si>
    <t>959.30</t>
  </si>
  <si>
    <t>1042.83</t>
  </si>
  <si>
    <t>2023-07-18 18:24:33</t>
  </si>
  <si>
    <t>3652504</t>
  </si>
  <si>
    <t>圣托里尼卢卡斯酒店</t>
  </si>
  <si>
    <t>Leonidas George</t>
  </si>
  <si>
    <t>4806.77</t>
  </si>
  <si>
    <t>5225.32</t>
  </si>
  <si>
    <t>2023-07-18 17:33:27</t>
  </si>
  <si>
    <t>3652438</t>
  </si>
  <si>
    <t>马尼拉新世界酒店</t>
  </si>
  <si>
    <t>Lian Wen Hao</t>
  </si>
  <si>
    <t>2080.00</t>
  </si>
  <si>
    <t>2261.12</t>
  </si>
  <si>
    <t>2023-07-19 10:34:28</t>
  </si>
  <si>
    <t>3651431</t>
  </si>
  <si>
    <t>MATCAS DIANA,MATCAS ARINA</t>
  </si>
  <si>
    <t>1622.30</t>
  </si>
  <si>
    <t>1763.56</t>
  </si>
  <si>
    <t>2023-07-18 13:12:05</t>
  </si>
  <si>
    <t>3651182</t>
  </si>
  <si>
    <t>吉隆坡美利亚酒店</t>
  </si>
  <si>
    <t>ZHENG MINGXIONG</t>
  </si>
  <si>
    <t>820.42</t>
  </si>
  <si>
    <t>891.86</t>
  </si>
  <si>
    <t>2023-07-18 12:23:22</t>
  </si>
  <si>
    <t>3650154</t>
  </si>
  <si>
    <t>CHU LIANG</t>
  </si>
  <si>
    <t>1757.72</t>
  </si>
  <si>
    <t>1910.77</t>
  </si>
  <si>
    <t>2023-07-18 06:33:35</t>
  </si>
  <si>
    <t>2023-07-16</t>
  </si>
  <si>
    <t>3643825</t>
  </si>
  <si>
    <t>甲米帕喀沙度假酒店</t>
  </si>
  <si>
    <t>WANG YAYUN</t>
  </si>
  <si>
    <t>547.02</t>
  </si>
  <si>
    <t>597.12</t>
  </si>
  <si>
    <t>2023-07-16 18:04:29</t>
  </si>
  <si>
    <t>3642359</t>
  </si>
  <si>
    <t>新加坡圣淘沙索菲特度假村及水疗中心 (Staycation Approved)</t>
  </si>
  <si>
    <t>SUN FENG</t>
  </si>
  <si>
    <t>11500.00</t>
  </si>
  <si>
    <t>12553.21</t>
  </si>
  <si>
    <t>2023-07-16 13:58:48</t>
  </si>
  <si>
    <t>3641239</t>
  </si>
  <si>
    <t>碧玛莱温泉度假酒店</t>
  </si>
  <si>
    <t>ZHOU YUBIN,ZHANG YAO</t>
  </si>
  <si>
    <t>2052.89</t>
  </si>
  <si>
    <t>2240.90</t>
  </si>
  <si>
    <t>2023-07-16 15:08:42</t>
  </si>
  <si>
    <t>2023-07-15</t>
  </si>
  <si>
    <t>3639100</t>
  </si>
  <si>
    <t>LI YUXIN,XU BO</t>
  </si>
  <si>
    <t>5603.00</t>
  </si>
  <si>
    <t>6118.82</t>
  </si>
  <si>
    <t>2023-07-17 11:23:50</t>
  </si>
  <si>
    <t>3637020</t>
  </si>
  <si>
    <t>维万塔海得拉巴贝岗姆佩特酒店</t>
  </si>
  <si>
    <t>FAZIL MOHAMMED</t>
  </si>
  <si>
    <t>1629.41</t>
  </si>
  <si>
    <t>1779.42</t>
  </si>
  <si>
    <t>2023-07-15 04:11:30</t>
  </si>
  <si>
    <t>3636861</t>
  </si>
  <si>
    <t>圣特格雷精品酒店</t>
  </si>
  <si>
    <t>Roux Karelle</t>
  </si>
  <si>
    <t>2510.90</t>
  </si>
  <si>
    <t>2742.06</t>
  </si>
  <si>
    <t>2023-07-15 01:17:52</t>
  </si>
  <si>
    <t>比利时</t>
  </si>
  <si>
    <t>2023-07-13</t>
  </si>
  <si>
    <t>3630281</t>
  </si>
  <si>
    <t>芭堤雅U中天酒店</t>
  </si>
  <si>
    <t>PAIKAEW KIRIYABHORN,YOON NAMGUL</t>
  </si>
  <si>
    <t>749.83</t>
  </si>
  <si>
    <t>817.70</t>
  </si>
  <si>
    <t>2023-07-13 16:59:14</t>
  </si>
  <si>
    <t>3629689</t>
  </si>
  <si>
    <t>梅里特肯辛顿酒店</t>
  </si>
  <si>
    <t>LI KEWEI</t>
  </si>
  <si>
    <t>4107.58</t>
  </si>
  <si>
    <t>4479.37</t>
  </si>
  <si>
    <t>2023-07-13 14:28:39</t>
  </si>
  <si>
    <t>3629630</t>
  </si>
  <si>
    <t>库塔海滨酒店</t>
  </si>
  <si>
    <t>MIAO XUANYI,ZHANG YINGNAN</t>
  </si>
  <si>
    <t>1001.14</t>
  </si>
  <si>
    <t>1091.76</t>
  </si>
  <si>
    <t>2023-07-13 14:07:29</t>
  </si>
  <si>
    <t>3628725</t>
  </si>
  <si>
    <t>盐湖城机场西品质酒店及套房</t>
  </si>
  <si>
    <t>Kobayashi Michiko</t>
  </si>
  <si>
    <t>691.90</t>
  </si>
  <si>
    <t>754.53</t>
  </si>
  <si>
    <t>2023-07-13 10:34:33</t>
  </si>
  <si>
    <t>3627988</t>
  </si>
  <si>
    <t>普吉岛迈考美丽亚酒店(SHA Extra Plus)</t>
  </si>
  <si>
    <t>MA YUE</t>
  </si>
  <si>
    <t>1564.00</t>
  </si>
  <si>
    <t>1693.92</t>
  </si>
  <si>
    <t>2023-07-13 12:11:25</t>
  </si>
  <si>
    <t>2023-07-12</t>
  </si>
  <si>
    <t>3627770</t>
  </si>
  <si>
    <t>顶点酒店</t>
  </si>
  <si>
    <t>OCETE VILLEGAS ALBA,MALDONADOTORRES JUAN MIGUEL</t>
  </si>
  <si>
    <t>333.37</t>
  </si>
  <si>
    <t>361.06</t>
  </si>
  <si>
    <t>2023-07-12 23:43:03</t>
  </si>
  <si>
    <t>3627590</t>
  </si>
  <si>
    <t>金巴兰斯特萨酒店</t>
  </si>
  <si>
    <t>CHEN WANZHEN</t>
  </si>
  <si>
    <t>532.39</t>
  </si>
  <si>
    <t>576.62</t>
  </si>
  <si>
    <t>2023-07-12 22:45:26</t>
  </si>
  <si>
    <t>3627520</t>
  </si>
  <si>
    <t>WANG JIANYONG</t>
  </si>
  <si>
    <t>1412.00</t>
  </si>
  <si>
    <t>1529.30</t>
  </si>
  <si>
    <t>2023-07-13 09:42:27</t>
  </si>
  <si>
    <t>3626418</t>
  </si>
  <si>
    <t>巴黎贝西209号酒店</t>
  </si>
  <si>
    <t>Ruiz Jordy,Ralph Alexander Peter</t>
  </si>
  <si>
    <t>958.31</t>
  </si>
  <si>
    <t>1037.92</t>
  </si>
  <si>
    <t>2023-07-12 18:13:27</t>
  </si>
  <si>
    <t>3625557</t>
  </si>
  <si>
    <t>孔敬冰川酒店</t>
  </si>
  <si>
    <t>HANUDOM NUTTANUN</t>
  </si>
  <si>
    <t>450.88</t>
  </si>
  <si>
    <t>488.33</t>
  </si>
  <si>
    <t>2023-07-12 15:12:55</t>
  </si>
  <si>
    <t>2023-07-11</t>
  </si>
  <si>
    <t>3621966</t>
  </si>
  <si>
    <t>马姆提斯度假酒店</t>
  </si>
  <si>
    <t>ZHANG GONGZHUN</t>
  </si>
  <si>
    <t>2720.93</t>
  </si>
  <si>
    <t>2940.27</t>
  </si>
  <si>
    <t>2023-07-11 19:10:30</t>
  </si>
  <si>
    <t>3621357</t>
  </si>
  <si>
    <t>JIANG CHENRONG</t>
  </si>
  <si>
    <t>2990.67</t>
  </si>
  <si>
    <t>3231.76</t>
  </si>
  <si>
    <t>2023-07-11 17:07:53</t>
  </si>
  <si>
    <t>3620385</t>
  </si>
  <si>
    <t>XU LI,ZHAO JIANFENG</t>
  </si>
  <si>
    <t>485.00</t>
  </si>
  <si>
    <t>524.10</t>
  </si>
  <si>
    <t>2023-07-11 13:35:43</t>
  </si>
  <si>
    <t>3618949</t>
  </si>
  <si>
    <t>迈阿密海滩诺布酒店</t>
  </si>
  <si>
    <t>RAPALO CHRISTOPHER</t>
  </si>
  <si>
    <t>1576.96</t>
  </si>
  <si>
    <t>1704.09</t>
  </si>
  <si>
    <t>2023-07-11 02:59:21</t>
  </si>
  <si>
    <t>2023-07-09</t>
  </si>
  <si>
    <t>3614250</t>
  </si>
  <si>
    <t>纯粹普吉岛住宅酒店</t>
  </si>
  <si>
    <t>Kawised Somjai</t>
  </si>
  <si>
    <t>311.86</t>
  </si>
  <si>
    <t>337.04</t>
  </si>
  <si>
    <t>2023-07-09 23:26:46</t>
  </si>
  <si>
    <t>2023-07-08</t>
  </si>
  <si>
    <t>3610071</t>
  </si>
  <si>
    <t>欧哈纳东奥特瑞格酒店</t>
  </si>
  <si>
    <t>ZHOU CHENXI,MENG CHENLI</t>
  </si>
  <si>
    <t>10134.91</t>
  </si>
  <si>
    <t>10956.66</t>
  </si>
  <si>
    <t>2023-07-08 21:45:16</t>
  </si>
  <si>
    <t>3609772</t>
  </si>
  <si>
    <t>Zheng Xiushuang,Shan Jiaming</t>
  </si>
  <si>
    <t>1550.00</t>
  </si>
  <si>
    <t>1675.68</t>
  </si>
  <si>
    <t>2023-07-09 21:58:10</t>
  </si>
  <si>
    <t>3608050</t>
  </si>
  <si>
    <t>梦想豪华套房酒店</t>
  </si>
  <si>
    <t>Pluhta Michael Joseph</t>
  </si>
  <si>
    <t>4300.20</t>
  </si>
  <si>
    <t>4648.86</t>
  </si>
  <si>
    <t>2023-07-08 14:02:20</t>
  </si>
  <si>
    <t>2023-07-07</t>
  </si>
  <si>
    <t>3605486</t>
  </si>
  <si>
    <t>LE HOAI LINH</t>
  </si>
  <si>
    <t>2121.01</t>
  </si>
  <si>
    <t>2282.86</t>
  </si>
  <si>
    <t>2023-07-08 10:11:58</t>
  </si>
  <si>
    <t>2023-07-06</t>
  </si>
  <si>
    <t>3597962</t>
  </si>
  <si>
    <t>阿鲁阿里欧酒店</t>
  </si>
  <si>
    <t>LIN HAOWEN,CHEN LINYING</t>
  </si>
  <si>
    <t>2424.64</t>
  </si>
  <si>
    <t>2609.38</t>
  </si>
  <si>
    <t>2023-07-06 04:37:38</t>
  </si>
  <si>
    <t>2023-07-04</t>
  </si>
  <si>
    <t>3591346</t>
  </si>
  <si>
    <t>巴莫拉尔酒店</t>
  </si>
  <si>
    <t>YOU QINGYUN</t>
  </si>
  <si>
    <t>1907.61</t>
  </si>
  <si>
    <t>2058.28</t>
  </si>
  <si>
    <t>2023-07-04 17:34:44</t>
  </si>
  <si>
    <t>哥斯达黎加</t>
  </si>
  <si>
    <t>3588676</t>
  </si>
  <si>
    <t>通金酒店</t>
  </si>
  <si>
    <t>Naeem Mohammed</t>
  </si>
  <si>
    <t>1591.38</t>
  </si>
  <si>
    <t>1715.40</t>
  </si>
  <si>
    <t>2023-07-04 00:34:07</t>
  </si>
  <si>
    <t>2023-07-02</t>
  </si>
  <si>
    <t>3582082</t>
  </si>
  <si>
    <t>LEE YONG YEE,OW DYLAN,GOH YAN LIN,LING LI WEN</t>
  </si>
  <si>
    <t>4816.90</t>
  </si>
  <si>
    <t>5192.30</t>
  </si>
  <si>
    <t>2023-07-02 15:48:34</t>
  </si>
  <si>
    <t>2023-07-01</t>
  </si>
  <si>
    <t>3578030</t>
  </si>
  <si>
    <t>赤阪觉醒酒店</t>
  </si>
  <si>
    <t>Jin Yu,Zhu Zixuan,Gao Kaijuan,Yang Qiurong</t>
  </si>
  <si>
    <t>8405.43</t>
  </si>
  <si>
    <t>9056.60</t>
  </si>
  <si>
    <t>2023-07-01 16:12:58</t>
  </si>
  <si>
    <t>日本</t>
  </si>
  <si>
    <t>3576458</t>
  </si>
  <si>
    <t>斯波坎百年酒店</t>
  </si>
  <si>
    <t>Rodgers Brenna</t>
  </si>
  <si>
    <t>579.36</t>
  </si>
  <si>
    <t>624.24</t>
  </si>
  <si>
    <t>2023-07-01 10:18:53</t>
  </si>
  <si>
    <t>2023-06-30</t>
  </si>
  <si>
    <t>3572014</t>
  </si>
  <si>
    <t>卢塞恩宜必思尚品酒店</t>
  </si>
  <si>
    <t>HUANG LIANGJUN,MA WENJING</t>
  </si>
  <si>
    <t>2844.26</t>
  </si>
  <si>
    <t>3069.24</t>
  </si>
  <si>
    <t>2023-06-30 10:46:03</t>
  </si>
  <si>
    <t>瑞士</t>
  </si>
  <si>
    <t>2023-06-29</t>
  </si>
  <si>
    <t>3570029</t>
  </si>
  <si>
    <t>LI XIAO,LI YUXUAN</t>
  </si>
  <si>
    <t>2366.81</t>
  </si>
  <si>
    <t>2554.30</t>
  </si>
  <si>
    <t>2023-06-29 20:15:19</t>
  </si>
  <si>
    <t>3569802</t>
  </si>
  <si>
    <t>贝尔塔酒店</t>
  </si>
  <si>
    <t>SAEED DHUHA HIKMAT</t>
  </si>
  <si>
    <t>1520.29</t>
  </si>
  <si>
    <t>1640.72</t>
  </si>
  <si>
    <t>2023-06-29 19:49:48</t>
  </si>
  <si>
    <t>2023-06-26</t>
  </si>
  <si>
    <t>3552383</t>
  </si>
  <si>
    <t>奥拉尼迪士尼水疗度假</t>
  </si>
  <si>
    <t>kim gye young</t>
  </si>
  <si>
    <t>6540.10</t>
  </si>
  <si>
    <t>7106.49</t>
  </si>
  <si>
    <t>2023-06-26 08:32:25</t>
  </si>
  <si>
    <t>2023-06-25</t>
  </si>
  <si>
    <t>3550599</t>
  </si>
  <si>
    <t>曼函安精品度假别墅酒店(SHA Plus+)</t>
  </si>
  <si>
    <t>LI YUE,MA XIN,FAN SHUO,FENG XIAOXI</t>
  </si>
  <si>
    <t>4607.50</t>
  </si>
  <si>
    <t>5006.52</t>
  </si>
  <si>
    <t>2023-06-25 18:53:37</t>
  </si>
  <si>
    <t>3548457</t>
  </si>
  <si>
    <t>CHENG CHAOMING,WU PEIJING</t>
  </si>
  <si>
    <t>865.06</t>
  </si>
  <si>
    <t>939.98</t>
  </si>
  <si>
    <t>2023-06-25 09:36:40</t>
  </si>
  <si>
    <t>3547959</t>
  </si>
  <si>
    <t>浅草 ANN 酒店</t>
  </si>
  <si>
    <t>QIAO XIN</t>
  </si>
  <si>
    <t>1858.47</t>
  </si>
  <si>
    <t>2019.42</t>
  </si>
  <si>
    <t>2023-06-25 01:02:51</t>
  </si>
  <si>
    <t>2023-06-23</t>
  </si>
  <si>
    <t>3539933</t>
  </si>
  <si>
    <t>贝斯特韦斯特精品皇家圣缇纳大酒店</t>
  </si>
  <si>
    <t>ZHANG HAOXING,CAI YUMENG</t>
  </si>
  <si>
    <t>996.84</t>
  </si>
  <si>
    <t>1084.58</t>
  </si>
  <si>
    <t>2023-06-23 00:36:13</t>
  </si>
  <si>
    <t>2023-06-20</t>
  </si>
  <si>
    <t>3528331</t>
  </si>
  <si>
    <t>曼谷lyf素坤逸8巷-雅诗阁管理</t>
  </si>
  <si>
    <t>LIN CHIH MIN</t>
  </si>
  <si>
    <t>607.83</t>
  </si>
  <si>
    <t>661.98</t>
  </si>
  <si>
    <t>2023-06-20 13:59:19</t>
  </si>
  <si>
    <t>2023-06-18</t>
  </si>
  <si>
    <t>3519048</t>
  </si>
  <si>
    <t>曼谷盛泰乐水门酒店</t>
  </si>
  <si>
    <t>LEUNG CHUN PONG JAMES</t>
  </si>
  <si>
    <t>1521.55</t>
  </si>
  <si>
    <t>1665.99</t>
  </si>
  <si>
    <t>2023-06-18 09:46:01</t>
  </si>
  <si>
    <t>2023-06-15</t>
  </si>
  <si>
    <t>3509466</t>
  </si>
  <si>
    <t>普吉岛麦考安纳塔拉别墅度假酒店</t>
  </si>
  <si>
    <t>XU YICHAO</t>
  </si>
  <si>
    <t>6644.01</t>
  </si>
  <si>
    <t>7263.60</t>
  </si>
  <si>
    <t>2023-06-19 18:47:25</t>
  </si>
  <si>
    <t>2023-05-14</t>
  </si>
  <si>
    <t>3372146</t>
  </si>
  <si>
    <t>普吉岛卡塔坦尼海滩度假村(SHA Extra Plus)</t>
  </si>
  <si>
    <t>XU SIJIE,ZENG XIAOMIN</t>
  </si>
  <si>
    <t>1795.01</t>
  </si>
  <si>
    <t>2018.00</t>
  </si>
  <si>
    <t>2023-05-15 05:38:41</t>
  </si>
  <si>
    <t>2023-06-14</t>
  </si>
  <si>
    <t>3504553</t>
  </si>
  <si>
    <t>中央广场酒店</t>
  </si>
  <si>
    <t>HING GI XING</t>
  </si>
  <si>
    <t>4356.77</t>
  </si>
  <si>
    <t>4757.86</t>
  </si>
  <si>
    <t>2023-06-14 20:50:54</t>
  </si>
  <si>
    <t>2023-02-16</t>
  </si>
  <si>
    <t>3036795</t>
  </si>
  <si>
    <t>多伦多中心假日酒店</t>
  </si>
  <si>
    <t>Woods Lorraine</t>
  </si>
  <si>
    <t>6497.14</t>
  </si>
  <si>
    <t>7427.00</t>
  </si>
  <si>
    <t>2023-02-16 20:27:13</t>
  </si>
  <si>
    <t>2023-07-10</t>
  </si>
  <si>
    <t>3615823</t>
  </si>
  <si>
    <t>普吉翡翠海滩度假村</t>
  </si>
  <si>
    <t>WANG YINI</t>
  </si>
  <si>
    <t>1304.12</t>
  </si>
  <si>
    <t>1409.40</t>
  </si>
  <si>
    <t>2023-07-10 13:17:14</t>
  </si>
  <si>
    <t>2023-05-06</t>
  </si>
  <si>
    <t>3334603</t>
  </si>
  <si>
    <t>甲米都喜天丽海滨度假酒店</t>
  </si>
  <si>
    <t>SUN LEI,DONG YING,SUN GUIZHI,ZHANG ZHANG</t>
  </si>
  <si>
    <t>4411.73</t>
  </si>
  <si>
    <t>4998.00</t>
  </si>
  <si>
    <t>2023-05-07 11:18:23</t>
  </si>
  <si>
    <t>3623719</t>
  </si>
  <si>
    <t>PENG YAN,WU SHALI</t>
  </si>
  <si>
    <t>1956.16</t>
  </si>
  <si>
    <t>2118.66</t>
  </si>
  <si>
    <t>2023-07-12 05:31:23</t>
  </si>
  <si>
    <t>3334063</t>
  </si>
  <si>
    <t>新加坡悦乐武吉士酒店</t>
  </si>
  <si>
    <t>Hu Liu Lian</t>
  </si>
  <si>
    <t>3376.33</t>
  </si>
  <si>
    <t>3825.00</t>
  </si>
  <si>
    <t>2023-05-06 17:36:57</t>
  </si>
  <si>
    <t>3630695</t>
  </si>
  <si>
    <t>金河酒店</t>
  </si>
  <si>
    <t>Xu Jingtong,Xu Fang</t>
  </si>
  <si>
    <t>2327.30</t>
  </si>
  <si>
    <t>2537.95</t>
  </si>
  <si>
    <t>2023-07-13 18:24:15</t>
  </si>
  <si>
    <t>2023-05-08</t>
  </si>
  <si>
    <t>3339728</t>
  </si>
  <si>
    <t>米兰华美达广场酒店</t>
  </si>
  <si>
    <t>Ng Wai Man,Fong Man Wai</t>
  </si>
  <si>
    <t>938.16</t>
  </si>
  <si>
    <t>1065.00</t>
  </si>
  <si>
    <t>2023-05-08 00:57:01</t>
  </si>
  <si>
    <t>2023-05-11</t>
  </si>
  <si>
    <t>3357221</t>
  </si>
  <si>
    <t>迪拜皇冠酒店</t>
  </si>
  <si>
    <t>ZHANG XIMEI,ZHANG CHEN</t>
  </si>
  <si>
    <t>2172.36</t>
  </si>
  <si>
    <t>2448.00</t>
  </si>
  <si>
    <t>2023-05-11 20:40:48</t>
  </si>
  <si>
    <t>2023-05-28</t>
  </si>
  <si>
    <t>3429865</t>
  </si>
  <si>
    <t>罗马蒙特马里奥 LH 酒店</t>
  </si>
  <si>
    <t>Acquaviva Anna,Acquaviva Anna</t>
  </si>
  <si>
    <t>1057.80</t>
  </si>
  <si>
    <t>1170.00</t>
  </si>
  <si>
    <t>2023-05-28 00:04:26</t>
  </si>
  <si>
    <t>2023-06-10</t>
  </si>
  <si>
    <t>3486409</t>
  </si>
  <si>
    <t>富国岛新世界度假酒店</t>
  </si>
  <si>
    <t>CHEN RAYMOND JIAMING</t>
  </si>
  <si>
    <t>7768.83</t>
  </si>
  <si>
    <t>8525.00</t>
  </si>
  <si>
    <t>2023-06-11 08:26:01</t>
  </si>
  <si>
    <t>2023-05-27</t>
  </si>
  <si>
    <t>3425907</t>
  </si>
  <si>
    <t>中央公园理事酒店</t>
  </si>
  <si>
    <t>ASLAMI Toufik</t>
  </si>
  <si>
    <t>447.22</t>
  </si>
  <si>
    <t>494.00</t>
  </si>
  <si>
    <t>2023-05-27 01:19:05</t>
  </si>
  <si>
    <t>2023-03-12</t>
  </si>
  <si>
    <t>3127004</t>
  </si>
  <si>
    <t>班加罗尔马维拉</t>
  </si>
  <si>
    <t>LARSEN NICOLE JOY</t>
  </si>
  <si>
    <t>2023-07-17</t>
  </si>
  <si>
    <t>7287.93</t>
  </si>
  <si>
    <t>8248.00</t>
  </si>
  <si>
    <t>-8247</t>
  </si>
  <si>
    <t>-7287</t>
  </si>
  <si>
    <t>2023-03-12 22:35:08</t>
  </si>
  <si>
    <t>2023-06-01</t>
  </si>
  <si>
    <t>3447677</t>
  </si>
  <si>
    <t>曼谷辛德霍恩凯宾斯基</t>
  </si>
  <si>
    <t>TSENG CHUNWEI</t>
  </si>
  <si>
    <t>5306.47</t>
  </si>
  <si>
    <t>5830.00</t>
  </si>
  <si>
    <t>2023-06-01 16:54:00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</si>
</sst>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45132</v>
      </c>
      <c r="H2" s="4">
        <v>1</v>
      </c>
      <c r="I2" s="4">
        <v>4</v>
      </c>
      <c r="J2" s="4">
        <v>4</v>
      </c>
      <c r="K2" s="4" t="s">
        <v>30</v>
      </c>
      <c r="L2" s="4">
        <v>7427</v>
      </c>
      <c r="M2" s="4">
        <v>7427</v>
      </c>
      <c r="N2" s="4" t="s">
        <v>31</v>
      </c>
      <c r="O2" s="4" t="s">
        <v>32</v>
      </c>
      <c r="P2" s="4" t="s">
        <v>33</v>
      </c>
      <c r="Q2" s="4">
        <v>0</v>
      </c>
      <c r="R2" s="8">
        <v>44973</v>
      </c>
      <c r="S2" s="6">
        <v>45135</v>
      </c>
      <c r="T2" s="4" t="s">
        <v>34</v>
      </c>
      <c r="U2" s="4">
        <v>7427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45124</v>
      </c>
      <c r="G3" s="6">
        <v>45132</v>
      </c>
      <c r="H3" s="4">
        <v>1</v>
      </c>
      <c r="I3" s="4">
        <v>8</v>
      </c>
      <c r="J3" s="4">
        <v>8</v>
      </c>
      <c r="K3" s="4" t="s">
        <v>30</v>
      </c>
      <c r="L3" s="4">
        <v>8248</v>
      </c>
      <c r="M3" s="4">
        <v>8248</v>
      </c>
      <c r="N3" s="4" t="s">
        <v>40</v>
      </c>
      <c r="O3" s="4" t="s">
        <v>32</v>
      </c>
      <c r="P3" s="4" t="s">
        <v>33</v>
      </c>
      <c r="Q3" s="4">
        <v>0</v>
      </c>
      <c r="R3" s="8">
        <v>44997</v>
      </c>
      <c r="S3" s="6">
        <v>45135</v>
      </c>
      <c r="T3" s="4" t="s">
        <v>34</v>
      </c>
      <c r="U3" s="4">
        <v>8248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45129</v>
      </c>
      <c r="G4" s="6">
        <v>45132</v>
      </c>
      <c r="H4" s="4">
        <v>2</v>
      </c>
      <c r="I4" s="4">
        <v>3</v>
      </c>
      <c r="J4" s="4">
        <v>6</v>
      </c>
      <c r="K4" s="4" t="s">
        <v>30</v>
      </c>
      <c r="L4" s="4">
        <v>5232</v>
      </c>
      <c r="M4" s="4">
        <v>5232</v>
      </c>
      <c r="N4" s="4" t="s">
        <v>46</v>
      </c>
      <c r="O4" s="4" t="s">
        <v>32</v>
      </c>
      <c r="P4" s="4" t="s">
        <v>33</v>
      </c>
      <c r="Q4" s="4">
        <v>0</v>
      </c>
      <c r="R4" s="8">
        <v>45051</v>
      </c>
      <c r="S4" s="6">
        <v>45135</v>
      </c>
      <c r="T4" s="4" t="s">
        <v>34</v>
      </c>
      <c r="U4" s="4">
        <v>5232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45129</v>
      </c>
      <c r="G5" s="6">
        <v>45132</v>
      </c>
      <c r="H5" s="4">
        <v>2</v>
      </c>
      <c r="I5" s="4">
        <v>3</v>
      </c>
      <c r="J5" s="4">
        <v>6</v>
      </c>
      <c r="K5" s="4" t="s">
        <v>30</v>
      </c>
      <c r="L5" s="4">
        <v>4998</v>
      </c>
      <c r="M5" s="4">
        <v>4998</v>
      </c>
      <c r="N5" s="4" t="s">
        <v>52</v>
      </c>
      <c r="O5" s="4" t="s">
        <v>32</v>
      </c>
      <c r="P5" s="4" t="s">
        <v>33</v>
      </c>
      <c r="Q5" s="4">
        <v>0</v>
      </c>
      <c r="R5" s="8">
        <v>45052</v>
      </c>
      <c r="S5" s="6">
        <v>45135</v>
      </c>
      <c r="T5" s="4" t="s">
        <v>34</v>
      </c>
      <c r="U5" s="4">
        <v>4998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45131</v>
      </c>
      <c r="G6" s="6">
        <v>45132</v>
      </c>
      <c r="H6" s="4">
        <v>1</v>
      </c>
      <c r="I6" s="4">
        <v>1</v>
      </c>
      <c r="J6" s="4">
        <v>1</v>
      </c>
      <c r="K6" s="4" t="s">
        <v>30</v>
      </c>
      <c r="L6" s="4">
        <v>1065</v>
      </c>
      <c r="M6" s="4">
        <v>1065</v>
      </c>
      <c r="N6" s="4" t="s">
        <v>58</v>
      </c>
      <c r="O6" s="4" t="s">
        <v>32</v>
      </c>
      <c r="P6" s="4" t="s">
        <v>33</v>
      </c>
      <c r="Q6" s="4">
        <v>0</v>
      </c>
      <c r="R6" s="8">
        <v>45054</v>
      </c>
      <c r="S6" s="6">
        <v>45135</v>
      </c>
      <c r="T6" s="4" t="s">
        <v>34</v>
      </c>
      <c r="U6" s="4">
        <v>1065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43</v>
      </c>
      <c r="B7" s="4" t="s">
        <v>26</v>
      </c>
      <c r="C7" s="4" t="s">
        <v>60</v>
      </c>
      <c r="D7" s="4" t="s">
        <v>44</v>
      </c>
      <c r="E7" s="4" t="s">
        <v>45</v>
      </c>
      <c r="F7" s="6">
        <v>45129</v>
      </c>
      <c r="G7" s="6">
        <v>45132</v>
      </c>
      <c r="H7" s="4">
        <v>2</v>
      </c>
      <c r="I7" s="4">
        <v>3</v>
      </c>
      <c r="J7" s="4">
        <v>6</v>
      </c>
      <c r="K7" s="4" t="s">
        <v>30</v>
      </c>
      <c r="L7" s="4">
        <v>-5232</v>
      </c>
      <c r="M7" s="4">
        <v>-5232</v>
      </c>
      <c r="N7" s="4" t="s">
        <v>46</v>
      </c>
      <c r="O7" s="4" t="s">
        <v>32</v>
      </c>
      <c r="P7" s="4" t="s">
        <v>33</v>
      </c>
      <c r="Q7" s="4">
        <v>0</v>
      </c>
      <c r="R7" s="8">
        <v>45051</v>
      </c>
      <c r="S7" s="6">
        <v>45135</v>
      </c>
      <c r="T7" s="4" t="s">
        <v>34</v>
      </c>
      <c r="U7" s="4">
        <v>-5232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45130</v>
      </c>
      <c r="G8" s="6">
        <v>45132</v>
      </c>
      <c r="H8" s="4">
        <v>1</v>
      </c>
      <c r="I8" s="4">
        <v>2</v>
      </c>
      <c r="J8" s="4">
        <v>2</v>
      </c>
      <c r="K8" s="4" t="s">
        <v>30</v>
      </c>
      <c r="L8" s="4">
        <v>2018</v>
      </c>
      <c r="M8" s="4">
        <v>2018</v>
      </c>
      <c r="N8" s="4" t="s">
        <v>64</v>
      </c>
      <c r="O8" s="4" t="s">
        <v>32</v>
      </c>
      <c r="P8" s="4" t="s">
        <v>33</v>
      </c>
      <c r="Q8" s="4">
        <v>0</v>
      </c>
      <c r="R8" s="8">
        <v>45060</v>
      </c>
      <c r="S8" s="6">
        <v>45135</v>
      </c>
      <c r="T8" s="4" t="s">
        <v>34</v>
      </c>
      <c r="U8" s="4">
        <v>2018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45131</v>
      </c>
      <c r="G9" s="6">
        <v>45132</v>
      </c>
      <c r="H9" s="4">
        <v>1</v>
      </c>
      <c r="I9" s="4">
        <v>1</v>
      </c>
      <c r="J9" s="4">
        <v>1</v>
      </c>
      <c r="K9" s="4" t="s">
        <v>30</v>
      </c>
      <c r="L9" s="4">
        <v>494</v>
      </c>
      <c r="M9" s="4">
        <v>494</v>
      </c>
      <c r="N9" s="4" t="s">
        <v>70</v>
      </c>
      <c r="O9" s="4" t="s">
        <v>32</v>
      </c>
      <c r="P9" s="4" t="s">
        <v>33</v>
      </c>
      <c r="Q9" s="4">
        <v>0</v>
      </c>
      <c r="R9" s="8">
        <v>45073</v>
      </c>
      <c r="S9" s="6">
        <v>45135</v>
      </c>
      <c r="T9" s="4" t="s">
        <v>34</v>
      </c>
      <c r="U9" s="4">
        <v>494</v>
      </c>
      <c r="V9" s="4">
        <v>0</v>
      </c>
      <c r="W9" s="4">
        <v>0</v>
      </c>
      <c r="X9" s="4" t="s">
        <v>71</v>
      </c>
      <c r="Y9" s="4" t="s">
        <v>48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45130</v>
      </c>
      <c r="G10" s="6">
        <v>45132</v>
      </c>
      <c r="H10" s="4">
        <v>1</v>
      </c>
      <c r="I10" s="4">
        <v>2</v>
      </c>
      <c r="J10" s="4">
        <v>2</v>
      </c>
      <c r="K10" s="4" t="s">
        <v>30</v>
      </c>
      <c r="L10" s="4">
        <v>1170</v>
      </c>
      <c r="M10" s="4">
        <v>1170</v>
      </c>
      <c r="N10" s="4" t="s">
        <v>75</v>
      </c>
      <c r="O10" s="4" t="s">
        <v>32</v>
      </c>
      <c r="P10" s="4" t="s">
        <v>33</v>
      </c>
      <c r="Q10" s="4">
        <v>0</v>
      </c>
      <c r="R10" s="8">
        <v>45074</v>
      </c>
      <c r="S10" s="6">
        <v>45135</v>
      </c>
      <c r="T10" s="4" t="s">
        <v>34</v>
      </c>
      <c r="U10" s="4">
        <v>1170</v>
      </c>
      <c r="V10" s="4">
        <v>0</v>
      </c>
      <c r="W10" s="4">
        <v>0</v>
      </c>
      <c r="X10" s="4" t="s">
        <v>76</v>
      </c>
      <c r="Y10" s="4" t="s">
        <v>48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45129</v>
      </c>
      <c r="G11" s="6">
        <v>45132</v>
      </c>
      <c r="H11" s="4">
        <v>1</v>
      </c>
      <c r="I11" s="4">
        <v>3</v>
      </c>
      <c r="J11" s="4">
        <v>3</v>
      </c>
      <c r="K11" s="4" t="s">
        <v>30</v>
      </c>
      <c r="L11" s="4">
        <v>8508</v>
      </c>
      <c r="M11" s="4">
        <v>8508</v>
      </c>
      <c r="N11" s="4" t="s">
        <v>80</v>
      </c>
      <c r="O11" s="4" t="s">
        <v>32</v>
      </c>
      <c r="P11" s="4" t="s">
        <v>33</v>
      </c>
      <c r="Q11" s="4">
        <v>0</v>
      </c>
      <c r="R11" s="8">
        <v>45074</v>
      </c>
      <c r="S11" s="6">
        <v>45135</v>
      </c>
      <c r="T11" s="4" t="s">
        <v>34</v>
      </c>
      <c r="U11" s="4">
        <v>8508</v>
      </c>
      <c r="V11" s="4">
        <v>0</v>
      </c>
      <c r="W11" s="4">
        <v>0</v>
      </c>
      <c r="X11" s="4" t="s">
        <v>81</v>
      </c>
      <c r="Y11" s="4" t="s">
        <v>48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45129</v>
      </c>
      <c r="G12" s="6">
        <v>45132</v>
      </c>
      <c r="H12" s="4">
        <v>2</v>
      </c>
      <c r="I12" s="4">
        <v>3</v>
      </c>
      <c r="J12" s="4">
        <v>6</v>
      </c>
      <c r="K12" s="4" t="s">
        <v>30</v>
      </c>
      <c r="L12" s="4">
        <v>6564</v>
      </c>
      <c r="M12" s="4">
        <v>6564</v>
      </c>
      <c r="N12" s="4" t="s">
        <v>85</v>
      </c>
      <c r="O12" s="4" t="s">
        <v>32</v>
      </c>
      <c r="P12" s="4" t="s">
        <v>33</v>
      </c>
      <c r="Q12" s="4">
        <v>0</v>
      </c>
      <c r="R12" s="8">
        <v>45075</v>
      </c>
      <c r="S12" s="6">
        <v>45135</v>
      </c>
      <c r="T12" s="4" t="s">
        <v>34</v>
      </c>
      <c r="U12" s="4">
        <v>6564</v>
      </c>
      <c r="V12" s="4">
        <v>0</v>
      </c>
      <c r="W12" s="4">
        <v>0</v>
      </c>
      <c r="X12" s="4" t="s">
        <v>86</v>
      </c>
      <c r="Y12" s="4" t="s">
        <v>48</v>
      </c>
    </row>
    <row r="13" s="4" customFormat="1" spans="1:25">
      <c r="A13" s="4" t="s">
        <v>37</v>
      </c>
      <c r="B13" s="4" t="s">
        <v>26</v>
      </c>
      <c r="C13" s="4" t="s">
        <v>60</v>
      </c>
      <c r="D13" s="4" t="s">
        <v>38</v>
      </c>
      <c r="E13" s="4" t="s">
        <v>39</v>
      </c>
      <c r="F13" s="6">
        <v>45124</v>
      </c>
      <c r="G13" s="6">
        <v>45132</v>
      </c>
      <c r="H13" s="4">
        <v>1</v>
      </c>
      <c r="I13" s="4">
        <v>8</v>
      </c>
      <c r="J13" s="4">
        <v>8</v>
      </c>
      <c r="K13" s="4" t="s">
        <v>30</v>
      </c>
      <c r="L13" s="4">
        <v>-8248</v>
      </c>
      <c r="M13" s="4">
        <v>-8248</v>
      </c>
      <c r="N13" s="4" t="s">
        <v>40</v>
      </c>
      <c r="O13" s="4" t="s">
        <v>32</v>
      </c>
      <c r="P13" s="4" t="s">
        <v>33</v>
      </c>
      <c r="Q13" s="4">
        <v>0</v>
      </c>
      <c r="R13" s="8">
        <v>44997</v>
      </c>
      <c r="S13" s="6">
        <v>45135</v>
      </c>
      <c r="T13" s="4" t="s">
        <v>34</v>
      </c>
      <c r="U13" s="4">
        <v>-8248</v>
      </c>
      <c r="V13" s="4">
        <v>0</v>
      </c>
      <c r="W13" s="4">
        <v>0</v>
      </c>
      <c r="X13" s="4" t="s">
        <v>41</v>
      </c>
      <c r="Y13" s="4" t="s">
        <v>42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45129</v>
      </c>
      <c r="G14" s="6">
        <v>45132</v>
      </c>
      <c r="H14" s="4">
        <v>3</v>
      </c>
      <c r="I14" s="4">
        <v>3</v>
      </c>
      <c r="J14" s="4">
        <v>9</v>
      </c>
      <c r="K14" s="4" t="s">
        <v>30</v>
      </c>
      <c r="L14" s="4">
        <v>4563</v>
      </c>
      <c r="M14" s="4">
        <v>4563</v>
      </c>
      <c r="N14" s="4" t="s">
        <v>90</v>
      </c>
      <c r="O14" s="4" t="s">
        <v>32</v>
      </c>
      <c r="P14" s="4" t="s">
        <v>33</v>
      </c>
      <c r="Q14" s="4">
        <v>0</v>
      </c>
      <c r="R14" s="8">
        <v>45077</v>
      </c>
      <c r="S14" s="6">
        <v>45135</v>
      </c>
      <c r="T14" s="4" t="s">
        <v>34</v>
      </c>
      <c r="U14" s="4">
        <v>4563</v>
      </c>
      <c r="V14" s="4">
        <v>0</v>
      </c>
      <c r="W14" s="4">
        <v>0</v>
      </c>
      <c r="X14" s="4" t="s">
        <v>91</v>
      </c>
      <c r="Y14" s="4" t="s">
        <v>48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45130</v>
      </c>
      <c r="G15" s="6">
        <v>45132</v>
      </c>
      <c r="H15" s="4">
        <v>1</v>
      </c>
      <c r="I15" s="4">
        <v>2</v>
      </c>
      <c r="J15" s="4">
        <v>2</v>
      </c>
      <c r="K15" s="4" t="s">
        <v>30</v>
      </c>
      <c r="L15" s="4">
        <v>5830</v>
      </c>
      <c r="M15" s="4">
        <v>5830</v>
      </c>
      <c r="N15" s="4" t="s">
        <v>95</v>
      </c>
      <c r="O15" s="4" t="s">
        <v>32</v>
      </c>
      <c r="P15" s="4" t="s">
        <v>33</v>
      </c>
      <c r="Q15" s="4">
        <v>0</v>
      </c>
      <c r="R15" s="8">
        <v>45078</v>
      </c>
      <c r="S15" s="6">
        <v>45135</v>
      </c>
      <c r="T15" s="4" t="s">
        <v>34</v>
      </c>
      <c r="U15" s="4">
        <v>5830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82</v>
      </c>
      <c r="B16" s="4" t="s">
        <v>26</v>
      </c>
      <c r="C16" s="4" t="s">
        <v>60</v>
      </c>
      <c r="D16" s="4" t="s">
        <v>83</v>
      </c>
      <c r="E16" s="4" t="s">
        <v>84</v>
      </c>
      <c r="F16" s="6">
        <v>45129</v>
      </c>
      <c r="G16" s="6">
        <v>45132</v>
      </c>
      <c r="H16" s="4">
        <v>2</v>
      </c>
      <c r="I16" s="4">
        <v>3</v>
      </c>
      <c r="J16" s="4">
        <v>6</v>
      </c>
      <c r="K16" s="4" t="s">
        <v>30</v>
      </c>
      <c r="L16" s="4">
        <v>-6564</v>
      </c>
      <c r="M16" s="4">
        <v>-6564</v>
      </c>
      <c r="N16" s="4" t="s">
        <v>85</v>
      </c>
      <c r="O16" s="4" t="s">
        <v>32</v>
      </c>
      <c r="P16" s="4" t="s">
        <v>33</v>
      </c>
      <c r="Q16" s="4">
        <v>0</v>
      </c>
      <c r="R16" s="8">
        <v>45075</v>
      </c>
      <c r="S16" s="6">
        <v>45135</v>
      </c>
      <c r="T16" s="4" t="s">
        <v>34</v>
      </c>
      <c r="U16" s="4">
        <v>-6564</v>
      </c>
      <c r="V16" s="4">
        <v>0</v>
      </c>
      <c r="W16" s="4">
        <v>0</v>
      </c>
      <c r="X16" s="4" t="s">
        <v>86</v>
      </c>
      <c r="Y16" s="4" t="s">
        <v>48</v>
      </c>
    </row>
    <row r="17" s="4" customFormat="1" spans="1:25">
      <c r="A17" s="4" t="s">
        <v>87</v>
      </c>
      <c r="B17" s="4" t="s">
        <v>26</v>
      </c>
      <c r="C17" s="4" t="s">
        <v>60</v>
      </c>
      <c r="D17" s="4" t="s">
        <v>88</v>
      </c>
      <c r="E17" s="4" t="s">
        <v>89</v>
      </c>
      <c r="F17" s="6">
        <v>45129</v>
      </c>
      <c r="G17" s="6">
        <v>45132</v>
      </c>
      <c r="H17" s="4">
        <v>3</v>
      </c>
      <c r="I17" s="4">
        <v>3</v>
      </c>
      <c r="J17" s="4">
        <v>9</v>
      </c>
      <c r="K17" s="4" t="s">
        <v>30</v>
      </c>
      <c r="L17" s="4">
        <v>-4563</v>
      </c>
      <c r="M17" s="4">
        <v>-4563</v>
      </c>
      <c r="N17" s="4" t="s">
        <v>90</v>
      </c>
      <c r="O17" s="4" t="s">
        <v>32</v>
      </c>
      <c r="P17" s="4" t="s">
        <v>33</v>
      </c>
      <c r="Q17" s="4">
        <v>0</v>
      </c>
      <c r="R17" s="8">
        <v>45077</v>
      </c>
      <c r="S17" s="6">
        <v>45135</v>
      </c>
      <c r="T17" s="4" t="s">
        <v>34</v>
      </c>
      <c r="U17" s="4">
        <v>-4563</v>
      </c>
      <c r="V17" s="4">
        <v>0</v>
      </c>
      <c r="W17" s="4">
        <v>0</v>
      </c>
      <c r="X17" s="4" t="s">
        <v>91</v>
      </c>
      <c r="Y17" s="4" t="s">
        <v>48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45127</v>
      </c>
      <c r="G18" s="6">
        <v>45132</v>
      </c>
      <c r="H18" s="4">
        <v>1</v>
      </c>
      <c r="I18" s="4">
        <v>5</v>
      </c>
      <c r="J18" s="4">
        <v>5</v>
      </c>
      <c r="K18" s="4" t="s">
        <v>30</v>
      </c>
      <c r="L18" s="4">
        <v>8525</v>
      </c>
      <c r="M18" s="4">
        <v>8525</v>
      </c>
      <c r="N18" s="4" t="s">
        <v>101</v>
      </c>
      <c r="O18" s="4" t="s">
        <v>32</v>
      </c>
      <c r="P18" s="4" t="s">
        <v>33</v>
      </c>
      <c r="Q18" s="4">
        <v>0</v>
      </c>
      <c r="R18" s="8">
        <v>45087</v>
      </c>
      <c r="S18" s="6">
        <v>45135</v>
      </c>
      <c r="T18" s="4" t="s">
        <v>34</v>
      </c>
      <c r="U18" s="4">
        <v>8525</v>
      </c>
      <c r="V18" s="4">
        <v>0</v>
      </c>
      <c r="W18" s="4">
        <v>0</v>
      </c>
      <c r="X18" s="4" t="s">
        <v>102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106</v>
      </c>
      <c r="F19" s="6">
        <v>45129</v>
      </c>
      <c r="G19" s="6">
        <v>45132</v>
      </c>
      <c r="H19" s="4">
        <v>1</v>
      </c>
      <c r="I19" s="4">
        <v>3</v>
      </c>
      <c r="J19" s="4">
        <v>3</v>
      </c>
      <c r="K19" s="4" t="s">
        <v>30</v>
      </c>
      <c r="L19" s="4">
        <v>337.35</v>
      </c>
      <c r="M19" s="4">
        <v>337.35</v>
      </c>
      <c r="N19" s="4" t="s">
        <v>107</v>
      </c>
      <c r="O19" s="4" t="s">
        <v>32</v>
      </c>
      <c r="P19" s="4" t="s">
        <v>33</v>
      </c>
      <c r="Q19" s="4">
        <v>0</v>
      </c>
      <c r="R19" s="8">
        <v>45091</v>
      </c>
      <c r="S19" s="6">
        <v>45135</v>
      </c>
      <c r="T19" s="4" t="s">
        <v>34</v>
      </c>
      <c r="U19" s="4">
        <v>337.35</v>
      </c>
      <c r="V19" s="4">
        <v>0</v>
      </c>
      <c r="W19" s="4">
        <v>0</v>
      </c>
      <c r="X19" s="4" t="s">
        <v>108</v>
      </c>
      <c r="Y19" s="4" t="s">
        <v>48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45131</v>
      </c>
      <c r="G20" s="6">
        <v>45132</v>
      </c>
      <c r="H20" s="4">
        <v>2</v>
      </c>
      <c r="I20" s="4">
        <v>1</v>
      </c>
      <c r="J20" s="4">
        <v>2</v>
      </c>
      <c r="K20" s="4" t="s">
        <v>30</v>
      </c>
      <c r="L20" s="4">
        <v>4757.86</v>
      </c>
      <c r="M20" s="4">
        <v>4757.86</v>
      </c>
      <c r="N20" s="4" t="s">
        <v>112</v>
      </c>
      <c r="O20" s="4" t="s">
        <v>32</v>
      </c>
      <c r="P20" s="4" t="s">
        <v>33</v>
      </c>
      <c r="Q20" s="4">
        <v>0</v>
      </c>
      <c r="R20" s="8">
        <v>45091.0000115741</v>
      </c>
      <c r="S20" s="6">
        <v>45135</v>
      </c>
      <c r="T20" s="4" t="s">
        <v>34</v>
      </c>
      <c r="U20" s="4">
        <v>4757.86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5">
      <c r="A21" s="4" t="s">
        <v>104</v>
      </c>
      <c r="B21" s="4" t="s">
        <v>26</v>
      </c>
      <c r="C21" s="4" t="s">
        <v>60</v>
      </c>
      <c r="D21" s="4" t="s">
        <v>105</v>
      </c>
      <c r="E21" s="4" t="s">
        <v>106</v>
      </c>
      <c r="F21" s="6">
        <v>45129</v>
      </c>
      <c r="G21" s="6">
        <v>45132</v>
      </c>
      <c r="H21" s="4">
        <v>1</v>
      </c>
      <c r="I21" s="4">
        <v>3</v>
      </c>
      <c r="J21" s="4">
        <v>3</v>
      </c>
      <c r="K21" s="4" t="s">
        <v>30</v>
      </c>
      <c r="L21" s="4">
        <v>-337.35</v>
      </c>
      <c r="M21" s="4">
        <v>-337.35</v>
      </c>
      <c r="N21" s="4" t="s">
        <v>107</v>
      </c>
      <c r="O21" s="4" t="s">
        <v>32</v>
      </c>
      <c r="P21" s="4" t="s">
        <v>33</v>
      </c>
      <c r="Q21" s="4">
        <v>0</v>
      </c>
      <c r="R21" s="8">
        <v>45091</v>
      </c>
      <c r="S21" s="6">
        <v>45135</v>
      </c>
      <c r="T21" s="4" t="s">
        <v>34</v>
      </c>
      <c r="U21" s="4">
        <v>-337.35</v>
      </c>
      <c r="V21" s="4">
        <v>0</v>
      </c>
      <c r="W21" s="4">
        <v>0</v>
      </c>
      <c r="X21" s="4" t="s">
        <v>108</v>
      </c>
      <c r="Y21" s="4" t="s">
        <v>48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45128</v>
      </c>
      <c r="G22" s="6">
        <v>45132</v>
      </c>
      <c r="H22" s="4">
        <v>1</v>
      </c>
      <c r="I22" s="4">
        <v>4</v>
      </c>
      <c r="J22" s="4">
        <v>4</v>
      </c>
      <c r="K22" s="4" t="s">
        <v>30</v>
      </c>
      <c r="L22" s="4">
        <v>7263.6</v>
      </c>
      <c r="M22" s="4">
        <v>7263.6</v>
      </c>
      <c r="N22" s="4" t="s">
        <v>118</v>
      </c>
      <c r="O22" s="4" t="s">
        <v>32</v>
      </c>
      <c r="P22" s="4" t="s">
        <v>33</v>
      </c>
      <c r="Q22" s="4">
        <v>0</v>
      </c>
      <c r="R22" s="8">
        <v>45092.0000115741</v>
      </c>
      <c r="S22" s="6">
        <v>45135</v>
      </c>
      <c r="T22" s="4" t="s">
        <v>34</v>
      </c>
      <c r="U22" s="4">
        <v>7263.6</v>
      </c>
      <c r="V22" s="4">
        <v>0</v>
      </c>
      <c r="W22" s="4">
        <v>0</v>
      </c>
      <c r="X22" s="4" t="s">
        <v>119</v>
      </c>
      <c r="Y22" s="4" t="s">
        <v>120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78</v>
      </c>
      <c r="E23" s="4" t="s">
        <v>79</v>
      </c>
      <c r="F23" s="6">
        <v>45130</v>
      </c>
      <c r="G23" s="6">
        <v>45132</v>
      </c>
      <c r="H23" s="4">
        <v>1</v>
      </c>
      <c r="I23" s="4">
        <v>2</v>
      </c>
      <c r="J23" s="4">
        <v>2</v>
      </c>
      <c r="K23" s="4" t="s">
        <v>30</v>
      </c>
      <c r="L23" s="4">
        <v>5826.76</v>
      </c>
      <c r="M23" s="4">
        <v>5826.76</v>
      </c>
      <c r="N23" s="4" t="s">
        <v>122</v>
      </c>
      <c r="O23" s="4" t="s">
        <v>32</v>
      </c>
      <c r="P23" s="4" t="s">
        <v>33</v>
      </c>
      <c r="Q23" s="4">
        <v>0</v>
      </c>
      <c r="R23" s="8">
        <v>45093.0000115741</v>
      </c>
      <c r="S23" s="6">
        <v>45135</v>
      </c>
      <c r="T23" s="4" t="s">
        <v>34</v>
      </c>
      <c r="U23" s="4">
        <v>5826.76</v>
      </c>
      <c r="V23" s="4">
        <v>0</v>
      </c>
      <c r="W23" s="4">
        <v>0</v>
      </c>
      <c r="X23" s="4" t="s">
        <v>123</v>
      </c>
      <c r="Y23" s="4" t="s">
        <v>48</v>
      </c>
    </row>
    <row r="24" s="4" customFormat="1" spans="1:25">
      <c r="A24" s="4" t="s">
        <v>121</v>
      </c>
      <c r="B24" s="4" t="s">
        <v>26</v>
      </c>
      <c r="C24" s="4" t="s">
        <v>60</v>
      </c>
      <c r="D24" s="4" t="s">
        <v>78</v>
      </c>
      <c r="E24" s="4" t="s">
        <v>79</v>
      </c>
      <c r="F24" s="6">
        <v>45130</v>
      </c>
      <c r="G24" s="6">
        <v>45132</v>
      </c>
      <c r="H24" s="4">
        <v>1</v>
      </c>
      <c r="I24" s="4">
        <v>2</v>
      </c>
      <c r="J24" s="4">
        <v>2</v>
      </c>
      <c r="K24" s="4" t="s">
        <v>30</v>
      </c>
      <c r="L24" s="4">
        <v>-5826.76</v>
      </c>
      <c r="M24" s="4">
        <v>-5826.76</v>
      </c>
      <c r="N24" s="4" t="s">
        <v>122</v>
      </c>
      <c r="O24" s="4" t="s">
        <v>32</v>
      </c>
      <c r="P24" s="4" t="s">
        <v>33</v>
      </c>
      <c r="Q24" s="4">
        <v>0</v>
      </c>
      <c r="R24" s="8">
        <v>45093.0000115741</v>
      </c>
      <c r="S24" s="6">
        <v>45135</v>
      </c>
      <c r="T24" s="4" t="s">
        <v>34</v>
      </c>
      <c r="U24" s="4">
        <v>-5826.76</v>
      </c>
      <c r="V24" s="4">
        <v>0</v>
      </c>
      <c r="W24" s="4">
        <v>0</v>
      </c>
      <c r="X24" s="4" t="s">
        <v>123</v>
      </c>
      <c r="Y24" s="4" t="s">
        <v>48</v>
      </c>
    </row>
    <row r="25" s="4" customFormat="1" spans="1:25">
      <c r="A25" s="4" t="s">
        <v>124</v>
      </c>
      <c r="B25" s="4" t="s">
        <v>26</v>
      </c>
      <c r="C25" s="4" t="s">
        <v>27</v>
      </c>
      <c r="D25" s="4" t="s">
        <v>125</v>
      </c>
      <c r="E25" s="4" t="s">
        <v>126</v>
      </c>
      <c r="F25" s="6">
        <v>45129</v>
      </c>
      <c r="G25" s="6">
        <v>45132</v>
      </c>
      <c r="H25" s="4">
        <v>1</v>
      </c>
      <c r="I25" s="4">
        <v>3</v>
      </c>
      <c r="J25" s="4">
        <v>3</v>
      </c>
      <c r="K25" s="4" t="s">
        <v>30</v>
      </c>
      <c r="L25" s="4">
        <v>1665.99</v>
      </c>
      <c r="M25" s="4">
        <v>1665.99</v>
      </c>
      <c r="N25" s="4" t="s">
        <v>127</v>
      </c>
      <c r="O25" s="4" t="s">
        <v>32</v>
      </c>
      <c r="P25" s="4" t="s">
        <v>33</v>
      </c>
      <c r="Q25" s="4">
        <v>0</v>
      </c>
      <c r="R25" s="8">
        <v>45095.0000115741</v>
      </c>
      <c r="S25" s="6">
        <v>45135</v>
      </c>
      <c r="T25" s="4" t="s">
        <v>34</v>
      </c>
      <c r="U25" s="4">
        <v>1665.99</v>
      </c>
      <c r="V25" s="4">
        <v>0</v>
      </c>
      <c r="W25" s="4">
        <v>0</v>
      </c>
      <c r="X25" s="4" t="s">
        <v>128</v>
      </c>
      <c r="Y25" s="4" t="s">
        <v>129</v>
      </c>
    </row>
    <row r="26" s="4" customFormat="1" spans="1:25">
      <c r="A26" s="4" t="s">
        <v>130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45130</v>
      </c>
      <c r="G26" s="6">
        <v>45132</v>
      </c>
      <c r="H26" s="4">
        <v>1</v>
      </c>
      <c r="I26" s="4">
        <v>2</v>
      </c>
      <c r="J26" s="4">
        <v>2</v>
      </c>
      <c r="K26" s="4" t="s">
        <v>30</v>
      </c>
      <c r="L26" s="4">
        <v>661.98</v>
      </c>
      <c r="M26" s="4">
        <v>661.98</v>
      </c>
      <c r="N26" s="4" t="s">
        <v>133</v>
      </c>
      <c r="O26" s="4" t="s">
        <v>32</v>
      </c>
      <c r="P26" s="4" t="s">
        <v>33</v>
      </c>
      <c r="Q26" s="4">
        <v>0</v>
      </c>
      <c r="R26" s="8">
        <v>45097.0000115741</v>
      </c>
      <c r="S26" s="6">
        <v>45135</v>
      </c>
      <c r="T26" s="4" t="s">
        <v>34</v>
      </c>
      <c r="U26" s="4">
        <v>661.98</v>
      </c>
      <c r="V26" s="4">
        <v>0</v>
      </c>
      <c r="W26" s="4">
        <v>0</v>
      </c>
      <c r="X26" s="4" t="s">
        <v>134</v>
      </c>
      <c r="Y26" s="4" t="s">
        <v>135</v>
      </c>
    </row>
    <row r="27" s="4" customFormat="1" spans="1:25">
      <c r="A27" s="4" t="s">
        <v>136</v>
      </c>
      <c r="B27" s="4" t="s">
        <v>26</v>
      </c>
      <c r="C27" s="4" t="s">
        <v>27</v>
      </c>
      <c r="D27" s="4" t="s">
        <v>88</v>
      </c>
      <c r="E27" s="4" t="s">
        <v>89</v>
      </c>
      <c r="F27" s="6">
        <v>45127</v>
      </c>
      <c r="G27" s="6">
        <v>45132</v>
      </c>
      <c r="H27" s="4">
        <v>2</v>
      </c>
      <c r="I27" s="4">
        <v>5</v>
      </c>
      <c r="J27" s="4">
        <v>10</v>
      </c>
      <c r="K27" s="4" t="s">
        <v>30</v>
      </c>
      <c r="L27" s="4">
        <v>4941</v>
      </c>
      <c r="M27" s="4">
        <v>4941</v>
      </c>
      <c r="N27" s="4" t="s">
        <v>137</v>
      </c>
      <c r="O27" s="4" t="s">
        <v>32</v>
      </c>
      <c r="P27" s="4" t="s">
        <v>33</v>
      </c>
      <c r="Q27" s="4">
        <v>0</v>
      </c>
      <c r="R27" s="8">
        <v>45098</v>
      </c>
      <c r="S27" s="6">
        <v>45135</v>
      </c>
      <c r="T27" s="4" t="s">
        <v>34</v>
      </c>
      <c r="U27" s="4">
        <v>4941</v>
      </c>
      <c r="V27" s="4">
        <v>0</v>
      </c>
      <c r="W27" s="4">
        <v>0</v>
      </c>
      <c r="X27" s="4" t="s">
        <v>138</v>
      </c>
      <c r="Y27" s="4" t="s">
        <v>48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141</v>
      </c>
      <c r="F28" s="6">
        <v>45131</v>
      </c>
      <c r="G28" s="6">
        <v>45132</v>
      </c>
      <c r="H28" s="4">
        <v>1</v>
      </c>
      <c r="I28" s="4">
        <v>1</v>
      </c>
      <c r="J28" s="4">
        <v>1</v>
      </c>
      <c r="K28" s="4" t="s">
        <v>30</v>
      </c>
      <c r="L28" s="4">
        <v>1084.58</v>
      </c>
      <c r="M28" s="4">
        <v>1084.58</v>
      </c>
      <c r="N28" s="4" t="s">
        <v>142</v>
      </c>
      <c r="O28" s="4" t="s">
        <v>32</v>
      </c>
      <c r="P28" s="4" t="s">
        <v>33</v>
      </c>
      <c r="Q28" s="4">
        <v>0</v>
      </c>
      <c r="R28" s="8">
        <v>45100.0000115741</v>
      </c>
      <c r="S28" s="6">
        <v>45135</v>
      </c>
      <c r="T28" s="4" t="s">
        <v>34</v>
      </c>
      <c r="U28" s="4">
        <v>1084.58</v>
      </c>
      <c r="V28" s="4">
        <v>0</v>
      </c>
      <c r="W28" s="4">
        <v>0</v>
      </c>
      <c r="X28" s="4" t="s">
        <v>143</v>
      </c>
      <c r="Y28" s="4" t="s">
        <v>48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45130</v>
      </c>
      <c r="G29" s="6">
        <v>45132</v>
      </c>
      <c r="H29" s="4">
        <v>1</v>
      </c>
      <c r="I29" s="4">
        <v>2</v>
      </c>
      <c r="J29" s="4">
        <v>2</v>
      </c>
      <c r="K29" s="4" t="s">
        <v>30</v>
      </c>
      <c r="L29" s="4">
        <v>939.98</v>
      </c>
      <c r="M29" s="4">
        <v>939.98</v>
      </c>
      <c r="N29" s="4" t="s">
        <v>147</v>
      </c>
      <c r="O29" s="4" t="s">
        <v>32</v>
      </c>
      <c r="P29" s="4" t="s">
        <v>33</v>
      </c>
      <c r="Q29" s="4">
        <v>0</v>
      </c>
      <c r="R29" s="8">
        <v>45102</v>
      </c>
      <c r="S29" s="6">
        <v>45135</v>
      </c>
      <c r="T29" s="4" t="s">
        <v>34</v>
      </c>
      <c r="U29" s="4">
        <v>939.98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45131</v>
      </c>
      <c r="G30" s="6">
        <v>45132</v>
      </c>
      <c r="H30" s="4">
        <v>1</v>
      </c>
      <c r="I30" s="4">
        <v>1</v>
      </c>
      <c r="J30" s="4">
        <v>1</v>
      </c>
      <c r="K30" s="4" t="s">
        <v>30</v>
      </c>
      <c r="L30" s="4">
        <v>7106.49</v>
      </c>
      <c r="M30" s="4">
        <v>7106.49</v>
      </c>
      <c r="N30" s="4" t="s">
        <v>153</v>
      </c>
      <c r="O30" s="4" t="s">
        <v>32</v>
      </c>
      <c r="P30" s="4" t="s">
        <v>33</v>
      </c>
      <c r="Q30" s="4">
        <v>0</v>
      </c>
      <c r="R30" s="8">
        <v>45103.0000115741</v>
      </c>
      <c r="S30" s="6">
        <v>45135</v>
      </c>
      <c r="T30" s="4" t="s">
        <v>34</v>
      </c>
      <c r="U30" s="4">
        <v>7106.49</v>
      </c>
      <c r="V30" s="4">
        <v>0</v>
      </c>
      <c r="W30" s="4">
        <v>0</v>
      </c>
      <c r="X30" s="4" t="s">
        <v>154</v>
      </c>
      <c r="Y30" s="4" t="s">
        <v>48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156</v>
      </c>
      <c r="E31" s="4" t="s">
        <v>157</v>
      </c>
      <c r="F31" s="6">
        <v>45130</v>
      </c>
      <c r="G31" s="6">
        <v>45132</v>
      </c>
      <c r="H31" s="4">
        <v>1</v>
      </c>
      <c r="I31" s="4">
        <v>2</v>
      </c>
      <c r="J31" s="4">
        <v>2</v>
      </c>
      <c r="K31" s="4" t="s">
        <v>30</v>
      </c>
      <c r="L31" s="4">
        <v>1640.72</v>
      </c>
      <c r="M31" s="4">
        <v>1640.72</v>
      </c>
      <c r="N31" s="4" t="s">
        <v>158</v>
      </c>
      <c r="O31" s="4" t="s">
        <v>32</v>
      </c>
      <c r="P31" s="4" t="s">
        <v>33</v>
      </c>
      <c r="Q31" s="4">
        <v>0</v>
      </c>
      <c r="R31" s="8">
        <v>45106</v>
      </c>
      <c r="S31" s="6">
        <v>45135</v>
      </c>
      <c r="T31" s="4" t="s">
        <v>34</v>
      </c>
      <c r="U31" s="4">
        <v>1640.72</v>
      </c>
      <c r="V31" s="4">
        <v>0</v>
      </c>
      <c r="W31" s="4">
        <v>0</v>
      </c>
      <c r="X31" s="4" t="s">
        <v>159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162</v>
      </c>
      <c r="E32" s="4" t="s">
        <v>163</v>
      </c>
      <c r="F32" s="6">
        <v>45131</v>
      </c>
      <c r="G32" s="6">
        <v>45132</v>
      </c>
      <c r="H32" s="4">
        <v>1</v>
      </c>
      <c r="I32" s="4">
        <v>1</v>
      </c>
      <c r="J32" s="4">
        <v>1</v>
      </c>
      <c r="K32" s="4" t="s">
        <v>30</v>
      </c>
      <c r="L32" s="4">
        <v>1754.51</v>
      </c>
      <c r="M32" s="4">
        <v>1754.51</v>
      </c>
      <c r="N32" s="4" t="s">
        <v>164</v>
      </c>
      <c r="O32" s="4" t="s">
        <v>32</v>
      </c>
      <c r="P32" s="4" t="s">
        <v>33</v>
      </c>
      <c r="Q32" s="4">
        <v>0</v>
      </c>
      <c r="R32" s="8">
        <v>45107</v>
      </c>
      <c r="S32" s="6">
        <v>45135</v>
      </c>
      <c r="T32" s="4" t="s">
        <v>34</v>
      </c>
      <c r="U32" s="4">
        <v>1754.51</v>
      </c>
      <c r="V32" s="4">
        <v>0</v>
      </c>
      <c r="W32" s="4">
        <v>0</v>
      </c>
      <c r="X32" s="4" t="s">
        <v>165</v>
      </c>
      <c r="Y32" s="4" t="s">
        <v>48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167</v>
      </c>
      <c r="E33" s="4" t="s">
        <v>168</v>
      </c>
      <c r="F33" s="6">
        <v>45130</v>
      </c>
      <c r="G33" s="6">
        <v>45132</v>
      </c>
      <c r="H33" s="4">
        <v>1</v>
      </c>
      <c r="I33" s="4">
        <v>2</v>
      </c>
      <c r="J33" s="4">
        <v>2</v>
      </c>
      <c r="K33" s="4" t="s">
        <v>30</v>
      </c>
      <c r="L33" s="4">
        <v>3069.24</v>
      </c>
      <c r="M33" s="4">
        <v>3069.24</v>
      </c>
      <c r="N33" s="4" t="s">
        <v>169</v>
      </c>
      <c r="O33" s="4" t="s">
        <v>32</v>
      </c>
      <c r="P33" s="4" t="s">
        <v>33</v>
      </c>
      <c r="Q33" s="4">
        <v>0</v>
      </c>
      <c r="R33" s="8">
        <v>45107.0000115741</v>
      </c>
      <c r="S33" s="6">
        <v>45135</v>
      </c>
      <c r="T33" s="4" t="s">
        <v>34</v>
      </c>
      <c r="U33" s="4">
        <v>3069.24</v>
      </c>
      <c r="V33" s="4">
        <v>0</v>
      </c>
      <c r="W33" s="4">
        <v>0</v>
      </c>
      <c r="X33" s="4" t="s">
        <v>170</v>
      </c>
      <c r="Y33" s="4" t="s">
        <v>48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45131</v>
      </c>
      <c r="G34" s="6">
        <v>45132</v>
      </c>
      <c r="H34" s="4">
        <v>1</v>
      </c>
      <c r="I34" s="4">
        <v>1</v>
      </c>
      <c r="J34" s="4">
        <v>1</v>
      </c>
      <c r="K34" s="4" t="s">
        <v>30</v>
      </c>
      <c r="L34" s="4">
        <v>624.24</v>
      </c>
      <c r="M34" s="4">
        <v>624.24</v>
      </c>
      <c r="N34" s="4" t="s">
        <v>174</v>
      </c>
      <c r="O34" s="4" t="s">
        <v>32</v>
      </c>
      <c r="P34" s="4" t="s">
        <v>33</v>
      </c>
      <c r="Q34" s="4">
        <v>0</v>
      </c>
      <c r="R34" s="8">
        <v>45108</v>
      </c>
      <c r="S34" s="6">
        <v>45135</v>
      </c>
      <c r="T34" s="4" t="s">
        <v>34</v>
      </c>
      <c r="U34" s="4">
        <v>624.24</v>
      </c>
      <c r="V34" s="4">
        <v>0</v>
      </c>
      <c r="W34" s="4">
        <v>0</v>
      </c>
      <c r="X34" s="4" t="s">
        <v>175</v>
      </c>
      <c r="Y34" s="4" t="s">
        <v>176</v>
      </c>
    </row>
    <row r="35" s="4" customFormat="1" spans="1:26">
      <c r="A35" s="4" t="s">
        <v>177</v>
      </c>
      <c r="B35" s="4" t="s">
        <v>26</v>
      </c>
      <c r="C35" s="4" t="s">
        <v>27</v>
      </c>
      <c r="D35" s="4" t="s">
        <v>178</v>
      </c>
      <c r="E35" s="4" t="s">
        <v>179</v>
      </c>
      <c r="F35" s="6">
        <v>45127</v>
      </c>
      <c r="G35" s="6">
        <v>45132</v>
      </c>
      <c r="H35" s="4">
        <v>2</v>
      </c>
      <c r="I35" s="4">
        <v>5</v>
      </c>
      <c r="J35" s="4">
        <v>10</v>
      </c>
      <c r="K35" s="4" t="s">
        <v>30</v>
      </c>
      <c r="L35" s="4">
        <v>9056.56</v>
      </c>
      <c r="M35" s="4">
        <v>9056.56</v>
      </c>
      <c r="N35" s="4" t="s">
        <v>180</v>
      </c>
      <c r="O35" s="4" t="s">
        <v>32</v>
      </c>
      <c r="P35" s="4" t="s">
        <v>33</v>
      </c>
      <c r="Q35" s="4">
        <v>0</v>
      </c>
      <c r="R35" s="8">
        <v>45108</v>
      </c>
      <c r="S35" s="6">
        <v>45135</v>
      </c>
      <c r="T35" s="4" t="s">
        <v>34</v>
      </c>
      <c r="U35" s="4">
        <v>9056.56</v>
      </c>
      <c r="V35" s="4">
        <v>0</v>
      </c>
      <c r="W35" s="4">
        <v>0</v>
      </c>
      <c r="X35" s="4" t="s">
        <v>181</v>
      </c>
      <c r="Y35" s="4">
        <v>2.02307016528324e+16</v>
      </c>
      <c r="Z35" s="4" t="s">
        <v>182</v>
      </c>
    </row>
    <row r="36" s="4" customFormat="1" spans="1:25">
      <c r="A36" s="4" t="s">
        <v>161</v>
      </c>
      <c r="B36" s="4" t="s">
        <v>26</v>
      </c>
      <c r="C36" s="4" t="s">
        <v>60</v>
      </c>
      <c r="D36" s="4" t="s">
        <v>162</v>
      </c>
      <c r="E36" s="4" t="s">
        <v>163</v>
      </c>
      <c r="F36" s="6">
        <v>45131</v>
      </c>
      <c r="G36" s="6">
        <v>45132</v>
      </c>
      <c r="H36" s="4">
        <v>1</v>
      </c>
      <c r="I36" s="4">
        <v>1</v>
      </c>
      <c r="J36" s="4">
        <v>1</v>
      </c>
      <c r="K36" s="4" t="s">
        <v>30</v>
      </c>
      <c r="L36" s="4">
        <v>-1754.51</v>
      </c>
      <c r="M36" s="4">
        <v>-1754.51</v>
      </c>
      <c r="N36" s="4" t="s">
        <v>164</v>
      </c>
      <c r="O36" s="4" t="s">
        <v>32</v>
      </c>
      <c r="P36" s="4" t="s">
        <v>33</v>
      </c>
      <c r="Q36" s="4">
        <v>0</v>
      </c>
      <c r="R36" s="8">
        <v>45107</v>
      </c>
      <c r="S36" s="6">
        <v>45135</v>
      </c>
      <c r="T36" s="4" t="s">
        <v>34</v>
      </c>
      <c r="U36" s="4">
        <v>-1754.51</v>
      </c>
      <c r="V36" s="4">
        <v>0</v>
      </c>
      <c r="W36" s="4">
        <v>0</v>
      </c>
      <c r="X36" s="4" t="s">
        <v>165</v>
      </c>
      <c r="Y36" s="4" t="s">
        <v>48</v>
      </c>
    </row>
    <row r="37" s="4" customFormat="1" spans="1:25">
      <c r="A37" s="4" t="s">
        <v>183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45127</v>
      </c>
      <c r="G37" s="6">
        <v>45132</v>
      </c>
      <c r="H37" s="4">
        <v>2</v>
      </c>
      <c r="I37" s="4">
        <v>5</v>
      </c>
      <c r="J37" s="4">
        <v>10</v>
      </c>
      <c r="K37" s="4" t="s">
        <v>30</v>
      </c>
      <c r="L37" s="4">
        <v>5192.3</v>
      </c>
      <c r="M37" s="4">
        <v>5192.3</v>
      </c>
      <c r="N37" s="4" t="s">
        <v>186</v>
      </c>
      <c r="O37" s="4" t="s">
        <v>32</v>
      </c>
      <c r="P37" s="4" t="s">
        <v>33</v>
      </c>
      <c r="Q37" s="4">
        <v>0</v>
      </c>
      <c r="R37" s="8">
        <v>45109</v>
      </c>
      <c r="S37" s="6">
        <v>45135</v>
      </c>
      <c r="T37" s="4" t="s">
        <v>34</v>
      </c>
      <c r="U37" s="4">
        <v>5192.3</v>
      </c>
      <c r="V37" s="4">
        <v>0</v>
      </c>
      <c r="W37" s="4">
        <v>0</v>
      </c>
      <c r="X37" s="4" t="s">
        <v>187</v>
      </c>
      <c r="Y37" s="4" t="s">
        <v>188</v>
      </c>
    </row>
    <row r="38" s="4" customFormat="1" spans="1:25">
      <c r="A38" s="4" t="s">
        <v>136</v>
      </c>
      <c r="B38" s="4" t="s">
        <v>26</v>
      </c>
      <c r="C38" s="4" t="s">
        <v>60</v>
      </c>
      <c r="D38" s="4" t="s">
        <v>88</v>
      </c>
      <c r="E38" s="4" t="s">
        <v>89</v>
      </c>
      <c r="F38" s="6">
        <v>45127</v>
      </c>
      <c r="G38" s="6">
        <v>45132</v>
      </c>
      <c r="H38" s="4">
        <v>2</v>
      </c>
      <c r="I38" s="4">
        <v>5</v>
      </c>
      <c r="J38" s="4">
        <v>10</v>
      </c>
      <c r="K38" s="4" t="s">
        <v>30</v>
      </c>
      <c r="L38" s="4">
        <v>-4941</v>
      </c>
      <c r="M38" s="4">
        <v>-4941</v>
      </c>
      <c r="N38" s="4" t="s">
        <v>137</v>
      </c>
      <c r="O38" s="4" t="s">
        <v>32</v>
      </c>
      <c r="P38" s="4" t="s">
        <v>33</v>
      </c>
      <c r="Q38" s="4">
        <v>0</v>
      </c>
      <c r="R38" s="8">
        <v>45098</v>
      </c>
      <c r="S38" s="6">
        <v>45135</v>
      </c>
      <c r="T38" s="4" t="s">
        <v>34</v>
      </c>
      <c r="U38" s="4">
        <v>-4941</v>
      </c>
      <c r="V38" s="4">
        <v>0</v>
      </c>
      <c r="W38" s="4">
        <v>0</v>
      </c>
      <c r="X38" s="4" t="s">
        <v>138</v>
      </c>
      <c r="Y38" s="4" t="s">
        <v>48</v>
      </c>
    </row>
    <row r="39" s="4" customFormat="1" spans="1:26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45129</v>
      </c>
      <c r="G39" s="6">
        <v>45132</v>
      </c>
      <c r="H39" s="4">
        <v>2</v>
      </c>
      <c r="I39" s="4">
        <v>3</v>
      </c>
      <c r="J39" s="4">
        <v>6</v>
      </c>
      <c r="K39" s="4" t="s">
        <v>30</v>
      </c>
      <c r="L39" s="4">
        <v>5006.52</v>
      </c>
      <c r="M39" s="4">
        <v>5006.52</v>
      </c>
      <c r="N39" s="4" t="s">
        <v>192</v>
      </c>
      <c r="O39" s="4" t="s">
        <v>32</v>
      </c>
      <c r="P39" s="4" t="s">
        <v>33</v>
      </c>
      <c r="Q39" s="4">
        <v>0</v>
      </c>
      <c r="R39" s="8">
        <v>45102.0000115741</v>
      </c>
      <c r="S39" s="6">
        <v>45135</v>
      </c>
      <c r="T39" s="4" t="s">
        <v>34</v>
      </c>
      <c r="U39" s="4">
        <v>5006.52</v>
      </c>
      <c r="V39" s="4">
        <v>0</v>
      </c>
      <c r="W39" s="4">
        <v>0</v>
      </c>
      <c r="X39" s="4" t="s">
        <v>193</v>
      </c>
      <c r="Y39" s="4">
        <v>64964</v>
      </c>
      <c r="Z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196</v>
      </c>
      <c r="E40" s="4" t="s">
        <v>197</v>
      </c>
      <c r="F40" s="6">
        <v>45131</v>
      </c>
      <c r="G40" s="6">
        <v>45132</v>
      </c>
      <c r="H40" s="4">
        <v>1</v>
      </c>
      <c r="I40" s="4">
        <v>1</v>
      </c>
      <c r="J40" s="4">
        <v>1</v>
      </c>
      <c r="K40" s="4" t="s">
        <v>30</v>
      </c>
      <c r="L40" s="4">
        <v>1715.4</v>
      </c>
      <c r="M40" s="4">
        <v>1715.4</v>
      </c>
      <c r="N40" s="4" t="s">
        <v>198</v>
      </c>
      <c r="O40" s="4" t="s">
        <v>32</v>
      </c>
      <c r="P40" s="4" t="s">
        <v>33</v>
      </c>
      <c r="Q40" s="4">
        <v>0</v>
      </c>
      <c r="R40" s="8">
        <v>45111</v>
      </c>
      <c r="S40" s="6">
        <v>45135</v>
      </c>
      <c r="T40" s="4" t="s">
        <v>34</v>
      </c>
      <c r="U40" s="4">
        <v>1715.4</v>
      </c>
      <c r="V40" s="4">
        <v>0</v>
      </c>
      <c r="W40" s="4">
        <v>0</v>
      </c>
      <c r="X40" s="4" t="s">
        <v>199</v>
      </c>
      <c r="Y40" s="4" t="s">
        <v>200</v>
      </c>
    </row>
    <row r="41" s="4" customFormat="1" spans="1:25">
      <c r="A41" s="4" t="s">
        <v>201</v>
      </c>
      <c r="B41" s="4" t="s">
        <v>26</v>
      </c>
      <c r="C41" s="4" t="s">
        <v>27</v>
      </c>
      <c r="D41" s="4" t="s">
        <v>202</v>
      </c>
      <c r="E41" s="4" t="s">
        <v>203</v>
      </c>
      <c r="F41" s="6">
        <v>45131</v>
      </c>
      <c r="G41" s="6">
        <v>45132</v>
      </c>
      <c r="H41" s="4">
        <v>1</v>
      </c>
      <c r="I41" s="4">
        <v>1</v>
      </c>
      <c r="J41" s="4">
        <v>1</v>
      </c>
      <c r="K41" s="4" t="s">
        <v>30</v>
      </c>
      <c r="L41" s="4">
        <v>1828.94</v>
      </c>
      <c r="M41" s="4">
        <v>1828.94</v>
      </c>
      <c r="N41" s="4" t="s">
        <v>204</v>
      </c>
      <c r="O41" s="4" t="s">
        <v>32</v>
      </c>
      <c r="P41" s="4" t="s">
        <v>33</v>
      </c>
      <c r="Q41" s="4">
        <v>0</v>
      </c>
      <c r="R41" s="8">
        <v>45111.0000115741</v>
      </c>
      <c r="S41" s="6">
        <v>45135</v>
      </c>
      <c r="T41" s="4" t="s">
        <v>34</v>
      </c>
      <c r="U41" s="4">
        <v>1828.94</v>
      </c>
      <c r="V41" s="4">
        <v>0</v>
      </c>
      <c r="W41" s="4">
        <v>0</v>
      </c>
      <c r="X41" s="4" t="s">
        <v>205</v>
      </c>
      <c r="Y41" s="4" t="s">
        <v>206</v>
      </c>
    </row>
    <row r="42" s="4" customFormat="1" spans="1:25">
      <c r="A42" s="4" t="s">
        <v>207</v>
      </c>
      <c r="B42" s="4" t="s">
        <v>26</v>
      </c>
      <c r="C42" s="4" t="s">
        <v>27</v>
      </c>
      <c r="D42" s="4" t="s">
        <v>208</v>
      </c>
      <c r="E42" s="4" t="s">
        <v>209</v>
      </c>
      <c r="F42" s="6">
        <v>45129</v>
      </c>
      <c r="G42" s="6">
        <v>45132</v>
      </c>
      <c r="H42" s="4">
        <v>1</v>
      </c>
      <c r="I42" s="4">
        <v>3</v>
      </c>
      <c r="J42" s="4">
        <v>3</v>
      </c>
      <c r="K42" s="4" t="s">
        <v>30</v>
      </c>
      <c r="L42" s="4">
        <v>2058.28</v>
      </c>
      <c r="M42" s="4">
        <v>2058.28</v>
      </c>
      <c r="N42" s="4" t="s">
        <v>210</v>
      </c>
      <c r="O42" s="4" t="s">
        <v>32</v>
      </c>
      <c r="P42" s="4" t="s">
        <v>33</v>
      </c>
      <c r="Q42" s="4">
        <v>0</v>
      </c>
      <c r="R42" s="8">
        <v>45111.0000115741</v>
      </c>
      <c r="S42" s="6">
        <v>45135</v>
      </c>
      <c r="T42" s="4" t="s">
        <v>34</v>
      </c>
      <c r="U42" s="4">
        <v>2058.28</v>
      </c>
      <c r="V42" s="4">
        <v>0</v>
      </c>
      <c r="W42" s="4">
        <v>0</v>
      </c>
      <c r="X42" s="4" t="s">
        <v>211</v>
      </c>
      <c r="Y42" s="4" t="s">
        <v>212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45131</v>
      </c>
      <c r="G43" s="6">
        <v>45132</v>
      </c>
      <c r="H43" s="4">
        <v>1</v>
      </c>
      <c r="I43" s="4">
        <v>1</v>
      </c>
      <c r="J43" s="4">
        <v>1</v>
      </c>
      <c r="K43" s="4" t="s">
        <v>30</v>
      </c>
      <c r="L43" s="4">
        <v>973</v>
      </c>
      <c r="M43" s="4">
        <v>973</v>
      </c>
      <c r="N43" s="4" t="s">
        <v>216</v>
      </c>
      <c r="O43" s="4" t="s">
        <v>32</v>
      </c>
      <c r="P43" s="4" t="s">
        <v>33</v>
      </c>
      <c r="Q43" s="4">
        <v>0</v>
      </c>
      <c r="R43" s="8">
        <v>45111</v>
      </c>
      <c r="S43" s="6">
        <v>45135</v>
      </c>
      <c r="T43" s="4" t="s">
        <v>34</v>
      </c>
      <c r="U43" s="4">
        <v>973</v>
      </c>
      <c r="V43" s="4">
        <v>0</v>
      </c>
      <c r="W43" s="4">
        <v>0</v>
      </c>
      <c r="X43" s="4" t="s">
        <v>217</v>
      </c>
      <c r="Y43" s="4" t="s">
        <v>48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45129</v>
      </c>
      <c r="G44" s="6">
        <v>45132</v>
      </c>
      <c r="H44" s="4">
        <v>1</v>
      </c>
      <c r="I44" s="4">
        <v>3</v>
      </c>
      <c r="J44" s="4">
        <v>3</v>
      </c>
      <c r="K44" s="4" t="s">
        <v>30</v>
      </c>
      <c r="L44" s="4">
        <v>3467.16</v>
      </c>
      <c r="M44" s="4">
        <v>3467.16</v>
      </c>
      <c r="N44" s="4" t="s">
        <v>221</v>
      </c>
      <c r="O44" s="4" t="s">
        <v>32</v>
      </c>
      <c r="P44" s="4" t="s">
        <v>33</v>
      </c>
      <c r="Q44" s="4">
        <v>0</v>
      </c>
      <c r="R44" s="8">
        <v>45112.0000115741</v>
      </c>
      <c r="S44" s="6">
        <v>45135</v>
      </c>
      <c r="T44" s="4" t="s">
        <v>34</v>
      </c>
      <c r="U44" s="4">
        <v>3467.16</v>
      </c>
      <c r="V44" s="4">
        <v>0</v>
      </c>
      <c r="W44" s="4">
        <v>0</v>
      </c>
      <c r="X44" s="4" t="s">
        <v>222</v>
      </c>
      <c r="Y44" s="4" t="s">
        <v>48</v>
      </c>
    </row>
    <row r="45" s="4" customFormat="1" spans="1:25">
      <c r="A45" s="4" t="s">
        <v>213</v>
      </c>
      <c r="B45" s="4" t="s">
        <v>26</v>
      </c>
      <c r="C45" s="4" t="s">
        <v>60</v>
      </c>
      <c r="D45" s="4" t="s">
        <v>214</v>
      </c>
      <c r="E45" s="4" t="s">
        <v>215</v>
      </c>
      <c r="F45" s="6">
        <v>45131</v>
      </c>
      <c r="G45" s="6">
        <v>45132</v>
      </c>
      <c r="H45" s="4">
        <v>1</v>
      </c>
      <c r="I45" s="4">
        <v>1</v>
      </c>
      <c r="J45" s="4">
        <v>1</v>
      </c>
      <c r="K45" s="4" t="s">
        <v>30</v>
      </c>
      <c r="L45" s="4">
        <v>-973</v>
      </c>
      <c r="M45" s="4">
        <v>-973</v>
      </c>
      <c r="N45" s="4" t="s">
        <v>216</v>
      </c>
      <c r="O45" s="4" t="s">
        <v>32</v>
      </c>
      <c r="P45" s="4" t="s">
        <v>33</v>
      </c>
      <c r="Q45" s="4">
        <v>0</v>
      </c>
      <c r="R45" s="8">
        <v>45111</v>
      </c>
      <c r="S45" s="6">
        <v>45135</v>
      </c>
      <c r="T45" s="4" t="s">
        <v>34</v>
      </c>
      <c r="U45" s="4">
        <v>-973</v>
      </c>
      <c r="V45" s="4">
        <v>0</v>
      </c>
      <c r="W45" s="4">
        <v>0</v>
      </c>
      <c r="X45" s="4" t="s">
        <v>217</v>
      </c>
      <c r="Y45" s="4" t="s">
        <v>48</v>
      </c>
    </row>
    <row r="46" s="4" customFormat="1" spans="1:25">
      <c r="A46" s="4" t="s">
        <v>223</v>
      </c>
      <c r="B46" s="4" t="s">
        <v>26</v>
      </c>
      <c r="C46" s="4" t="s">
        <v>27</v>
      </c>
      <c r="D46" s="4" t="s">
        <v>224</v>
      </c>
      <c r="E46" s="4" t="s">
        <v>225</v>
      </c>
      <c r="F46" s="6">
        <v>45130</v>
      </c>
      <c r="G46" s="6">
        <v>45132</v>
      </c>
      <c r="H46" s="4">
        <v>1</v>
      </c>
      <c r="I46" s="4">
        <v>2</v>
      </c>
      <c r="J46" s="4">
        <v>2</v>
      </c>
      <c r="K46" s="4" t="s">
        <v>30</v>
      </c>
      <c r="L46" s="4">
        <v>2609.38</v>
      </c>
      <c r="M46" s="4">
        <v>2609.38</v>
      </c>
      <c r="N46" s="4" t="s">
        <v>226</v>
      </c>
      <c r="O46" s="4" t="s">
        <v>32</v>
      </c>
      <c r="P46" s="4" t="s">
        <v>33</v>
      </c>
      <c r="Q46" s="4">
        <v>0</v>
      </c>
      <c r="R46" s="8">
        <v>45113.0000115741</v>
      </c>
      <c r="S46" s="6">
        <v>45135</v>
      </c>
      <c r="T46" s="4" t="s">
        <v>34</v>
      </c>
      <c r="U46" s="4">
        <v>2609.38</v>
      </c>
      <c r="V46" s="4">
        <v>0</v>
      </c>
      <c r="W46" s="4">
        <v>0</v>
      </c>
      <c r="X46" s="4" t="s">
        <v>227</v>
      </c>
      <c r="Y46" s="4" t="s">
        <v>228</v>
      </c>
    </row>
    <row r="47" s="4" customFormat="1" spans="1:25">
      <c r="A47" s="4" t="s">
        <v>218</v>
      </c>
      <c r="B47" s="4" t="s">
        <v>26</v>
      </c>
      <c r="C47" s="4" t="s">
        <v>60</v>
      </c>
      <c r="D47" s="4" t="s">
        <v>219</v>
      </c>
      <c r="E47" s="4" t="s">
        <v>220</v>
      </c>
      <c r="F47" s="6">
        <v>45129</v>
      </c>
      <c r="G47" s="6">
        <v>45132</v>
      </c>
      <c r="H47" s="4">
        <v>1</v>
      </c>
      <c r="I47" s="4">
        <v>3</v>
      </c>
      <c r="J47" s="4">
        <v>3</v>
      </c>
      <c r="K47" s="4" t="s">
        <v>30</v>
      </c>
      <c r="L47" s="4">
        <v>-3467.16</v>
      </c>
      <c r="M47" s="4">
        <v>-3467.16</v>
      </c>
      <c r="N47" s="4" t="s">
        <v>221</v>
      </c>
      <c r="O47" s="4" t="s">
        <v>32</v>
      </c>
      <c r="P47" s="4" t="s">
        <v>33</v>
      </c>
      <c r="Q47" s="4">
        <v>0</v>
      </c>
      <c r="R47" s="8">
        <v>45112.0000115741</v>
      </c>
      <c r="S47" s="6">
        <v>45135</v>
      </c>
      <c r="T47" s="4" t="s">
        <v>34</v>
      </c>
      <c r="U47" s="4">
        <v>-3467.16</v>
      </c>
      <c r="V47" s="4">
        <v>0</v>
      </c>
      <c r="W47" s="4">
        <v>0</v>
      </c>
      <c r="X47" s="4" t="s">
        <v>222</v>
      </c>
      <c r="Y47" s="4" t="s">
        <v>48</v>
      </c>
    </row>
    <row r="48" s="4" customFormat="1" spans="1:25">
      <c r="A48" s="4" t="s">
        <v>229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45129</v>
      </c>
      <c r="G48" s="6">
        <v>45132</v>
      </c>
      <c r="H48" s="4">
        <v>1</v>
      </c>
      <c r="I48" s="4">
        <v>3</v>
      </c>
      <c r="J48" s="4">
        <v>3</v>
      </c>
      <c r="K48" s="4" t="s">
        <v>30</v>
      </c>
      <c r="L48" s="4">
        <v>2282.86</v>
      </c>
      <c r="M48" s="4">
        <v>2282.86</v>
      </c>
      <c r="N48" s="4" t="s">
        <v>232</v>
      </c>
      <c r="O48" s="4" t="s">
        <v>32</v>
      </c>
      <c r="P48" s="4" t="s">
        <v>33</v>
      </c>
      <c r="Q48" s="4">
        <v>0</v>
      </c>
      <c r="R48" s="8">
        <v>45114.0000115741</v>
      </c>
      <c r="S48" s="6">
        <v>45135</v>
      </c>
      <c r="T48" s="4" t="s">
        <v>34</v>
      </c>
      <c r="U48" s="4">
        <v>2282.86</v>
      </c>
      <c r="V48" s="4">
        <v>0</v>
      </c>
      <c r="W48" s="4">
        <v>0</v>
      </c>
      <c r="X48" s="4" t="s">
        <v>233</v>
      </c>
      <c r="Y48" s="4" t="s">
        <v>234</v>
      </c>
    </row>
    <row r="49" s="4" customFormat="1" spans="1:25">
      <c r="A49" s="4" t="s">
        <v>201</v>
      </c>
      <c r="B49" s="4" t="s">
        <v>26</v>
      </c>
      <c r="C49" s="4" t="s">
        <v>60</v>
      </c>
      <c r="D49" s="4" t="s">
        <v>202</v>
      </c>
      <c r="E49" s="4" t="s">
        <v>203</v>
      </c>
      <c r="F49" s="6">
        <v>45131</v>
      </c>
      <c r="G49" s="6">
        <v>45132</v>
      </c>
      <c r="H49" s="4">
        <v>1</v>
      </c>
      <c r="I49" s="4">
        <v>1</v>
      </c>
      <c r="J49" s="4">
        <v>1</v>
      </c>
      <c r="K49" s="4" t="s">
        <v>30</v>
      </c>
      <c r="L49" s="4">
        <v>-1828.94</v>
      </c>
      <c r="M49" s="4">
        <v>-1828.94</v>
      </c>
      <c r="N49" s="4" t="s">
        <v>204</v>
      </c>
      <c r="O49" s="4" t="s">
        <v>32</v>
      </c>
      <c r="P49" s="4" t="s">
        <v>33</v>
      </c>
      <c r="Q49" s="4">
        <v>0</v>
      </c>
      <c r="R49" s="8">
        <v>45111.0000115741</v>
      </c>
      <c r="S49" s="6">
        <v>45135</v>
      </c>
      <c r="T49" s="4" t="s">
        <v>34</v>
      </c>
      <c r="U49" s="4">
        <v>-1828.94</v>
      </c>
      <c r="V49" s="4">
        <v>0</v>
      </c>
      <c r="W49" s="4">
        <v>0</v>
      </c>
      <c r="X49" s="4" t="s">
        <v>205</v>
      </c>
      <c r="Y49" s="4" t="s">
        <v>206</v>
      </c>
    </row>
    <row r="50" s="4" customFormat="1" spans="1:25">
      <c r="A50" s="4" t="s">
        <v>235</v>
      </c>
      <c r="B50" s="4" t="s">
        <v>26</v>
      </c>
      <c r="C50" s="4" t="s">
        <v>27</v>
      </c>
      <c r="D50" s="4" t="s">
        <v>236</v>
      </c>
      <c r="E50" s="4" t="s">
        <v>237</v>
      </c>
      <c r="F50" s="6">
        <v>45130</v>
      </c>
      <c r="G50" s="6">
        <v>45132</v>
      </c>
      <c r="H50" s="4">
        <v>1</v>
      </c>
      <c r="I50" s="4">
        <v>2</v>
      </c>
      <c r="J50" s="4">
        <v>2</v>
      </c>
      <c r="K50" s="4" t="s">
        <v>30</v>
      </c>
      <c r="L50" s="4">
        <v>4648.86</v>
      </c>
      <c r="M50" s="4">
        <v>4648.86</v>
      </c>
      <c r="N50" s="4" t="s">
        <v>238</v>
      </c>
      <c r="O50" s="4" t="s">
        <v>32</v>
      </c>
      <c r="P50" s="4" t="s">
        <v>33</v>
      </c>
      <c r="Q50" s="4">
        <v>0</v>
      </c>
      <c r="R50" s="8">
        <v>45115</v>
      </c>
      <c r="S50" s="6">
        <v>45135</v>
      </c>
      <c r="T50" s="4" t="s">
        <v>34</v>
      </c>
      <c r="U50" s="4">
        <v>4648.86</v>
      </c>
      <c r="V50" s="4">
        <v>0</v>
      </c>
      <c r="W50" s="4">
        <v>0</v>
      </c>
      <c r="X50" s="4" t="s">
        <v>239</v>
      </c>
      <c r="Y50" s="4" t="s">
        <v>240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242</v>
      </c>
      <c r="E51" s="4" t="s">
        <v>243</v>
      </c>
      <c r="F51" s="6">
        <v>45131</v>
      </c>
      <c r="G51" s="6">
        <v>45132</v>
      </c>
      <c r="H51" s="4">
        <v>1</v>
      </c>
      <c r="I51" s="4">
        <v>1</v>
      </c>
      <c r="J51" s="4">
        <v>1</v>
      </c>
      <c r="K51" s="4" t="s">
        <v>30</v>
      </c>
      <c r="L51" s="4">
        <v>1675.68</v>
      </c>
      <c r="M51" s="4">
        <v>1675.68</v>
      </c>
      <c r="N51" s="4" t="s">
        <v>244</v>
      </c>
      <c r="O51" s="4" t="s">
        <v>32</v>
      </c>
      <c r="P51" s="4" t="s">
        <v>33</v>
      </c>
      <c r="Q51" s="4">
        <v>0</v>
      </c>
      <c r="R51" s="8">
        <v>45115</v>
      </c>
      <c r="S51" s="6">
        <v>45135</v>
      </c>
      <c r="T51" s="4" t="s">
        <v>34</v>
      </c>
      <c r="U51" s="4">
        <v>1675.68</v>
      </c>
      <c r="V51" s="4">
        <v>0</v>
      </c>
      <c r="W51" s="4">
        <v>0</v>
      </c>
      <c r="X51" s="4" t="s">
        <v>245</v>
      </c>
      <c r="Y51" s="4" t="s">
        <v>246</v>
      </c>
    </row>
    <row r="52" s="4" customFormat="1" spans="1:25">
      <c r="A52" s="4" t="s">
        <v>247</v>
      </c>
      <c r="B52" s="4" t="s">
        <v>26</v>
      </c>
      <c r="C52" s="4" t="s">
        <v>27</v>
      </c>
      <c r="D52" s="4" t="s">
        <v>248</v>
      </c>
      <c r="E52" s="4" t="s">
        <v>249</v>
      </c>
      <c r="F52" s="6">
        <v>45129</v>
      </c>
      <c r="G52" s="6">
        <v>45132</v>
      </c>
      <c r="H52" s="4">
        <v>2</v>
      </c>
      <c r="I52" s="4">
        <v>3</v>
      </c>
      <c r="J52" s="4">
        <v>6</v>
      </c>
      <c r="K52" s="4" t="s">
        <v>30</v>
      </c>
      <c r="L52" s="4">
        <v>10956.66</v>
      </c>
      <c r="M52" s="4">
        <v>10956.66</v>
      </c>
      <c r="N52" s="4" t="s">
        <v>250</v>
      </c>
      <c r="O52" s="4" t="s">
        <v>32</v>
      </c>
      <c r="P52" s="4" t="s">
        <v>33</v>
      </c>
      <c r="Q52" s="4">
        <v>0</v>
      </c>
      <c r="R52" s="8">
        <v>45115.0000115741</v>
      </c>
      <c r="S52" s="6">
        <v>45135</v>
      </c>
      <c r="T52" s="4" t="s">
        <v>34</v>
      </c>
      <c r="U52" s="4">
        <v>10956.66</v>
      </c>
      <c r="V52" s="4">
        <v>0</v>
      </c>
      <c r="W52" s="4">
        <v>0</v>
      </c>
      <c r="X52" s="4" t="s">
        <v>251</v>
      </c>
      <c r="Y52" s="4" t="s">
        <v>48</v>
      </c>
    </row>
    <row r="53" s="4" customFormat="1" spans="1:25">
      <c r="A53" s="4" t="s">
        <v>252</v>
      </c>
      <c r="B53" s="4" t="s">
        <v>26</v>
      </c>
      <c r="C53" s="4" t="s">
        <v>27</v>
      </c>
      <c r="D53" s="4" t="s">
        <v>253</v>
      </c>
      <c r="E53" s="4" t="s">
        <v>254</v>
      </c>
      <c r="F53" s="6">
        <v>45128</v>
      </c>
      <c r="G53" s="6">
        <v>45132</v>
      </c>
      <c r="H53" s="4">
        <v>1</v>
      </c>
      <c r="I53" s="4">
        <v>4</v>
      </c>
      <c r="J53" s="4">
        <v>4</v>
      </c>
      <c r="K53" s="4" t="s">
        <v>30</v>
      </c>
      <c r="L53" s="4">
        <v>337.04</v>
      </c>
      <c r="M53" s="4">
        <v>337.04</v>
      </c>
      <c r="N53" s="4" t="s">
        <v>255</v>
      </c>
      <c r="O53" s="4" t="s">
        <v>32</v>
      </c>
      <c r="P53" s="4" t="s">
        <v>33</v>
      </c>
      <c r="Q53" s="4">
        <v>0</v>
      </c>
      <c r="R53" s="8">
        <v>45116.0000115741</v>
      </c>
      <c r="S53" s="6">
        <v>45135</v>
      </c>
      <c r="T53" s="4" t="s">
        <v>34</v>
      </c>
      <c r="U53" s="4">
        <v>337.04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173</v>
      </c>
      <c r="F54" s="6">
        <v>45131</v>
      </c>
      <c r="G54" s="6">
        <v>45132</v>
      </c>
      <c r="H54" s="4">
        <v>1</v>
      </c>
      <c r="I54" s="4">
        <v>1</v>
      </c>
      <c r="J54" s="4">
        <v>1</v>
      </c>
      <c r="K54" s="4" t="s">
        <v>30</v>
      </c>
      <c r="L54" s="4">
        <v>1704.09</v>
      </c>
      <c r="M54" s="4">
        <v>1704.09</v>
      </c>
      <c r="N54" s="4" t="s">
        <v>260</v>
      </c>
      <c r="O54" s="4" t="s">
        <v>32</v>
      </c>
      <c r="P54" s="4" t="s">
        <v>33</v>
      </c>
      <c r="Q54" s="4">
        <v>0</v>
      </c>
      <c r="R54" s="8">
        <v>45118.0000115741</v>
      </c>
      <c r="S54" s="6">
        <v>45135</v>
      </c>
      <c r="T54" s="4" t="s">
        <v>34</v>
      </c>
      <c r="U54" s="4">
        <v>1704.09</v>
      </c>
      <c r="V54" s="4">
        <v>0</v>
      </c>
      <c r="W54" s="4">
        <v>0</v>
      </c>
      <c r="X54" s="4" t="s">
        <v>261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45131</v>
      </c>
      <c r="G55" s="6">
        <v>45132</v>
      </c>
      <c r="H55" s="4">
        <v>1</v>
      </c>
      <c r="I55" s="4">
        <v>1</v>
      </c>
      <c r="J55" s="4">
        <v>1</v>
      </c>
      <c r="K55" s="4" t="s">
        <v>30</v>
      </c>
      <c r="L55" s="4">
        <v>524.1</v>
      </c>
      <c r="M55" s="4">
        <v>524.1</v>
      </c>
      <c r="N55" s="4" t="s">
        <v>266</v>
      </c>
      <c r="O55" s="4" t="s">
        <v>32</v>
      </c>
      <c r="P55" s="4" t="s">
        <v>33</v>
      </c>
      <c r="Q55" s="4">
        <v>0</v>
      </c>
      <c r="R55" s="8">
        <v>45118</v>
      </c>
      <c r="S55" s="6">
        <v>45135</v>
      </c>
      <c r="T55" s="4" t="s">
        <v>34</v>
      </c>
      <c r="U55" s="4">
        <v>524.1</v>
      </c>
      <c r="V55" s="4">
        <v>0</v>
      </c>
      <c r="W55" s="4">
        <v>0</v>
      </c>
      <c r="X55" s="4" t="s">
        <v>267</v>
      </c>
      <c r="Y55" s="4" t="s">
        <v>268</v>
      </c>
    </row>
    <row r="56" s="4" customFormat="1" spans="1:25">
      <c r="A56" s="4" t="s">
        <v>269</v>
      </c>
      <c r="B56" s="4" t="s">
        <v>26</v>
      </c>
      <c r="C56" s="4" t="s">
        <v>27</v>
      </c>
      <c r="D56" s="4" t="s">
        <v>270</v>
      </c>
      <c r="E56" s="4" t="s">
        <v>271</v>
      </c>
      <c r="F56" s="6">
        <v>45130</v>
      </c>
      <c r="G56" s="6">
        <v>45132</v>
      </c>
      <c r="H56" s="4">
        <v>1</v>
      </c>
      <c r="I56" s="4">
        <v>2</v>
      </c>
      <c r="J56" s="4">
        <v>2</v>
      </c>
      <c r="K56" s="4" t="s">
        <v>30</v>
      </c>
      <c r="L56" s="4">
        <v>3261.86</v>
      </c>
      <c r="M56" s="4">
        <v>3261.86</v>
      </c>
      <c r="N56" s="4" t="s">
        <v>272</v>
      </c>
      <c r="O56" s="4" t="s">
        <v>32</v>
      </c>
      <c r="P56" s="4" t="s">
        <v>33</v>
      </c>
      <c r="Q56" s="4">
        <v>0</v>
      </c>
      <c r="R56" s="8">
        <v>45118.0000115741</v>
      </c>
      <c r="S56" s="6">
        <v>45135</v>
      </c>
      <c r="T56" s="4" t="s">
        <v>34</v>
      </c>
      <c r="U56" s="4">
        <v>3261.86</v>
      </c>
      <c r="V56" s="4">
        <v>0</v>
      </c>
      <c r="W56" s="4">
        <v>0</v>
      </c>
      <c r="X56" s="4" t="s">
        <v>273</v>
      </c>
      <c r="Y56" s="4" t="s">
        <v>274</v>
      </c>
    </row>
    <row r="57" s="4" customFormat="1" spans="1:25">
      <c r="A57" s="4" t="s">
        <v>275</v>
      </c>
      <c r="B57" s="4" t="s">
        <v>26</v>
      </c>
      <c r="C57" s="4" t="s">
        <v>27</v>
      </c>
      <c r="D57" s="4" t="s">
        <v>276</v>
      </c>
      <c r="E57" s="4" t="s">
        <v>277</v>
      </c>
      <c r="F57" s="6">
        <v>45130</v>
      </c>
      <c r="G57" s="6">
        <v>45132</v>
      </c>
      <c r="H57" s="4">
        <v>1</v>
      </c>
      <c r="I57" s="4">
        <v>2</v>
      </c>
      <c r="J57" s="4">
        <v>2</v>
      </c>
      <c r="K57" s="4" t="s">
        <v>30</v>
      </c>
      <c r="L57" s="4">
        <v>3231.76</v>
      </c>
      <c r="M57" s="4">
        <v>3231.76</v>
      </c>
      <c r="N57" s="4" t="s">
        <v>278</v>
      </c>
      <c r="O57" s="4" t="s">
        <v>32</v>
      </c>
      <c r="P57" s="4" t="s">
        <v>33</v>
      </c>
      <c r="Q57" s="4">
        <v>0</v>
      </c>
      <c r="R57" s="8">
        <v>45118</v>
      </c>
      <c r="S57" s="6">
        <v>45135</v>
      </c>
      <c r="T57" s="4" t="s">
        <v>34</v>
      </c>
      <c r="U57" s="4">
        <v>3231.76</v>
      </c>
      <c r="V57" s="4">
        <v>0</v>
      </c>
      <c r="W57" s="4">
        <v>0</v>
      </c>
      <c r="X57" s="4" t="s">
        <v>279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219</v>
      </c>
      <c r="E58" s="4" t="s">
        <v>282</v>
      </c>
      <c r="F58" s="6">
        <v>45129</v>
      </c>
      <c r="G58" s="6">
        <v>45132</v>
      </c>
      <c r="H58" s="4">
        <v>1</v>
      </c>
      <c r="I58" s="4">
        <v>3</v>
      </c>
      <c r="J58" s="4">
        <v>3</v>
      </c>
      <c r="K58" s="4" t="s">
        <v>30</v>
      </c>
      <c r="L58" s="4">
        <v>2940.27</v>
      </c>
      <c r="M58" s="4">
        <v>2940.27</v>
      </c>
      <c r="N58" s="4" t="s">
        <v>283</v>
      </c>
      <c r="O58" s="4" t="s">
        <v>32</v>
      </c>
      <c r="P58" s="4" t="s">
        <v>33</v>
      </c>
      <c r="Q58" s="4">
        <v>0</v>
      </c>
      <c r="R58" s="8">
        <v>45118.0000115741</v>
      </c>
      <c r="S58" s="6">
        <v>45135</v>
      </c>
      <c r="T58" s="4" t="s">
        <v>34</v>
      </c>
      <c r="U58" s="4">
        <v>2940.27</v>
      </c>
      <c r="V58" s="4">
        <v>0</v>
      </c>
      <c r="W58" s="4">
        <v>0</v>
      </c>
      <c r="X58" s="4" t="s">
        <v>284</v>
      </c>
      <c r="Y58" s="4" t="s">
        <v>285</v>
      </c>
    </row>
    <row r="59" s="4" customFormat="1" spans="1:25">
      <c r="A59" s="4" t="s">
        <v>286</v>
      </c>
      <c r="B59" s="4" t="s">
        <v>26</v>
      </c>
      <c r="C59" s="4" t="s">
        <v>27</v>
      </c>
      <c r="D59" s="4" t="s">
        <v>287</v>
      </c>
      <c r="E59" s="4" t="s">
        <v>288</v>
      </c>
      <c r="F59" s="6">
        <v>45129</v>
      </c>
      <c r="G59" s="6">
        <v>45132</v>
      </c>
      <c r="H59" s="4">
        <v>1</v>
      </c>
      <c r="I59" s="4">
        <v>3</v>
      </c>
      <c r="J59" s="4">
        <v>3</v>
      </c>
      <c r="K59" s="4" t="s">
        <v>30</v>
      </c>
      <c r="L59" s="4">
        <v>2118.66</v>
      </c>
      <c r="M59" s="4">
        <v>2118.66</v>
      </c>
      <c r="N59" s="4" t="s">
        <v>289</v>
      </c>
      <c r="O59" s="4" t="s">
        <v>32</v>
      </c>
      <c r="P59" s="4" t="s">
        <v>33</v>
      </c>
      <c r="Q59" s="4">
        <v>0</v>
      </c>
      <c r="R59" s="8">
        <v>45119.0000115741</v>
      </c>
      <c r="S59" s="6">
        <v>45135</v>
      </c>
      <c r="T59" s="4" t="s">
        <v>34</v>
      </c>
      <c r="U59" s="4">
        <v>2118.66</v>
      </c>
      <c r="V59" s="4">
        <v>0</v>
      </c>
      <c r="W59" s="4">
        <v>0</v>
      </c>
      <c r="X59" s="4" t="s">
        <v>290</v>
      </c>
      <c r="Y59" s="4" t="s">
        <v>291</v>
      </c>
    </row>
    <row r="60" s="4" customFormat="1" spans="1:25">
      <c r="A60" s="4" t="s">
        <v>292</v>
      </c>
      <c r="B60" s="4" t="s">
        <v>26</v>
      </c>
      <c r="C60" s="4" t="s">
        <v>27</v>
      </c>
      <c r="D60" s="4" t="s">
        <v>293</v>
      </c>
      <c r="E60" s="4" t="s">
        <v>294</v>
      </c>
      <c r="F60" s="6">
        <v>45131</v>
      </c>
      <c r="G60" s="6">
        <v>45132</v>
      </c>
      <c r="H60" s="4">
        <v>2</v>
      </c>
      <c r="I60" s="4">
        <v>1</v>
      </c>
      <c r="J60" s="4">
        <v>2</v>
      </c>
      <c r="K60" s="4" t="s">
        <v>30</v>
      </c>
      <c r="L60" s="4">
        <v>597.94</v>
      </c>
      <c r="M60" s="4">
        <v>597.94</v>
      </c>
      <c r="N60" s="4" t="s">
        <v>295</v>
      </c>
      <c r="O60" s="4" t="s">
        <v>32</v>
      </c>
      <c r="P60" s="4" t="s">
        <v>33</v>
      </c>
      <c r="Q60" s="4">
        <v>0</v>
      </c>
      <c r="R60" s="8">
        <v>45119</v>
      </c>
      <c r="S60" s="6">
        <v>45135</v>
      </c>
      <c r="T60" s="4" t="s">
        <v>34</v>
      </c>
      <c r="U60" s="4">
        <v>597.94</v>
      </c>
      <c r="V60" s="4">
        <v>0</v>
      </c>
      <c r="W60" s="4">
        <v>0</v>
      </c>
      <c r="X60" s="4" t="s">
        <v>296</v>
      </c>
      <c r="Y60" s="4" t="s">
        <v>48</v>
      </c>
    </row>
    <row r="61" s="4" customFormat="1" spans="1:25">
      <c r="A61" s="4" t="s">
        <v>292</v>
      </c>
      <c r="B61" s="4" t="s">
        <v>26</v>
      </c>
      <c r="C61" s="4" t="s">
        <v>60</v>
      </c>
      <c r="D61" s="4" t="s">
        <v>293</v>
      </c>
      <c r="E61" s="4" t="s">
        <v>294</v>
      </c>
      <c r="F61" s="6">
        <v>45131</v>
      </c>
      <c r="G61" s="6">
        <v>45132</v>
      </c>
      <c r="H61" s="4">
        <v>2</v>
      </c>
      <c r="I61" s="4">
        <v>1</v>
      </c>
      <c r="J61" s="4">
        <v>2</v>
      </c>
      <c r="K61" s="4" t="s">
        <v>30</v>
      </c>
      <c r="L61" s="4">
        <v>-597.94</v>
      </c>
      <c r="M61" s="4">
        <v>-597.94</v>
      </c>
      <c r="N61" s="4" t="s">
        <v>295</v>
      </c>
      <c r="O61" s="4" t="s">
        <v>32</v>
      </c>
      <c r="P61" s="4" t="s">
        <v>33</v>
      </c>
      <c r="Q61" s="4">
        <v>0</v>
      </c>
      <c r="R61" s="8">
        <v>45119</v>
      </c>
      <c r="S61" s="6">
        <v>45135</v>
      </c>
      <c r="T61" s="4" t="s">
        <v>34</v>
      </c>
      <c r="U61" s="4">
        <v>-597.94</v>
      </c>
      <c r="V61" s="4">
        <v>0</v>
      </c>
      <c r="W61" s="4">
        <v>0</v>
      </c>
      <c r="X61" s="4" t="s">
        <v>296</v>
      </c>
      <c r="Y61" s="4" t="s">
        <v>48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299</v>
      </c>
      <c r="F62" s="6">
        <v>45130</v>
      </c>
      <c r="G62" s="6">
        <v>45132</v>
      </c>
      <c r="H62" s="4">
        <v>1</v>
      </c>
      <c r="I62" s="4">
        <v>2</v>
      </c>
      <c r="J62" s="4">
        <v>2</v>
      </c>
      <c r="K62" s="4" t="s">
        <v>30</v>
      </c>
      <c r="L62" s="4">
        <v>488.33</v>
      </c>
      <c r="M62" s="4">
        <v>488.33</v>
      </c>
      <c r="N62" s="4" t="s">
        <v>300</v>
      </c>
      <c r="O62" s="4" t="s">
        <v>32</v>
      </c>
      <c r="P62" s="4" t="s">
        <v>33</v>
      </c>
      <c r="Q62" s="4">
        <v>0</v>
      </c>
      <c r="R62" s="8">
        <v>45119</v>
      </c>
      <c r="S62" s="6">
        <v>45135</v>
      </c>
      <c r="T62" s="4" t="s">
        <v>34</v>
      </c>
      <c r="U62" s="4">
        <v>488.33</v>
      </c>
      <c r="V62" s="4">
        <v>0</v>
      </c>
      <c r="W62" s="4">
        <v>0</v>
      </c>
      <c r="X62" s="4" t="s">
        <v>301</v>
      </c>
      <c r="Y62" s="4" t="s">
        <v>302</v>
      </c>
    </row>
    <row r="63" s="4" customFormat="1" spans="1:25">
      <c r="A63" s="4" t="s">
        <v>303</v>
      </c>
      <c r="B63" s="4" t="s">
        <v>26</v>
      </c>
      <c r="C63" s="4" t="s">
        <v>27</v>
      </c>
      <c r="D63" s="4" t="s">
        <v>304</v>
      </c>
      <c r="E63" s="4" t="s">
        <v>254</v>
      </c>
      <c r="F63" s="6">
        <v>45131</v>
      </c>
      <c r="G63" s="6">
        <v>45132</v>
      </c>
      <c r="H63" s="4">
        <v>1</v>
      </c>
      <c r="I63" s="4">
        <v>1</v>
      </c>
      <c r="J63" s="4">
        <v>1</v>
      </c>
      <c r="K63" s="4" t="s">
        <v>30</v>
      </c>
      <c r="L63" s="4">
        <v>1037.92</v>
      </c>
      <c r="M63" s="4">
        <v>1037.92</v>
      </c>
      <c r="N63" s="4" t="s">
        <v>305</v>
      </c>
      <c r="O63" s="4" t="s">
        <v>32</v>
      </c>
      <c r="P63" s="4" t="s">
        <v>33</v>
      </c>
      <c r="Q63" s="4">
        <v>0</v>
      </c>
      <c r="R63" s="8">
        <v>45119</v>
      </c>
      <c r="S63" s="6">
        <v>45135</v>
      </c>
      <c r="T63" s="4" t="s">
        <v>34</v>
      </c>
      <c r="U63" s="4">
        <v>1037.92</v>
      </c>
      <c r="V63" s="4">
        <v>0</v>
      </c>
      <c r="W63" s="4">
        <v>0</v>
      </c>
      <c r="X63" s="4" t="s">
        <v>306</v>
      </c>
      <c r="Y63" s="4" t="s">
        <v>307</v>
      </c>
    </row>
    <row r="64" s="4" customFormat="1" spans="1:25">
      <c r="A64" s="4" t="s">
        <v>308</v>
      </c>
      <c r="B64" s="4" t="s">
        <v>26</v>
      </c>
      <c r="C64" s="4" t="s">
        <v>27</v>
      </c>
      <c r="D64" s="4" t="s">
        <v>230</v>
      </c>
      <c r="E64" s="4" t="s">
        <v>231</v>
      </c>
      <c r="F64" s="6">
        <v>45130</v>
      </c>
      <c r="G64" s="6">
        <v>45132</v>
      </c>
      <c r="H64" s="4">
        <v>1</v>
      </c>
      <c r="I64" s="4">
        <v>2</v>
      </c>
      <c r="J64" s="4">
        <v>2</v>
      </c>
      <c r="K64" s="4" t="s">
        <v>30</v>
      </c>
      <c r="L64" s="4">
        <v>1529.3</v>
      </c>
      <c r="M64" s="4">
        <v>1529.3</v>
      </c>
      <c r="N64" s="4" t="s">
        <v>309</v>
      </c>
      <c r="O64" s="4" t="s">
        <v>32</v>
      </c>
      <c r="P64" s="4" t="s">
        <v>33</v>
      </c>
      <c r="Q64" s="4">
        <v>0</v>
      </c>
      <c r="R64" s="8">
        <v>45119.0000115741</v>
      </c>
      <c r="S64" s="6">
        <v>45135</v>
      </c>
      <c r="T64" s="4" t="s">
        <v>34</v>
      </c>
      <c r="U64" s="4">
        <v>1529.3</v>
      </c>
      <c r="V64" s="4">
        <v>0</v>
      </c>
      <c r="W64" s="4">
        <v>0</v>
      </c>
      <c r="X64" s="4" t="s">
        <v>310</v>
      </c>
      <c r="Y64" s="4" t="s">
        <v>311</v>
      </c>
    </row>
    <row r="65" s="4" customFormat="1" spans="1:25">
      <c r="A65" s="4" t="s">
        <v>77</v>
      </c>
      <c r="B65" s="4" t="s">
        <v>26</v>
      </c>
      <c r="C65" s="4" t="s">
        <v>60</v>
      </c>
      <c r="D65" s="4" t="s">
        <v>78</v>
      </c>
      <c r="E65" s="4" t="s">
        <v>79</v>
      </c>
      <c r="F65" s="6">
        <v>45129</v>
      </c>
      <c r="G65" s="6">
        <v>45132</v>
      </c>
      <c r="H65" s="4">
        <v>1</v>
      </c>
      <c r="I65" s="4">
        <v>3</v>
      </c>
      <c r="J65" s="4">
        <v>3</v>
      </c>
      <c r="K65" s="4" t="s">
        <v>30</v>
      </c>
      <c r="L65" s="4">
        <v>-8508</v>
      </c>
      <c r="M65" s="4">
        <v>-8508</v>
      </c>
      <c r="N65" s="4" t="s">
        <v>80</v>
      </c>
      <c r="O65" s="4" t="s">
        <v>32</v>
      </c>
      <c r="P65" s="4" t="s">
        <v>33</v>
      </c>
      <c r="Q65" s="4">
        <v>0</v>
      </c>
      <c r="R65" s="8">
        <v>45074</v>
      </c>
      <c r="S65" s="6">
        <v>45135</v>
      </c>
      <c r="T65" s="4" t="s">
        <v>34</v>
      </c>
      <c r="U65" s="4">
        <v>-8508</v>
      </c>
      <c r="V65" s="4">
        <v>0</v>
      </c>
      <c r="W65" s="4">
        <v>0</v>
      </c>
      <c r="X65" s="4" t="s">
        <v>81</v>
      </c>
      <c r="Y65" s="4" t="s">
        <v>48</v>
      </c>
    </row>
    <row r="66" s="4" customFormat="1" spans="1:25">
      <c r="A66" s="4" t="s">
        <v>312</v>
      </c>
      <c r="B66" s="4" t="s">
        <v>26</v>
      </c>
      <c r="C66" s="4" t="s">
        <v>27</v>
      </c>
      <c r="D66" s="4" t="s">
        <v>313</v>
      </c>
      <c r="E66" s="4" t="s">
        <v>314</v>
      </c>
      <c r="F66" s="6">
        <v>45130</v>
      </c>
      <c r="G66" s="6">
        <v>45132</v>
      </c>
      <c r="H66" s="4">
        <v>1</v>
      </c>
      <c r="I66" s="4">
        <v>2</v>
      </c>
      <c r="J66" s="4">
        <v>2</v>
      </c>
      <c r="K66" s="4" t="s">
        <v>30</v>
      </c>
      <c r="L66" s="4">
        <v>576.62</v>
      </c>
      <c r="M66" s="4">
        <v>576.62</v>
      </c>
      <c r="N66" s="4" t="s">
        <v>315</v>
      </c>
      <c r="O66" s="4" t="s">
        <v>32</v>
      </c>
      <c r="P66" s="4" t="s">
        <v>33</v>
      </c>
      <c r="Q66" s="4">
        <v>0</v>
      </c>
      <c r="R66" s="8">
        <v>45119.0000115741</v>
      </c>
      <c r="S66" s="6">
        <v>45135</v>
      </c>
      <c r="T66" s="4" t="s">
        <v>34</v>
      </c>
      <c r="U66" s="4">
        <v>576.62</v>
      </c>
      <c r="V66" s="4">
        <v>0</v>
      </c>
      <c r="W66" s="4">
        <v>0</v>
      </c>
      <c r="X66" s="4" t="s">
        <v>316</v>
      </c>
      <c r="Y66" s="4" t="s">
        <v>317</v>
      </c>
    </row>
    <row r="67" s="4" customFormat="1" spans="1:25">
      <c r="A67" s="4" t="s">
        <v>318</v>
      </c>
      <c r="B67" s="4" t="s">
        <v>26</v>
      </c>
      <c r="C67" s="4" t="s">
        <v>27</v>
      </c>
      <c r="D67" s="4" t="s">
        <v>319</v>
      </c>
      <c r="E67" s="4" t="s">
        <v>320</v>
      </c>
      <c r="F67" s="6">
        <v>45131</v>
      </c>
      <c r="G67" s="6">
        <v>45132</v>
      </c>
      <c r="H67" s="4">
        <v>1</v>
      </c>
      <c r="I67" s="4">
        <v>1</v>
      </c>
      <c r="J67" s="4">
        <v>1</v>
      </c>
      <c r="K67" s="4" t="s">
        <v>30</v>
      </c>
      <c r="L67" s="4">
        <v>361.06</v>
      </c>
      <c r="M67" s="4">
        <v>361.06</v>
      </c>
      <c r="N67" s="4" t="s">
        <v>321</v>
      </c>
      <c r="O67" s="4" t="s">
        <v>32</v>
      </c>
      <c r="P67" s="4" t="s">
        <v>33</v>
      </c>
      <c r="Q67" s="4">
        <v>0</v>
      </c>
      <c r="R67" s="8">
        <v>45119.0000115741</v>
      </c>
      <c r="S67" s="6">
        <v>45135</v>
      </c>
      <c r="T67" s="4" t="s">
        <v>34</v>
      </c>
      <c r="U67" s="4">
        <v>361.06</v>
      </c>
      <c r="V67" s="4">
        <v>0</v>
      </c>
      <c r="W67" s="4">
        <v>0</v>
      </c>
      <c r="X67" s="4" t="s">
        <v>322</v>
      </c>
      <c r="Y67" s="4" t="s">
        <v>323</v>
      </c>
    </row>
    <row r="68" s="4" customFormat="1" spans="1:25">
      <c r="A68" s="4" t="s">
        <v>324</v>
      </c>
      <c r="B68" s="4" t="s">
        <v>26</v>
      </c>
      <c r="C68" s="4" t="s">
        <v>27</v>
      </c>
      <c r="D68" s="4" t="s">
        <v>242</v>
      </c>
      <c r="E68" s="4" t="s">
        <v>243</v>
      </c>
      <c r="F68" s="6">
        <v>45131</v>
      </c>
      <c r="G68" s="6">
        <v>45132</v>
      </c>
      <c r="H68" s="4">
        <v>1</v>
      </c>
      <c r="I68" s="4">
        <v>1</v>
      </c>
      <c r="J68" s="4">
        <v>1</v>
      </c>
      <c r="K68" s="4" t="s">
        <v>30</v>
      </c>
      <c r="L68" s="4">
        <v>1693.92</v>
      </c>
      <c r="M68" s="4">
        <v>1693.92</v>
      </c>
      <c r="N68" s="4" t="s">
        <v>325</v>
      </c>
      <c r="O68" s="4" t="s">
        <v>32</v>
      </c>
      <c r="P68" s="4" t="s">
        <v>33</v>
      </c>
      <c r="Q68" s="4">
        <v>0</v>
      </c>
      <c r="R68" s="8">
        <v>45120</v>
      </c>
      <c r="S68" s="6">
        <v>45135</v>
      </c>
      <c r="T68" s="4" t="s">
        <v>34</v>
      </c>
      <c r="U68" s="4">
        <v>1693.92</v>
      </c>
      <c r="V68" s="4">
        <v>0</v>
      </c>
      <c r="W68" s="4">
        <v>0</v>
      </c>
      <c r="X68" s="4" t="s">
        <v>326</v>
      </c>
      <c r="Y68" s="4" t="s">
        <v>327</v>
      </c>
    </row>
    <row r="69" s="4" customFormat="1" spans="1:25">
      <c r="A69" s="4" t="s">
        <v>328</v>
      </c>
      <c r="B69" s="4" t="s">
        <v>26</v>
      </c>
      <c r="C69" s="4" t="s">
        <v>27</v>
      </c>
      <c r="D69" s="4" t="s">
        <v>329</v>
      </c>
      <c r="E69" s="4" t="s">
        <v>330</v>
      </c>
      <c r="F69" s="6">
        <v>45131</v>
      </c>
      <c r="G69" s="6">
        <v>45132</v>
      </c>
      <c r="H69" s="4">
        <v>1</v>
      </c>
      <c r="I69" s="4">
        <v>1</v>
      </c>
      <c r="J69" s="4">
        <v>1</v>
      </c>
      <c r="K69" s="4" t="s">
        <v>30</v>
      </c>
      <c r="L69" s="4">
        <v>754.53</v>
      </c>
      <c r="M69" s="4">
        <v>754.53</v>
      </c>
      <c r="N69" s="4" t="s">
        <v>331</v>
      </c>
      <c r="O69" s="4" t="s">
        <v>32</v>
      </c>
      <c r="P69" s="4" t="s">
        <v>33</v>
      </c>
      <c r="Q69" s="4">
        <v>0</v>
      </c>
      <c r="R69" s="8">
        <v>45120.0000115741</v>
      </c>
      <c r="S69" s="6">
        <v>45135</v>
      </c>
      <c r="T69" s="4" t="s">
        <v>34</v>
      </c>
      <c r="U69" s="4">
        <v>754.53</v>
      </c>
      <c r="V69" s="4">
        <v>0</v>
      </c>
      <c r="W69" s="4">
        <v>0</v>
      </c>
      <c r="X69" s="4" t="s">
        <v>332</v>
      </c>
      <c r="Y69" s="4" t="s">
        <v>333</v>
      </c>
    </row>
    <row r="70" s="4" customFormat="1" spans="1:25">
      <c r="A70" s="4" t="s">
        <v>334</v>
      </c>
      <c r="B70" s="4" t="s">
        <v>26</v>
      </c>
      <c r="C70" s="4" t="s">
        <v>27</v>
      </c>
      <c r="D70" s="4" t="s">
        <v>335</v>
      </c>
      <c r="E70" s="4" t="s">
        <v>336</v>
      </c>
      <c r="F70" s="6">
        <v>45128</v>
      </c>
      <c r="G70" s="6">
        <v>45132</v>
      </c>
      <c r="H70" s="4">
        <v>1</v>
      </c>
      <c r="I70" s="4">
        <v>4</v>
      </c>
      <c r="J70" s="4">
        <v>4</v>
      </c>
      <c r="K70" s="4" t="s">
        <v>30</v>
      </c>
      <c r="L70" s="4">
        <v>1091.76</v>
      </c>
      <c r="M70" s="4">
        <v>1091.76</v>
      </c>
      <c r="N70" s="4" t="s">
        <v>337</v>
      </c>
      <c r="O70" s="4" t="s">
        <v>32</v>
      </c>
      <c r="P70" s="4" t="s">
        <v>33</v>
      </c>
      <c r="Q70" s="4">
        <v>0</v>
      </c>
      <c r="R70" s="8">
        <v>45120.0000115741</v>
      </c>
      <c r="S70" s="6">
        <v>45135</v>
      </c>
      <c r="T70" s="4" t="s">
        <v>34</v>
      </c>
      <c r="U70" s="4">
        <v>1091.76</v>
      </c>
      <c r="V70" s="4">
        <v>0</v>
      </c>
      <c r="W70" s="4">
        <v>0</v>
      </c>
      <c r="X70" s="4" t="s">
        <v>338</v>
      </c>
      <c r="Y70" s="4" t="s">
        <v>339</v>
      </c>
    </row>
    <row r="71" s="4" customFormat="1" spans="1:25">
      <c r="A71" s="4" t="s">
        <v>340</v>
      </c>
      <c r="B71" s="4" t="s">
        <v>26</v>
      </c>
      <c r="C71" s="4" t="s">
        <v>27</v>
      </c>
      <c r="D71" s="4" t="s">
        <v>341</v>
      </c>
      <c r="E71" s="4" t="s">
        <v>342</v>
      </c>
      <c r="F71" s="6">
        <v>45129</v>
      </c>
      <c r="G71" s="6">
        <v>45132</v>
      </c>
      <c r="H71" s="4">
        <v>1</v>
      </c>
      <c r="I71" s="4">
        <v>3</v>
      </c>
      <c r="J71" s="4">
        <v>3</v>
      </c>
      <c r="K71" s="4" t="s">
        <v>30</v>
      </c>
      <c r="L71" s="4">
        <v>4479.37</v>
      </c>
      <c r="M71" s="4">
        <v>4479.37</v>
      </c>
      <c r="N71" s="4" t="s">
        <v>343</v>
      </c>
      <c r="O71" s="4" t="s">
        <v>32</v>
      </c>
      <c r="P71" s="4" t="s">
        <v>33</v>
      </c>
      <c r="Q71" s="4">
        <v>0</v>
      </c>
      <c r="R71" s="8">
        <v>45120.0000115741</v>
      </c>
      <c r="S71" s="6">
        <v>45135</v>
      </c>
      <c r="T71" s="4" t="s">
        <v>34</v>
      </c>
      <c r="U71" s="4">
        <v>4479.37</v>
      </c>
      <c r="V71" s="4">
        <v>0</v>
      </c>
      <c r="W71" s="4">
        <v>0</v>
      </c>
      <c r="X71" s="4" t="s">
        <v>344</v>
      </c>
      <c r="Y71" s="4" t="s">
        <v>345</v>
      </c>
    </row>
    <row r="72" s="4" customFormat="1" spans="1:25">
      <c r="A72" s="4" t="s">
        <v>346</v>
      </c>
      <c r="B72" s="4" t="s">
        <v>26</v>
      </c>
      <c r="C72" s="4" t="s">
        <v>27</v>
      </c>
      <c r="D72" s="4" t="s">
        <v>287</v>
      </c>
      <c r="E72" s="4" t="s">
        <v>288</v>
      </c>
      <c r="F72" s="6">
        <v>45130</v>
      </c>
      <c r="G72" s="6">
        <v>45132</v>
      </c>
      <c r="H72" s="4">
        <v>1</v>
      </c>
      <c r="I72" s="4">
        <v>2</v>
      </c>
      <c r="J72" s="4">
        <v>2</v>
      </c>
      <c r="K72" s="4" t="s">
        <v>30</v>
      </c>
      <c r="L72" s="4">
        <v>1409.4</v>
      </c>
      <c r="M72" s="4">
        <v>1409.4</v>
      </c>
      <c r="N72" s="4" t="s">
        <v>347</v>
      </c>
      <c r="O72" s="4" t="s">
        <v>32</v>
      </c>
      <c r="P72" s="4" t="s">
        <v>33</v>
      </c>
      <c r="Q72" s="4">
        <v>0</v>
      </c>
      <c r="R72" s="8">
        <v>45117.0000115741</v>
      </c>
      <c r="S72" s="6">
        <v>45135</v>
      </c>
      <c r="T72" s="4" t="s">
        <v>34</v>
      </c>
      <c r="U72" s="4">
        <v>1409.4</v>
      </c>
      <c r="V72" s="4">
        <v>0</v>
      </c>
      <c r="W72" s="4">
        <v>0</v>
      </c>
      <c r="X72" s="4" t="s">
        <v>348</v>
      </c>
      <c r="Y72" s="4" t="s">
        <v>349</v>
      </c>
    </row>
    <row r="73" s="4" customFormat="1" spans="1:25">
      <c r="A73" s="4" t="s">
        <v>350</v>
      </c>
      <c r="B73" s="4" t="s">
        <v>26</v>
      </c>
      <c r="C73" s="4" t="s">
        <v>27</v>
      </c>
      <c r="D73" s="4" t="s">
        <v>145</v>
      </c>
      <c r="E73" s="4" t="s">
        <v>351</v>
      </c>
      <c r="F73" s="6">
        <v>45131</v>
      </c>
      <c r="G73" s="6">
        <v>45132</v>
      </c>
      <c r="H73" s="4">
        <v>2</v>
      </c>
      <c r="I73" s="4">
        <v>1</v>
      </c>
      <c r="J73" s="4">
        <v>2</v>
      </c>
      <c r="K73" s="4" t="s">
        <v>30</v>
      </c>
      <c r="L73" s="4">
        <v>817.7</v>
      </c>
      <c r="M73" s="4">
        <v>817.7</v>
      </c>
      <c r="N73" s="4" t="s">
        <v>352</v>
      </c>
      <c r="O73" s="4" t="s">
        <v>32</v>
      </c>
      <c r="P73" s="4" t="s">
        <v>33</v>
      </c>
      <c r="Q73" s="4">
        <v>0</v>
      </c>
      <c r="R73" s="8">
        <v>45120.0000115741</v>
      </c>
      <c r="S73" s="6">
        <v>45135</v>
      </c>
      <c r="T73" s="4" t="s">
        <v>34</v>
      </c>
      <c r="U73" s="4">
        <v>817.7</v>
      </c>
      <c r="V73" s="4">
        <v>0</v>
      </c>
      <c r="W73" s="4">
        <v>0</v>
      </c>
      <c r="X73" s="4" t="s">
        <v>353</v>
      </c>
      <c r="Y73" s="4" t="s">
        <v>354</v>
      </c>
    </row>
    <row r="74" s="4" customFormat="1" spans="1:25">
      <c r="A74" s="4" t="s">
        <v>355</v>
      </c>
      <c r="B74" s="4" t="s">
        <v>26</v>
      </c>
      <c r="C74" s="4" t="s">
        <v>27</v>
      </c>
      <c r="D74" s="4" t="s">
        <v>44</v>
      </c>
      <c r="E74" s="4" t="s">
        <v>356</v>
      </c>
      <c r="F74" s="6">
        <v>45129</v>
      </c>
      <c r="G74" s="6">
        <v>45132</v>
      </c>
      <c r="H74" s="4">
        <v>1</v>
      </c>
      <c r="I74" s="4">
        <v>3</v>
      </c>
      <c r="J74" s="4">
        <v>3</v>
      </c>
      <c r="K74" s="4" t="s">
        <v>30</v>
      </c>
      <c r="L74" s="4">
        <v>3825</v>
      </c>
      <c r="M74" s="4">
        <v>3825</v>
      </c>
      <c r="N74" s="4" t="s">
        <v>357</v>
      </c>
      <c r="O74" s="4" t="s">
        <v>32</v>
      </c>
      <c r="P74" s="4" t="s">
        <v>33</v>
      </c>
      <c r="Q74" s="4">
        <v>0</v>
      </c>
      <c r="R74" s="8">
        <v>45052</v>
      </c>
      <c r="S74" s="6">
        <v>45135</v>
      </c>
      <c r="T74" s="4" t="s">
        <v>34</v>
      </c>
      <c r="U74" s="4">
        <v>3825</v>
      </c>
      <c r="V74" s="4">
        <v>0</v>
      </c>
      <c r="W74" s="4">
        <v>0</v>
      </c>
      <c r="X74" s="4" t="s">
        <v>358</v>
      </c>
      <c r="Y74" s="4" t="s">
        <v>359</v>
      </c>
    </row>
    <row r="75" s="4" customFormat="1" spans="1:25">
      <c r="A75" s="4" t="s">
        <v>360</v>
      </c>
      <c r="B75" s="4" t="s">
        <v>26</v>
      </c>
      <c r="C75" s="4" t="s">
        <v>27</v>
      </c>
      <c r="D75" s="4" t="s">
        <v>361</v>
      </c>
      <c r="E75" s="4" t="s">
        <v>362</v>
      </c>
      <c r="F75" s="6">
        <v>45127</v>
      </c>
      <c r="G75" s="6">
        <v>45132</v>
      </c>
      <c r="H75" s="4">
        <v>1</v>
      </c>
      <c r="I75" s="4">
        <v>5</v>
      </c>
      <c r="J75" s="4">
        <v>5</v>
      </c>
      <c r="K75" s="4" t="s">
        <v>30</v>
      </c>
      <c r="L75" s="4">
        <v>2537.95</v>
      </c>
      <c r="M75" s="4">
        <v>2537.95</v>
      </c>
      <c r="N75" s="4" t="s">
        <v>363</v>
      </c>
      <c r="O75" s="4" t="s">
        <v>32</v>
      </c>
      <c r="P75" s="4" t="s">
        <v>33</v>
      </c>
      <c r="Q75" s="4">
        <v>0</v>
      </c>
      <c r="R75" s="8">
        <v>45120</v>
      </c>
      <c r="S75" s="6">
        <v>45135</v>
      </c>
      <c r="T75" s="4" t="s">
        <v>34</v>
      </c>
      <c r="U75" s="4">
        <v>2537.95</v>
      </c>
      <c r="V75" s="4">
        <v>0</v>
      </c>
      <c r="W75" s="4">
        <v>0</v>
      </c>
      <c r="X75" s="4" t="s">
        <v>364</v>
      </c>
      <c r="Y75" s="4" t="s">
        <v>365</v>
      </c>
    </row>
    <row r="76" s="4" customFormat="1" spans="1:25">
      <c r="A76" s="4" t="s">
        <v>366</v>
      </c>
      <c r="B76" s="4" t="s">
        <v>26</v>
      </c>
      <c r="C76" s="4" t="s">
        <v>27</v>
      </c>
      <c r="D76" s="4" t="s">
        <v>367</v>
      </c>
      <c r="E76" s="4" t="s">
        <v>368</v>
      </c>
      <c r="F76" s="6">
        <v>45129</v>
      </c>
      <c r="G76" s="6">
        <v>45132</v>
      </c>
      <c r="H76" s="4">
        <v>1</v>
      </c>
      <c r="I76" s="4">
        <v>3</v>
      </c>
      <c r="J76" s="4">
        <v>3</v>
      </c>
      <c r="K76" s="4" t="s">
        <v>30</v>
      </c>
      <c r="L76" s="4">
        <v>2019.42</v>
      </c>
      <c r="M76" s="4">
        <v>2019.42</v>
      </c>
      <c r="N76" s="4" t="s">
        <v>369</v>
      </c>
      <c r="O76" s="4" t="s">
        <v>32</v>
      </c>
      <c r="P76" s="4" t="s">
        <v>33</v>
      </c>
      <c r="Q76" s="4">
        <v>0</v>
      </c>
      <c r="R76" s="8">
        <v>45102.0000115741</v>
      </c>
      <c r="S76" s="6">
        <v>45135</v>
      </c>
      <c r="T76" s="4" t="s">
        <v>34</v>
      </c>
      <c r="U76" s="4">
        <v>2019.42</v>
      </c>
      <c r="V76" s="4">
        <v>0</v>
      </c>
      <c r="W76" s="4">
        <v>0</v>
      </c>
      <c r="X76" s="4" t="s">
        <v>370</v>
      </c>
      <c r="Y76" s="4" t="s">
        <v>371</v>
      </c>
    </row>
    <row r="77" s="4" customFormat="1" spans="1:25">
      <c r="A77" s="4" t="s">
        <v>372</v>
      </c>
      <c r="B77" s="4" t="s">
        <v>26</v>
      </c>
      <c r="C77" s="4" t="s">
        <v>27</v>
      </c>
      <c r="D77" s="4" t="s">
        <v>373</v>
      </c>
      <c r="E77" s="4" t="s">
        <v>374</v>
      </c>
      <c r="F77" s="6">
        <v>45130</v>
      </c>
      <c r="G77" s="6">
        <v>45132</v>
      </c>
      <c r="H77" s="4">
        <v>1</v>
      </c>
      <c r="I77" s="4">
        <v>2</v>
      </c>
      <c r="J77" s="4">
        <v>2</v>
      </c>
      <c r="K77" s="4" t="s">
        <v>30</v>
      </c>
      <c r="L77" s="4">
        <v>2742.06</v>
      </c>
      <c r="M77" s="4">
        <v>2742.06</v>
      </c>
      <c r="N77" s="4" t="s">
        <v>375</v>
      </c>
      <c r="O77" s="4" t="s">
        <v>32</v>
      </c>
      <c r="P77" s="4" t="s">
        <v>33</v>
      </c>
      <c r="Q77" s="4">
        <v>0</v>
      </c>
      <c r="R77" s="8">
        <v>45122</v>
      </c>
      <c r="S77" s="6">
        <v>45135</v>
      </c>
      <c r="T77" s="4" t="s">
        <v>34</v>
      </c>
      <c r="U77" s="4">
        <v>2742.06</v>
      </c>
      <c r="V77" s="4">
        <v>0</v>
      </c>
      <c r="W77" s="4">
        <v>0</v>
      </c>
      <c r="X77" s="4" t="s">
        <v>376</v>
      </c>
      <c r="Y77" s="4" t="s">
        <v>377</v>
      </c>
    </row>
    <row r="78" s="4" customFormat="1" spans="1:25">
      <c r="A78" s="4" t="s">
        <v>378</v>
      </c>
      <c r="B78" s="4" t="s">
        <v>26</v>
      </c>
      <c r="C78" s="4" t="s">
        <v>27</v>
      </c>
      <c r="D78" s="4" t="s">
        <v>379</v>
      </c>
      <c r="E78" s="4" t="s">
        <v>380</v>
      </c>
      <c r="F78" s="6">
        <v>45129</v>
      </c>
      <c r="G78" s="6">
        <v>45132</v>
      </c>
      <c r="H78" s="4">
        <v>1</v>
      </c>
      <c r="I78" s="4">
        <v>3</v>
      </c>
      <c r="J78" s="4">
        <v>3</v>
      </c>
      <c r="K78" s="4" t="s">
        <v>30</v>
      </c>
      <c r="L78" s="4">
        <v>1779.42</v>
      </c>
      <c r="M78" s="4">
        <v>1779.42</v>
      </c>
      <c r="N78" s="4" t="s">
        <v>381</v>
      </c>
      <c r="O78" s="4" t="s">
        <v>32</v>
      </c>
      <c r="P78" s="4" t="s">
        <v>33</v>
      </c>
      <c r="Q78" s="4">
        <v>0</v>
      </c>
      <c r="R78" s="8">
        <v>45122.0000115741</v>
      </c>
      <c r="S78" s="6">
        <v>45135</v>
      </c>
      <c r="T78" s="4" t="s">
        <v>34</v>
      </c>
      <c r="U78" s="4">
        <v>1779.42</v>
      </c>
      <c r="V78" s="4">
        <v>0</v>
      </c>
      <c r="W78" s="4">
        <v>0</v>
      </c>
      <c r="X78" s="4" t="s">
        <v>382</v>
      </c>
      <c r="Y78" s="4" t="s">
        <v>383</v>
      </c>
    </row>
    <row r="79" s="4" customFormat="1" spans="1:25">
      <c r="A79" s="4" t="s">
        <v>384</v>
      </c>
      <c r="B79" s="4" t="s">
        <v>26</v>
      </c>
      <c r="C79" s="4" t="s">
        <v>27</v>
      </c>
      <c r="D79" s="4" t="s">
        <v>385</v>
      </c>
      <c r="E79" s="4" t="s">
        <v>386</v>
      </c>
      <c r="F79" s="6">
        <v>45130</v>
      </c>
      <c r="G79" s="6">
        <v>45132</v>
      </c>
      <c r="H79" s="4">
        <v>1</v>
      </c>
      <c r="I79" s="4">
        <v>2</v>
      </c>
      <c r="J79" s="4">
        <v>2</v>
      </c>
      <c r="K79" s="4" t="s">
        <v>30</v>
      </c>
      <c r="L79" s="4">
        <v>6118.82</v>
      </c>
      <c r="M79" s="4">
        <v>6118.82</v>
      </c>
      <c r="N79" s="4" t="s">
        <v>387</v>
      </c>
      <c r="O79" s="4" t="s">
        <v>32</v>
      </c>
      <c r="P79" s="4" t="s">
        <v>33</v>
      </c>
      <c r="Q79" s="4">
        <v>0</v>
      </c>
      <c r="R79" s="8">
        <v>45122</v>
      </c>
      <c r="S79" s="6">
        <v>45135</v>
      </c>
      <c r="T79" s="4" t="s">
        <v>34</v>
      </c>
      <c r="U79" s="4">
        <v>6118.82</v>
      </c>
      <c r="V79" s="4">
        <v>0</v>
      </c>
      <c r="W79" s="4">
        <v>0</v>
      </c>
      <c r="X79" s="4" t="s">
        <v>388</v>
      </c>
      <c r="Y79" s="4" t="s">
        <v>389</v>
      </c>
    </row>
    <row r="80" s="4" customFormat="1" spans="1:25">
      <c r="A80" s="4" t="s">
        <v>390</v>
      </c>
      <c r="B80" s="4" t="s">
        <v>26</v>
      </c>
      <c r="C80" s="4" t="s">
        <v>27</v>
      </c>
      <c r="D80" s="4" t="s">
        <v>391</v>
      </c>
      <c r="E80" s="4" t="s">
        <v>392</v>
      </c>
      <c r="F80" s="6">
        <v>45130</v>
      </c>
      <c r="G80" s="6">
        <v>45132</v>
      </c>
      <c r="H80" s="4">
        <v>1</v>
      </c>
      <c r="I80" s="4">
        <v>2</v>
      </c>
      <c r="J80" s="4">
        <v>2</v>
      </c>
      <c r="K80" s="4" t="s">
        <v>30</v>
      </c>
      <c r="L80" s="4">
        <v>2240.9</v>
      </c>
      <c r="M80" s="4">
        <v>2240.9</v>
      </c>
      <c r="N80" s="4" t="s">
        <v>393</v>
      </c>
      <c r="O80" s="4" t="s">
        <v>32</v>
      </c>
      <c r="P80" s="4" t="s">
        <v>33</v>
      </c>
      <c r="Q80" s="4">
        <v>0</v>
      </c>
      <c r="R80" s="8">
        <v>45123</v>
      </c>
      <c r="S80" s="6">
        <v>45135</v>
      </c>
      <c r="T80" s="4" t="s">
        <v>34</v>
      </c>
      <c r="U80" s="4">
        <v>2240.9</v>
      </c>
      <c r="V80" s="4">
        <v>0</v>
      </c>
      <c r="W80" s="4">
        <v>0</v>
      </c>
      <c r="X80" s="4" t="s">
        <v>394</v>
      </c>
      <c r="Y80" s="4" t="s">
        <v>395</v>
      </c>
    </row>
    <row r="81" s="4" customFormat="1" spans="1:25">
      <c r="A81" s="4" t="s">
        <v>396</v>
      </c>
      <c r="B81" s="4" t="s">
        <v>26</v>
      </c>
      <c r="C81" s="4" t="s">
        <v>27</v>
      </c>
      <c r="D81" s="4" t="s">
        <v>397</v>
      </c>
      <c r="E81" s="4" t="s">
        <v>398</v>
      </c>
      <c r="F81" s="6">
        <v>45127</v>
      </c>
      <c r="G81" s="6">
        <v>45132</v>
      </c>
      <c r="H81" s="4">
        <v>1</v>
      </c>
      <c r="I81" s="4">
        <v>5</v>
      </c>
      <c r="J81" s="4">
        <v>5</v>
      </c>
      <c r="K81" s="4" t="s">
        <v>30</v>
      </c>
      <c r="L81" s="4">
        <v>12553.21</v>
      </c>
      <c r="M81" s="4">
        <v>12553.21</v>
      </c>
      <c r="N81" s="4" t="s">
        <v>399</v>
      </c>
      <c r="O81" s="4" t="s">
        <v>32</v>
      </c>
      <c r="P81" s="4" t="s">
        <v>33</v>
      </c>
      <c r="Q81" s="4">
        <v>0</v>
      </c>
      <c r="R81" s="8">
        <v>45123</v>
      </c>
      <c r="S81" s="6">
        <v>45135</v>
      </c>
      <c r="T81" s="4" t="s">
        <v>34</v>
      </c>
      <c r="U81" s="4">
        <v>12553.21</v>
      </c>
      <c r="V81" s="4">
        <v>0</v>
      </c>
      <c r="W81" s="4">
        <v>0</v>
      </c>
      <c r="X81" s="4" t="s">
        <v>400</v>
      </c>
      <c r="Y81" s="4" t="s">
        <v>401</v>
      </c>
    </row>
    <row r="82" s="4" customFormat="1" spans="1:25">
      <c r="A82" s="4" t="s">
        <v>402</v>
      </c>
      <c r="B82" s="4" t="s">
        <v>26</v>
      </c>
      <c r="C82" s="4" t="s">
        <v>27</v>
      </c>
      <c r="D82" s="4" t="s">
        <v>403</v>
      </c>
      <c r="E82" s="4" t="s">
        <v>404</v>
      </c>
      <c r="F82" s="6">
        <v>45130</v>
      </c>
      <c r="G82" s="6">
        <v>45132</v>
      </c>
      <c r="H82" s="4">
        <v>1</v>
      </c>
      <c r="I82" s="4">
        <v>2</v>
      </c>
      <c r="J82" s="4">
        <v>2</v>
      </c>
      <c r="K82" s="4" t="s">
        <v>30</v>
      </c>
      <c r="L82" s="4">
        <v>597.12</v>
      </c>
      <c r="M82" s="4">
        <v>597.12</v>
      </c>
      <c r="N82" s="4" t="s">
        <v>405</v>
      </c>
      <c r="O82" s="4" t="s">
        <v>32</v>
      </c>
      <c r="P82" s="4" t="s">
        <v>33</v>
      </c>
      <c r="Q82" s="4">
        <v>0</v>
      </c>
      <c r="R82" s="8">
        <v>45123</v>
      </c>
      <c r="S82" s="6">
        <v>45135</v>
      </c>
      <c r="T82" s="4" t="s">
        <v>34</v>
      </c>
      <c r="U82" s="4">
        <v>597.12</v>
      </c>
      <c r="V82" s="4">
        <v>0</v>
      </c>
      <c r="W82" s="4">
        <v>0</v>
      </c>
      <c r="X82" s="4" t="s">
        <v>406</v>
      </c>
      <c r="Y82" s="4" t="s">
        <v>407</v>
      </c>
    </row>
    <row r="83" s="4" customFormat="1" spans="1:25">
      <c r="A83" s="4" t="s">
        <v>408</v>
      </c>
      <c r="B83" s="4" t="s">
        <v>26</v>
      </c>
      <c r="C83" s="4" t="s">
        <v>27</v>
      </c>
      <c r="D83" s="4" t="s">
        <v>409</v>
      </c>
      <c r="E83" s="4" t="s">
        <v>410</v>
      </c>
      <c r="F83" s="6">
        <v>45130</v>
      </c>
      <c r="G83" s="6">
        <v>45132</v>
      </c>
      <c r="H83" s="4">
        <v>1</v>
      </c>
      <c r="I83" s="4">
        <v>2</v>
      </c>
      <c r="J83" s="4">
        <v>2</v>
      </c>
      <c r="K83" s="4" t="s">
        <v>30</v>
      </c>
      <c r="L83" s="4">
        <v>2448</v>
      </c>
      <c r="M83" s="4">
        <v>2448</v>
      </c>
      <c r="N83" s="4" t="s">
        <v>411</v>
      </c>
      <c r="O83" s="4" t="s">
        <v>32</v>
      </c>
      <c r="P83" s="4" t="s">
        <v>33</v>
      </c>
      <c r="Q83" s="4">
        <v>0</v>
      </c>
      <c r="R83" s="8">
        <v>45057</v>
      </c>
      <c r="S83" s="6">
        <v>45135</v>
      </c>
      <c r="T83" s="4" t="s">
        <v>34</v>
      </c>
      <c r="U83" s="4">
        <v>2448</v>
      </c>
      <c r="V83" s="4">
        <v>0</v>
      </c>
      <c r="W83" s="4">
        <v>0</v>
      </c>
      <c r="X83" s="4" t="s">
        <v>412</v>
      </c>
      <c r="Y83" s="4" t="s">
        <v>48</v>
      </c>
    </row>
    <row r="84" s="4" customFormat="1" spans="1:25">
      <c r="A84" s="4" t="s">
        <v>413</v>
      </c>
      <c r="B84" s="4" t="s">
        <v>26</v>
      </c>
      <c r="C84" s="4" t="s">
        <v>27</v>
      </c>
      <c r="D84" s="4" t="s">
        <v>414</v>
      </c>
      <c r="E84" s="4" t="s">
        <v>415</v>
      </c>
      <c r="F84" s="6">
        <v>45131</v>
      </c>
      <c r="G84" s="6">
        <v>45132</v>
      </c>
      <c r="H84" s="4">
        <v>1</v>
      </c>
      <c r="I84" s="4">
        <v>1</v>
      </c>
      <c r="J84" s="4">
        <v>1</v>
      </c>
      <c r="K84" s="4" t="s">
        <v>30</v>
      </c>
      <c r="L84" s="4">
        <v>1910.77</v>
      </c>
      <c r="M84" s="4">
        <v>1910.77</v>
      </c>
      <c r="N84" s="4" t="s">
        <v>416</v>
      </c>
      <c r="O84" s="4" t="s">
        <v>32</v>
      </c>
      <c r="P84" s="4" t="s">
        <v>33</v>
      </c>
      <c r="Q84" s="4">
        <v>0</v>
      </c>
      <c r="R84" s="8">
        <v>45125</v>
      </c>
      <c r="S84" s="6">
        <v>45135</v>
      </c>
      <c r="T84" s="4" t="s">
        <v>34</v>
      </c>
      <c r="U84" s="4">
        <v>1910.77</v>
      </c>
      <c r="V84" s="4">
        <v>0</v>
      </c>
      <c r="W84" s="4">
        <v>0</v>
      </c>
      <c r="X84" s="4" t="s">
        <v>417</v>
      </c>
      <c r="Y84" s="4" t="s">
        <v>418</v>
      </c>
    </row>
    <row r="85" s="4" customFormat="1" spans="1:25">
      <c r="A85" s="4" t="s">
        <v>269</v>
      </c>
      <c r="B85" s="4" t="s">
        <v>26</v>
      </c>
      <c r="C85" s="4" t="s">
        <v>60</v>
      </c>
      <c r="D85" s="4" t="s">
        <v>270</v>
      </c>
      <c r="E85" s="4" t="s">
        <v>271</v>
      </c>
      <c r="F85" s="6">
        <v>45130</v>
      </c>
      <c r="G85" s="6">
        <v>45132</v>
      </c>
      <c r="H85" s="4">
        <v>1</v>
      </c>
      <c r="I85" s="4">
        <v>2</v>
      </c>
      <c r="J85" s="4">
        <v>2</v>
      </c>
      <c r="K85" s="4" t="s">
        <v>30</v>
      </c>
      <c r="L85" s="4">
        <v>-3261.86</v>
      </c>
      <c r="M85" s="4">
        <v>-3261.86</v>
      </c>
      <c r="N85" s="4" t="s">
        <v>272</v>
      </c>
      <c r="O85" s="4" t="s">
        <v>32</v>
      </c>
      <c r="P85" s="4" t="s">
        <v>33</v>
      </c>
      <c r="Q85" s="4">
        <v>0</v>
      </c>
      <c r="R85" s="8">
        <v>45118.0000115741</v>
      </c>
      <c r="S85" s="6">
        <v>45135</v>
      </c>
      <c r="T85" s="4" t="s">
        <v>34</v>
      </c>
      <c r="U85" s="4">
        <v>-3261.86</v>
      </c>
      <c r="V85" s="4">
        <v>0</v>
      </c>
      <c r="W85" s="4">
        <v>0</v>
      </c>
      <c r="X85" s="4" t="s">
        <v>273</v>
      </c>
      <c r="Y85" s="4" t="s">
        <v>274</v>
      </c>
    </row>
    <row r="86" s="4" customFormat="1" spans="1:25">
      <c r="A86" s="4" t="s">
        <v>419</v>
      </c>
      <c r="B86" s="4" t="s">
        <v>26</v>
      </c>
      <c r="C86" s="4" t="s">
        <v>27</v>
      </c>
      <c r="D86" s="4" t="s">
        <v>184</v>
      </c>
      <c r="E86" s="4" t="s">
        <v>420</v>
      </c>
      <c r="F86" s="6">
        <v>45130</v>
      </c>
      <c r="G86" s="6">
        <v>45132</v>
      </c>
      <c r="H86" s="4">
        <v>1</v>
      </c>
      <c r="I86" s="4">
        <v>2</v>
      </c>
      <c r="J86" s="4">
        <v>2</v>
      </c>
      <c r="K86" s="4" t="s">
        <v>30</v>
      </c>
      <c r="L86" s="4">
        <v>891.86</v>
      </c>
      <c r="M86" s="4">
        <v>891.86</v>
      </c>
      <c r="N86" s="4" t="s">
        <v>421</v>
      </c>
      <c r="O86" s="4" t="s">
        <v>32</v>
      </c>
      <c r="P86" s="4" t="s">
        <v>33</v>
      </c>
      <c r="Q86" s="4">
        <v>0</v>
      </c>
      <c r="R86" s="8">
        <v>45125.0000115741</v>
      </c>
      <c r="S86" s="6">
        <v>45135</v>
      </c>
      <c r="T86" s="4" t="s">
        <v>34</v>
      </c>
      <c r="U86" s="4">
        <v>891.86</v>
      </c>
      <c r="V86" s="4">
        <v>0</v>
      </c>
      <c r="W86" s="4">
        <v>0</v>
      </c>
      <c r="X86" s="4" t="s">
        <v>422</v>
      </c>
      <c r="Y86" s="4" t="s">
        <v>423</v>
      </c>
    </row>
    <row r="87" s="4" customFormat="1" spans="1:25">
      <c r="A87" s="4" t="s">
        <v>424</v>
      </c>
      <c r="B87" s="4" t="s">
        <v>26</v>
      </c>
      <c r="C87" s="4" t="s">
        <v>27</v>
      </c>
      <c r="D87" s="4" t="s">
        <v>425</v>
      </c>
      <c r="E87" s="4" t="s">
        <v>426</v>
      </c>
      <c r="F87" s="6">
        <v>45128</v>
      </c>
      <c r="G87" s="6">
        <v>45132</v>
      </c>
      <c r="H87" s="4">
        <v>1</v>
      </c>
      <c r="I87" s="4">
        <v>4</v>
      </c>
      <c r="J87" s="4">
        <v>4</v>
      </c>
      <c r="K87" s="4" t="s">
        <v>30</v>
      </c>
      <c r="L87" s="4">
        <v>1763.56</v>
      </c>
      <c r="M87" s="4">
        <v>1763.56</v>
      </c>
      <c r="N87" s="4" t="s">
        <v>427</v>
      </c>
      <c r="O87" s="4" t="s">
        <v>32</v>
      </c>
      <c r="P87" s="4" t="s">
        <v>33</v>
      </c>
      <c r="Q87" s="4">
        <v>0</v>
      </c>
      <c r="R87" s="8">
        <v>45125</v>
      </c>
      <c r="S87" s="6">
        <v>45135</v>
      </c>
      <c r="T87" s="4" t="s">
        <v>34</v>
      </c>
      <c r="U87" s="4">
        <v>1763.56</v>
      </c>
      <c r="V87" s="4">
        <v>0</v>
      </c>
      <c r="W87" s="4">
        <v>0</v>
      </c>
      <c r="X87" s="4" t="s">
        <v>428</v>
      </c>
      <c r="Y87" s="4" t="s">
        <v>48</v>
      </c>
    </row>
    <row r="88" s="4" customFormat="1" spans="1:25">
      <c r="A88" s="4" t="s">
        <v>429</v>
      </c>
      <c r="B88" s="4" t="s">
        <v>26</v>
      </c>
      <c r="C88" s="4" t="s">
        <v>27</v>
      </c>
      <c r="D88" s="4" t="s">
        <v>430</v>
      </c>
      <c r="E88" s="4" t="s">
        <v>173</v>
      </c>
      <c r="F88" s="6">
        <v>45130</v>
      </c>
      <c r="G88" s="6">
        <v>45132</v>
      </c>
      <c r="H88" s="4">
        <v>1</v>
      </c>
      <c r="I88" s="4">
        <v>2</v>
      </c>
      <c r="J88" s="4">
        <v>2</v>
      </c>
      <c r="K88" s="4" t="s">
        <v>30</v>
      </c>
      <c r="L88" s="4">
        <v>2261.12</v>
      </c>
      <c r="M88" s="4">
        <v>2261.12</v>
      </c>
      <c r="N88" s="4" t="s">
        <v>431</v>
      </c>
      <c r="O88" s="4" t="s">
        <v>32</v>
      </c>
      <c r="P88" s="4" t="s">
        <v>33</v>
      </c>
      <c r="Q88" s="4">
        <v>0</v>
      </c>
      <c r="R88" s="8">
        <v>45125.0000115741</v>
      </c>
      <c r="S88" s="6">
        <v>45135</v>
      </c>
      <c r="T88" s="4" t="s">
        <v>34</v>
      </c>
      <c r="U88" s="4">
        <v>2261.12</v>
      </c>
      <c r="V88" s="4">
        <v>0</v>
      </c>
      <c r="W88" s="4">
        <v>0</v>
      </c>
      <c r="X88" s="4" t="s">
        <v>432</v>
      </c>
      <c r="Y88" s="4" t="s">
        <v>433</v>
      </c>
    </row>
    <row r="89" s="4" customFormat="1" spans="1:25">
      <c r="A89" s="4" t="s">
        <v>434</v>
      </c>
      <c r="B89" s="4" t="s">
        <v>26</v>
      </c>
      <c r="C89" s="4" t="s">
        <v>27</v>
      </c>
      <c r="D89" s="4" t="s">
        <v>435</v>
      </c>
      <c r="E89" s="4" t="s">
        <v>436</v>
      </c>
      <c r="F89" s="6">
        <v>45128</v>
      </c>
      <c r="G89" s="6">
        <v>45132</v>
      </c>
      <c r="H89" s="4">
        <v>1</v>
      </c>
      <c r="I89" s="4">
        <v>4</v>
      </c>
      <c r="J89" s="4">
        <v>4</v>
      </c>
      <c r="K89" s="4" t="s">
        <v>30</v>
      </c>
      <c r="L89" s="4">
        <v>5225.32</v>
      </c>
      <c r="M89" s="4">
        <v>5225.32</v>
      </c>
      <c r="N89" s="4" t="s">
        <v>437</v>
      </c>
      <c r="O89" s="4" t="s">
        <v>32</v>
      </c>
      <c r="P89" s="4" t="s">
        <v>33</v>
      </c>
      <c r="Q89" s="4">
        <v>0</v>
      </c>
      <c r="R89" s="8">
        <v>45125.0000115741</v>
      </c>
      <c r="S89" s="6">
        <v>45135</v>
      </c>
      <c r="T89" s="4" t="s">
        <v>34</v>
      </c>
      <c r="U89" s="4">
        <v>5225.32</v>
      </c>
      <c r="V89" s="4">
        <v>0</v>
      </c>
      <c r="W89" s="4">
        <v>0</v>
      </c>
      <c r="X89" s="4" t="s">
        <v>438</v>
      </c>
      <c r="Y89" s="4" t="s">
        <v>48</v>
      </c>
    </row>
    <row r="90" s="4" customFormat="1" spans="1:25">
      <c r="A90" s="4" t="s">
        <v>439</v>
      </c>
      <c r="B90" s="4" t="s">
        <v>26</v>
      </c>
      <c r="C90" s="4" t="s">
        <v>27</v>
      </c>
      <c r="D90" s="4" t="s">
        <v>440</v>
      </c>
      <c r="E90" s="4" t="s">
        <v>441</v>
      </c>
      <c r="F90" s="6">
        <v>45131</v>
      </c>
      <c r="G90" s="6">
        <v>45132</v>
      </c>
      <c r="H90" s="4">
        <v>1</v>
      </c>
      <c r="I90" s="4">
        <v>1</v>
      </c>
      <c r="J90" s="4">
        <v>1</v>
      </c>
      <c r="K90" s="4" t="s">
        <v>30</v>
      </c>
      <c r="L90" s="4">
        <v>1042.83</v>
      </c>
      <c r="M90" s="4">
        <v>1042.83</v>
      </c>
      <c r="N90" s="4" t="s">
        <v>442</v>
      </c>
      <c r="O90" s="4" t="s">
        <v>32</v>
      </c>
      <c r="P90" s="4" t="s">
        <v>33</v>
      </c>
      <c r="Q90" s="4">
        <v>0</v>
      </c>
      <c r="R90" s="8">
        <v>45125.0000115741</v>
      </c>
      <c r="S90" s="6">
        <v>45135</v>
      </c>
      <c r="T90" s="4" t="s">
        <v>34</v>
      </c>
      <c r="U90" s="4">
        <v>1042.83</v>
      </c>
      <c r="V90" s="4">
        <v>0</v>
      </c>
      <c r="W90" s="4">
        <v>0</v>
      </c>
      <c r="X90" s="4" t="s">
        <v>443</v>
      </c>
      <c r="Y90" s="4" t="s">
        <v>48</v>
      </c>
    </row>
    <row r="91" s="4" customFormat="1" spans="1:25">
      <c r="A91" s="4" t="s">
        <v>444</v>
      </c>
      <c r="B91" s="4" t="s">
        <v>26</v>
      </c>
      <c r="C91" s="4" t="s">
        <v>27</v>
      </c>
      <c r="D91" s="4" t="s">
        <v>445</v>
      </c>
      <c r="E91" s="4" t="s">
        <v>446</v>
      </c>
      <c r="F91" s="6">
        <v>45131</v>
      </c>
      <c r="G91" s="6">
        <v>45132</v>
      </c>
      <c r="H91" s="4">
        <v>1</v>
      </c>
      <c r="I91" s="4">
        <v>1</v>
      </c>
      <c r="J91" s="4">
        <v>1</v>
      </c>
      <c r="K91" s="4" t="s">
        <v>30</v>
      </c>
      <c r="L91" s="4">
        <v>719.3</v>
      </c>
      <c r="M91" s="4">
        <v>719.3</v>
      </c>
      <c r="N91" s="4" t="s">
        <v>447</v>
      </c>
      <c r="O91" s="4" t="s">
        <v>32</v>
      </c>
      <c r="P91" s="4" t="s">
        <v>33</v>
      </c>
      <c r="Q91" s="4">
        <v>0</v>
      </c>
      <c r="R91" s="8">
        <v>45125.0000115741</v>
      </c>
      <c r="S91" s="6">
        <v>45135</v>
      </c>
      <c r="T91" s="4" t="s">
        <v>34</v>
      </c>
      <c r="U91" s="4">
        <v>719.3</v>
      </c>
      <c r="V91" s="4">
        <v>0</v>
      </c>
      <c r="W91" s="4">
        <v>0</v>
      </c>
      <c r="X91" s="4" t="s">
        <v>448</v>
      </c>
      <c r="Y91" s="4" t="s">
        <v>449</v>
      </c>
    </row>
    <row r="92" s="4" customFormat="1" spans="1:25">
      <c r="A92" s="4" t="s">
        <v>450</v>
      </c>
      <c r="B92" s="4" t="s">
        <v>26</v>
      </c>
      <c r="C92" s="4" t="s">
        <v>27</v>
      </c>
      <c r="D92" s="4" t="s">
        <v>451</v>
      </c>
      <c r="E92" s="4" t="s">
        <v>452</v>
      </c>
      <c r="F92" s="6">
        <v>45131</v>
      </c>
      <c r="G92" s="6">
        <v>45132</v>
      </c>
      <c r="H92" s="4">
        <v>1</v>
      </c>
      <c r="I92" s="4">
        <v>1</v>
      </c>
      <c r="J92" s="4">
        <v>1</v>
      </c>
      <c r="K92" s="4" t="s">
        <v>30</v>
      </c>
      <c r="L92" s="4">
        <v>526.14</v>
      </c>
      <c r="M92" s="4">
        <v>526.14</v>
      </c>
      <c r="N92" s="4" t="s">
        <v>453</v>
      </c>
      <c r="O92" s="4" t="s">
        <v>32</v>
      </c>
      <c r="P92" s="4" t="s">
        <v>33</v>
      </c>
      <c r="Q92" s="4">
        <v>0</v>
      </c>
      <c r="R92" s="8">
        <v>45125.0000115741</v>
      </c>
      <c r="S92" s="6">
        <v>45135</v>
      </c>
      <c r="T92" s="4" t="s">
        <v>34</v>
      </c>
      <c r="U92" s="4">
        <v>526.14</v>
      </c>
      <c r="V92" s="4">
        <v>0</v>
      </c>
      <c r="W92" s="4">
        <v>0</v>
      </c>
      <c r="X92" s="4" t="s">
        <v>454</v>
      </c>
      <c r="Y92" s="4" t="s">
        <v>48</v>
      </c>
    </row>
    <row r="93" s="4" customFormat="1" spans="1:25">
      <c r="A93" s="4" t="s">
        <v>455</v>
      </c>
      <c r="B93" s="4" t="s">
        <v>26</v>
      </c>
      <c r="C93" s="4" t="s">
        <v>27</v>
      </c>
      <c r="D93" s="4" t="s">
        <v>456</v>
      </c>
      <c r="E93" s="4" t="s">
        <v>457</v>
      </c>
      <c r="F93" s="6">
        <v>45131</v>
      </c>
      <c r="G93" s="6">
        <v>45132</v>
      </c>
      <c r="H93" s="4">
        <v>1</v>
      </c>
      <c r="I93" s="4">
        <v>1</v>
      </c>
      <c r="J93" s="4">
        <v>1</v>
      </c>
      <c r="K93" s="4" t="s">
        <v>30</v>
      </c>
      <c r="L93" s="4">
        <v>1321.74</v>
      </c>
      <c r="M93" s="4">
        <v>1321.74</v>
      </c>
      <c r="N93" s="4" t="s">
        <v>458</v>
      </c>
      <c r="O93" s="4" t="s">
        <v>32</v>
      </c>
      <c r="P93" s="4" t="s">
        <v>33</v>
      </c>
      <c r="Q93" s="4">
        <v>0</v>
      </c>
      <c r="R93" s="8">
        <v>45126</v>
      </c>
      <c r="S93" s="6">
        <v>45135</v>
      </c>
      <c r="T93" s="4" t="s">
        <v>34</v>
      </c>
      <c r="U93" s="4">
        <v>1321.74</v>
      </c>
      <c r="V93" s="4">
        <v>0</v>
      </c>
      <c r="W93" s="4">
        <v>0</v>
      </c>
      <c r="X93" s="4" t="s">
        <v>459</v>
      </c>
      <c r="Y93" s="4" t="s">
        <v>48</v>
      </c>
    </row>
    <row r="94" s="4" customFormat="1" spans="1:25">
      <c r="A94" s="4" t="s">
        <v>460</v>
      </c>
      <c r="B94" s="4" t="s">
        <v>26</v>
      </c>
      <c r="C94" s="4" t="s">
        <v>27</v>
      </c>
      <c r="D94" s="4" t="s">
        <v>414</v>
      </c>
      <c r="E94" s="4" t="s">
        <v>461</v>
      </c>
      <c r="F94" s="6">
        <v>45131</v>
      </c>
      <c r="G94" s="6">
        <v>45132</v>
      </c>
      <c r="H94" s="4">
        <v>1</v>
      </c>
      <c r="I94" s="4">
        <v>1</v>
      </c>
      <c r="J94" s="4">
        <v>1</v>
      </c>
      <c r="K94" s="4" t="s">
        <v>30</v>
      </c>
      <c r="L94" s="4">
        <v>1557.18</v>
      </c>
      <c r="M94" s="4">
        <v>1557.18</v>
      </c>
      <c r="N94" s="4" t="s">
        <v>462</v>
      </c>
      <c r="O94" s="4" t="s">
        <v>32</v>
      </c>
      <c r="P94" s="4" t="s">
        <v>33</v>
      </c>
      <c r="Q94" s="4">
        <v>0</v>
      </c>
      <c r="R94" s="8">
        <v>45126</v>
      </c>
      <c r="S94" s="6">
        <v>45135</v>
      </c>
      <c r="T94" s="4" t="s">
        <v>34</v>
      </c>
      <c r="U94" s="4">
        <v>1557.18</v>
      </c>
      <c r="V94" s="4">
        <v>0</v>
      </c>
      <c r="W94" s="4">
        <v>0</v>
      </c>
      <c r="X94" s="4" t="s">
        <v>463</v>
      </c>
      <c r="Y94" s="4" t="s">
        <v>418</v>
      </c>
    </row>
    <row r="95" s="4" customFormat="1" spans="1:25">
      <c r="A95" s="4" t="s">
        <v>464</v>
      </c>
      <c r="B95" s="4" t="s">
        <v>26</v>
      </c>
      <c r="C95" s="4" t="s">
        <v>27</v>
      </c>
      <c r="D95" s="4" t="s">
        <v>385</v>
      </c>
      <c r="E95" s="4" t="s">
        <v>51</v>
      </c>
      <c r="F95" s="6">
        <v>45130</v>
      </c>
      <c r="G95" s="6">
        <v>45132</v>
      </c>
      <c r="H95" s="4">
        <v>1</v>
      </c>
      <c r="I95" s="4">
        <v>2</v>
      </c>
      <c r="J95" s="4">
        <v>2</v>
      </c>
      <c r="K95" s="4" t="s">
        <v>30</v>
      </c>
      <c r="L95" s="4">
        <v>6078.99</v>
      </c>
      <c r="M95" s="4">
        <v>6078.99</v>
      </c>
      <c r="N95" s="4" t="s">
        <v>465</v>
      </c>
      <c r="O95" s="4" t="s">
        <v>32</v>
      </c>
      <c r="P95" s="4" t="s">
        <v>33</v>
      </c>
      <c r="Q95" s="4">
        <v>0</v>
      </c>
      <c r="R95" s="8">
        <v>45126.0000115741</v>
      </c>
      <c r="S95" s="6">
        <v>45135</v>
      </c>
      <c r="T95" s="4" t="s">
        <v>34</v>
      </c>
      <c r="U95" s="4">
        <v>6078.99</v>
      </c>
      <c r="V95" s="4">
        <v>0</v>
      </c>
      <c r="W95" s="4">
        <v>0</v>
      </c>
      <c r="X95" s="4" t="s">
        <v>466</v>
      </c>
      <c r="Y95" s="4" t="s">
        <v>467</v>
      </c>
    </row>
    <row r="96" s="4" customFormat="1" spans="1:25">
      <c r="A96" s="4" t="s">
        <v>468</v>
      </c>
      <c r="B96" s="4" t="s">
        <v>26</v>
      </c>
      <c r="C96" s="4" t="s">
        <v>27</v>
      </c>
      <c r="D96" s="4" t="s">
        <v>469</v>
      </c>
      <c r="E96" s="4" t="s">
        <v>470</v>
      </c>
      <c r="F96" s="6">
        <v>45131</v>
      </c>
      <c r="G96" s="6">
        <v>45132</v>
      </c>
      <c r="H96" s="4">
        <v>1</v>
      </c>
      <c r="I96" s="4">
        <v>1</v>
      </c>
      <c r="J96" s="4">
        <v>1</v>
      </c>
      <c r="K96" s="4" t="s">
        <v>30</v>
      </c>
      <c r="L96" s="4">
        <v>290.94</v>
      </c>
      <c r="M96" s="4">
        <v>290.94</v>
      </c>
      <c r="N96" s="4" t="s">
        <v>471</v>
      </c>
      <c r="O96" s="4" t="s">
        <v>32</v>
      </c>
      <c r="P96" s="4" t="s">
        <v>33</v>
      </c>
      <c r="Q96" s="4">
        <v>0</v>
      </c>
      <c r="R96" s="8">
        <v>45126.0000115741</v>
      </c>
      <c r="S96" s="6">
        <v>45135</v>
      </c>
      <c r="T96" s="4" t="s">
        <v>34</v>
      </c>
      <c r="U96" s="4">
        <v>290.94</v>
      </c>
      <c r="V96" s="4">
        <v>0</v>
      </c>
      <c r="W96" s="4">
        <v>0</v>
      </c>
      <c r="X96" s="4" t="s">
        <v>472</v>
      </c>
      <c r="Y96" s="4" t="s">
        <v>473</v>
      </c>
    </row>
    <row r="97" s="4" customFormat="1" spans="1:25">
      <c r="A97" s="4" t="s">
        <v>474</v>
      </c>
      <c r="B97" s="4" t="s">
        <v>26</v>
      </c>
      <c r="C97" s="4" t="s">
        <v>27</v>
      </c>
      <c r="D97" s="4" t="s">
        <v>475</v>
      </c>
      <c r="E97" s="4" t="s">
        <v>476</v>
      </c>
      <c r="F97" s="6">
        <v>45131</v>
      </c>
      <c r="G97" s="6">
        <v>45132</v>
      </c>
      <c r="H97" s="4">
        <v>1</v>
      </c>
      <c r="I97" s="4">
        <v>1</v>
      </c>
      <c r="J97" s="4">
        <v>1</v>
      </c>
      <c r="K97" s="4" t="s">
        <v>30</v>
      </c>
      <c r="L97" s="4">
        <v>478.02</v>
      </c>
      <c r="M97" s="4">
        <v>478.02</v>
      </c>
      <c r="N97" s="4" t="s">
        <v>477</v>
      </c>
      <c r="O97" s="4" t="s">
        <v>32</v>
      </c>
      <c r="P97" s="4" t="s">
        <v>33</v>
      </c>
      <c r="Q97" s="4">
        <v>0</v>
      </c>
      <c r="R97" s="8">
        <v>45126</v>
      </c>
      <c r="S97" s="6">
        <v>45135</v>
      </c>
      <c r="T97" s="4" t="s">
        <v>34</v>
      </c>
      <c r="U97" s="4">
        <v>478.02</v>
      </c>
      <c r="V97" s="4">
        <v>0</v>
      </c>
      <c r="W97" s="4">
        <v>0</v>
      </c>
      <c r="X97" s="4" t="s">
        <v>478</v>
      </c>
      <c r="Y97" s="4" t="s">
        <v>479</v>
      </c>
    </row>
    <row r="98" s="4" customFormat="1" spans="1:25">
      <c r="A98" s="4" t="s">
        <v>480</v>
      </c>
      <c r="B98" s="4" t="s">
        <v>26</v>
      </c>
      <c r="C98" s="4" t="s">
        <v>27</v>
      </c>
      <c r="D98" s="4" t="s">
        <v>481</v>
      </c>
      <c r="E98" s="4" t="s">
        <v>482</v>
      </c>
      <c r="F98" s="6">
        <v>45130</v>
      </c>
      <c r="G98" s="6">
        <v>45132</v>
      </c>
      <c r="H98" s="4">
        <v>1</v>
      </c>
      <c r="I98" s="4">
        <v>2</v>
      </c>
      <c r="J98" s="4">
        <v>2</v>
      </c>
      <c r="K98" s="4" t="s">
        <v>30</v>
      </c>
      <c r="L98" s="4">
        <v>2554.3</v>
      </c>
      <c r="M98" s="4">
        <v>2554.3</v>
      </c>
      <c r="N98" s="4" t="s">
        <v>483</v>
      </c>
      <c r="O98" s="4" t="s">
        <v>32</v>
      </c>
      <c r="P98" s="4" t="s">
        <v>33</v>
      </c>
      <c r="Q98" s="4">
        <v>0</v>
      </c>
      <c r="R98" s="8">
        <v>45106.0000115741</v>
      </c>
      <c r="S98" s="6">
        <v>45135</v>
      </c>
      <c r="T98" s="4" t="s">
        <v>34</v>
      </c>
      <c r="U98" s="4">
        <v>2554.3</v>
      </c>
      <c r="V98" s="4">
        <v>0</v>
      </c>
      <c r="W98" s="4">
        <v>0</v>
      </c>
      <c r="X98" s="4" t="s">
        <v>484</v>
      </c>
      <c r="Y98" s="4" t="s">
        <v>485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487</v>
      </c>
      <c r="E99" s="4" t="s">
        <v>488</v>
      </c>
      <c r="F99" s="6">
        <v>45131</v>
      </c>
      <c r="G99" s="6">
        <v>45132</v>
      </c>
      <c r="H99" s="4">
        <v>1</v>
      </c>
      <c r="I99" s="4">
        <v>1</v>
      </c>
      <c r="J99" s="4">
        <v>1</v>
      </c>
      <c r="K99" s="4" t="s">
        <v>30</v>
      </c>
      <c r="L99" s="4">
        <v>544.76</v>
      </c>
      <c r="M99" s="4">
        <v>544.76</v>
      </c>
      <c r="N99" s="4" t="s">
        <v>489</v>
      </c>
      <c r="O99" s="4" t="s">
        <v>32</v>
      </c>
      <c r="P99" s="4" t="s">
        <v>33</v>
      </c>
      <c r="Q99" s="4">
        <v>0</v>
      </c>
      <c r="R99" s="8">
        <v>45126</v>
      </c>
      <c r="S99" s="6">
        <v>45135</v>
      </c>
      <c r="T99" s="4" t="s">
        <v>34</v>
      </c>
      <c r="U99" s="4">
        <v>544.76</v>
      </c>
      <c r="V99" s="4">
        <v>0</v>
      </c>
      <c r="W99" s="4">
        <v>0</v>
      </c>
      <c r="X99" s="4" t="s">
        <v>490</v>
      </c>
      <c r="Y99" s="4" t="s">
        <v>491</v>
      </c>
    </row>
    <row r="100" s="4" customFormat="1" spans="1:25">
      <c r="A100" s="4" t="s">
        <v>492</v>
      </c>
      <c r="B100" s="4" t="s">
        <v>26</v>
      </c>
      <c r="C100" s="4" t="s">
        <v>27</v>
      </c>
      <c r="D100" s="4" t="s">
        <v>414</v>
      </c>
      <c r="E100" s="4" t="s">
        <v>493</v>
      </c>
      <c r="F100" s="6">
        <v>45127</v>
      </c>
      <c r="G100" s="6">
        <v>45132</v>
      </c>
      <c r="H100" s="4">
        <v>1</v>
      </c>
      <c r="I100" s="4">
        <v>5</v>
      </c>
      <c r="J100" s="4">
        <v>5</v>
      </c>
      <c r="K100" s="4" t="s">
        <v>30</v>
      </c>
      <c r="L100" s="4">
        <v>9294.55</v>
      </c>
      <c r="M100" s="4">
        <v>9294.55</v>
      </c>
      <c r="N100" s="4" t="s">
        <v>494</v>
      </c>
      <c r="O100" s="4" t="s">
        <v>32</v>
      </c>
      <c r="P100" s="4" t="s">
        <v>33</v>
      </c>
      <c r="Q100" s="4">
        <v>0</v>
      </c>
      <c r="R100" s="8">
        <v>45126.0000115741</v>
      </c>
      <c r="S100" s="6">
        <v>45135</v>
      </c>
      <c r="T100" s="4" t="s">
        <v>34</v>
      </c>
      <c r="U100" s="4">
        <v>9294.55</v>
      </c>
      <c r="V100" s="4">
        <v>0</v>
      </c>
      <c r="W100" s="4">
        <v>0</v>
      </c>
      <c r="X100" s="4" t="s">
        <v>495</v>
      </c>
      <c r="Y100" s="4" t="s">
        <v>418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497</v>
      </c>
      <c r="E101" s="4" t="s">
        <v>498</v>
      </c>
      <c r="F101" s="6">
        <v>45129</v>
      </c>
      <c r="G101" s="6">
        <v>45132</v>
      </c>
      <c r="H101" s="4">
        <v>1</v>
      </c>
      <c r="I101" s="4">
        <v>3</v>
      </c>
      <c r="J101" s="4">
        <v>3</v>
      </c>
      <c r="K101" s="4" t="s">
        <v>30</v>
      </c>
      <c r="L101" s="4">
        <v>7160.58</v>
      </c>
      <c r="M101" s="4">
        <v>7160.58</v>
      </c>
      <c r="N101" s="4" t="s">
        <v>499</v>
      </c>
      <c r="O101" s="4" t="s">
        <v>32</v>
      </c>
      <c r="P101" s="4" t="s">
        <v>33</v>
      </c>
      <c r="Q101" s="4">
        <v>0</v>
      </c>
      <c r="R101" s="8">
        <v>45127.0000115741</v>
      </c>
      <c r="S101" s="6">
        <v>45135</v>
      </c>
      <c r="T101" s="4" t="s">
        <v>34</v>
      </c>
      <c r="U101" s="4">
        <v>7160.58</v>
      </c>
      <c r="V101" s="4">
        <v>0</v>
      </c>
      <c r="W101" s="4">
        <v>0</v>
      </c>
      <c r="X101" s="4" t="s">
        <v>500</v>
      </c>
      <c r="Y101" s="4" t="s">
        <v>48</v>
      </c>
    </row>
    <row r="102" s="4" customFormat="1" spans="1:25">
      <c r="A102" s="4" t="s">
        <v>501</v>
      </c>
      <c r="B102" s="4" t="s">
        <v>26</v>
      </c>
      <c r="C102" s="4" t="s">
        <v>27</v>
      </c>
      <c r="D102" s="4" t="s">
        <v>230</v>
      </c>
      <c r="E102" s="4" t="s">
        <v>502</v>
      </c>
      <c r="F102" s="6">
        <v>45130</v>
      </c>
      <c r="G102" s="6">
        <v>45132</v>
      </c>
      <c r="H102" s="4">
        <v>1</v>
      </c>
      <c r="I102" s="4">
        <v>2</v>
      </c>
      <c r="J102" s="4">
        <v>2</v>
      </c>
      <c r="K102" s="4" t="s">
        <v>30</v>
      </c>
      <c r="L102" s="4">
        <v>1682.12</v>
      </c>
      <c r="M102" s="4">
        <v>1682.12</v>
      </c>
      <c r="N102" s="4" t="s">
        <v>503</v>
      </c>
      <c r="O102" s="4" t="s">
        <v>32</v>
      </c>
      <c r="P102" s="4" t="s">
        <v>33</v>
      </c>
      <c r="Q102" s="4">
        <v>0</v>
      </c>
      <c r="R102" s="8">
        <v>45127.0000115741</v>
      </c>
      <c r="S102" s="6">
        <v>45135</v>
      </c>
      <c r="T102" s="4" t="s">
        <v>34</v>
      </c>
      <c r="U102" s="4">
        <v>1682.12</v>
      </c>
      <c r="V102" s="4">
        <v>0</v>
      </c>
      <c r="W102" s="4">
        <v>0</v>
      </c>
      <c r="X102" s="4" t="s">
        <v>504</v>
      </c>
      <c r="Y102" s="4" t="s">
        <v>505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276</v>
      </c>
      <c r="E103" s="4" t="s">
        <v>507</v>
      </c>
      <c r="F103" s="6">
        <v>45128</v>
      </c>
      <c r="G103" s="6">
        <v>45132</v>
      </c>
      <c r="H103" s="4">
        <v>1</v>
      </c>
      <c r="I103" s="4">
        <v>4</v>
      </c>
      <c r="J103" s="4">
        <v>4</v>
      </c>
      <c r="K103" s="4" t="s">
        <v>30</v>
      </c>
      <c r="L103" s="4">
        <v>5823.56</v>
      </c>
      <c r="M103" s="4">
        <v>5823.56</v>
      </c>
      <c r="N103" s="4" t="s">
        <v>508</v>
      </c>
      <c r="O103" s="4" t="s">
        <v>32</v>
      </c>
      <c r="P103" s="4" t="s">
        <v>33</v>
      </c>
      <c r="Q103" s="4">
        <v>0</v>
      </c>
      <c r="R103" s="8">
        <v>45127.0000115741</v>
      </c>
      <c r="S103" s="6">
        <v>45135</v>
      </c>
      <c r="T103" s="4" t="s">
        <v>34</v>
      </c>
      <c r="U103" s="4">
        <v>5823.56</v>
      </c>
      <c r="V103" s="4">
        <v>0</v>
      </c>
      <c r="W103" s="4">
        <v>0</v>
      </c>
      <c r="X103" s="4" t="s">
        <v>509</v>
      </c>
      <c r="Y103" s="4" t="s">
        <v>510</v>
      </c>
    </row>
    <row r="104" s="4" customFormat="1" spans="1:25">
      <c r="A104" s="4" t="s">
        <v>511</v>
      </c>
      <c r="B104" s="4" t="s">
        <v>26</v>
      </c>
      <c r="C104" s="4" t="s">
        <v>27</v>
      </c>
      <c r="D104" s="4" t="s">
        <v>512</v>
      </c>
      <c r="E104" s="4" t="s">
        <v>513</v>
      </c>
      <c r="F104" s="6">
        <v>45128</v>
      </c>
      <c r="G104" s="6">
        <v>45132</v>
      </c>
      <c r="H104" s="4">
        <v>1</v>
      </c>
      <c r="I104" s="4">
        <v>4</v>
      </c>
      <c r="J104" s="4">
        <v>4</v>
      </c>
      <c r="K104" s="4" t="s">
        <v>30</v>
      </c>
      <c r="L104" s="4">
        <v>1461.13</v>
      </c>
      <c r="M104" s="4">
        <v>1461.13</v>
      </c>
      <c r="N104" s="4" t="s">
        <v>514</v>
      </c>
      <c r="O104" s="4" t="s">
        <v>32</v>
      </c>
      <c r="P104" s="4" t="s">
        <v>33</v>
      </c>
      <c r="Q104" s="4">
        <v>0</v>
      </c>
      <c r="R104" s="8">
        <v>45127</v>
      </c>
      <c r="S104" s="6">
        <v>45135</v>
      </c>
      <c r="T104" s="4" t="s">
        <v>34</v>
      </c>
      <c r="U104" s="4">
        <v>1461.13</v>
      </c>
      <c r="V104" s="4">
        <v>0</v>
      </c>
      <c r="W104" s="4">
        <v>0</v>
      </c>
      <c r="X104" s="4" t="s">
        <v>515</v>
      </c>
      <c r="Y104" s="4" t="s">
        <v>48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518</v>
      </c>
      <c r="F105" s="6">
        <v>45131</v>
      </c>
      <c r="G105" s="6">
        <v>45132</v>
      </c>
      <c r="H105" s="4">
        <v>1</v>
      </c>
      <c r="I105" s="4">
        <v>1</v>
      </c>
      <c r="J105" s="4">
        <v>1</v>
      </c>
      <c r="K105" s="4" t="s">
        <v>30</v>
      </c>
      <c r="L105" s="4">
        <v>1033.47</v>
      </c>
      <c r="M105" s="4">
        <v>1033.47</v>
      </c>
      <c r="N105" s="4" t="s">
        <v>519</v>
      </c>
      <c r="O105" s="4" t="s">
        <v>32</v>
      </c>
      <c r="P105" s="4" t="s">
        <v>33</v>
      </c>
      <c r="Q105" s="4">
        <v>0</v>
      </c>
      <c r="R105" s="8">
        <v>45127.0000115741</v>
      </c>
      <c r="S105" s="6">
        <v>45135</v>
      </c>
      <c r="T105" s="4" t="s">
        <v>34</v>
      </c>
      <c r="U105" s="4">
        <v>1033.47</v>
      </c>
      <c r="V105" s="4">
        <v>0</v>
      </c>
      <c r="W105" s="4">
        <v>0</v>
      </c>
      <c r="X105" s="4" t="s">
        <v>520</v>
      </c>
      <c r="Y105" s="4" t="s">
        <v>48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522</v>
      </c>
      <c r="E106" s="4" t="s">
        <v>523</v>
      </c>
      <c r="F106" s="6">
        <v>45131</v>
      </c>
      <c r="G106" s="6">
        <v>45132</v>
      </c>
      <c r="H106" s="4">
        <v>1</v>
      </c>
      <c r="I106" s="4">
        <v>1</v>
      </c>
      <c r="J106" s="4">
        <v>1</v>
      </c>
      <c r="K106" s="4" t="s">
        <v>30</v>
      </c>
      <c r="L106" s="4">
        <v>1065.73</v>
      </c>
      <c r="M106" s="4">
        <v>1065.73</v>
      </c>
      <c r="N106" s="4" t="s">
        <v>524</v>
      </c>
      <c r="O106" s="4" t="s">
        <v>32</v>
      </c>
      <c r="P106" s="4" t="s">
        <v>33</v>
      </c>
      <c r="Q106" s="4">
        <v>0</v>
      </c>
      <c r="R106" s="8">
        <v>45127.0000115741</v>
      </c>
      <c r="S106" s="6">
        <v>45135</v>
      </c>
      <c r="T106" s="4" t="s">
        <v>34</v>
      </c>
      <c r="U106" s="4">
        <v>1065.73</v>
      </c>
      <c r="V106" s="4">
        <v>0</v>
      </c>
      <c r="W106" s="4">
        <v>0</v>
      </c>
      <c r="X106" s="4" t="s">
        <v>525</v>
      </c>
      <c r="Y106" s="4" t="s">
        <v>526</v>
      </c>
    </row>
    <row r="107" s="4" customFormat="1" spans="1:25">
      <c r="A107" s="4" t="s">
        <v>527</v>
      </c>
      <c r="B107" s="4" t="s">
        <v>26</v>
      </c>
      <c r="C107" s="4" t="s">
        <v>27</v>
      </c>
      <c r="D107" s="4" t="s">
        <v>528</v>
      </c>
      <c r="E107" s="4" t="s">
        <v>529</v>
      </c>
      <c r="F107" s="6">
        <v>45131</v>
      </c>
      <c r="G107" s="6">
        <v>45132</v>
      </c>
      <c r="H107" s="4">
        <v>1</v>
      </c>
      <c r="I107" s="4">
        <v>1</v>
      </c>
      <c r="J107" s="4">
        <v>1</v>
      </c>
      <c r="K107" s="4" t="s">
        <v>30</v>
      </c>
      <c r="L107" s="4">
        <v>419.06</v>
      </c>
      <c r="M107" s="4">
        <v>419.06</v>
      </c>
      <c r="N107" s="4" t="s">
        <v>530</v>
      </c>
      <c r="O107" s="4" t="s">
        <v>32</v>
      </c>
      <c r="P107" s="4" t="s">
        <v>33</v>
      </c>
      <c r="Q107" s="4">
        <v>0</v>
      </c>
      <c r="R107" s="8">
        <v>45127.0000115741</v>
      </c>
      <c r="S107" s="6">
        <v>45135</v>
      </c>
      <c r="T107" s="4" t="s">
        <v>34</v>
      </c>
      <c r="U107" s="4">
        <v>419.06</v>
      </c>
      <c r="V107" s="4">
        <v>0</v>
      </c>
      <c r="W107" s="4">
        <v>0</v>
      </c>
      <c r="X107" s="4" t="s">
        <v>531</v>
      </c>
      <c r="Y107" s="4" t="s">
        <v>532</v>
      </c>
    </row>
    <row r="108" s="4" customFormat="1" spans="1:25">
      <c r="A108" s="4" t="s">
        <v>533</v>
      </c>
      <c r="B108" s="4" t="s">
        <v>26</v>
      </c>
      <c r="C108" s="4" t="s">
        <v>27</v>
      </c>
      <c r="D108" s="4" t="s">
        <v>534</v>
      </c>
      <c r="E108" s="4" t="s">
        <v>535</v>
      </c>
      <c r="F108" s="6">
        <v>45127</v>
      </c>
      <c r="G108" s="6">
        <v>45132</v>
      </c>
      <c r="H108" s="4">
        <v>2</v>
      </c>
      <c r="I108" s="4">
        <v>5</v>
      </c>
      <c r="J108" s="4">
        <v>10</v>
      </c>
      <c r="K108" s="4" t="s">
        <v>30</v>
      </c>
      <c r="L108" s="4">
        <v>5732.6</v>
      </c>
      <c r="M108" s="4">
        <v>5732.6</v>
      </c>
      <c r="N108" s="4" t="s">
        <v>536</v>
      </c>
      <c r="O108" s="4" t="s">
        <v>32</v>
      </c>
      <c r="P108" s="4" t="s">
        <v>33</v>
      </c>
      <c r="Q108" s="4">
        <v>0</v>
      </c>
      <c r="R108" s="8">
        <v>45127</v>
      </c>
      <c r="S108" s="6">
        <v>45135</v>
      </c>
      <c r="T108" s="4" t="s">
        <v>34</v>
      </c>
      <c r="U108" s="4">
        <v>5732.6</v>
      </c>
      <c r="V108" s="4">
        <v>0</v>
      </c>
      <c r="W108" s="4">
        <v>0</v>
      </c>
      <c r="X108" s="4" t="s">
        <v>537</v>
      </c>
      <c r="Y108" s="4" t="s">
        <v>538</v>
      </c>
    </row>
    <row r="109" s="4" customFormat="1" spans="1:25">
      <c r="A109" s="4" t="s">
        <v>539</v>
      </c>
      <c r="B109" s="4" t="s">
        <v>26</v>
      </c>
      <c r="C109" s="4" t="s">
        <v>27</v>
      </c>
      <c r="D109" s="4" t="s">
        <v>540</v>
      </c>
      <c r="E109" s="4" t="s">
        <v>541</v>
      </c>
      <c r="F109" s="6">
        <v>45130</v>
      </c>
      <c r="G109" s="6">
        <v>45132</v>
      </c>
      <c r="H109" s="4">
        <v>1</v>
      </c>
      <c r="I109" s="4">
        <v>2</v>
      </c>
      <c r="J109" s="4">
        <v>2</v>
      </c>
      <c r="K109" s="4" t="s">
        <v>30</v>
      </c>
      <c r="L109" s="4">
        <v>2311.68</v>
      </c>
      <c r="M109" s="4">
        <v>2311.68</v>
      </c>
      <c r="N109" s="4" t="s">
        <v>542</v>
      </c>
      <c r="O109" s="4" t="s">
        <v>32</v>
      </c>
      <c r="P109" s="4" t="s">
        <v>33</v>
      </c>
      <c r="Q109" s="4">
        <v>0</v>
      </c>
      <c r="R109" s="8">
        <v>45127</v>
      </c>
      <c r="S109" s="6">
        <v>45135</v>
      </c>
      <c r="T109" s="4" t="s">
        <v>34</v>
      </c>
      <c r="U109" s="4">
        <v>2311.68</v>
      </c>
      <c r="V109" s="4">
        <v>0</v>
      </c>
      <c r="W109" s="4">
        <v>0</v>
      </c>
      <c r="X109" s="4" t="s">
        <v>543</v>
      </c>
      <c r="Y109" s="4" t="s">
        <v>48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45130</v>
      </c>
      <c r="G110" s="6">
        <v>45132</v>
      </c>
      <c r="H110" s="4">
        <v>1</v>
      </c>
      <c r="I110" s="4">
        <v>2</v>
      </c>
      <c r="J110" s="4">
        <v>2</v>
      </c>
      <c r="K110" s="4" t="s">
        <v>30</v>
      </c>
      <c r="L110" s="4">
        <v>264.26</v>
      </c>
      <c r="M110" s="4">
        <v>264.26</v>
      </c>
      <c r="N110" s="4" t="s">
        <v>547</v>
      </c>
      <c r="O110" s="4" t="s">
        <v>32</v>
      </c>
      <c r="P110" s="4" t="s">
        <v>33</v>
      </c>
      <c r="Q110" s="4">
        <v>0</v>
      </c>
      <c r="R110" s="8">
        <v>45127.0000115741</v>
      </c>
      <c r="S110" s="6">
        <v>45135</v>
      </c>
      <c r="T110" s="4" t="s">
        <v>34</v>
      </c>
      <c r="U110" s="4">
        <v>264.26</v>
      </c>
      <c r="V110" s="4">
        <v>0</v>
      </c>
      <c r="W110" s="4">
        <v>0</v>
      </c>
      <c r="X110" s="4" t="s">
        <v>548</v>
      </c>
      <c r="Y110" s="4" t="s">
        <v>549</v>
      </c>
    </row>
    <row r="111" s="4" customFormat="1" spans="1:25">
      <c r="A111" s="4" t="s">
        <v>550</v>
      </c>
      <c r="B111" s="4" t="s">
        <v>26</v>
      </c>
      <c r="C111" s="4" t="s">
        <v>27</v>
      </c>
      <c r="D111" s="4" t="s">
        <v>551</v>
      </c>
      <c r="E111" s="4" t="s">
        <v>51</v>
      </c>
      <c r="F111" s="6">
        <v>45131</v>
      </c>
      <c r="G111" s="6">
        <v>45132</v>
      </c>
      <c r="H111" s="4">
        <v>1</v>
      </c>
      <c r="I111" s="4">
        <v>1</v>
      </c>
      <c r="J111" s="4">
        <v>1</v>
      </c>
      <c r="K111" s="4" t="s">
        <v>30</v>
      </c>
      <c r="L111" s="4">
        <v>630.8</v>
      </c>
      <c r="M111" s="4">
        <v>630.8</v>
      </c>
      <c r="N111" s="4" t="s">
        <v>552</v>
      </c>
      <c r="O111" s="4" t="s">
        <v>32</v>
      </c>
      <c r="P111" s="4" t="s">
        <v>33</v>
      </c>
      <c r="Q111" s="4">
        <v>0</v>
      </c>
      <c r="R111" s="8">
        <v>45127</v>
      </c>
      <c r="S111" s="6">
        <v>45135</v>
      </c>
      <c r="T111" s="4" t="s">
        <v>34</v>
      </c>
      <c r="U111" s="4">
        <v>630.8</v>
      </c>
      <c r="V111" s="4">
        <v>0</v>
      </c>
      <c r="W111" s="4">
        <v>0</v>
      </c>
      <c r="X111" s="4" t="s">
        <v>553</v>
      </c>
      <c r="Y111" s="4" t="s">
        <v>554</v>
      </c>
    </row>
    <row r="112" s="4" customFormat="1" spans="1:28">
      <c r="A112" s="4" t="s">
        <v>555</v>
      </c>
      <c r="B112" s="4" t="s">
        <v>26</v>
      </c>
      <c r="C112" s="4" t="s">
        <v>27</v>
      </c>
      <c r="D112" s="4" t="s">
        <v>264</v>
      </c>
      <c r="E112" s="4" t="s">
        <v>556</v>
      </c>
      <c r="F112" s="6">
        <v>45131</v>
      </c>
      <c r="G112" s="6">
        <v>45132</v>
      </c>
      <c r="H112" s="4">
        <v>4</v>
      </c>
      <c r="I112" s="4">
        <v>1</v>
      </c>
      <c r="J112" s="4">
        <v>4</v>
      </c>
      <c r="K112" s="4" t="s">
        <v>30</v>
      </c>
      <c r="L112" s="4">
        <v>2480.04</v>
      </c>
      <c r="M112" s="4">
        <v>2480.04</v>
      </c>
      <c r="N112" s="4" t="s">
        <v>557</v>
      </c>
      <c r="O112" s="4" t="s">
        <v>32</v>
      </c>
      <c r="P112" s="4" t="s">
        <v>33</v>
      </c>
      <c r="Q112" s="4">
        <v>0</v>
      </c>
      <c r="R112" s="8">
        <v>45127.0000115741</v>
      </c>
      <c r="S112" s="6">
        <v>45135</v>
      </c>
      <c r="T112" s="4" t="s">
        <v>34</v>
      </c>
      <c r="U112" s="4">
        <v>2480.04</v>
      </c>
      <c r="V112" s="4">
        <v>0</v>
      </c>
      <c r="W112" s="4">
        <v>0</v>
      </c>
      <c r="X112" s="4" t="s">
        <v>558</v>
      </c>
      <c r="Y112" s="4">
        <v>273989115</v>
      </c>
      <c r="Z112" s="4">
        <v>273989099</v>
      </c>
      <c r="AA112" s="4">
        <v>273989065</v>
      </c>
      <c r="AB112" s="4" t="s">
        <v>559</v>
      </c>
    </row>
    <row r="113" s="4" customFormat="1" spans="1:25">
      <c r="A113" s="4" t="s">
        <v>560</v>
      </c>
      <c r="B113" s="4" t="s">
        <v>26</v>
      </c>
      <c r="C113" s="4" t="s">
        <v>27</v>
      </c>
      <c r="D113" s="4" t="s">
        <v>561</v>
      </c>
      <c r="E113" s="4" t="s">
        <v>562</v>
      </c>
      <c r="F113" s="6">
        <v>45131</v>
      </c>
      <c r="G113" s="6">
        <v>45132</v>
      </c>
      <c r="H113" s="4">
        <v>2</v>
      </c>
      <c r="I113" s="4">
        <v>1</v>
      </c>
      <c r="J113" s="4">
        <v>2</v>
      </c>
      <c r="K113" s="4" t="s">
        <v>30</v>
      </c>
      <c r="L113" s="4">
        <v>3211.24</v>
      </c>
      <c r="M113" s="4">
        <v>3211.24</v>
      </c>
      <c r="N113" s="4" t="s">
        <v>563</v>
      </c>
      <c r="O113" s="4" t="s">
        <v>32</v>
      </c>
      <c r="P113" s="4" t="s">
        <v>33</v>
      </c>
      <c r="Q113" s="4">
        <v>0</v>
      </c>
      <c r="R113" s="8">
        <v>45128.0000115741</v>
      </c>
      <c r="S113" s="6">
        <v>45135</v>
      </c>
      <c r="T113" s="4" t="s">
        <v>34</v>
      </c>
      <c r="U113" s="4">
        <v>3211.24</v>
      </c>
      <c r="V113" s="4">
        <v>0</v>
      </c>
      <c r="W113" s="4">
        <v>0</v>
      </c>
      <c r="X113" s="4" t="s">
        <v>564</v>
      </c>
      <c r="Y113" s="4" t="s">
        <v>48</v>
      </c>
    </row>
    <row r="114" s="4" customFormat="1" spans="1:25">
      <c r="A114" s="4" t="s">
        <v>565</v>
      </c>
      <c r="B114" s="4" t="s">
        <v>26</v>
      </c>
      <c r="C114" s="4" t="s">
        <v>27</v>
      </c>
      <c r="D114" s="4" t="s">
        <v>566</v>
      </c>
      <c r="E114" s="4" t="s">
        <v>567</v>
      </c>
      <c r="F114" s="6">
        <v>45129</v>
      </c>
      <c r="G114" s="6">
        <v>45132</v>
      </c>
      <c r="H114" s="4">
        <v>1</v>
      </c>
      <c r="I114" s="4">
        <v>3</v>
      </c>
      <c r="J114" s="4">
        <v>3</v>
      </c>
      <c r="K114" s="4" t="s">
        <v>30</v>
      </c>
      <c r="L114" s="4">
        <v>2843.55</v>
      </c>
      <c r="M114" s="4">
        <v>2843.55</v>
      </c>
      <c r="N114" s="4" t="s">
        <v>568</v>
      </c>
      <c r="O114" s="4" t="s">
        <v>32</v>
      </c>
      <c r="P114" s="4" t="s">
        <v>33</v>
      </c>
      <c r="Q114" s="4">
        <v>0</v>
      </c>
      <c r="R114" s="8">
        <v>45128</v>
      </c>
      <c r="S114" s="6">
        <v>45135</v>
      </c>
      <c r="T114" s="4" t="s">
        <v>34</v>
      </c>
      <c r="U114" s="4">
        <v>2843.55</v>
      </c>
      <c r="V114" s="4">
        <v>0</v>
      </c>
      <c r="W114" s="4">
        <v>0</v>
      </c>
      <c r="X114" s="4" t="s">
        <v>569</v>
      </c>
      <c r="Y114" s="4" t="s">
        <v>570</v>
      </c>
    </row>
    <row r="115" s="4" customFormat="1" spans="1:25">
      <c r="A115" s="4" t="s">
        <v>571</v>
      </c>
      <c r="B115" s="4" t="s">
        <v>26</v>
      </c>
      <c r="C115" s="4" t="s">
        <v>27</v>
      </c>
      <c r="D115" s="4" t="s">
        <v>572</v>
      </c>
      <c r="E115" s="4" t="s">
        <v>573</v>
      </c>
      <c r="F115" s="6">
        <v>45131</v>
      </c>
      <c r="G115" s="6">
        <v>45132</v>
      </c>
      <c r="H115" s="4">
        <v>1</v>
      </c>
      <c r="I115" s="4">
        <v>1</v>
      </c>
      <c r="J115" s="4">
        <v>1</v>
      </c>
      <c r="K115" s="4" t="s">
        <v>30</v>
      </c>
      <c r="L115" s="4">
        <v>1390.3</v>
      </c>
      <c r="M115" s="4">
        <v>1390.3</v>
      </c>
      <c r="N115" s="4" t="s">
        <v>574</v>
      </c>
      <c r="O115" s="4" t="s">
        <v>32</v>
      </c>
      <c r="P115" s="4" t="s">
        <v>33</v>
      </c>
      <c r="Q115" s="4">
        <v>0</v>
      </c>
      <c r="R115" s="8">
        <v>45128.0000115741</v>
      </c>
      <c r="S115" s="6">
        <v>45135</v>
      </c>
      <c r="T115" s="4" t="s">
        <v>34</v>
      </c>
      <c r="U115" s="4">
        <v>1390.3</v>
      </c>
      <c r="V115" s="4">
        <v>0</v>
      </c>
      <c r="W115" s="4">
        <v>0</v>
      </c>
      <c r="X115" s="4" t="s">
        <v>575</v>
      </c>
      <c r="Y115" s="4" t="s">
        <v>48</v>
      </c>
    </row>
    <row r="116" s="4" customFormat="1" spans="1:25">
      <c r="A116" s="4" t="s">
        <v>576</v>
      </c>
      <c r="B116" s="4" t="s">
        <v>26</v>
      </c>
      <c r="C116" s="4" t="s">
        <v>27</v>
      </c>
      <c r="D116" s="4" t="s">
        <v>577</v>
      </c>
      <c r="E116" s="4" t="s">
        <v>578</v>
      </c>
      <c r="F116" s="6">
        <v>45129</v>
      </c>
      <c r="G116" s="6">
        <v>45132</v>
      </c>
      <c r="H116" s="4">
        <v>2</v>
      </c>
      <c r="I116" s="4">
        <v>3</v>
      </c>
      <c r="J116" s="4">
        <v>6</v>
      </c>
      <c r="K116" s="4" t="s">
        <v>30</v>
      </c>
      <c r="L116" s="4">
        <v>9727.62</v>
      </c>
      <c r="M116" s="4">
        <v>9727.62</v>
      </c>
      <c r="N116" s="4" t="s">
        <v>579</v>
      </c>
      <c r="O116" s="4" t="s">
        <v>32</v>
      </c>
      <c r="P116" s="4" t="s">
        <v>33</v>
      </c>
      <c r="Q116" s="4">
        <v>0</v>
      </c>
      <c r="R116" s="8">
        <v>45128</v>
      </c>
      <c r="S116" s="6">
        <v>45135</v>
      </c>
      <c r="T116" s="4" t="s">
        <v>34</v>
      </c>
      <c r="U116" s="4">
        <v>9727.62</v>
      </c>
      <c r="V116" s="4">
        <v>0</v>
      </c>
      <c r="W116" s="4">
        <v>0</v>
      </c>
      <c r="X116" s="4" t="s">
        <v>580</v>
      </c>
      <c r="Y116" s="4" t="s">
        <v>581</v>
      </c>
    </row>
    <row r="117" s="4" customFormat="1" spans="1:25">
      <c r="A117" s="4" t="s">
        <v>582</v>
      </c>
      <c r="B117" s="4" t="s">
        <v>26</v>
      </c>
      <c r="C117" s="4" t="s">
        <v>27</v>
      </c>
      <c r="D117" s="4" t="s">
        <v>583</v>
      </c>
      <c r="E117" s="4" t="s">
        <v>584</v>
      </c>
      <c r="F117" s="6">
        <v>45131</v>
      </c>
      <c r="G117" s="6">
        <v>45132</v>
      </c>
      <c r="H117" s="4">
        <v>1</v>
      </c>
      <c r="I117" s="4">
        <v>1</v>
      </c>
      <c r="J117" s="4">
        <v>1</v>
      </c>
      <c r="K117" s="4" t="s">
        <v>30</v>
      </c>
      <c r="L117" s="4">
        <v>333.43</v>
      </c>
      <c r="M117" s="4">
        <v>333.43</v>
      </c>
      <c r="N117" s="4" t="s">
        <v>585</v>
      </c>
      <c r="O117" s="4" t="s">
        <v>32</v>
      </c>
      <c r="P117" s="4" t="s">
        <v>33</v>
      </c>
      <c r="Q117" s="4">
        <v>0</v>
      </c>
      <c r="R117" s="8">
        <v>45128.0000115741</v>
      </c>
      <c r="S117" s="6">
        <v>45135</v>
      </c>
      <c r="T117" s="4" t="s">
        <v>34</v>
      </c>
      <c r="U117" s="4">
        <v>333.43</v>
      </c>
      <c r="V117" s="4">
        <v>0</v>
      </c>
      <c r="W117" s="4">
        <v>0</v>
      </c>
      <c r="X117" s="4" t="s">
        <v>586</v>
      </c>
      <c r="Y117" s="4" t="s">
        <v>48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276</v>
      </c>
      <c r="E118" s="4" t="s">
        <v>173</v>
      </c>
      <c r="F118" s="6">
        <v>45129</v>
      </c>
      <c r="G118" s="6">
        <v>45132</v>
      </c>
      <c r="H118" s="4">
        <v>1</v>
      </c>
      <c r="I118" s="4">
        <v>3</v>
      </c>
      <c r="J118" s="4">
        <v>3</v>
      </c>
      <c r="K118" s="4" t="s">
        <v>30</v>
      </c>
      <c r="L118" s="4">
        <v>5071.92</v>
      </c>
      <c r="M118" s="4">
        <v>5071.92</v>
      </c>
      <c r="N118" s="4" t="s">
        <v>588</v>
      </c>
      <c r="O118" s="4" t="s">
        <v>32</v>
      </c>
      <c r="P118" s="4" t="s">
        <v>33</v>
      </c>
      <c r="Q118" s="4">
        <v>0</v>
      </c>
      <c r="R118" s="8">
        <v>45128</v>
      </c>
      <c r="S118" s="6">
        <v>45135</v>
      </c>
      <c r="T118" s="4" t="s">
        <v>34</v>
      </c>
      <c r="U118" s="4">
        <v>5071.92</v>
      </c>
      <c r="V118" s="4">
        <v>0</v>
      </c>
      <c r="W118" s="4">
        <v>0</v>
      </c>
      <c r="X118" s="4" t="s">
        <v>589</v>
      </c>
      <c r="Y118" s="4" t="s">
        <v>510</v>
      </c>
    </row>
    <row r="119" s="4" customFormat="1" spans="1:25">
      <c r="A119" s="4" t="s">
        <v>590</v>
      </c>
      <c r="B119" s="4" t="s">
        <v>26</v>
      </c>
      <c r="C119" s="4" t="s">
        <v>27</v>
      </c>
      <c r="D119" s="4" t="s">
        <v>512</v>
      </c>
      <c r="E119" s="4" t="s">
        <v>591</v>
      </c>
      <c r="F119" s="6">
        <v>45130</v>
      </c>
      <c r="G119" s="6">
        <v>45132</v>
      </c>
      <c r="H119" s="4">
        <v>2</v>
      </c>
      <c r="I119" s="4">
        <v>2</v>
      </c>
      <c r="J119" s="4">
        <v>4</v>
      </c>
      <c r="K119" s="4" t="s">
        <v>30</v>
      </c>
      <c r="L119" s="4">
        <v>845.4</v>
      </c>
      <c r="M119" s="4">
        <v>845.4</v>
      </c>
      <c r="N119" s="4" t="s">
        <v>592</v>
      </c>
      <c r="O119" s="4" t="s">
        <v>32</v>
      </c>
      <c r="P119" s="4" t="s">
        <v>33</v>
      </c>
      <c r="Q119" s="4">
        <v>0</v>
      </c>
      <c r="R119" s="8">
        <v>45128</v>
      </c>
      <c r="S119" s="6">
        <v>45135</v>
      </c>
      <c r="T119" s="4" t="s">
        <v>34</v>
      </c>
      <c r="U119" s="4">
        <v>845.4</v>
      </c>
      <c r="V119" s="4">
        <v>0</v>
      </c>
      <c r="W119" s="4">
        <v>0</v>
      </c>
      <c r="X119" s="4" t="s">
        <v>593</v>
      </c>
      <c r="Y119" s="4" t="s">
        <v>48</v>
      </c>
    </row>
    <row r="120" s="4" customFormat="1" spans="1:25">
      <c r="A120" s="4" t="s">
        <v>594</v>
      </c>
      <c r="B120" s="4" t="s">
        <v>26</v>
      </c>
      <c r="C120" s="4" t="s">
        <v>27</v>
      </c>
      <c r="D120" s="4" t="s">
        <v>595</v>
      </c>
      <c r="E120" s="4" t="s">
        <v>596</v>
      </c>
      <c r="F120" s="6">
        <v>45129</v>
      </c>
      <c r="G120" s="6">
        <v>45132</v>
      </c>
      <c r="H120" s="4">
        <v>1</v>
      </c>
      <c r="I120" s="4">
        <v>3</v>
      </c>
      <c r="J120" s="4">
        <v>3</v>
      </c>
      <c r="K120" s="4" t="s">
        <v>30</v>
      </c>
      <c r="L120" s="4">
        <v>2703.17</v>
      </c>
      <c r="M120" s="4">
        <v>2703.17</v>
      </c>
      <c r="N120" s="4" t="s">
        <v>597</v>
      </c>
      <c r="O120" s="4" t="s">
        <v>32</v>
      </c>
      <c r="P120" s="4" t="s">
        <v>33</v>
      </c>
      <c r="Q120" s="4">
        <v>0</v>
      </c>
      <c r="R120" s="8">
        <v>45128.0000115741</v>
      </c>
      <c r="S120" s="6">
        <v>45135</v>
      </c>
      <c r="T120" s="4" t="s">
        <v>34</v>
      </c>
      <c r="U120" s="4">
        <v>2703.17</v>
      </c>
      <c r="V120" s="4">
        <v>0</v>
      </c>
      <c r="W120" s="4">
        <v>0</v>
      </c>
      <c r="X120" s="4" t="s">
        <v>598</v>
      </c>
      <c r="Y120" s="4" t="s">
        <v>48</v>
      </c>
    </row>
    <row r="121" s="4" customFormat="1" spans="1:25">
      <c r="A121" s="4" t="s">
        <v>599</v>
      </c>
      <c r="B121" s="4" t="s">
        <v>26</v>
      </c>
      <c r="C121" s="4" t="s">
        <v>27</v>
      </c>
      <c r="D121" s="4" t="s">
        <v>577</v>
      </c>
      <c r="E121" s="4" t="s">
        <v>392</v>
      </c>
      <c r="F121" s="6">
        <v>45129</v>
      </c>
      <c r="G121" s="6">
        <v>45132</v>
      </c>
      <c r="H121" s="4">
        <v>1</v>
      </c>
      <c r="I121" s="4">
        <v>3</v>
      </c>
      <c r="J121" s="4">
        <v>3</v>
      </c>
      <c r="K121" s="4" t="s">
        <v>30</v>
      </c>
      <c r="L121" s="4">
        <v>4842.1</v>
      </c>
      <c r="M121" s="4">
        <v>4842.1</v>
      </c>
      <c r="N121" s="4" t="s">
        <v>600</v>
      </c>
      <c r="O121" s="4" t="s">
        <v>32</v>
      </c>
      <c r="P121" s="4" t="s">
        <v>33</v>
      </c>
      <c r="Q121" s="4">
        <v>0</v>
      </c>
      <c r="R121" s="8">
        <v>45128</v>
      </c>
      <c r="S121" s="6">
        <v>45135</v>
      </c>
      <c r="T121" s="4" t="s">
        <v>34</v>
      </c>
      <c r="U121" s="4">
        <v>4842.1</v>
      </c>
      <c r="V121" s="4">
        <v>0</v>
      </c>
      <c r="W121" s="4">
        <v>0</v>
      </c>
      <c r="X121" s="4" t="s">
        <v>601</v>
      </c>
      <c r="Y121" s="4" t="s">
        <v>602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481</v>
      </c>
      <c r="E122" s="4" t="s">
        <v>604</v>
      </c>
      <c r="F122" s="6">
        <v>45131</v>
      </c>
      <c r="G122" s="6">
        <v>45132</v>
      </c>
      <c r="H122" s="4">
        <v>1</v>
      </c>
      <c r="I122" s="4">
        <v>1</v>
      </c>
      <c r="J122" s="4">
        <v>1</v>
      </c>
      <c r="K122" s="4" t="s">
        <v>30</v>
      </c>
      <c r="L122" s="4">
        <v>1102.85</v>
      </c>
      <c r="M122" s="4">
        <v>1102.85</v>
      </c>
      <c r="N122" s="4" t="s">
        <v>605</v>
      </c>
      <c r="O122" s="4" t="s">
        <v>32</v>
      </c>
      <c r="P122" s="4" t="s">
        <v>33</v>
      </c>
      <c r="Q122" s="4">
        <v>0</v>
      </c>
      <c r="R122" s="8">
        <v>45128</v>
      </c>
      <c r="S122" s="6">
        <v>45135</v>
      </c>
      <c r="T122" s="4" t="s">
        <v>34</v>
      </c>
      <c r="U122" s="4">
        <v>1102.85</v>
      </c>
      <c r="V122" s="4">
        <v>0</v>
      </c>
      <c r="W122" s="4">
        <v>0</v>
      </c>
      <c r="X122" s="4" t="s">
        <v>606</v>
      </c>
      <c r="Y122" s="4" t="s">
        <v>607</v>
      </c>
    </row>
    <row r="123" s="4" customFormat="1" spans="1:25">
      <c r="A123" s="4" t="s">
        <v>608</v>
      </c>
      <c r="B123" s="4" t="s">
        <v>26</v>
      </c>
      <c r="C123" s="4" t="s">
        <v>27</v>
      </c>
      <c r="D123" s="4" t="s">
        <v>609</v>
      </c>
      <c r="E123" s="4" t="s">
        <v>610</v>
      </c>
      <c r="F123" s="6">
        <v>45129</v>
      </c>
      <c r="G123" s="6">
        <v>45132</v>
      </c>
      <c r="H123" s="4">
        <v>1</v>
      </c>
      <c r="I123" s="4">
        <v>3</v>
      </c>
      <c r="J123" s="4">
        <v>3</v>
      </c>
      <c r="K123" s="4" t="s">
        <v>30</v>
      </c>
      <c r="L123" s="4">
        <v>490.6</v>
      </c>
      <c r="M123" s="4">
        <v>490.6</v>
      </c>
      <c r="N123" s="4" t="s">
        <v>611</v>
      </c>
      <c r="O123" s="4" t="s">
        <v>32</v>
      </c>
      <c r="P123" s="4" t="s">
        <v>33</v>
      </c>
      <c r="Q123" s="4">
        <v>0</v>
      </c>
      <c r="R123" s="8">
        <v>45128</v>
      </c>
      <c r="S123" s="6">
        <v>45135</v>
      </c>
      <c r="T123" s="4" t="s">
        <v>34</v>
      </c>
      <c r="U123" s="4">
        <v>490.6</v>
      </c>
      <c r="V123" s="4">
        <v>0</v>
      </c>
      <c r="W123" s="4">
        <v>0</v>
      </c>
      <c r="X123" s="4" t="s">
        <v>612</v>
      </c>
      <c r="Y123" s="4" t="s">
        <v>48</v>
      </c>
    </row>
    <row r="124" s="4" customFormat="1" spans="1:25">
      <c r="A124" s="4" t="s">
        <v>613</v>
      </c>
      <c r="B124" s="4" t="s">
        <v>26</v>
      </c>
      <c r="C124" s="4" t="s">
        <v>27</v>
      </c>
      <c r="D124" s="4" t="s">
        <v>614</v>
      </c>
      <c r="E124" s="4" t="s">
        <v>615</v>
      </c>
      <c r="F124" s="6">
        <v>45131</v>
      </c>
      <c r="G124" s="6">
        <v>45132</v>
      </c>
      <c r="H124" s="4">
        <v>1</v>
      </c>
      <c r="I124" s="4">
        <v>1</v>
      </c>
      <c r="J124" s="4">
        <v>1</v>
      </c>
      <c r="K124" s="4" t="s">
        <v>30</v>
      </c>
      <c r="L124" s="4">
        <v>1037.97</v>
      </c>
      <c r="M124" s="4">
        <v>1037.97</v>
      </c>
      <c r="N124" s="4" t="s">
        <v>616</v>
      </c>
      <c r="O124" s="4" t="s">
        <v>32</v>
      </c>
      <c r="P124" s="4" t="s">
        <v>33</v>
      </c>
      <c r="Q124" s="4">
        <v>0</v>
      </c>
      <c r="R124" s="8">
        <v>45128</v>
      </c>
      <c r="S124" s="6">
        <v>45135</v>
      </c>
      <c r="T124" s="4" t="s">
        <v>34</v>
      </c>
      <c r="U124" s="4">
        <v>1037.97</v>
      </c>
      <c r="V124" s="4">
        <v>0</v>
      </c>
      <c r="W124" s="4">
        <v>0</v>
      </c>
      <c r="X124" s="4" t="s">
        <v>617</v>
      </c>
      <c r="Y124" s="4" t="s">
        <v>618</v>
      </c>
    </row>
    <row r="125" s="4" customFormat="1" spans="1:25">
      <c r="A125" s="4" t="s">
        <v>619</v>
      </c>
      <c r="B125" s="4" t="s">
        <v>26</v>
      </c>
      <c r="C125" s="4" t="s">
        <v>27</v>
      </c>
      <c r="D125" s="4" t="s">
        <v>620</v>
      </c>
      <c r="E125" s="4" t="s">
        <v>621</v>
      </c>
      <c r="F125" s="6">
        <v>45131</v>
      </c>
      <c r="G125" s="6">
        <v>45132</v>
      </c>
      <c r="H125" s="4">
        <v>1</v>
      </c>
      <c r="I125" s="4">
        <v>1</v>
      </c>
      <c r="J125" s="4">
        <v>1</v>
      </c>
      <c r="K125" s="4" t="s">
        <v>30</v>
      </c>
      <c r="L125" s="4">
        <v>883.58</v>
      </c>
      <c r="M125" s="4">
        <v>883.58</v>
      </c>
      <c r="N125" s="4" t="s">
        <v>622</v>
      </c>
      <c r="O125" s="4" t="s">
        <v>32</v>
      </c>
      <c r="P125" s="4" t="s">
        <v>33</v>
      </c>
      <c r="Q125" s="4">
        <v>0</v>
      </c>
      <c r="R125" s="8">
        <v>45128</v>
      </c>
      <c r="S125" s="6">
        <v>45135</v>
      </c>
      <c r="T125" s="4" t="s">
        <v>34</v>
      </c>
      <c r="U125" s="4">
        <v>883.58</v>
      </c>
      <c r="V125" s="4">
        <v>0</v>
      </c>
      <c r="W125" s="4">
        <v>0</v>
      </c>
      <c r="X125" s="4" t="s">
        <v>623</v>
      </c>
      <c r="Y125" s="4" t="s">
        <v>48</v>
      </c>
    </row>
    <row r="126" s="4" customFormat="1" spans="1:25">
      <c r="A126" s="4" t="s">
        <v>624</v>
      </c>
      <c r="B126" s="4" t="s">
        <v>26</v>
      </c>
      <c r="C126" s="4" t="s">
        <v>27</v>
      </c>
      <c r="D126" s="4" t="s">
        <v>625</v>
      </c>
      <c r="E126" s="4" t="s">
        <v>336</v>
      </c>
      <c r="F126" s="6">
        <v>45130</v>
      </c>
      <c r="G126" s="6">
        <v>45132</v>
      </c>
      <c r="H126" s="4">
        <v>1</v>
      </c>
      <c r="I126" s="4">
        <v>2</v>
      </c>
      <c r="J126" s="4">
        <v>2</v>
      </c>
      <c r="K126" s="4" t="s">
        <v>30</v>
      </c>
      <c r="L126" s="4">
        <v>905.82</v>
      </c>
      <c r="M126" s="4">
        <v>905.82</v>
      </c>
      <c r="N126" s="4" t="s">
        <v>626</v>
      </c>
      <c r="O126" s="4" t="s">
        <v>32</v>
      </c>
      <c r="P126" s="4" t="s">
        <v>33</v>
      </c>
      <c r="Q126" s="4">
        <v>0</v>
      </c>
      <c r="R126" s="8">
        <v>45128.0000115741</v>
      </c>
      <c r="S126" s="6">
        <v>45135</v>
      </c>
      <c r="T126" s="4" t="s">
        <v>34</v>
      </c>
      <c r="U126" s="4">
        <v>905.82</v>
      </c>
      <c r="V126" s="4">
        <v>0</v>
      </c>
      <c r="W126" s="4">
        <v>0</v>
      </c>
      <c r="X126" s="4" t="s">
        <v>627</v>
      </c>
      <c r="Y126" s="4" t="s">
        <v>48</v>
      </c>
    </row>
    <row r="127" s="4" customFormat="1" spans="1:25">
      <c r="A127" s="4" t="s">
        <v>628</v>
      </c>
      <c r="B127" s="4" t="s">
        <v>26</v>
      </c>
      <c r="C127" s="4" t="s">
        <v>27</v>
      </c>
      <c r="D127" s="4" t="s">
        <v>629</v>
      </c>
      <c r="E127" s="4" t="s">
        <v>630</v>
      </c>
      <c r="F127" s="6">
        <v>45131</v>
      </c>
      <c r="G127" s="6">
        <v>45132</v>
      </c>
      <c r="H127" s="4">
        <v>1</v>
      </c>
      <c r="I127" s="4">
        <v>1</v>
      </c>
      <c r="J127" s="4">
        <v>1</v>
      </c>
      <c r="K127" s="4" t="s">
        <v>30</v>
      </c>
      <c r="L127" s="4">
        <v>520.94</v>
      </c>
      <c r="M127" s="4">
        <v>520.94</v>
      </c>
      <c r="N127" s="4" t="s">
        <v>631</v>
      </c>
      <c r="O127" s="4" t="s">
        <v>32</v>
      </c>
      <c r="P127" s="4" t="s">
        <v>33</v>
      </c>
      <c r="Q127" s="4">
        <v>0</v>
      </c>
      <c r="R127" s="8">
        <v>45128.0000115741</v>
      </c>
      <c r="S127" s="6">
        <v>45135</v>
      </c>
      <c r="T127" s="4" t="s">
        <v>34</v>
      </c>
      <c r="U127" s="4">
        <v>520.94</v>
      </c>
      <c r="V127" s="4">
        <v>0</v>
      </c>
      <c r="W127" s="4">
        <v>200</v>
      </c>
      <c r="X127" s="4" t="s">
        <v>632</v>
      </c>
      <c r="Y127" s="4" t="s">
        <v>633</v>
      </c>
    </row>
    <row r="128" s="4" customFormat="1" spans="1:25">
      <c r="A128" s="4" t="s">
        <v>634</v>
      </c>
      <c r="B128" s="4" t="s">
        <v>26</v>
      </c>
      <c r="C128" s="4" t="s">
        <v>27</v>
      </c>
      <c r="D128" s="4" t="s">
        <v>414</v>
      </c>
      <c r="E128" s="4" t="s">
        <v>615</v>
      </c>
      <c r="F128" s="6">
        <v>45131</v>
      </c>
      <c r="G128" s="6">
        <v>45132</v>
      </c>
      <c r="H128" s="4">
        <v>1</v>
      </c>
      <c r="I128" s="4">
        <v>1</v>
      </c>
      <c r="J128" s="4">
        <v>1</v>
      </c>
      <c r="K128" s="4" t="s">
        <v>30</v>
      </c>
      <c r="L128" s="4">
        <v>1434.83</v>
      </c>
      <c r="M128" s="4">
        <v>1434.83</v>
      </c>
      <c r="N128" s="4" t="s">
        <v>635</v>
      </c>
      <c r="O128" s="4" t="s">
        <v>32</v>
      </c>
      <c r="P128" s="4" t="s">
        <v>33</v>
      </c>
      <c r="Q128" s="4">
        <v>0</v>
      </c>
      <c r="R128" s="8">
        <v>45129</v>
      </c>
      <c r="S128" s="6">
        <v>45135</v>
      </c>
      <c r="T128" s="4" t="s">
        <v>34</v>
      </c>
      <c r="U128" s="4">
        <v>1434.83</v>
      </c>
      <c r="V128" s="4">
        <v>0</v>
      </c>
      <c r="W128" s="4">
        <v>0</v>
      </c>
      <c r="X128" s="4" t="s">
        <v>636</v>
      </c>
      <c r="Y128" s="4" t="s">
        <v>418</v>
      </c>
    </row>
    <row r="129" s="4" customFormat="1" spans="1:25">
      <c r="A129" s="4" t="s">
        <v>637</v>
      </c>
      <c r="B129" s="4" t="s">
        <v>26</v>
      </c>
      <c r="C129" s="4" t="s">
        <v>27</v>
      </c>
      <c r="D129" s="4" t="s">
        <v>638</v>
      </c>
      <c r="E129" s="4" t="s">
        <v>639</v>
      </c>
      <c r="F129" s="6">
        <v>45131</v>
      </c>
      <c r="G129" s="6">
        <v>45132</v>
      </c>
      <c r="H129" s="4">
        <v>1</v>
      </c>
      <c r="I129" s="4">
        <v>1</v>
      </c>
      <c r="J129" s="4">
        <v>1</v>
      </c>
      <c r="K129" s="4" t="s">
        <v>30</v>
      </c>
      <c r="L129" s="4">
        <v>157.6</v>
      </c>
      <c r="M129" s="4">
        <v>157.6</v>
      </c>
      <c r="N129" s="4" t="s">
        <v>640</v>
      </c>
      <c r="O129" s="4" t="s">
        <v>32</v>
      </c>
      <c r="P129" s="4" t="s">
        <v>33</v>
      </c>
      <c r="Q129" s="4">
        <v>0</v>
      </c>
      <c r="R129" s="8">
        <v>45129.0000115741</v>
      </c>
      <c r="S129" s="6">
        <v>45135</v>
      </c>
      <c r="T129" s="4" t="s">
        <v>34</v>
      </c>
      <c r="U129" s="4">
        <v>157.6</v>
      </c>
      <c r="V129" s="4">
        <v>0</v>
      </c>
      <c r="W129" s="4">
        <v>0</v>
      </c>
      <c r="X129" s="4" t="s">
        <v>641</v>
      </c>
      <c r="Y129" s="4" t="s">
        <v>642</v>
      </c>
    </row>
    <row r="130" s="4" customFormat="1" spans="1:25">
      <c r="A130" s="4" t="s">
        <v>643</v>
      </c>
      <c r="B130" s="4" t="s">
        <v>26</v>
      </c>
      <c r="C130" s="4" t="s">
        <v>27</v>
      </c>
      <c r="D130" s="4" t="s">
        <v>644</v>
      </c>
      <c r="E130" s="4" t="s">
        <v>645</v>
      </c>
      <c r="F130" s="6">
        <v>45131</v>
      </c>
      <c r="G130" s="6">
        <v>45132</v>
      </c>
      <c r="H130" s="4">
        <v>1</v>
      </c>
      <c r="I130" s="4">
        <v>1</v>
      </c>
      <c r="J130" s="4">
        <v>1</v>
      </c>
      <c r="K130" s="4" t="s">
        <v>30</v>
      </c>
      <c r="L130" s="4">
        <v>1767.09</v>
      </c>
      <c r="M130" s="4">
        <v>1767.09</v>
      </c>
      <c r="N130" s="4" t="s">
        <v>646</v>
      </c>
      <c r="O130" s="4" t="s">
        <v>32</v>
      </c>
      <c r="P130" s="4" t="s">
        <v>33</v>
      </c>
      <c r="Q130" s="4">
        <v>0</v>
      </c>
      <c r="R130" s="8">
        <v>45129.0000115741</v>
      </c>
      <c r="S130" s="6">
        <v>45135</v>
      </c>
      <c r="T130" s="4" t="s">
        <v>34</v>
      </c>
      <c r="U130" s="4">
        <v>1767.09</v>
      </c>
      <c r="V130" s="4">
        <v>0</v>
      </c>
      <c r="W130" s="4">
        <v>0</v>
      </c>
      <c r="X130" s="4" t="s">
        <v>647</v>
      </c>
      <c r="Y130" s="4" t="s">
        <v>648</v>
      </c>
    </row>
    <row r="131" s="4" customFormat="1" spans="1:25">
      <c r="A131" s="4" t="s">
        <v>649</v>
      </c>
      <c r="B131" s="4" t="s">
        <v>26</v>
      </c>
      <c r="C131" s="4" t="s">
        <v>27</v>
      </c>
      <c r="D131" s="4" t="s">
        <v>512</v>
      </c>
      <c r="E131" s="4" t="s">
        <v>584</v>
      </c>
      <c r="F131" s="6">
        <v>45130</v>
      </c>
      <c r="G131" s="6">
        <v>45132</v>
      </c>
      <c r="H131" s="4">
        <v>1</v>
      </c>
      <c r="I131" s="4">
        <v>2</v>
      </c>
      <c r="J131" s="4">
        <v>2</v>
      </c>
      <c r="K131" s="4" t="s">
        <v>30</v>
      </c>
      <c r="L131" s="4">
        <v>675.22</v>
      </c>
      <c r="M131" s="4">
        <v>675.22</v>
      </c>
      <c r="N131" s="4" t="s">
        <v>650</v>
      </c>
      <c r="O131" s="4" t="s">
        <v>32</v>
      </c>
      <c r="P131" s="4" t="s">
        <v>33</v>
      </c>
      <c r="Q131" s="4">
        <v>0</v>
      </c>
      <c r="R131" s="8">
        <v>45129</v>
      </c>
      <c r="S131" s="6">
        <v>45135</v>
      </c>
      <c r="T131" s="4" t="s">
        <v>34</v>
      </c>
      <c r="U131" s="4">
        <v>675.22</v>
      </c>
      <c r="V131" s="4">
        <v>0</v>
      </c>
      <c r="W131" s="4">
        <v>0</v>
      </c>
      <c r="X131" s="4" t="s">
        <v>651</v>
      </c>
      <c r="Y131" s="4" t="s">
        <v>48</v>
      </c>
    </row>
    <row r="132" s="4" customFormat="1" spans="1:25">
      <c r="A132" s="4" t="s">
        <v>652</v>
      </c>
      <c r="B132" s="4" t="s">
        <v>26</v>
      </c>
      <c r="C132" s="4" t="s">
        <v>27</v>
      </c>
      <c r="D132" s="4" t="s">
        <v>653</v>
      </c>
      <c r="E132" s="4" t="s">
        <v>654</v>
      </c>
      <c r="F132" s="6">
        <v>45131</v>
      </c>
      <c r="G132" s="6">
        <v>45132</v>
      </c>
      <c r="H132" s="4">
        <v>2</v>
      </c>
      <c r="I132" s="4">
        <v>1</v>
      </c>
      <c r="J132" s="4">
        <v>2</v>
      </c>
      <c r="K132" s="4" t="s">
        <v>30</v>
      </c>
      <c r="L132" s="4">
        <v>387.28</v>
      </c>
      <c r="M132" s="4">
        <v>387.28</v>
      </c>
      <c r="N132" s="4" t="s">
        <v>655</v>
      </c>
      <c r="O132" s="4" t="s">
        <v>32</v>
      </c>
      <c r="P132" s="4" t="s">
        <v>33</v>
      </c>
      <c r="Q132" s="4">
        <v>0</v>
      </c>
      <c r="R132" s="8">
        <v>45129.0000115741</v>
      </c>
      <c r="S132" s="6">
        <v>45135</v>
      </c>
      <c r="T132" s="4" t="s">
        <v>34</v>
      </c>
      <c r="U132" s="4">
        <v>387.28</v>
      </c>
      <c r="V132" s="4">
        <v>0</v>
      </c>
      <c r="W132" s="4">
        <v>0</v>
      </c>
      <c r="X132" s="4" t="s">
        <v>656</v>
      </c>
      <c r="Y132" s="4" t="s">
        <v>48</v>
      </c>
    </row>
    <row r="133" s="4" customFormat="1" spans="1:25">
      <c r="A133" s="4" t="s">
        <v>657</v>
      </c>
      <c r="B133" s="4" t="s">
        <v>26</v>
      </c>
      <c r="C133" s="4" t="s">
        <v>27</v>
      </c>
      <c r="D133" s="4" t="s">
        <v>658</v>
      </c>
      <c r="E133" s="4" t="s">
        <v>659</v>
      </c>
      <c r="F133" s="6">
        <v>45131</v>
      </c>
      <c r="G133" s="6">
        <v>45132</v>
      </c>
      <c r="H133" s="4">
        <v>1</v>
      </c>
      <c r="I133" s="4">
        <v>1</v>
      </c>
      <c r="J133" s="4">
        <v>1</v>
      </c>
      <c r="K133" s="4" t="s">
        <v>30</v>
      </c>
      <c r="L133" s="4">
        <v>751.25</v>
      </c>
      <c r="M133" s="4">
        <v>751.25</v>
      </c>
      <c r="N133" s="4" t="s">
        <v>660</v>
      </c>
      <c r="O133" s="4" t="s">
        <v>32</v>
      </c>
      <c r="P133" s="4" t="s">
        <v>33</v>
      </c>
      <c r="Q133" s="4">
        <v>0</v>
      </c>
      <c r="R133" s="8">
        <v>45129</v>
      </c>
      <c r="S133" s="6">
        <v>45135</v>
      </c>
      <c r="T133" s="4" t="s">
        <v>34</v>
      </c>
      <c r="U133" s="4">
        <v>751.25</v>
      </c>
      <c r="V133" s="4">
        <v>0</v>
      </c>
      <c r="W133" s="4">
        <v>0</v>
      </c>
      <c r="X133" s="4" t="s">
        <v>661</v>
      </c>
      <c r="Y133" s="4" t="s">
        <v>662</v>
      </c>
    </row>
    <row r="134" s="4" customFormat="1" spans="1:25">
      <c r="A134" s="4" t="s">
        <v>663</v>
      </c>
      <c r="B134" s="4" t="s">
        <v>26</v>
      </c>
      <c r="C134" s="4" t="s">
        <v>27</v>
      </c>
      <c r="D134" s="4" t="s">
        <v>664</v>
      </c>
      <c r="E134" s="4" t="s">
        <v>320</v>
      </c>
      <c r="F134" s="6">
        <v>45131</v>
      </c>
      <c r="G134" s="6">
        <v>45132</v>
      </c>
      <c r="H134" s="4">
        <v>1</v>
      </c>
      <c r="I134" s="4">
        <v>1</v>
      </c>
      <c r="J134" s="4">
        <v>1</v>
      </c>
      <c r="K134" s="4" t="s">
        <v>30</v>
      </c>
      <c r="L134" s="4">
        <v>1117.02</v>
      </c>
      <c r="M134" s="4">
        <v>1117.02</v>
      </c>
      <c r="N134" s="4" t="s">
        <v>665</v>
      </c>
      <c r="O134" s="4" t="s">
        <v>32</v>
      </c>
      <c r="P134" s="4" t="s">
        <v>33</v>
      </c>
      <c r="Q134" s="4">
        <v>0</v>
      </c>
      <c r="R134" s="8">
        <v>45129.0000115741</v>
      </c>
      <c r="S134" s="6">
        <v>45135</v>
      </c>
      <c r="T134" s="4" t="s">
        <v>34</v>
      </c>
      <c r="U134" s="4">
        <v>1117.02</v>
      </c>
      <c r="V134" s="4">
        <v>0</v>
      </c>
      <c r="W134" s="4">
        <v>0</v>
      </c>
      <c r="X134" s="4" t="s">
        <v>666</v>
      </c>
      <c r="Y134" s="4" t="s">
        <v>48</v>
      </c>
    </row>
    <row r="135" s="4" customFormat="1" spans="1:25">
      <c r="A135" s="4" t="s">
        <v>667</v>
      </c>
      <c r="B135" s="4" t="s">
        <v>26</v>
      </c>
      <c r="C135" s="4" t="s">
        <v>27</v>
      </c>
      <c r="D135" s="4" t="s">
        <v>668</v>
      </c>
      <c r="E135" s="4" t="s">
        <v>669</v>
      </c>
      <c r="F135" s="6">
        <v>45131</v>
      </c>
      <c r="G135" s="6">
        <v>45132</v>
      </c>
      <c r="H135" s="4">
        <v>1</v>
      </c>
      <c r="I135" s="4">
        <v>1</v>
      </c>
      <c r="J135" s="4">
        <v>1</v>
      </c>
      <c r="K135" s="4" t="s">
        <v>30</v>
      </c>
      <c r="L135" s="4">
        <v>234.45</v>
      </c>
      <c r="M135" s="4">
        <v>234.45</v>
      </c>
      <c r="N135" s="4" t="s">
        <v>670</v>
      </c>
      <c r="O135" s="4" t="s">
        <v>32</v>
      </c>
      <c r="P135" s="4" t="s">
        <v>33</v>
      </c>
      <c r="Q135" s="4">
        <v>0</v>
      </c>
      <c r="R135" s="8">
        <v>45129.0000115741</v>
      </c>
      <c r="S135" s="6">
        <v>45135</v>
      </c>
      <c r="T135" s="4" t="s">
        <v>34</v>
      </c>
      <c r="U135" s="4">
        <v>234.45</v>
      </c>
      <c r="V135" s="4">
        <v>0</v>
      </c>
      <c r="W135" s="4">
        <v>0</v>
      </c>
      <c r="X135" s="4" t="s">
        <v>671</v>
      </c>
      <c r="Y135" s="4" t="s">
        <v>48</v>
      </c>
    </row>
    <row r="136" s="4" customFormat="1" spans="1:25">
      <c r="A136" s="4" t="s">
        <v>672</v>
      </c>
      <c r="B136" s="4" t="s">
        <v>26</v>
      </c>
      <c r="C136" s="4" t="s">
        <v>27</v>
      </c>
      <c r="D136" s="4" t="s">
        <v>673</v>
      </c>
      <c r="E136" s="4" t="s">
        <v>173</v>
      </c>
      <c r="F136" s="6">
        <v>45131</v>
      </c>
      <c r="G136" s="6">
        <v>45132</v>
      </c>
      <c r="H136" s="4">
        <v>1</v>
      </c>
      <c r="I136" s="4">
        <v>1</v>
      </c>
      <c r="J136" s="4">
        <v>1</v>
      </c>
      <c r="K136" s="4" t="s">
        <v>30</v>
      </c>
      <c r="L136" s="4">
        <v>1058.71</v>
      </c>
      <c r="M136" s="4">
        <v>1058.71</v>
      </c>
      <c r="N136" s="4" t="s">
        <v>674</v>
      </c>
      <c r="O136" s="4" t="s">
        <v>32</v>
      </c>
      <c r="P136" s="4" t="s">
        <v>33</v>
      </c>
      <c r="Q136" s="4">
        <v>0</v>
      </c>
      <c r="R136" s="8">
        <v>45129.0000115741</v>
      </c>
      <c r="S136" s="6">
        <v>45135</v>
      </c>
      <c r="T136" s="4" t="s">
        <v>34</v>
      </c>
      <c r="U136" s="4">
        <v>1058.71</v>
      </c>
      <c r="V136" s="4">
        <v>0</v>
      </c>
      <c r="W136" s="4">
        <v>0</v>
      </c>
      <c r="X136" s="4" t="s">
        <v>675</v>
      </c>
      <c r="Y136" s="4" t="s">
        <v>676</v>
      </c>
    </row>
    <row r="137" s="4" customFormat="1" spans="1:25">
      <c r="A137" s="4" t="s">
        <v>677</v>
      </c>
      <c r="B137" s="4" t="s">
        <v>26</v>
      </c>
      <c r="C137" s="4" t="s">
        <v>27</v>
      </c>
      <c r="D137" s="4" t="s">
        <v>678</v>
      </c>
      <c r="E137" s="4" t="s">
        <v>679</v>
      </c>
      <c r="F137" s="6">
        <v>45131</v>
      </c>
      <c r="G137" s="6">
        <v>45132</v>
      </c>
      <c r="H137" s="4">
        <v>1</v>
      </c>
      <c r="I137" s="4">
        <v>1</v>
      </c>
      <c r="J137" s="4">
        <v>1</v>
      </c>
      <c r="K137" s="4" t="s">
        <v>30</v>
      </c>
      <c r="L137" s="4">
        <v>1136.76</v>
      </c>
      <c r="M137" s="4">
        <v>1136.76</v>
      </c>
      <c r="N137" s="4" t="s">
        <v>680</v>
      </c>
      <c r="O137" s="4" t="s">
        <v>32</v>
      </c>
      <c r="P137" s="4" t="s">
        <v>33</v>
      </c>
      <c r="Q137" s="4">
        <v>0</v>
      </c>
      <c r="R137" s="8">
        <v>45129.0000115741</v>
      </c>
      <c r="S137" s="6">
        <v>45135</v>
      </c>
      <c r="T137" s="4" t="s">
        <v>34</v>
      </c>
      <c r="U137" s="4">
        <v>1136.76</v>
      </c>
      <c r="V137" s="4">
        <v>0</v>
      </c>
      <c r="W137" s="4">
        <v>0</v>
      </c>
      <c r="X137" s="4" t="s">
        <v>681</v>
      </c>
      <c r="Y137" s="4" t="s">
        <v>682</v>
      </c>
    </row>
    <row r="138" s="4" customFormat="1" spans="1:25">
      <c r="A138" s="4" t="s">
        <v>683</v>
      </c>
      <c r="B138" s="4" t="s">
        <v>26</v>
      </c>
      <c r="C138" s="4" t="s">
        <v>27</v>
      </c>
      <c r="D138" s="4" t="s">
        <v>684</v>
      </c>
      <c r="E138" s="4" t="s">
        <v>669</v>
      </c>
      <c r="F138" s="6">
        <v>45131</v>
      </c>
      <c r="G138" s="6">
        <v>45132</v>
      </c>
      <c r="H138" s="4">
        <v>1</v>
      </c>
      <c r="I138" s="4">
        <v>1</v>
      </c>
      <c r="J138" s="4">
        <v>1</v>
      </c>
      <c r="K138" s="4" t="s">
        <v>30</v>
      </c>
      <c r="L138" s="4">
        <v>283.91</v>
      </c>
      <c r="M138" s="4">
        <v>283.91</v>
      </c>
      <c r="N138" s="4" t="s">
        <v>685</v>
      </c>
      <c r="O138" s="4" t="s">
        <v>32</v>
      </c>
      <c r="P138" s="4" t="s">
        <v>33</v>
      </c>
      <c r="Q138" s="4">
        <v>0</v>
      </c>
      <c r="R138" s="8">
        <v>45129</v>
      </c>
      <c r="S138" s="6">
        <v>45135</v>
      </c>
      <c r="T138" s="4" t="s">
        <v>34</v>
      </c>
      <c r="U138" s="4">
        <v>283.91</v>
      </c>
      <c r="V138" s="4">
        <v>0</v>
      </c>
      <c r="W138" s="4">
        <v>0</v>
      </c>
      <c r="X138" s="4" t="s">
        <v>686</v>
      </c>
      <c r="Y138" s="4" t="s">
        <v>687</v>
      </c>
    </row>
    <row r="139" s="4" customFormat="1" spans="1:25">
      <c r="A139" s="4" t="s">
        <v>688</v>
      </c>
      <c r="B139" s="4" t="s">
        <v>26</v>
      </c>
      <c r="C139" s="4" t="s">
        <v>27</v>
      </c>
      <c r="D139" s="4" t="s">
        <v>83</v>
      </c>
      <c r="E139" s="4" t="s">
        <v>689</v>
      </c>
      <c r="F139" s="6">
        <v>45131</v>
      </c>
      <c r="G139" s="6">
        <v>45132</v>
      </c>
      <c r="H139" s="4">
        <v>1</v>
      </c>
      <c r="I139" s="4">
        <v>1</v>
      </c>
      <c r="J139" s="4">
        <v>1</v>
      </c>
      <c r="K139" s="4" t="s">
        <v>30</v>
      </c>
      <c r="L139" s="4">
        <v>960.88</v>
      </c>
      <c r="M139" s="4">
        <v>960.88</v>
      </c>
      <c r="N139" s="4" t="s">
        <v>690</v>
      </c>
      <c r="O139" s="4" t="s">
        <v>32</v>
      </c>
      <c r="P139" s="4" t="s">
        <v>33</v>
      </c>
      <c r="Q139" s="4">
        <v>0</v>
      </c>
      <c r="R139" s="8">
        <v>45129.0000115741</v>
      </c>
      <c r="S139" s="6">
        <v>45135</v>
      </c>
      <c r="T139" s="4" t="s">
        <v>34</v>
      </c>
      <c r="U139" s="4">
        <v>960.88</v>
      </c>
      <c r="V139" s="4">
        <v>0</v>
      </c>
      <c r="W139" s="4">
        <v>0</v>
      </c>
      <c r="X139" s="4" t="s">
        <v>691</v>
      </c>
      <c r="Y139" s="4" t="s">
        <v>692</v>
      </c>
    </row>
    <row r="140" s="4" customFormat="1" spans="1:25">
      <c r="A140" s="4" t="s">
        <v>693</v>
      </c>
      <c r="B140" s="4" t="s">
        <v>26</v>
      </c>
      <c r="C140" s="4" t="s">
        <v>27</v>
      </c>
      <c r="D140" s="4" t="s">
        <v>512</v>
      </c>
      <c r="E140" s="4" t="s">
        <v>591</v>
      </c>
      <c r="F140" s="6">
        <v>45131</v>
      </c>
      <c r="G140" s="6">
        <v>45132</v>
      </c>
      <c r="H140" s="4">
        <v>1</v>
      </c>
      <c r="I140" s="4">
        <v>1</v>
      </c>
      <c r="J140" s="4">
        <v>1</v>
      </c>
      <c r="K140" s="4" t="s">
        <v>30</v>
      </c>
      <c r="L140" s="4">
        <v>210.15</v>
      </c>
      <c r="M140" s="4">
        <v>210.15</v>
      </c>
      <c r="N140" s="4" t="s">
        <v>694</v>
      </c>
      <c r="O140" s="4" t="s">
        <v>32</v>
      </c>
      <c r="P140" s="4" t="s">
        <v>33</v>
      </c>
      <c r="Q140" s="4">
        <v>0</v>
      </c>
      <c r="R140" s="8">
        <v>45129</v>
      </c>
      <c r="S140" s="6">
        <v>45135</v>
      </c>
      <c r="T140" s="4" t="s">
        <v>34</v>
      </c>
      <c r="U140" s="4">
        <v>210.15</v>
      </c>
      <c r="V140" s="4">
        <v>0</v>
      </c>
      <c r="W140" s="4">
        <v>0</v>
      </c>
      <c r="X140" s="4" t="s">
        <v>695</v>
      </c>
      <c r="Y140" s="4" t="s">
        <v>48</v>
      </c>
    </row>
    <row r="141" s="4" customFormat="1" spans="1:25">
      <c r="A141" s="4" t="s">
        <v>696</v>
      </c>
      <c r="B141" s="4" t="s">
        <v>26</v>
      </c>
      <c r="C141" s="4" t="s">
        <v>27</v>
      </c>
      <c r="D141" s="4" t="s">
        <v>697</v>
      </c>
      <c r="E141" s="4" t="s">
        <v>698</v>
      </c>
      <c r="F141" s="6">
        <v>45130</v>
      </c>
      <c r="G141" s="6">
        <v>45132</v>
      </c>
      <c r="H141" s="4">
        <v>1</v>
      </c>
      <c r="I141" s="4">
        <v>2</v>
      </c>
      <c r="J141" s="4">
        <v>2</v>
      </c>
      <c r="K141" s="4" t="s">
        <v>30</v>
      </c>
      <c r="L141" s="4">
        <v>1353.66</v>
      </c>
      <c r="M141" s="4">
        <v>1353.66</v>
      </c>
      <c r="N141" s="4" t="s">
        <v>699</v>
      </c>
      <c r="O141" s="4" t="s">
        <v>32</v>
      </c>
      <c r="P141" s="4" t="s">
        <v>33</v>
      </c>
      <c r="Q141" s="4">
        <v>0</v>
      </c>
      <c r="R141" s="8">
        <v>45129</v>
      </c>
      <c r="S141" s="6">
        <v>45135</v>
      </c>
      <c r="T141" s="4" t="s">
        <v>34</v>
      </c>
      <c r="U141" s="4">
        <v>1353.66</v>
      </c>
      <c r="V141" s="4">
        <v>0</v>
      </c>
      <c r="W141" s="4">
        <v>0</v>
      </c>
      <c r="X141" s="4" t="s">
        <v>700</v>
      </c>
      <c r="Y141" s="4" t="s">
        <v>701</v>
      </c>
    </row>
    <row r="142" s="4" customFormat="1" spans="1:25">
      <c r="A142" s="4" t="s">
        <v>702</v>
      </c>
      <c r="B142" s="4" t="s">
        <v>26</v>
      </c>
      <c r="C142" s="4" t="s">
        <v>27</v>
      </c>
      <c r="D142" s="4" t="s">
        <v>703</v>
      </c>
      <c r="E142" s="4" t="s">
        <v>704</v>
      </c>
      <c r="F142" s="6">
        <v>45131</v>
      </c>
      <c r="G142" s="6">
        <v>45132</v>
      </c>
      <c r="H142" s="4">
        <v>1</v>
      </c>
      <c r="I142" s="4">
        <v>1</v>
      </c>
      <c r="J142" s="4">
        <v>1</v>
      </c>
      <c r="K142" s="4" t="s">
        <v>30</v>
      </c>
      <c r="L142" s="4">
        <v>811.81</v>
      </c>
      <c r="M142" s="4">
        <v>811.81</v>
      </c>
      <c r="N142" s="4" t="s">
        <v>705</v>
      </c>
      <c r="O142" s="4" t="s">
        <v>32</v>
      </c>
      <c r="P142" s="4" t="s">
        <v>33</v>
      </c>
      <c r="Q142" s="4">
        <v>0</v>
      </c>
      <c r="R142" s="8">
        <v>45129</v>
      </c>
      <c r="S142" s="6">
        <v>45135</v>
      </c>
      <c r="T142" s="4" t="s">
        <v>34</v>
      </c>
      <c r="U142" s="4">
        <v>811.81</v>
      </c>
      <c r="V142" s="4">
        <v>0</v>
      </c>
      <c r="W142" s="4">
        <v>0</v>
      </c>
      <c r="X142" s="4" t="s">
        <v>706</v>
      </c>
      <c r="Y142" s="4" t="s">
        <v>48</v>
      </c>
    </row>
    <row r="143" s="4" customFormat="1" spans="1:25">
      <c r="A143" s="4" t="s">
        <v>707</v>
      </c>
      <c r="B143" s="4" t="s">
        <v>26</v>
      </c>
      <c r="C143" s="4" t="s">
        <v>27</v>
      </c>
      <c r="D143" s="4" t="s">
        <v>708</v>
      </c>
      <c r="E143" s="4" t="s">
        <v>709</v>
      </c>
      <c r="F143" s="6">
        <v>45131</v>
      </c>
      <c r="G143" s="6">
        <v>45132</v>
      </c>
      <c r="H143" s="4">
        <v>1</v>
      </c>
      <c r="I143" s="4">
        <v>1</v>
      </c>
      <c r="J143" s="4">
        <v>1</v>
      </c>
      <c r="K143" s="4" t="s">
        <v>30</v>
      </c>
      <c r="L143" s="4">
        <v>116.75</v>
      </c>
      <c r="M143" s="4">
        <v>116.75</v>
      </c>
      <c r="N143" s="4" t="s">
        <v>710</v>
      </c>
      <c r="O143" s="4" t="s">
        <v>32</v>
      </c>
      <c r="P143" s="4" t="s">
        <v>33</v>
      </c>
      <c r="Q143" s="4">
        <v>0</v>
      </c>
      <c r="R143" s="8">
        <v>45129</v>
      </c>
      <c r="S143" s="6">
        <v>45135</v>
      </c>
      <c r="T143" s="4" t="s">
        <v>34</v>
      </c>
      <c r="U143" s="4">
        <v>116.75</v>
      </c>
      <c r="V143" s="4">
        <v>0</v>
      </c>
      <c r="W143" s="4">
        <v>0</v>
      </c>
      <c r="X143" s="4" t="s">
        <v>711</v>
      </c>
      <c r="Y143" s="4" t="s">
        <v>48</v>
      </c>
    </row>
    <row r="144" s="4" customFormat="1" spans="1:25">
      <c r="A144" s="4" t="s">
        <v>712</v>
      </c>
      <c r="B144" s="4" t="s">
        <v>26</v>
      </c>
      <c r="C144" s="4" t="s">
        <v>27</v>
      </c>
      <c r="D144" s="4" t="s">
        <v>713</v>
      </c>
      <c r="E144" s="4" t="s">
        <v>714</v>
      </c>
      <c r="F144" s="6">
        <v>45131</v>
      </c>
      <c r="G144" s="6">
        <v>45132</v>
      </c>
      <c r="H144" s="4">
        <v>1</v>
      </c>
      <c r="I144" s="4">
        <v>1</v>
      </c>
      <c r="J144" s="4">
        <v>1</v>
      </c>
      <c r="K144" s="4" t="s">
        <v>30</v>
      </c>
      <c r="L144" s="4">
        <v>341.23</v>
      </c>
      <c r="M144" s="4">
        <v>341.23</v>
      </c>
      <c r="N144" s="4" t="s">
        <v>715</v>
      </c>
      <c r="O144" s="4" t="s">
        <v>32</v>
      </c>
      <c r="P144" s="4" t="s">
        <v>33</v>
      </c>
      <c r="Q144" s="4">
        <v>0</v>
      </c>
      <c r="R144" s="8">
        <v>45129.0000115741</v>
      </c>
      <c r="S144" s="6">
        <v>45135</v>
      </c>
      <c r="T144" s="4" t="s">
        <v>34</v>
      </c>
      <c r="U144" s="4">
        <v>341.23</v>
      </c>
      <c r="V144" s="4">
        <v>0</v>
      </c>
      <c r="W144" s="4">
        <v>0</v>
      </c>
      <c r="X144" s="4" t="s">
        <v>716</v>
      </c>
      <c r="Y144" s="4" t="s">
        <v>717</v>
      </c>
    </row>
    <row r="145" s="4" customFormat="1" spans="1:25">
      <c r="A145" s="4" t="s">
        <v>718</v>
      </c>
      <c r="B145" s="4" t="s">
        <v>26</v>
      </c>
      <c r="C145" s="4" t="s">
        <v>27</v>
      </c>
      <c r="D145" s="4" t="s">
        <v>719</v>
      </c>
      <c r="E145" s="4" t="s">
        <v>720</v>
      </c>
      <c r="F145" s="6">
        <v>45131</v>
      </c>
      <c r="G145" s="6">
        <v>45132</v>
      </c>
      <c r="H145" s="4">
        <v>1</v>
      </c>
      <c r="I145" s="4">
        <v>1</v>
      </c>
      <c r="J145" s="4">
        <v>1</v>
      </c>
      <c r="K145" s="4" t="s">
        <v>30</v>
      </c>
      <c r="L145" s="4">
        <v>1202.14</v>
      </c>
      <c r="M145" s="4">
        <v>1202.14</v>
      </c>
      <c r="N145" s="4" t="s">
        <v>721</v>
      </c>
      <c r="O145" s="4" t="s">
        <v>32</v>
      </c>
      <c r="P145" s="4" t="s">
        <v>33</v>
      </c>
      <c r="Q145" s="4">
        <v>0</v>
      </c>
      <c r="R145" s="8">
        <v>45129.0000115741</v>
      </c>
      <c r="S145" s="6">
        <v>45135</v>
      </c>
      <c r="T145" s="4" t="s">
        <v>34</v>
      </c>
      <c r="U145" s="4">
        <v>1202.14</v>
      </c>
      <c r="V145" s="4">
        <v>0</v>
      </c>
      <c r="W145" s="4">
        <v>0</v>
      </c>
      <c r="X145" s="4" t="s">
        <v>722</v>
      </c>
      <c r="Y145" s="4" t="s">
        <v>723</v>
      </c>
    </row>
    <row r="146" s="4" customFormat="1" spans="1:25">
      <c r="A146" s="4" t="s">
        <v>724</v>
      </c>
      <c r="B146" s="4" t="s">
        <v>26</v>
      </c>
      <c r="C146" s="4" t="s">
        <v>27</v>
      </c>
      <c r="D146" s="4" t="s">
        <v>425</v>
      </c>
      <c r="E146" s="4" t="s">
        <v>725</v>
      </c>
      <c r="F146" s="6">
        <v>45130</v>
      </c>
      <c r="G146" s="6">
        <v>45132</v>
      </c>
      <c r="H146" s="4">
        <v>1</v>
      </c>
      <c r="I146" s="4">
        <v>2</v>
      </c>
      <c r="J146" s="4">
        <v>2</v>
      </c>
      <c r="K146" s="4" t="s">
        <v>30</v>
      </c>
      <c r="L146" s="4">
        <v>702.71</v>
      </c>
      <c r="M146" s="4">
        <v>702.71</v>
      </c>
      <c r="N146" s="4" t="s">
        <v>726</v>
      </c>
      <c r="O146" s="4" t="s">
        <v>32</v>
      </c>
      <c r="P146" s="4" t="s">
        <v>33</v>
      </c>
      <c r="Q146" s="4">
        <v>0</v>
      </c>
      <c r="R146" s="8">
        <v>45129.0000115741</v>
      </c>
      <c r="S146" s="6">
        <v>45135</v>
      </c>
      <c r="T146" s="4" t="s">
        <v>34</v>
      </c>
      <c r="U146" s="4">
        <v>702.71</v>
      </c>
      <c r="V146" s="4">
        <v>0</v>
      </c>
      <c r="W146" s="4">
        <v>0</v>
      </c>
      <c r="X146" s="4" t="s">
        <v>727</v>
      </c>
      <c r="Y146" s="4" t="s">
        <v>48</v>
      </c>
    </row>
    <row r="147" s="4" customFormat="1" spans="1:25">
      <c r="A147" s="4" t="s">
        <v>728</v>
      </c>
      <c r="B147" s="4" t="s">
        <v>26</v>
      </c>
      <c r="C147" s="4" t="s">
        <v>27</v>
      </c>
      <c r="D147" s="4" t="s">
        <v>729</v>
      </c>
      <c r="E147" s="4" t="s">
        <v>730</v>
      </c>
      <c r="F147" s="6">
        <v>45130</v>
      </c>
      <c r="G147" s="6">
        <v>45132</v>
      </c>
      <c r="H147" s="4">
        <v>1</v>
      </c>
      <c r="I147" s="4">
        <v>2</v>
      </c>
      <c r="J147" s="4">
        <v>2</v>
      </c>
      <c r="K147" s="4" t="s">
        <v>30</v>
      </c>
      <c r="L147" s="4">
        <v>1022.16</v>
      </c>
      <c r="M147" s="4">
        <v>1022.16</v>
      </c>
      <c r="N147" s="4" t="s">
        <v>731</v>
      </c>
      <c r="O147" s="4" t="s">
        <v>32</v>
      </c>
      <c r="P147" s="4" t="s">
        <v>33</v>
      </c>
      <c r="Q147" s="4">
        <v>0</v>
      </c>
      <c r="R147" s="8">
        <v>45129.0000115741</v>
      </c>
      <c r="S147" s="6">
        <v>45135</v>
      </c>
      <c r="T147" s="4" t="s">
        <v>34</v>
      </c>
      <c r="U147" s="4">
        <v>1022.16</v>
      </c>
      <c r="V147" s="4">
        <v>0</v>
      </c>
      <c r="W147" s="4">
        <v>0</v>
      </c>
      <c r="X147" s="4" t="s">
        <v>732</v>
      </c>
      <c r="Y147" s="4" t="s">
        <v>48</v>
      </c>
    </row>
    <row r="148" s="4" customFormat="1" spans="1:25">
      <c r="A148" s="4" t="s">
        <v>733</v>
      </c>
      <c r="B148" s="4" t="s">
        <v>26</v>
      </c>
      <c r="C148" s="4" t="s">
        <v>27</v>
      </c>
      <c r="D148" s="4" t="s">
        <v>734</v>
      </c>
      <c r="E148" s="4" t="s">
        <v>735</v>
      </c>
      <c r="F148" s="6">
        <v>45130</v>
      </c>
      <c r="G148" s="6">
        <v>45132</v>
      </c>
      <c r="H148" s="4">
        <v>1</v>
      </c>
      <c r="I148" s="4">
        <v>2</v>
      </c>
      <c r="J148" s="4">
        <v>2</v>
      </c>
      <c r="K148" s="4" t="s">
        <v>30</v>
      </c>
      <c r="L148" s="4">
        <v>1916.4</v>
      </c>
      <c r="M148" s="4">
        <v>1916.4</v>
      </c>
      <c r="N148" s="4" t="s">
        <v>736</v>
      </c>
      <c r="O148" s="4" t="s">
        <v>32</v>
      </c>
      <c r="P148" s="4" t="s">
        <v>33</v>
      </c>
      <c r="Q148" s="4">
        <v>0</v>
      </c>
      <c r="R148" s="8">
        <v>45130</v>
      </c>
      <c r="S148" s="6">
        <v>45135</v>
      </c>
      <c r="T148" s="4" t="s">
        <v>34</v>
      </c>
      <c r="U148" s="4">
        <v>1916.4</v>
      </c>
      <c r="V148" s="4">
        <v>0</v>
      </c>
      <c r="W148" s="4">
        <v>0</v>
      </c>
      <c r="X148" s="4" t="s">
        <v>737</v>
      </c>
      <c r="Y148" s="4" t="s">
        <v>738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740</v>
      </c>
      <c r="E149" s="4" t="s">
        <v>69</v>
      </c>
      <c r="F149" s="6">
        <v>45131</v>
      </c>
      <c r="G149" s="6">
        <v>45132</v>
      </c>
      <c r="H149" s="4">
        <v>1</v>
      </c>
      <c r="I149" s="4">
        <v>1</v>
      </c>
      <c r="J149" s="4">
        <v>1</v>
      </c>
      <c r="K149" s="4" t="s">
        <v>30</v>
      </c>
      <c r="L149" s="4">
        <v>303.55</v>
      </c>
      <c r="M149" s="4">
        <v>303.55</v>
      </c>
      <c r="N149" s="4" t="s">
        <v>741</v>
      </c>
      <c r="O149" s="4" t="s">
        <v>32</v>
      </c>
      <c r="P149" s="4" t="s">
        <v>33</v>
      </c>
      <c r="Q149" s="4">
        <v>0</v>
      </c>
      <c r="R149" s="8">
        <v>45130</v>
      </c>
      <c r="S149" s="6">
        <v>45135</v>
      </c>
      <c r="T149" s="4" t="s">
        <v>34</v>
      </c>
      <c r="U149" s="4">
        <v>303.55</v>
      </c>
      <c r="V149" s="4">
        <v>0</v>
      </c>
      <c r="W149" s="4">
        <v>0</v>
      </c>
      <c r="X149" s="4" t="s">
        <v>742</v>
      </c>
      <c r="Y149" s="4" t="s">
        <v>48</v>
      </c>
    </row>
    <row r="150" s="4" customFormat="1" spans="1:25">
      <c r="A150" s="4" t="s">
        <v>743</v>
      </c>
      <c r="B150" s="4" t="s">
        <v>26</v>
      </c>
      <c r="C150" s="4" t="s">
        <v>27</v>
      </c>
      <c r="D150" s="4" t="s">
        <v>744</v>
      </c>
      <c r="E150" s="4" t="s">
        <v>745</v>
      </c>
      <c r="F150" s="6">
        <v>45131</v>
      </c>
      <c r="G150" s="6">
        <v>45132</v>
      </c>
      <c r="H150" s="4">
        <v>1</v>
      </c>
      <c r="I150" s="4">
        <v>1</v>
      </c>
      <c r="J150" s="4">
        <v>1</v>
      </c>
      <c r="K150" s="4" t="s">
        <v>30</v>
      </c>
      <c r="L150" s="4">
        <v>1144.49</v>
      </c>
      <c r="M150" s="4">
        <v>1144.49</v>
      </c>
      <c r="N150" s="4" t="s">
        <v>746</v>
      </c>
      <c r="O150" s="4" t="s">
        <v>32</v>
      </c>
      <c r="P150" s="4" t="s">
        <v>33</v>
      </c>
      <c r="Q150" s="4">
        <v>0</v>
      </c>
      <c r="R150" s="8">
        <v>45130.0000115741</v>
      </c>
      <c r="S150" s="6">
        <v>45135</v>
      </c>
      <c r="T150" s="4" t="s">
        <v>34</v>
      </c>
      <c r="U150" s="4">
        <v>1144.49</v>
      </c>
      <c r="V150" s="4">
        <v>0</v>
      </c>
      <c r="W150" s="4">
        <v>0</v>
      </c>
      <c r="X150" s="4" t="s">
        <v>747</v>
      </c>
      <c r="Y150" s="4" t="s">
        <v>748</v>
      </c>
    </row>
    <row r="151" s="4" customFormat="1" spans="1:25">
      <c r="A151" s="4" t="s">
        <v>749</v>
      </c>
      <c r="B151" s="4" t="s">
        <v>26</v>
      </c>
      <c r="C151" s="4" t="s">
        <v>27</v>
      </c>
      <c r="D151" s="4" t="s">
        <v>750</v>
      </c>
      <c r="E151" s="4" t="s">
        <v>751</v>
      </c>
      <c r="F151" s="6">
        <v>45131</v>
      </c>
      <c r="G151" s="6">
        <v>45132</v>
      </c>
      <c r="H151" s="4">
        <v>1</v>
      </c>
      <c r="I151" s="4">
        <v>1</v>
      </c>
      <c r="J151" s="4">
        <v>1</v>
      </c>
      <c r="K151" s="4" t="s">
        <v>30</v>
      </c>
      <c r="L151" s="4">
        <v>673.79</v>
      </c>
      <c r="M151" s="4">
        <v>673.79</v>
      </c>
      <c r="N151" s="4" t="s">
        <v>752</v>
      </c>
      <c r="O151" s="4" t="s">
        <v>32</v>
      </c>
      <c r="P151" s="4" t="s">
        <v>33</v>
      </c>
      <c r="Q151" s="4">
        <v>0</v>
      </c>
      <c r="R151" s="8">
        <v>45130.0000115741</v>
      </c>
      <c r="S151" s="6">
        <v>45135</v>
      </c>
      <c r="T151" s="4" t="s">
        <v>34</v>
      </c>
      <c r="U151" s="4">
        <v>673.79</v>
      </c>
      <c r="V151" s="4">
        <v>0</v>
      </c>
      <c r="W151" s="4">
        <v>0</v>
      </c>
      <c r="X151" s="4" t="s">
        <v>753</v>
      </c>
      <c r="Y151" s="4" t="s">
        <v>754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756</v>
      </c>
      <c r="E152" s="4" t="s">
        <v>757</v>
      </c>
      <c r="F152" s="6">
        <v>45131</v>
      </c>
      <c r="G152" s="6">
        <v>45132</v>
      </c>
      <c r="H152" s="4">
        <v>1</v>
      </c>
      <c r="I152" s="4">
        <v>1</v>
      </c>
      <c r="J152" s="4">
        <v>1</v>
      </c>
      <c r="K152" s="4" t="s">
        <v>30</v>
      </c>
      <c r="L152" s="4">
        <v>737.45</v>
      </c>
      <c r="M152" s="4">
        <v>737.45</v>
      </c>
      <c r="N152" s="4" t="s">
        <v>758</v>
      </c>
      <c r="O152" s="4" t="s">
        <v>32</v>
      </c>
      <c r="P152" s="4" t="s">
        <v>33</v>
      </c>
      <c r="Q152" s="4">
        <v>0</v>
      </c>
      <c r="R152" s="8">
        <v>45130.0000115741</v>
      </c>
      <c r="S152" s="6">
        <v>45135</v>
      </c>
      <c r="T152" s="4" t="s">
        <v>34</v>
      </c>
      <c r="U152" s="4">
        <v>737.45</v>
      </c>
      <c r="V152" s="4">
        <v>0</v>
      </c>
      <c r="W152" s="4">
        <v>0</v>
      </c>
      <c r="X152" s="4" t="s">
        <v>759</v>
      </c>
      <c r="Y152" s="4" t="s">
        <v>48</v>
      </c>
    </row>
    <row r="153" s="4" customFormat="1" spans="1:25">
      <c r="A153" s="4" t="s">
        <v>760</v>
      </c>
      <c r="B153" s="4" t="s">
        <v>26</v>
      </c>
      <c r="C153" s="4" t="s">
        <v>27</v>
      </c>
      <c r="D153" s="4" t="s">
        <v>761</v>
      </c>
      <c r="E153" s="4" t="s">
        <v>762</v>
      </c>
      <c r="F153" s="6">
        <v>45131</v>
      </c>
      <c r="G153" s="6">
        <v>45132</v>
      </c>
      <c r="H153" s="4">
        <v>1</v>
      </c>
      <c r="I153" s="4">
        <v>1</v>
      </c>
      <c r="J153" s="4">
        <v>1</v>
      </c>
      <c r="K153" s="4" t="s">
        <v>30</v>
      </c>
      <c r="L153" s="4">
        <v>216.32</v>
      </c>
      <c r="M153" s="4">
        <v>216.32</v>
      </c>
      <c r="N153" s="4" t="s">
        <v>763</v>
      </c>
      <c r="O153" s="4" t="s">
        <v>32</v>
      </c>
      <c r="P153" s="4" t="s">
        <v>33</v>
      </c>
      <c r="Q153" s="4">
        <v>0</v>
      </c>
      <c r="R153" s="8">
        <v>45130</v>
      </c>
      <c r="S153" s="6">
        <v>45135</v>
      </c>
      <c r="T153" s="4" t="s">
        <v>34</v>
      </c>
      <c r="U153" s="4">
        <v>216.32</v>
      </c>
      <c r="V153" s="4">
        <v>0</v>
      </c>
      <c r="W153" s="4">
        <v>0</v>
      </c>
      <c r="X153" s="4" t="s">
        <v>764</v>
      </c>
      <c r="Y153" s="4" t="s">
        <v>765</v>
      </c>
    </row>
    <row r="154" s="4" customFormat="1" spans="1:25">
      <c r="A154" s="4" t="s">
        <v>766</v>
      </c>
      <c r="B154" s="4" t="s">
        <v>26</v>
      </c>
      <c r="C154" s="4" t="s">
        <v>27</v>
      </c>
      <c r="D154" s="4" t="s">
        <v>767</v>
      </c>
      <c r="E154" s="4" t="s">
        <v>768</v>
      </c>
      <c r="F154" s="6">
        <v>45130</v>
      </c>
      <c r="G154" s="6">
        <v>45132</v>
      </c>
      <c r="H154" s="4">
        <v>1</v>
      </c>
      <c r="I154" s="4">
        <v>2</v>
      </c>
      <c r="J154" s="4">
        <v>2</v>
      </c>
      <c r="K154" s="4" t="s">
        <v>30</v>
      </c>
      <c r="L154" s="4">
        <v>1213.74</v>
      </c>
      <c r="M154" s="4">
        <v>1213.74</v>
      </c>
      <c r="N154" s="4" t="s">
        <v>769</v>
      </c>
      <c r="O154" s="4" t="s">
        <v>32</v>
      </c>
      <c r="P154" s="4" t="s">
        <v>33</v>
      </c>
      <c r="Q154" s="4">
        <v>0</v>
      </c>
      <c r="R154" s="8">
        <v>45130.0000115741</v>
      </c>
      <c r="S154" s="6">
        <v>45135</v>
      </c>
      <c r="T154" s="4" t="s">
        <v>34</v>
      </c>
      <c r="U154" s="4">
        <v>1213.74</v>
      </c>
      <c r="V154" s="4">
        <v>0</v>
      </c>
      <c r="W154" s="4">
        <v>0</v>
      </c>
      <c r="X154" s="4" t="s">
        <v>770</v>
      </c>
      <c r="Y154" s="4" t="s">
        <v>771</v>
      </c>
    </row>
    <row r="155" s="4" customFormat="1" spans="1:25">
      <c r="A155" s="4" t="s">
        <v>772</v>
      </c>
      <c r="B155" s="4" t="s">
        <v>26</v>
      </c>
      <c r="C155" s="4" t="s">
        <v>27</v>
      </c>
      <c r="D155" s="4" t="s">
        <v>767</v>
      </c>
      <c r="E155" s="4" t="s">
        <v>773</v>
      </c>
      <c r="F155" s="6">
        <v>45130</v>
      </c>
      <c r="G155" s="6">
        <v>45132</v>
      </c>
      <c r="H155" s="4">
        <v>1</v>
      </c>
      <c r="I155" s="4">
        <v>2</v>
      </c>
      <c r="J155" s="4">
        <v>2</v>
      </c>
      <c r="K155" s="4" t="s">
        <v>30</v>
      </c>
      <c r="L155" s="4">
        <v>1066.22</v>
      </c>
      <c r="M155" s="4">
        <v>1066.22</v>
      </c>
      <c r="N155" s="4" t="s">
        <v>774</v>
      </c>
      <c r="O155" s="4" t="s">
        <v>32</v>
      </c>
      <c r="P155" s="4" t="s">
        <v>33</v>
      </c>
      <c r="Q155" s="4">
        <v>0</v>
      </c>
      <c r="R155" s="8">
        <v>45130</v>
      </c>
      <c r="S155" s="6">
        <v>45135</v>
      </c>
      <c r="T155" s="4" t="s">
        <v>34</v>
      </c>
      <c r="U155" s="4">
        <v>1066.22</v>
      </c>
      <c r="V155" s="4">
        <v>0</v>
      </c>
      <c r="W155" s="4">
        <v>0</v>
      </c>
      <c r="X155" s="4" t="s">
        <v>775</v>
      </c>
      <c r="Y155" s="4" t="s">
        <v>776</v>
      </c>
    </row>
    <row r="156" s="4" customFormat="1" spans="1:27">
      <c r="A156" s="4" t="s">
        <v>777</v>
      </c>
      <c r="B156" s="4" t="s">
        <v>26</v>
      </c>
      <c r="C156" s="4" t="s">
        <v>27</v>
      </c>
      <c r="D156" s="4" t="s">
        <v>778</v>
      </c>
      <c r="E156" s="4" t="s">
        <v>669</v>
      </c>
      <c r="F156" s="6">
        <v>45131</v>
      </c>
      <c r="G156" s="6">
        <v>45132</v>
      </c>
      <c r="H156" s="4">
        <v>3</v>
      </c>
      <c r="I156" s="4">
        <v>1</v>
      </c>
      <c r="J156" s="4">
        <v>3</v>
      </c>
      <c r="K156" s="4" t="s">
        <v>30</v>
      </c>
      <c r="L156" s="4">
        <v>1714.62</v>
      </c>
      <c r="M156" s="4">
        <v>1714.62</v>
      </c>
      <c r="N156" s="4" t="s">
        <v>779</v>
      </c>
      <c r="O156" s="4" t="s">
        <v>32</v>
      </c>
      <c r="P156" s="4" t="s">
        <v>33</v>
      </c>
      <c r="Q156" s="4">
        <v>0</v>
      </c>
      <c r="R156" s="8">
        <v>45130.0000115741</v>
      </c>
      <c r="S156" s="6">
        <v>45135</v>
      </c>
      <c r="T156" s="4" t="s">
        <v>34</v>
      </c>
      <c r="U156" s="4">
        <v>1714.62</v>
      </c>
      <c r="V156" s="4">
        <v>0</v>
      </c>
      <c r="W156" s="4">
        <v>0</v>
      </c>
      <c r="X156" s="4" t="s">
        <v>780</v>
      </c>
      <c r="Y156" s="4">
        <v>423065</v>
      </c>
      <c r="Z156" s="4">
        <v>423066</v>
      </c>
      <c r="AA156" s="4" t="s">
        <v>781</v>
      </c>
    </row>
    <row r="157" s="4" customFormat="1" spans="1:25">
      <c r="A157" s="4" t="s">
        <v>782</v>
      </c>
      <c r="B157" s="4" t="s">
        <v>26</v>
      </c>
      <c r="C157" s="4" t="s">
        <v>27</v>
      </c>
      <c r="D157" s="4" t="s">
        <v>713</v>
      </c>
      <c r="E157" s="4" t="s">
        <v>714</v>
      </c>
      <c r="F157" s="6">
        <v>45131</v>
      </c>
      <c r="G157" s="6">
        <v>45132</v>
      </c>
      <c r="H157" s="4">
        <v>1</v>
      </c>
      <c r="I157" s="4">
        <v>1</v>
      </c>
      <c r="J157" s="4">
        <v>1</v>
      </c>
      <c r="K157" s="4" t="s">
        <v>30</v>
      </c>
      <c r="L157" s="4">
        <v>341.24</v>
      </c>
      <c r="M157" s="4">
        <v>341.24</v>
      </c>
      <c r="N157" s="4" t="s">
        <v>783</v>
      </c>
      <c r="O157" s="4" t="s">
        <v>32</v>
      </c>
      <c r="P157" s="4" t="s">
        <v>33</v>
      </c>
      <c r="Q157" s="4">
        <v>0</v>
      </c>
      <c r="R157" s="8">
        <v>45130</v>
      </c>
      <c r="S157" s="6">
        <v>45135</v>
      </c>
      <c r="T157" s="4" t="s">
        <v>34</v>
      </c>
      <c r="U157" s="4">
        <v>341.24</v>
      </c>
      <c r="V157" s="4">
        <v>0</v>
      </c>
      <c r="W157" s="4">
        <v>0</v>
      </c>
      <c r="X157" s="4" t="s">
        <v>784</v>
      </c>
      <c r="Y157" s="4" t="s">
        <v>785</v>
      </c>
    </row>
    <row r="158" s="4" customFormat="1" spans="1:25">
      <c r="A158" s="4" t="s">
        <v>786</v>
      </c>
      <c r="B158" s="4" t="s">
        <v>26</v>
      </c>
      <c r="C158" s="4" t="s">
        <v>27</v>
      </c>
      <c r="D158" s="4" t="s">
        <v>787</v>
      </c>
      <c r="E158" s="4" t="s">
        <v>788</v>
      </c>
      <c r="F158" s="6">
        <v>45131</v>
      </c>
      <c r="G158" s="6">
        <v>45132</v>
      </c>
      <c r="H158" s="4">
        <v>2</v>
      </c>
      <c r="I158" s="4">
        <v>1</v>
      </c>
      <c r="J158" s="4">
        <v>2</v>
      </c>
      <c r="K158" s="4" t="s">
        <v>30</v>
      </c>
      <c r="L158" s="4">
        <v>2185.42</v>
      </c>
      <c r="M158" s="4">
        <v>2185.42</v>
      </c>
      <c r="N158" s="4" t="s">
        <v>789</v>
      </c>
      <c r="O158" s="4" t="s">
        <v>32</v>
      </c>
      <c r="P158" s="4" t="s">
        <v>33</v>
      </c>
      <c r="Q158" s="4">
        <v>0</v>
      </c>
      <c r="R158" s="8">
        <v>45130.0000115741</v>
      </c>
      <c r="S158" s="6">
        <v>45135</v>
      </c>
      <c r="T158" s="4" t="s">
        <v>34</v>
      </c>
      <c r="U158" s="4">
        <v>2185.42</v>
      </c>
      <c r="V158" s="4">
        <v>0</v>
      </c>
      <c r="W158" s="4">
        <v>0</v>
      </c>
      <c r="X158" s="4" t="s">
        <v>790</v>
      </c>
      <c r="Y158" s="4" t="s">
        <v>48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792</v>
      </c>
      <c r="E159" s="4" t="s">
        <v>793</v>
      </c>
      <c r="F159" s="6">
        <v>45131</v>
      </c>
      <c r="G159" s="6">
        <v>45132</v>
      </c>
      <c r="H159" s="4">
        <v>1</v>
      </c>
      <c r="I159" s="4">
        <v>1</v>
      </c>
      <c r="J159" s="4">
        <v>1</v>
      </c>
      <c r="K159" s="4" t="s">
        <v>30</v>
      </c>
      <c r="L159" s="4">
        <v>189.05</v>
      </c>
      <c r="M159" s="4">
        <v>189.05</v>
      </c>
      <c r="N159" s="4" t="s">
        <v>794</v>
      </c>
      <c r="O159" s="4" t="s">
        <v>32</v>
      </c>
      <c r="P159" s="4" t="s">
        <v>33</v>
      </c>
      <c r="Q159" s="4">
        <v>0</v>
      </c>
      <c r="R159" s="8">
        <v>45130.0000115741</v>
      </c>
      <c r="S159" s="6">
        <v>45135</v>
      </c>
      <c r="T159" s="4" t="s">
        <v>34</v>
      </c>
      <c r="U159" s="4">
        <v>189.05</v>
      </c>
      <c r="V159" s="4">
        <v>0</v>
      </c>
      <c r="W159" s="4">
        <v>0</v>
      </c>
      <c r="X159" s="4" t="s">
        <v>795</v>
      </c>
      <c r="Y159" s="4" t="s">
        <v>48</v>
      </c>
    </row>
    <row r="160" s="4" customFormat="1" spans="1:25">
      <c r="A160" s="4" t="s">
        <v>796</v>
      </c>
      <c r="B160" s="4" t="s">
        <v>26</v>
      </c>
      <c r="C160" s="4" t="s">
        <v>27</v>
      </c>
      <c r="D160" s="4" t="s">
        <v>797</v>
      </c>
      <c r="E160" s="4" t="s">
        <v>720</v>
      </c>
      <c r="F160" s="6">
        <v>45130</v>
      </c>
      <c r="G160" s="6">
        <v>45132</v>
      </c>
      <c r="H160" s="4">
        <v>1</v>
      </c>
      <c r="I160" s="4">
        <v>2</v>
      </c>
      <c r="J160" s="4">
        <v>2</v>
      </c>
      <c r="K160" s="4" t="s">
        <v>30</v>
      </c>
      <c r="L160" s="4">
        <v>1034.06</v>
      </c>
      <c r="M160" s="4">
        <v>1034.06</v>
      </c>
      <c r="N160" s="4" t="s">
        <v>798</v>
      </c>
      <c r="O160" s="4" t="s">
        <v>32</v>
      </c>
      <c r="P160" s="4" t="s">
        <v>33</v>
      </c>
      <c r="Q160" s="4">
        <v>0</v>
      </c>
      <c r="R160" s="8">
        <v>45130.0000115741</v>
      </c>
      <c r="S160" s="6">
        <v>45135</v>
      </c>
      <c r="T160" s="4" t="s">
        <v>34</v>
      </c>
      <c r="U160" s="4">
        <v>1034.06</v>
      </c>
      <c r="V160" s="4">
        <v>0</v>
      </c>
      <c r="W160" s="4">
        <v>0</v>
      </c>
      <c r="X160" s="4" t="s">
        <v>799</v>
      </c>
      <c r="Y160" s="4" t="s">
        <v>48</v>
      </c>
    </row>
    <row r="161" s="4" customFormat="1" spans="1:25">
      <c r="A161" s="4" t="s">
        <v>800</v>
      </c>
      <c r="B161" s="4" t="s">
        <v>26</v>
      </c>
      <c r="C161" s="4" t="s">
        <v>27</v>
      </c>
      <c r="D161" s="4" t="s">
        <v>801</v>
      </c>
      <c r="E161" s="4" t="s">
        <v>802</v>
      </c>
      <c r="F161" s="6">
        <v>45131</v>
      </c>
      <c r="G161" s="6">
        <v>45132</v>
      </c>
      <c r="H161" s="4">
        <v>1</v>
      </c>
      <c r="I161" s="4">
        <v>1</v>
      </c>
      <c r="J161" s="4">
        <v>1</v>
      </c>
      <c r="K161" s="4" t="s">
        <v>30</v>
      </c>
      <c r="L161" s="4">
        <v>117.78</v>
      </c>
      <c r="M161" s="4">
        <v>117.78</v>
      </c>
      <c r="N161" s="4" t="s">
        <v>803</v>
      </c>
      <c r="O161" s="4" t="s">
        <v>32</v>
      </c>
      <c r="P161" s="4" t="s">
        <v>33</v>
      </c>
      <c r="Q161" s="4">
        <v>0</v>
      </c>
      <c r="R161" s="8">
        <v>45130</v>
      </c>
      <c r="S161" s="6">
        <v>45135</v>
      </c>
      <c r="T161" s="4" t="s">
        <v>34</v>
      </c>
      <c r="U161" s="4">
        <v>117.78</v>
      </c>
      <c r="V161" s="4">
        <v>0</v>
      </c>
      <c r="W161" s="4">
        <v>0</v>
      </c>
      <c r="X161" s="4" t="s">
        <v>804</v>
      </c>
      <c r="Y161" s="4" t="s">
        <v>48</v>
      </c>
    </row>
    <row r="162" s="4" customFormat="1" spans="1:25">
      <c r="A162" s="4" t="s">
        <v>805</v>
      </c>
      <c r="B162" s="4" t="s">
        <v>26</v>
      </c>
      <c r="C162" s="4" t="s">
        <v>27</v>
      </c>
      <c r="D162" s="4" t="s">
        <v>806</v>
      </c>
      <c r="E162" s="4" t="s">
        <v>69</v>
      </c>
      <c r="F162" s="6">
        <v>45131</v>
      </c>
      <c r="G162" s="6">
        <v>45132</v>
      </c>
      <c r="H162" s="4">
        <v>1</v>
      </c>
      <c r="I162" s="4">
        <v>1</v>
      </c>
      <c r="J162" s="4">
        <v>1</v>
      </c>
      <c r="K162" s="4" t="s">
        <v>30</v>
      </c>
      <c r="L162" s="4">
        <v>124.39</v>
      </c>
      <c r="M162" s="4">
        <v>124.39</v>
      </c>
      <c r="N162" s="4" t="s">
        <v>807</v>
      </c>
      <c r="O162" s="4" t="s">
        <v>32</v>
      </c>
      <c r="P162" s="4" t="s">
        <v>33</v>
      </c>
      <c r="Q162" s="4">
        <v>0</v>
      </c>
      <c r="R162" s="8">
        <v>45130.0000115741</v>
      </c>
      <c r="S162" s="6">
        <v>45135</v>
      </c>
      <c r="T162" s="4" t="s">
        <v>34</v>
      </c>
      <c r="U162" s="4">
        <v>124.39</v>
      </c>
      <c r="V162" s="4">
        <v>0</v>
      </c>
      <c r="W162" s="4">
        <v>0</v>
      </c>
      <c r="X162" s="4" t="s">
        <v>808</v>
      </c>
      <c r="Y162" s="4" t="s">
        <v>48</v>
      </c>
    </row>
    <row r="163" s="4" customFormat="1" spans="1:25">
      <c r="A163" s="4" t="s">
        <v>809</v>
      </c>
      <c r="B163" s="4" t="s">
        <v>26</v>
      </c>
      <c r="C163" s="4" t="s">
        <v>27</v>
      </c>
      <c r="D163" s="4" t="s">
        <v>810</v>
      </c>
      <c r="E163" s="4" t="s">
        <v>811</v>
      </c>
      <c r="F163" s="6">
        <v>45131</v>
      </c>
      <c r="G163" s="6">
        <v>45132</v>
      </c>
      <c r="H163" s="4">
        <v>1</v>
      </c>
      <c r="I163" s="4">
        <v>1</v>
      </c>
      <c r="J163" s="4">
        <v>1</v>
      </c>
      <c r="K163" s="4" t="s">
        <v>30</v>
      </c>
      <c r="L163" s="4">
        <v>926.43</v>
      </c>
      <c r="M163" s="4">
        <v>926.43</v>
      </c>
      <c r="N163" s="4" t="s">
        <v>812</v>
      </c>
      <c r="O163" s="4" t="s">
        <v>32</v>
      </c>
      <c r="P163" s="4" t="s">
        <v>33</v>
      </c>
      <c r="Q163" s="4">
        <v>0</v>
      </c>
      <c r="R163" s="8">
        <v>45130.0000115741</v>
      </c>
      <c r="S163" s="6">
        <v>45135</v>
      </c>
      <c r="T163" s="4" t="s">
        <v>34</v>
      </c>
      <c r="U163" s="4">
        <v>926.43</v>
      </c>
      <c r="V163" s="4">
        <v>0</v>
      </c>
      <c r="W163" s="4">
        <v>0</v>
      </c>
      <c r="X163" s="4" t="s">
        <v>813</v>
      </c>
      <c r="Y163" s="4" t="s">
        <v>48</v>
      </c>
    </row>
    <row r="164" s="4" customFormat="1" spans="1:25">
      <c r="A164" s="4" t="s">
        <v>814</v>
      </c>
      <c r="B164" s="4" t="s">
        <v>26</v>
      </c>
      <c r="C164" s="4" t="s">
        <v>27</v>
      </c>
      <c r="D164" s="4" t="s">
        <v>815</v>
      </c>
      <c r="E164" s="4" t="s">
        <v>816</v>
      </c>
      <c r="F164" s="6">
        <v>45131</v>
      </c>
      <c r="G164" s="6">
        <v>45132</v>
      </c>
      <c r="H164" s="4">
        <v>1</v>
      </c>
      <c r="I164" s="4">
        <v>1</v>
      </c>
      <c r="J164" s="4">
        <v>1</v>
      </c>
      <c r="K164" s="4" t="s">
        <v>30</v>
      </c>
      <c r="L164" s="4">
        <v>285.85</v>
      </c>
      <c r="M164" s="4">
        <v>285.85</v>
      </c>
      <c r="N164" s="4" t="s">
        <v>817</v>
      </c>
      <c r="O164" s="4" t="s">
        <v>32</v>
      </c>
      <c r="P164" s="4" t="s">
        <v>33</v>
      </c>
      <c r="Q164" s="4">
        <v>0</v>
      </c>
      <c r="R164" s="8">
        <v>45130.0000115741</v>
      </c>
      <c r="S164" s="6">
        <v>45135</v>
      </c>
      <c r="T164" s="4" t="s">
        <v>34</v>
      </c>
      <c r="U164" s="4">
        <v>285.85</v>
      </c>
      <c r="V164" s="4">
        <v>0</v>
      </c>
      <c r="W164" s="4">
        <v>0</v>
      </c>
      <c r="X164" s="4" t="s">
        <v>818</v>
      </c>
      <c r="Y164" s="4" t="s">
        <v>48</v>
      </c>
    </row>
    <row r="165" s="4" customFormat="1" spans="1:25">
      <c r="A165" s="4" t="s">
        <v>819</v>
      </c>
      <c r="B165" s="4" t="s">
        <v>26</v>
      </c>
      <c r="C165" s="4" t="s">
        <v>27</v>
      </c>
      <c r="D165" s="4" t="s">
        <v>713</v>
      </c>
      <c r="E165" s="4" t="s">
        <v>265</v>
      </c>
      <c r="F165" s="6">
        <v>45131</v>
      </c>
      <c r="G165" s="6">
        <v>45132</v>
      </c>
      <c r="H165" s="4">
        <v>1</v>
      </c>
      <c r="I165" s="4">
        <v>1</v>
      </c>
      <c r="J165" s="4">
        <v>1</v>
      </c>
      <c r="K165" s="4" t="s">
        <v>30</v>
      </c>
      <c r="L165" s="4">
        <v>341.24</v>
      </c>
      <c r="M165" s="4">
        <v>341.24</v>
      </c>
      <c r="N165" s="4" t="s">
        <v>820</v>
      </c>
      <c r="O165" s="4" t="s">
        <v>32</v>
      </c>
      <c r="P165" s="4" t="s">
        <v>33</v>
      </c>
      <c r="Q165" s="4">
        <v>0</v>
      </c>
      <c r="R165" s="8">
        <v>45130</v>
      </c>
      <c r="S165" s="6">
        <v>45135</v>
      </c>
      <c r="T165" s="4" t="s">
        <v>34</v>
      </c>
      <c r="U165" s="4">
        <v>341.24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824</v>
      </c>
      <c r="E166" s="4" t="s">
        <v>825</v>
      </c>
      <c r="F166" s="6">
        <v>45131</v>
      </c>
      <c r="G166" s="6">
        <v>45132</v>
      </c>
      <c r="H166" s="4">
        <v>1</v>
      </c>
      <c r="I166" s="4">
        <v>1</v>
      </c>
      <c r="J166" s="4">
        <v>1</v>
      </c>
      <c r="K166" s="4" t="s">
        <v>30</v>
      </c>
      <c r="L166" s="4">
        <v>867.68</v>
      </c>
      <c r="M166" s="4">
        <v>867.68</v>
      </c>
      <c r="N166" s="4" t="s">
        <v>826</v>
      </c>
      <c r="O166" s="4" t="s">
        <v>32</v>
      </c>
      <c r="P166" s="4" t="s">
        <v>33</v>
      </c>
      <c r="Q166" s="4">
        <v>0</v>
      </c>
      <c r="R166" s="8">
        <v>45130</v>
      </c>
      <c r="S166" s="6">
        <v>45135</v>
      </c>
      <c r="T166" s="4" t="s">
        <v>34</v>
      </c>
      <c r="U166" s="4">
        <v>867.68</v>
      </c>
      <c r="V166" s="4">
        <v>0</v>
      </c>
      <c r="W166" s="4">
        <v>0</v>
      </c>
      <c r="X166" s="4" t="s">
        <v>827</v>
      </c>
      <c r="Y166" s="4" t="s">
        <v>828</v>
      </c>
    </row>
    <row r="167" s="4" customFormat="1" spans="1:25">
      <c r="A167" s="4" t="s">
        <v>829</v>
      </c>
      <c r="B167" s="4" t="s">
        <v>26</v>
      </c>
      <c r="C167" s="4" t="s">
        <v>27</v>
      </c>
      <c r="D167" s="4" t="s">
        <v>830</v>
      </c>
      <c r="E167" s="4" t="s">
        <v>831</v>
      </c>
      <c r="F167" s="6">
        <v>45131</v>
      </c>
      <c r="G167" s="6">
        <v>45132</v>
      </c>
      <c r="H167" s="4">
        <v>1</v>
      </c>
      <c r="I167" s="4">
        <v>1</v>
      </c>
      <c r="J167" s="4">
        <v>1</v>
      </c>
      <c r="K167" s="4" t="s">
        <v>30</v>
      </c>
      <c r="L167" s="4">
        <v>1774.66</v>
      </c>
      <c r="M167" s="4">
        <v>1774.66</v>
      </c>
      <c r="N167" s="4" t="s">
        <v>832</v>
      </c>
      <c r="O167" s="4" t="s">
        <v>32</v>
      </c>
      <c r="P167" s="4" t="s">
        <v>33</v>
      </c>
      <c r="Q167" s="4">
        <v>0</v>
      </c>
      <c r="R167" s="8">
        <v>45130.0000115741</v>
      </c>
      <c r="S167" s="6">
        <v>45135</v>
      </c>
      <c r="T167" s="4" t="s">
        <v>34</v>
      </c>
      <c r="U167" s="4">
        <v>1774.66</v>
      </c>
      <c r="V167" s="4">
        <v>0</v>
      </c>
      <c r="W167" s="4">
        <v>0</v>
      </c>
      <c r="X167" s="4" t="s">
        <v>833</v>
      </c>
      <c r="Y167" s="4" t="s">
        <v>48</v>
      </c>
    </row>
    <row r="168" s="4" customFormat="1" spans="1:25">
      <c r="A168" s="4" t="s">
        <v>834</v>
      </c>
      <c r="B168" s="4" t="s">
        <v>26</v>
      </c>
      <c r="C168" s="4" t="s">
        <v>27</v>
      </c>
      <c r="D168" s="4" t="s">
        <v>512</v>
      </c>
      <c r="E168" s="4" t="s">
        <v>591</v>
      </c>
      <c r="F168" s="6">
        <v>45131</v>
      </c>
      <c r="G168" s="6">
        <v>45132</v>
      </c>
      <c r="H168" s="4">
        <v>1</v>
      </c>
      <c r="I168" s="4">
        <v>1</v>
      </c>
      <c r="J168" s="4">
        <v>1</v>
      </c>
      <c r="K168" s="4" t="s">
        <v>30</v>
      </c>
      <c r="L168" s="4">
        <v>210.13</v>
      </c>
      <c r="M168" s="4">
        <v>210.13</v>
      </c>
      <c r="N168" s="4" t="s">
        <v>835</v>
      </c>
      <c r="O168" s="4" t="s">
        <v>32</v>
      </c>
      <c r="P168" s="4" t="s">
        <v>33</v>
      </c>
      <c r="Q168" s="4">
        <v>0</v>
      </c>
      <c r="R168" s="8">
        <v>45130</v>
      </c>
      <c r="S168" s="6">
        <v>45135</v>
      </c>
      <c r="T168" s="4" t="s">
        <v>34</v>
      </c>
      <c r="U168" s="4">
        <v>210.13</v>
      </c>
      <c r="V168" s="4">
        <v>0</v>
      </c>
      <c r="W168" s="4">
        <v>0</v>
      </c>
      <c r="X168" s="4" t="s">
        <v>836</v>
      </c>
      <c r="Y168" s="4" t="s">
        <v>48</v>
      </c>
    </row>
    <row r="169" s="4" customFormat="1" spans="1:26">
      <c r="A169" s="4" t="s">
        <v>837</v>
      </c>
      <c r="B169" s="4" t="s">
        <v>26</v>
      </c>
      <c r="C169" s="4" t="s">
        <v>27</v>
      </c>
      <c r="D169" s="4" t="s">
        <v>838</v>
      </c>
      <c r="E169" s="4" t="s">
        <v>336</v>
      </c>
      <c r="F169" s="6">
        <v>45131</v>
      </c>
      <c r="G169" s="6">
        <v>45132</v>
      </c>
      <c r="H169" s="4">
        <v>2</v>
      </c>
      <c r="I169" s="4">
        <v>1</v>
      </c>
      <c r="J169" s="4">
        <v>2</v>
      </c>
      <c r="K169" s="4" t="s">
        <v>30</v>
      </c>
      <c r="L169" s="4">
        <v>2205.06</v>
      </c>
      <c r="M169" s="4">
        <v>2205.06</v>
      </c>
      <c r="N169" s="4" t="s">
        <v>839</v>
      </c>
      <c r="O169" s="4" t="s">
        <v>32</v>
      </c>
      <c r="P169" s="4" t="s">
        <v>33</v>
      </c>
      <c r="Q169" s="4">
        <v>0</v>
      </c>
      <c r="R169" s="8">
        <v>45130.0000115741</v>
      </c>
      <c r="S169" s="6">
        <v>45135</v>
      </c>
      <c r="T169" s="4" t="s">
        <v>34</v>
      </c>
      <c r="U169" s="4">
        <v>2205.06</v>
      </c>
      <c r="V169" s="4">
        <v>0</v>
      </c>
      <c r="W169" s="4">
        <v>0</v>
      </c>
      <c r="X169" s="4" t="s">
        <v>840</v>
      </c>
      <c r="Y169" s="4">
        <v>119669</v>
      </c>
      <c r="Z169" s="4" t="s">
        <v>841</v>
      </c>
    </row>
    <row r="170" s="4" customFormat="1" spans="1:25">
      <c r="A170" s="4" t="s">
        <v>842</v>
      </c>
      <c r="B170" s="4" t="s">
        <v>26</v>
      </c>
      <c r="C170" s="4" t="s">
        <v>27</v>
      </c>
      <c r="D170" s="4" t="s">
        <v>843</v>
      </c>
      <c r="E170" s="4" t="s">
        <v>669</v>
      </c>
      <c r="F170" s="6">
        <v>45131</v>
      </c>
      <c r="G170" s="6">
        <v>45132</v>
      </c>
      <c r="H170" s="4">
        <v>1</v>
      </c>
      <c r="I170" s="4">
        <v>1</v>
      </c>
      <c r="J170" s="4">
        <v>1</v>
      </c>
      <c r="K170" s="4" t="s">
        <v>30</v>
      </c>
      <c r="L170" s="4">
        <v>140.08</v>
      </c>
      <c r="M170" s="4">
        <v>140.08</v>
      </c>
      <c r="N170" s="4" t="s">
        <v>844</v>
      </c>
      <c r="O170" s="4" t="s">
        <v>32</v>
      </c>
      <c r="P170" s="4" t="s">
        <v>33</v>
      </c>
      <c r="Q170" s="4">
        <v>0</v>
      </c>
      <c r="R170" s="8">
        <v>45130</v>
      </c>
      <c r="S170" s="6">
        <v>45135</v>
      </c>
      <c r="T170" s="4" t="s">
        <v>34</v>
      </c>
      <c r="U170" s="4">
        <v>140.08</v>
      </c>
      <c r="V170" s="4">
        <v>0</v>
      </c>
      <c r="W170" s="4">
        <v>0</v>
      </c>
      <c r="X170" s="4" t="s">
        <v>845</v>
      </c>
      <c r="Y170" s="4" t="s">
        <v>48</v>
      </c>
    </row>
    <row r="171" s="4" customFormat="1" spans="1:25">
      <c r="A171" s="4" t="s">
        <v>846</v>
      </c>
      <c r="B171" s="4" t="s">
        <v>26</v>
      </c>
      <c r="C171" s="4" t="s">
        <v>27</v>
      </c>
      <c r="D171" s="4" t="s">
        <v>847</v>
      </c>
      <c r="E171" s="4" t="s">
        <v>848</v>
      </c>
      <c r="F171" s="6">
        <v>45131</v>
      </c>
      <c r="G171" s="6">
        <v>45132</v>
      </c>
      <c r="H171" s="4">
        <v>1</v>
      </c>
      <c r="I171" s="4">
        <v>1</v>
      </c>
      <c r="J171" s="4">
        <v>1</v>
      </c>
      <c r="K171" s="4" t="s">
        <v>30</v>
      </c>
      <c r="L171" s="4">
        <v>603.3</v>
      </c>
      <c r="M171" s="4">
        <v>603.3</v>
      </c>
      <c r="N171" s="4" t="s">
        <v>849</v>
      </c>
      <c r="O171" s="4" t="s">
        <v>32</v>
      </c>
      <c r="P171" s="4" t="s">
        <v>33</v>
      </c>
      <c r="Q171" s="4">
        <v>0</v>
      </c>
      <c r="R171" s="8">
        <v>45130.0000115741</v>
      </c>
      <c r="S171" s="6">
        <v>45135</v>
      </c>
      <c r="T171" s="4" t="s">
        <v>34</v>
      </c>
      <c r="U171" s="4">
        <v>603.3</v>
      </c>
      <c r="V171" s="4">
        <v>0</v>
      </c>
      <c r="W171" s="4">
        <v>0</v>
      </c>
      <c r="X171" s="4" t="s">
        <v>850</v>
      </c>
      <c r="Y171" s="4" t="s">
        <v>48</v>
      </c>
    </row>
    <row r="172" s="4" customFormat="1" spans="1:25">
      <c r="A172" s="4" t="s">
        <v>851</v>
      </c>
      <c r="B172" s="4" t="s">
        <v>26</v>
      </c>
      <c r="C172" s="4" t="s">
        <v>27</v>
      </c>
      <c r="D172" s="4" t="s">
        <v>852</v>
      </c>
      <c r="E172" s="4" t="s">
        <v>853</v>
      </c>
      <c r="F172" s="6">
        <v>45131</v>
      </c>
      <c r="G172" s="6">
        <v>45132</v>
      </c>
      <c r="H172" s="4">
        <v>1</v>
      </c>
      <c r="I172" s="4">
        <v>1</v>
      </c>
      <c r="J172" s="4">
        <v>1</v>
      </c>
      <c r="K172" s="4" t="s">
        <v>30</v>
      </c>
      <c r="L172" s="4">
        <v>472.01</v>
      </c>
      <c r="M172" s="4">
        <v>472.01</v>
      </c>
      <c r="N172" s="4" t="s">
        <v>854</v>
      </c>
      <c r="O172" s="4" t="s">
        <v>32</v>
      </c>
      <c r="P172" s="4" t="s">
        <v>33</v>
      </c>
      <c r="Q172" s="4">
        <v>0</v>
      </c>
      <c r="R172" s="8">
        <v>45130</v>
      </c>
      <c r="S172" s="6">
        <v>45135</v>
      </c>
      <c r="T172" s="4" t="s">
        <v>34</v>
      </c>
      <c r="U172" s="4">
        <v>472.01</v>
      </c>
      <c r="V172" s="4">
        <v>0</v>
      </c>
      <c r="W172" s="4">
        <v>0</v>
      </c>
      <c r="X172" s="4" t="s">
        <v>855</v>
      </c>
      <c r="Y172" s="4" t="s">
        <v>856</v>
      </c>
    </row>
    <row r="173" s="4" customFormat="1" spans="1:25">
      <c r="A173" s="4" t="s">
        <v>857</v>
      </c>
      <c r="B173" s="4" t="s">
        <v>26</v>
      </c>
      <c r="C173" s="4" t="s">
        <v>27</v>
      </c>
      <c r="D173" s="4" t="s">
        <v>858</v>
      </c>
      <c r="E173" s="4" t="s">
        <v>859</v>
      </c>
      <c r="F173" s="6">
        <v>45130</v>
      </c>
      <c r="G173" s="6">
        <v>45132</v>
      </c>
      <c r="H173" s="4">
        <v>1</v>
      </c>
      <c r="I173" s="4">
        <v>2</v>
      </c>
      <c r="J173" s="4">
        <v>2</v>
      </c>
      <c r="K173" s="4" t="s">
        <v>30</v>
      </c>
      <c r="L173" s="4">
        <v>2318.48</v>
      </c>
      <c r="M173" s="4">
        <v>2318.48</v>
      </c>
      <c r="N173" s="4" t="s">
        <v>860</v>
      </c>
      <c r="O173" s="4" t="s">
        <v>32</v>
      </c>
      <c r="P173" s="4" t="s">
        <v>33</v>
      </c>
      <c r="Q173" s="4">
        <v>0</v>
      </c>
      <c r="R173" s="8">
        <v>45130</v>
      </c>
      <c r="S173" s="6">
        <v>45135</v>
      </c>
      <c r="T173" s="4" t="s">
        <v>34</v>
      </c>
      <c r="U173" s="4">
        <v>2318.48</v>
      </c>
      <c r="V173" s="4">
        <v>0</v>
      </c>
      <c r="W173" s="4">
        <v>0</v>
      </c>
      <c r="X173" s="4" t="s">
        <v>861</v>
      </c>
      <c r="Y173" s="4" t="s">
        <v>862</v>
      </c>
    </row>
    <row r="174" s="4" customFormat="1" spans="1:25">
      <c r="A174" s="4" t="s">
        <v>863</v>
      </c>
      <c r="B174" s="4" t="s">
        <v>26</v>
      </c>
      <c r="C174" s="4" t="s">
        <v>27</v>
      </c>
      <c r="D174" s="4" t="s">
        <v>864</v>
      </c>
      <c r="E174" s="4" t="s">
        <v>57</v>
      </c>
      <c r="F174" s="6">
        <v>45130</v>
      </c>
      <c r="G174" s="6">
        <v>45132</v>
      </c>
      <c r="H174" s="4">
        <v>1</v>
      </c>
      <c r="I174" s="4">
        <v>2</v>
      </c>
      <c r="J174" s="4">
        <v>2</v>
      </c>
      <c r="K174" s="4" t="s">
        <v>30</v>
      </c>
      <c r="L174" s="4">
        <v>623.8</v>
      </c>
      <c r="M174" s="4">
        <v>623.8</v>
      </c>
      <c r="N174" s="4" t="s">
        <v>865</v>
      </c>
      <c r="O174" s="4" t="s">
        <v>32</v>
      </c>
      <c r="P174" s="4" t="s">
        <v>33</v>
      </c>
      <c r="Q174" s="4">
        <v>0</v>
      </c>
      <c r="R174" s="8">
        <v>45130</v>
      </c>
      <c r="S174" s="6">
        <v>45135</v>
      </c>
      <c r="T174" s="4" t="s">
        <v>34</v>
      </c>
      <c r="U174" s="4">
        <v>623.8</v>
      </c>
      <c r="V174" s="4">
        <v>0</v>
      </c>
      <c r="W174" s="4">
        <v>0</v>
      </c>
      <c r="X174" s="4" t="s">
        <v>866</v>
      </c>
      <c r="Y174" s="4" t="s">
        <v>867</v>
      </c>
    </row>
    <row r="175" s="4" customFormat="1" spans="1:25">
      <c r="A175" s="4" t="s">
        <v>868</v>
      </c>
      <c r="B175" s="4" t="s">
        <v>26</v>
      </c>
      <c r="C175" s="4" t="s">
        <v>27</v>
      </c>
      <c r="D175" s="4" t="s">
        <v>869</v>
      </c>
      <c r="E175" s="4" t="s">
        <v>870</v>
      </c>
      <c r="F175" s="6">
        <v>45131</v>
      </c>
      <c r="G175" s="6">
        <v>45132</v>
      </c>
      <c r="H175" s="4">
        <v>1</v>
      </c>
      <c r="I175" s="4">
        <v>1</v>
      </c>
      <c r="J175" s="4">
        <v>1</v>
      </c>
      <c r="K175" s="4" t="s">
        <v>30</v>
      </c>
      <c r="L175" s="4">
        <v>2221.94</v>
      </c>
      <c r="M175" s="4">
        <v>2221.94</v>
      </c>
      <c r="N175" s="4" t="s">
        <v>871</v>
      </c>
      <c r="O175" s="4" t="s">
        <v>32</v>
      </c>
      <c r="P175" s="4" t="s">
        <v>33</v>
      </c>
      <c r="Q175" s="4">
        <v>0</v>
      </c>
      <c r="R175" s="8">
        <v>45130</v>
      </c>
      <c r="S175" s="6">
        <v>45135</v>
      </c>
      <c r="T175" s="4" t="s">
        <v>34</v>
      </c>
      <c r="U175" s="4">
        <v>2221.94</v>
      </c>
      <c r="V175" s="4">
        <v>0</v>
      </c>
      <c r="W175" s="4">
        <v>0</v>
      </c>
      <c r="X175" s="4" t="s">
        <v>872</v>
      </c>
      <c r="Y175" s="4" t="s">
        <v>873</v>
      </c>
    </row>
    <row r="176" s="4" customFormat="1" spans="1:26">
      <c r="A176" s="4" t="s">
        <v>874</v>
      </c>
      <c r="B176" s="4" t="s">
        <v>26</v>
      </c>
      <c r="C176" s="4" t="s">
        <v>27</v>
      </c>
      <c r="D176" s="4" t="s">
        <v>875</v>
      </c>
      <c r="E176" s="4" t="s">
        <v>876</v>
      </c>
      <c r="F176" s="6">
        <v>45131</v>
      </c>
      <c r="G176" s="6">
        <v>45132</v>
      </c>
      <c r="H176" s="4">
        <v>2</v>
      </c>
      <c r="I176" s="4">
        <v>1</v>
      </c>
      <c r="J176" s="4">
        <v>2</v>
      </c>
      <c r="K176" s="4" t="s">
        <v>30</v>
      </c>
      <c r="L176" s="4">
        <v>916.74</v>
      </c>
      <c r="M176" s="4">
        <v>916.74</v>
      </c>
      <c r="N176" s="4" t="s">
        <v>877</v>
      </c>
      <c r="O176" s="4" t="s">
        <v>32</v>
      </c>
      <c r="P176" s="4" t="s">
        <v>33</v>
      </c>
      <c r="Q176" s="4">
        <v>0</v>
      </c>
      <c r="R176" s="8">
        <v>45131</v>
      </c>
      <c r="S176" s="6">
        <v>45135</v>
      </c>
      <c r="T176" s="4" t="s">
        <v>34</v>
      </c>
      <c r="U176" s="4">
        <v>916.74</v>
      </c>
      <c r="V176" s="4">
        <v>0</v>
      </c>
      <c r="W176" s="4">
        <v>0</v>
      </c>
      <c r="X176" s="4" t="s">
        <v>878</v>
      </c>
      <c r="Y176" s="4">
        <v>-53729518</v>
      </c>
      <c r="Z176" s="4" t="s">
        <v>879</v>
      </c>
    </row>
    <row r="177" s="4" customFormat="1" spans="1:25">
      <c r="A177" s="4" t="s">
        <v>880</v>
      </c>
      <c r="B177" s="4" t="s">
        <v>26</v>
      </c>
      <c r="C177" s="4" t="s">
        <v>27</v>
      </c>
      <c r="D177" s="4" t="s">
        <v>881</v>
      </c>
      <c r="E177" s="4" t="s">
        <v>882</v>
      </c>
      <c r="F177" s="6">
        <v>45131</v>
      </c>
      <c r="G177" s="6">
        <v>45132</v>
      </c>
      <c r="H177" s="4">
        <v>1</v>
      </c>
      <c r="I177" s="4">
        <v>1</v>
      </c>
      <c r="J177" s="4">
        <v>1</v>
      </c>
      <c r="K177" s="4" t="s">
        <v>30</v>
      </c>
      <c r="L177" s="4">
        <v>1116.77</v>
      </c>
      <c r="M177" s="4">
        <v>1116.77</v>
      </c>
      <c r="N177" s="4" t="s">
        <v>883</v>
      </c>
      <c r="O177" s="4" t="s">
        <v>32</v>
      </c>
      <c r="P177" s="4" t="s">
        <v>33</v>
      </c>
      <c r="Q177" s="4">
        <v>0</v>
      </c>
      <c r="R177" s="8">
        <v>45131.0000115741</v>
      </c>
      <c r="S177" s="6">
        <v>45135</v>
      </c>
      <c r="T177" s="4" t="s">
        <v>34</v>
      </c>
      <c r="U177" s="4">
        <v>1116.77</v>
      </c>
      <c r="V177" s="4">
        <v>0</v>
      </c>
      <c r="W177" s="4">
        <v>0</v>
      </c>
      <c r="X177" s="4" t="s">
        <v>884</v>
      </c>
      <c r="Y177" s="4" t="s">
        <v>885</v>
      </c>
    </row>
    <row r="178" s="4" customFormat="1" spans="1:25">
      <c r="A178" s="4" t="s">
        <v>886</v>
      </c>
      <c r="B178" s="4" t="s">
        <v>26</v>
      </c>
      <c r="C178" s="4" t="s">
        <v>27</v>
      </c>
      <c r="D178" s="4" t="s">
        <v>887</v>
      </c>
      <c r="E178" s="4" t="s">
        <v>888</v>
      </c>
      <c r="F178" s="6">
        <v>45131</v>
      </c>
      <c r="G178" s="6">
        <v>45132</v>
      </c>
      <c r="H178" s="4">
        <v>1</v>
      </c>
      <c r="I178" s="4">
        <v>1</v>
      </c>
      <c r="J178" s="4">
        <v>1</v>
      </c>
      <c r="K178" s="4" t="s">
        <v>30</v>
      </c>
      <c r="L178" s="4">
        <v>741.07</v>
      </c>
      <c r="M178" s="4">
        <v>741.07</v>
      </c>
      <c r="N178" s="4" t="s">
        <v>889</v>
      </c>
      <c r="O178" s="4" t="s">
        <v>32</v>
      </c>
      <c r="P178" s="4" t="s">
        <v>33</v>
      </c>
      <c r="Q178" s="4">
        <v>0</v>
      </c>
      <c r="R178" s="8">
        <v>45131.0000115741</v>
      </c>
      <c r="S178" s="6">
        <v>45135</v>
      </c>
      <c r="T178" s="4" t="s">
        <v>34</v>
      </c>
      <c r="U178" s="4">
        <v>741.07</v>
      </c>
      <c r="V178" s="4">
        <v>0</v>
      </c>
      <c r="W178" s="4">
        <v>0</v>
      </c>
      <c r="X178" s="4" t="s">
        <v>890</v>
      </c>
      <c r="Y178" s="4" t="s">
        <v>891</v>
      </c>
    </row>
    <row r="179" s="4" customFormat="1" spans="1:25">
      <c r="A179" s="4" t="s">
        <v>892</v>
      </c>
      <c r="B179" s="4" t="s">
        <v>26</v>
      </c>
      <c r="C179" s="4" t="s">
        <v>27</v>
      </c>
      <c r="D179" s="4" t="s">
        <v>893</v>
      </c>
      <c r="E179" s="4" t="s">
        <v>894</v>
      </c>
      <c r="F179" s="6">
        <v>45131</v>
      </c>
      <c r="G179" s="6">
        <v>45132</v>
      </c>
      <c r="H179" s="4">
        <v>2</v>
      </c>
      <c r="I179" s="4">
        <v>1</v>
      </c>
      <c r="J179" s="4">
        <v>2</v>
      </c>
      <c r="K179" s="4" t="s">
        <v>30</v>
      </c>
      <c r="L179" s="4">
        <v>1465.92</v>
      </c>
      <c r="M179" s="4">
        <v>1465.92</v>
      </c>
      <c r="N179" s="4" t="s">
        <v>895</v>
      </c>
      <c r="O179" s="4" t="s">
        <v>32</v>
      </c>
      <c r="P179" s="4" t="s">
        <v>33</v>
      </c>
      <c r="Q179" s="4">
        <v>0</v>
      </c>
      <c r="R179" s="8">
        <v>45131</v>
      </c>
      <c r="S179" s="6">
        <v>45135</v>
      </c>
      <c r="T179" s="4" t="s">
        <v>34</v>
      </c>
      <c r="U179" s="4">
        <v>1465.92</v>
      </c>
      <c r="V179" s="4">
        <v>0</v>
      </c>
      <c r="W179" s="4">
        <v>0</v>
      </c>
      <c r="X179" s="4" t="s">
        <v>896</v>
      </c>
      <c r="Y179" s="4" t="s">
        <v>48</v>
      </c>
    </row>
    <row r="180" s="4" customFormat="1" spans="1:25">
      <c r="A180" s="4" t="s">
        <v>897</v>
      </c>
      <c r="B180" s="4" t="s">
        <v>26</v>
      </c>
      <c r="C180" s="4" t="s">
        <v>27</v>
      </c>
      <c r="D180" s="4" t="s">
        <v>898</v>
      </c>
      <c r="E180" s="4" t="s">
        <v>899</v>
      </c>
      <c r="F180" s="6">
        <v>45131</v>
      </c>
      <c r="G180" s="6">
        <v>45132</v>
      </c>
      <c r="H180" s="4">
        <v>1</v>
      </c>
      <c r="I180" s="4">
        <v>1</v>
      </c>
      <c r="J180" s="4">
        <v>1</v>
      </c>
      <c r="K180" s="4" t="s">
        <v>30</v>
      </c>
      <c r="L180" s="4">
        <v>581.19</v>
      </c>
      <c r="M180" s="4">
        <v>581.19</v>
      </c>
      <c r="N180" s="4" t="s">
        <v>900</v>
      </c>
      <c r="O180" s="4" t="s">
        <v>32</v>
      </c>
      <c r="P180" s="4" t="s">
        <v>33</v>
      </c>
      <c r="Q180" s="4">
        <v>0</v>
      </c>
      <c r="R180" s="8">
        <v>45131</v>
      </c>
      <c r="S180" s="6">
        <v>45135</v>
      </c>
      <c r="T180" s="4" t="s">
        <v>34</v>
      </c>
      <c r="U180" s="4">
        <v>581.19</v>
      </c>
      <c r="V180" s="4">
        <v>0</v>
      </c>
      <c r="W180" s="4">
        <v>0</v>
      </c>
      <c r="X180" s="4" t="s">
        <v>901</v>
      </c>
      <c r="Y180" s="4" t="s">
        <v>902</v>
      </c>
    </row>
    <row r="181" s="4" customFormat="1" spans="1:25">
      <c r="A181" s="4" t="s">
        <v>903</v>
      </c>
      <c r="B181" s="4" t="s">
        <v>26</v>
      </c>
      <c r="C181" s="4" t="s">
        <v>27</v>
      </c>
      <c r="D181" s="4" t="s">
        <v>904</v>
      </c>
      <c r="E181" s="4" t="s">
        <v>905</v>
      </c>
      <c r="F181" s="6">
        <v>45131</v>
      </c>
      <c r="G181" s="6">
        <v>45132</v>
      </c>
      <c r="H181" s="4">
        <v>1</v>
      </c>
      <c r="I181" s="4">
        <v>1</v>
      </c>
      <c r="J181" s="4">
        <v>1</v>
      </c>
      <c r="K181" s="4" t="s">
        <v>30</v>
      </c>
      <c r="L181" s="4">
        <v>780.42</v>
      </c>
      <c r="M181" s="4">
        <v>780.42</v>
      </c>
      <c r="N181" s="4" t="s">
        <v>906</v>
      </c>
      <c r="O181" s="4" t="s">
        <v>32</v>
      </c>
      <c r="P181" s="4" t="s">
        <v>33</v>
      </c>
      <c r="Q181" s="4">
        <v>0</v>
      </c>
      <c r="R181" s="8">
        <v>45131</v>
      </c>
      <c r="S181" s="6">
        <v>45135</v>
      </c>
      <c r="T181" s="4" t="s">
        <v>34</v>
      </c>
      <c r="U181" s="4">
        <v>780.42</v>
      </c>
      <c r="V181" s="4">
        <v>0</v>
      </c>
      <c r="W181" s="4">
        <v>0</v>
      </c>
      <c r="X181" s="4" t="s">
        <v>907</v>
      </c>
      <c r="Y181" s="4" t="s">
        <v>908</v>
      </c>
    </row>
    <row r="182" s="4" customFormat="1" spans="1:25">
      <c r="A182" s="4" t="s">
        <v>909</v>
      </c>
      <c r="B182" s="4" t="s">
        <v>26</v>
      </c>
      <c r="C182" s="4" t="s">
        <v>27</v>
      </c>
      <c r="D182" s="4" t="s">
        <v>910</v>
      </c>
      <c r="E182" s="4" t="s">
        <v>911</v>
      </c>
      <c r="F182" s="6">
        <v>45131</v>
      </c>
      <c r="G182" s="6">
        <v>45132</v>
      </c>
      <c r="H182" s="4">
        <v>1</v>
      </c>
      <c r="I182" s="4">
        <v>1</v>
      </c>
      <c r="J182" s="4">
        <v>1</v>
      </c>
      <c r="K182" s="4" t="s">
        <v>30</v>
      </c>
      <c r="L182" s="4">
        <v>1810.39</v>
      </c>
      <c r="M182" s="4">
        <v>1810.39</v>
      </c>
      <c r="N182" s="4" t="s">
        <v>912</v>
      </c>
      <c r="O182" s="4" t="s">
        <v>32</v>
      </c>
      <c r="P182" s="4" t="s">
        <v>33</v>
      </c>
      <c r="Q182" s="4">
        <v>0</v>
      </c>
      <c r="R182" s="8">
        <v>45131</v>
      </c>
      <c r="S182" s="6">
        <v>45135</v>
      </c>
      <c r="T182" s="4" t="s">
        <v>34</v>
      </c>
      <c r="U182" s="4">
        <v>1810.39</v>
      </c>
      <c r="V182" s="4">
        <v>0</v>
      </c>
      <c r="W182" s="4">
        <v>0</v>
      </c>
      <c r="X182" s="4" t="s">
        <v>913</v>
      </c>
      <c r="Y182" s="4" t="s">
        <v>914</v>
      </c>
    </row>
    <row r="183" s="4" customFormat="1" spans="1:25">
      <c r="A183" s="4" t="s">
        <v>915</v>
      </c>
      <c r="B183" s="4" t="s">
        <v>26</v>
      </c>
      <c r="C183" s="4" t="s">
        <v>27</v>
      </c>
      <c r="D183" s="4" t="s">
        <v>916</v>
      </c>
      <c r="E183" s="4" t="s">
        <v>917</v>
      </c>
      <c r="F183" s="6">
        <v>45131</v>
      </c>
      <c r="G183" s="6">
        <v>45132</v>
      </c>
      <c r="H183" s="4">
        <v>1</v>
      </c>
      <c r="I183" s="4">
        <v>1</v>
      </c>
      <c r="J183" s="4">
        <v>1</v>
      </c>
      <c r="K183" s="4" t="s">
        <v>30</v>
      </c>
      <c r="L183" s="4">
        <v>799.6</v>
      </c>
      <c r="M183" s="4">
        <v>799.6</v>
      </c>
      <c r="N183" s="4" t="s">
        <v>918</v>
      </c>
      <c r="O183" s="4" t="s">
        <v>32</v>
      </c>
      <c r="P183" s="4" t="s">
        <v>33</v>
      </c>
      <c r="Q183" s="4">
        <v>0</v>
      </c>
      <c r="R183" s="8">
        <v>45131.0000115741</v>
      </c>
      <c r="S183" s="6">
        <v>45135</v>
      </c>
      <c r="T183" s="4" t="s">
        <v>34</v>
      </c>
      <c r="U183" s="4">
        <v>799.6</v>
      </c>
      <c r="V183" s="4">
        <v>0</v>
      </c>
      <c r="W183" s="4">
        <v>0</v>
      </c>
      <c r="X183" s="4" t="s">
        <v>919</v>
      </c>
      <c r="Y183" s="4" t="s">
        <v>920</v>
      </c>
    </row>
    <row r="184" s="4" customFormat="1" spans="1:25">
      <c r="A184" s="4" t="s">
        <v>921</v>
      </c>
      <c r="B184" s="4" t="s">
        <v>26</v>
      </c>
      <c r="C184" s="4" t="s">
        <v>27</v>
      </c>
      <c r="D184" s="4" t="s">
        <v>756</v>
      </c>
      <c r="E184" s="4" t="s">
        <v>757</v>
      </c>
      <c r="F184" s="6">
        <v>45131</v>
      </c>
      <c r="G184" s="6">
        <v>45132</v>
      </c>
      <c r="H184" s="4">
        <v>1</v>
      </c>
      <c r="I184" s="4">
        <v>1</v>
      </c>
      <c r="J184" s="4">
        <v>1</v>
      </c>
      <c r="K184" s="4" t="s">
        <v>30</v>
      </c>
      <c r="L184" s="4">
        <v>743.7</v>
      </c>
      <c r="M184" s="4">
        <v>743.7</v>
      </c>
      <c r="N184" s="4" t="s">
        <v>922</v>
      </c>
      <c r="O184" s="4" t="s">
        <v>32</v>
      </c>
      <c r="P184" s="4" t="s">
        <v>33</v>
      </c>
      <c r="Q184" s="4">
        <v>0</v>
      </c>
      <c r="R184" s="8">
        <v>45131.0000115741</v>
      </c>
      <c r="S184" s="6">
        <v>45135</v>
      </c>
      <c r="T184" s="4" t="s">
        <v>34</v>
      </c>
      <c r="U184" s="4">
        <v>743.7</v>
      </c>
      <c r="V184" s="4">
        <v>0</v>
      </c>
      <c r="W184" s="4">
        <v>0</v>
      </c>
      <c r="X184" s="4" t="s">
        <v>923</v>
      </c>
      <c r="Y184" s="4" t="s">
        <v>48</v>
      </c>
    </row>
    <row r="185" s="4" customFormat="1" spans="1:25">
      <c r="A185" s="4" t="s">
        <v>924</v>
      </c>
      <c r="B185" s="4" t="s">
        <v>26</v>
      </c>
      <c r="C185" s="4" t="s">
        <v>27</v>
      </c>
      <c r="D185" s="4" t="s">
        <v>925</v>
      </c>
      <c r="E185" s="4" t="s">
        <v>802</v>
      </c>
      <c r="F185" s="6">
        <v>45131</v>
      </c>
      <c r="G185" s="6">
        <v>45132</v>
      </c>
      <c r="H185" s="4">
        <v>1</v>
      </c>
      <c r="I185" s="4">
        <v>1</v>
      </c>
      <c r="J185" s="4">
        <v>1</v>
      </c>
      <c r="K185" s="4" t="s">
        <v>30</v>
      </c>
      <c r="L185" s="4">
        <v>154.6</v>
      </c>
      <c r="M185" s="4">
        <v>154.6</v>
      </c>
      <c r="N185" s="4" t="s">
        <v>926</v>
      </c>
      <c r="O185" s="4" t="s">
        <v>32</v>
      </c>
      <c r="P185" s="4" t="s">
        <v>33</v>
      </c>
      <c r="Q185" s="4">
        <v>0</v>
      </c>
      <c r="R185" s="8">
        <v>45131</v>
      </c>
      <c r="S185" s="6">
        <v>45135</v>
      </c>
      <c r="T185" s="4" t="s">
        <v>34</v>
      </c>
      <c r="U185" s="4">
        <v>154.6</v>
      </c>
      <c r="V185" s="4">
        <v>0</v>
      </c>
      <c r="W185" s="4">
        <v>0</v>
      </c>
      <c r="X185" s="4" t="s">
        <v>927</v>
      </c>
      <c r="Y185" s="4" t="s">
        <v>928</v>
      </c>
    </row>
    <row r="186" s="4" customFormat="1" spans="1:25">
      <c r="A186" s="4" t="s">
        <v>929</v>
      </c>
      <c r="B186" s="4" t="s">
        <v>26</v>
      </c>
      <c r="C186" s="4" t="s">
        <v>27</v>
      </c>
      <c r="D186" s="4" t="s">
        <v>930</v>
      </c>
      <c r="E186" s="4" t="s">
        <v>931</v>
      </c>
      <c r="F186" s="6">
        <v>45131</v>
      </c>
      <c r="G186" s="6">
        <v>45132</v>
      </c>
      <c r="H186" s="4">
        <v>1</v>
      </c>
      <c r="I186" s="4">
        <v>1</v>
      </c>
      <c r="J186" s="4">
        <v>1</v>
      </c>
      <c r="K186" s="4" t="s">
        <v>30</v>
      </c>
      <c r="L186" s="4">
        <v>297.13</v>
      </c>
      <c r="M186" s="4">
        <v>297.13</v>
      </c>
      <c r="N186" s="4" t="s">
        <v>932</v>
      </c>
      <c r="O186" s="4" t="s">
        <v>32</v>
      </c>
      <c r="P186" s="4" t="s">
        <v>33</v>
      </c>
      <c r="Q186" s="4">
        <v>0</v>
      </c>
      <c r="R186" s="8">
        <v>45131</v>
      </c>
      <c r="S186" s="6">
        <v>45135</v>
      </c>
      <c r="T186" s="4" t="s">
        <v>34</v>
      </c>
      <c r="U186" s="4">
        <v>297.13</v>
      </c>
      <c r="V186" s="4">
        <v>0</v>
      </c>
      <c r="W186" s="4">
        <v>0</v>
      </c>
      <c r="X186" s="4" t="s">
        <v>933</v>
      </c>
      <c r="Y186" s="4" t="s">
        <v>934</v>
      </c>
    </row>
    <row r="187" s="4" customFormat="1" spans="1:25">
      <c r="A187" s="4" t="s">
        <v>935</v>
      </c>
      <c r="B187" s="4" t="s">
        <v>26</v>
      </c>
      <c r="C187" s="4" t="s">
        <v>27</v>
      </c>
      <c r="D187" s="4" t="s">
        <v>936</v>
      </c>
      <c r="E187" s="4" t="s">
        <v>937</v>
      </c>
      <c r="F187" s="6">
        <v>45131</v>
      </c>
      <c r="G187" s="6">
        <v>45132</v>
      </c>
      <c r="H187" s="4">
        <v>1</v>
      </c>
      <c r="I187" s="4">
        <v>1</v>
      </c>
      <c r="J187" s="4">
        <v>1</v>
      </c>
      <c r="K187" s="4" t="s">
        <v>30</v>
      </c>
      <c r="L187" s="4">
        <v>159.22</v>
      </c>
      <c r="M187" s="4">
        <v>159.22</v>
      </c>
      <c r="N187" s="4" t="s">
        <v>938</v>
      </c>
      <c r="O187" s="4" t="s">
        <v>32</v>
      </c>
      <c r="P187" s="4" t="s">
        <v>33</v>
      </c>
      <c r="Q187" s="4">
        <v>0</v>
      </c>
      <c r="R187" s="8">
        <v>45131</v>
      </c>
      <c r="S187" s="6">
        <v>45135</v>
      </c>
      <c r="T187" s="4" t="s">
        <v>34</v>
      </c>
      <c r="U187" s="4">
        <v>159.22</v>
      </c>
      <c r="V187" s="4">
        <v>0</v>
      </c>
      <c r="W187" s="4">
        <v>0</v>
      </c>
      <c r="X187" s="4" t="s">
        <v>939</v>
      </c>
      <c r="Y187" s="4" t="s">
        <v>940</v>
      </c>
    </row>
    <row r="188" s="4" customFormat="1" spans="1:25">
      <c r="A188" s="4" t="s">
        <v>941</v>
      </c>
      <c r="B188" s="4" t="s">
        <v>26</v>
      </c>
      <c r="C188" s="4" t="s">
        <v>27</v>
      </c>
      <c r="D188" s="4" t="s">
        <v>942</v>
      </c>
      <c r="E188" s="4" t="s">
        <v>943</v>
      </c>
      <c r="F188" s="6">
        <v>45131</v>
      </c>
      <c r="G188" s="6">
        <v>45132</v>
      </c>
      <c r="H188" s="4">
        <v>1</v>
      </c>
      <c r="I188" s="4">
        <v>1</v>
      </c>
      <c r="J188" s="4">
        <v>1</v>
      </c>
      <c r="K188" s="4" t="s">
        <v>30</v>
      </c>
      <c r="L188" s="4">
        <v>323.92</v>
      </c>
      <c r="M188" s="4">
        <v>323.92</v>
      </c>
      <c r="N188" s="4" t="s">
        <v>944</v>
      </c>
      <c r="O188" s="4" t="s">
        <v>32</v>
      </c>
      <c r="P188" s="4" t="s">
        <v>33</v>
      </c>
      <c r="Q188" s="4">
        <v>0</v>
      </c>
      <c r="R188" s="8">
        <v>45131</v>
      </c>
      <c r="S188" s="6">
        <v>45135</v>
      </c>
      <c r="T188" s="4" t="s">
        <v>34</v>
      </c>
      <c r="U188" s="4">
        <v>323.92</v>
      </c>
      <c r="V188" s="4">
        <v>0</v>
      </c>
      <c r="W188" s="4">
        <v>0</v>
      </c>
      <c r="X188" s="4" t="s">
        <v>945</v>
      </c>
      <c r="Y188" s="4" t="s">
        <v>946</v>
      </c>
    </row>
    <row r="189" s="4" customFormat="1" spans="1:25">
      <c r="A189" s="4" t="s">
        <v>947</v>
      </c>
      <c r="B189" s="4" t="s">
        <v>26</v>
      </c>
      <c r="C189" s="4" t="s">
        <v>27</v>
      </c>
      <c r="D189" s="4" t="s">
        <v>948</v>
      </c>
      <c r="E189" s="4" t="s">
        <v>584</v>
      </c>
      <c r="F189" s="6">
        <v>45131</v>
      </c>
      <c r="G189" s="6">
        <v>45132</v>
      </c>
      <c r="H189" s="4">
        <v>1</v>
      </c>
      <c r="I189" s="4">
        <v>1</v>
      </c>
      <c r="J189" s="4">
        <v>1</v>
      </c>
      <c r="K189" s="4" t="s">
        <v>30</v>
      </c>
      <c r="L189" s="4">
        <v>186.85</v>
      </c>
      <c r="M189" s="4">
        <v>186.85</v>
      </c>
      <c r="N189" s="4" t="s">
        <v>949</v>
      </c>
      <c r="O189" s="4" t="s">
        <v>32</v>
      </c>
      <c r="P189" s="4" t="s">
        <v>33</v>
      </c>
      <c r="Q189" s="4">
        <v>0</v>
      </c>
      <c r="R189" s="8">
        <v>45131.0000115741</v>
      </c>
      <c r="S189" s="6">
        <v>45135</v>
      </c>
      <c r="T189" s="4" t="s">
        <v>34</v>
      </c>
      <c r="U189" s="4">
        <v>186.85</v>
      </c>
      <c r="V189" s="4">
        <v>0</v>
      </c>
      <c r="W189" s="4">
        <v>0</v>
      </c>
      <c r="X189" s="4" t="s">
        <v>950</v>
      </c>
      <c r="Y189" s="4" t="s">
        <v>951</v>
      </c>
    </row>
    <row r="190" s="4" customFormat="1" spans="1:25">
      <c r="A190" s="4" t="s">
        <v>952</v>
      </c>
      <c r="B190" s="4" t="s">
        <v>26</v>
      </c>
      <c r="C190" s="4" t="s">
        <v>27</v>
      </c>
      <c r="D190" s="4" t="s">
        <v>953</v>
      </c>
      <c r="E190" s="4" t="s">
        <v>954</v>
      </c>
      <c r="F190" s="6">
        <v>45131</v>
      </c>
      <c r="G190" s="6">
        <v>45132</v>
      </c>
      <c r="H190" s="4">
        <v>1</v>
      </c>
      <c r="I190" s="4">
        <v>1</v>
      </c>
      <c r="J190" s="4">
        <v>1</v>
      </c>
      <c r="K190" s="4" t="s">
        <v>30</v>
      </c>
      <c r="L190" s="4">
        <v>1752.26</v>
      </c>
      <c r="M190" s="4">
        <v>1752.26</v>
      </c>
      <c r="N190" s="4" t="s">
        <v>955</v>
      </c>
      <c r="O190" s="4" t="s">
        <v>32</v>
      </c>
      <c r="P190" s="4" t="s">
        <v>33</v>
      </c>
      <c r="Q190" s="4">
        <v>0</v>
      </c>
      <c r="R190" s="8">
        <v>45131.0000115741</v>
      </c>
      <c r="S190" s="6">
        <v>45135</v>
      </c>
      <c r="T190" s="4" t="s">
        <v>34</v>
      </c>
      <c r="U190" s="4">
        <v>1752.26</v>
      </c>
      <c r="V190" s="4">
        <v>0</v>
      </c>
      <c r="W190" s="4">
        <v>0</v>
      </c>
      <c r="X190" s="4" t="s">
        <v>956</v>
      </c>
      <c r="Y190" s="4" t="s">
        <v>48</v>
      </c>
    </row>
    <row r="191" s="4" customFormat="1" spans="1:25">
      <c r="A191" s="4" t="s">
        <v>957</v>
      </c>
      <c r="B191" s="4" t="s">
        <v>26</v>
      </c>
      <c r="C191" s="4" t="s">
        <v>27</v>
      </c>
      <c r="D191" s="4" t="s">
        <v>958</v>
      </c>
      <c r="E191" s="4" t="s">
        <v>959</v>
      </c>
      <c r="F191" s="6">
        <v>45131</v>
      </c>
      <c r="G191" s="6">
        <v>45132</v>
      </c>
      <c r="H191" s="4">
        <v>1</v>
      </c>
      <c r="I191" s="4">
        <v>1</v>
      </c>
      <c r="J191" s="4">
        <v>1</v>
      </c>
      <c r="K191" s="4" t="s">
        <v>30</v>
      </c>
      <c r="L191" s="4">
        <v>654.42</v>
      </c>
      <c r="M191" s="4">
        <v>654.42</v>
      </c>
      <c r="N191" s="4" t="s">
        <v>960</v>
      </c>
      <c r="O191" s="4" t="s">
        <v>32</v>
      </c>
      <c r="P191" s="4" t="s">
        <v>33</v>
      </c>
      <c r="Q191" s="4">
        <v>0</v>
      </c>
      <c r="R191" s="8">
        <v>45131</v>
      </c>
      <c r="S191" s="6">
        <v>45135</v>
      </c>
      <c r="T191" s="4" t="s">
        <v>34</v>
      </c>
      <c r="U191" s="4">
        <v>654.42</v>
      </c>
      <c r="V191" s="4">
        <v>0</v>
      </c>
      <c r="W191" s="4">
        <v>0</v>
      </c>
      <c r="X191" s="4" t="s">
        <v>961</v>
      </c>
      <c r="Y191" s="4" t="s">
        <v>962</v>
      </c>
    </row>
    <row r="192" s="4" customFormat="1" spans="1:25">
      <c r="A192" s="4" t="s">
        <v>963</v>
      </c>
      <c r="B192" s="4" t="s">
        <v>26</v>
      </c>
      <c r="C192" s="4" t="s">
        <v>27</v>
      </c>
      <c r="D192" s="4" t="s">
        <v>964</v>
      </c>
      <c r="E192" s="4" t="s">
        <v>351</v>
      </c>
      <c r="F192" s="6">
        <v>45131</v>
      </c>
      <c r="G192" s="6">
        <v>45132</v>
      </c>
      <c r="H192" s="4">
        <v>1</v>
      </c>
      <c r="I192" s="4">
        <v>1</v>
      </c>
      <c r="J192" s="4">
        <v>1</v>
      </c>
      <c r="K192" s="4" t="s">
        <v>30</v>
      </c>
      <c r="L192" s="4">
        <v>183.59</v>
      </c>
      <c r="M192" s="4">
        <v>183.59</v>
      </c>
      <c r="N192" s="4" t="s">
        <v>965</v>
      </c>
      <c r="O192" s="4" t="s">
        <v>32</v>
      </c>
      <c r="P192" s="4" t="s">
        <v>33</v>
      </c>
      <c r="Q192" s="4">
        <v>0</v>
      </c>
      <c r="R192" s="8">
        <v>45131.0000115741</v>
      </c>
      <c r="S192" s="6">
        <v>45135</v>
      </c>
      <c r="T192" s="4" t="s">
        <v>34</v>
      </c>
      <c r="U192" s="4">
        <v>183.59</v>
      </c>
      <c r="V192" s="4">
        <v>0</v>
      </c>
      <c r="W192" s="4">
        <v>0</v>
      </c>
      <c r="X192" s="4" t="s">
        <v>966</v>
      </c>
      <c r="Y192" s="4" t="s">
        <v>967</v>
      </c>
    </row>
    <row r="193" s="4" customFormat="1" spans="1:25">
      <c r="A193" s="4" t="s">
        <v>968</v>
      </c>
      <c r="B193" s="4" t="s">
        <v>26</v>
      </c>
      <c r="C193" s="4" t="s">
        <v>27</v>
      </c>
      <c r="D193" s="4" t="s">
        <v>887</v>
      </c>
      <c r="E193" s="4" t="s">
        <v>888</v>
      </c>
      <c r="F193" s="6">
        <v>45131</v>
      </c>
      <c r="G193" s="6">
        <v>45132</v>
      </c>
      <c r="H193" s="4">
        <v>1</v>
      </c>
      <c r="I193" s="4">
        <v>1</v>
      </c>
      <c r="J193" s="4">
        <v>1</v>
      </c>
      <c r="K193" s="4" t="s">
        <v>30</v>
      </c>
      <c r="L193" s="4">
        <v>733.73</v>
      </c>
      <c r="M193" s="4">
        <v>733.73</v>
      </c>
      <c r="N193" s="4" t="s">
        <v>969</v>
      </c>
      <c r="O193" s="4" t="s">
        <v>32</v>
      </c>
      <c r="P193" s="4" t="s">
        <v>33</v>
      </c>
      <c r="Q193" s="4">
        <v>0</v>
      </c>
      <c r="R193" s="8">
        <v>45131</v>
      </c>
      <c r="S193" s="6">
        <v>45135</v>
      </c>
      <c r="T193" s="4" t="s">
        <v>34</v>
      </c>
      <c r="U193" s="4">
        <v>733.73</v>
      </c>
      <c r="V193" s="4">
        <v>0</v>
      </c>
      <c r="W193" s="4">
        <v>0</v>
      </c>
      <c r="X193" s="4" t="s">
        <v>970</v>
      </c>
      <c r="Y193" s="4" t="s">
        <v>971</v>
      </c>
    </row>
    <row r="194" s="4" customFormat="1" spans="1:25">
      <c r="A194" s="4" t="s">
        <v>972</v>
      </c>
      <c r="B194" s="4" t="s">
        <v>26</v>
      </c>
      <c r="C194" s="4" t="s">
        <v>27</v>
      </c>
      <c r="D194" s="4" t="s">
        <v>973</v>
      </c>
      <c r="E194" s="4" t="s">
        <v>905</v>
      </c>
      <c r="F194" s="6">
        <v>45131</v>
      </c>
      <c r="G194" s="6">
        <v>45132</v>
      </c>
      <c r="H194" s="4">
        <v>1</v>
      </c>
      <c r="I194" s="4">
        <v>1</v>
      </c>
      <c r="J194" s="4">
        <v>1</v>
      </c>
      <c r="K194" s="4" t="s">
        <v>30</v>
      </c>
      <c r="L194" s="4">
        <v>264.52</v>
      </c>
      <c r="M194" s="4">
        <v>264.52</v>
      </c>
      <c r="N194" s="4" t="s">
        <v>974</v>
      </c>
      <c r="O194" s="4" t="s">
        <v>32</v>
      </c>
      <c r="P194" s="4" t="s">
        <v>33</v>
      </c>
      <c r="Q194" s="4">
        <v>0</v>
      </c>
      <c r="R194" s="8">
        <v>45131.0000115741</v>
      </c>
      <c r="S194" s="6">
        <v>45135</v>
      </c>
      <c r="T194" s="4" t="s">
        <v>34</v>
      </c>
      <c r="U194" s="4">
        <v>264.52</v>
      </c>
      <c r="V194" s="4">
        <v>0</v>
      </c>
      <c r="W194" s="4">
        <v>0</v>
      </c>
      <c r="X194" s="4" t="s">
        <v>975</v>
      </c>
      <c r="Y194" s="4" t="s">
        <v>48</v>
      </c>
    </row>
    <row r="195" s="4" customFormat="1" spans="1:25">
      <c r="A195" s="4" t="s">
        <v>976</v>
      </c>
      <c r="B195" s="4" t="s">
        <v>26</v>
      </c>
      <c r="C195" s="4" t="s">
        <v>27</v>
      </c>
      <c r="D195" s="4" t="s">
        <v>767</v>
      </c>
      <c r="E195" s="4" t="s">
        <v>773</v>
      </c>
      <c r="F195" s="6">
        <v>45131</v>
      </c>
      <c r="G195" s="6">
        <v>45132</v>
      </c>
      <c r="H195" s="4">
        <v>2</v>
      </c>
      <c r="I195" s="4">
        <v>1</v>
      </c>
      <c r="J195" s="4">
        <v>2</v>
      </c>
      <c r="K195" s="4" t="s">
        <v>30</v>
      </c>
      <c r="L195" s="4">
        <v>1066.22</v>
      </c>
      <c r="M195" s="4">
        <v>1066.22</v>
      </c>
      <c r="N195" s="4" t="s">
        <v>977</v>
      </c>
      <c r="O195" s="4" t="s">
        <v>32</v>
      </c>
      <c r="P195" s="4" t="s">
        <v>33</v>
      </c>
      <c r="Q195" s="4">
        <v>0</v>
      </c>
      <c r="R195" s="8">
        <v>45131</v>
      </c>
      <c r="S195" s="6">
        <v>45135</v>
      </c>
      <c r="T195" s="4" t="s">
        <v>34</v>
      </c>
      <c r="U195" s="4">
        <v>1066.22</v>
      </c>
      <c r="V195" s="4">
        <v>0</v>
      </c>
      <c r="W195" s="4">
        <v>0</v>
      </c>
      <c r="X195" s="4" t="s">
        <v>978</v>
      </c>
      <c r="Y195" s="4" t="s">
        <v>979</v>
      </c>
    </row>
    <row r="196" s="4" customFormat="1" spans="1:25">
      <c r="A196" s="4" t="s">
        <v>980</v>
      </c>
      <c r="B196" s="4" t="s">
        <v>26</v>
      </c>
      <c r="C196" s="4" t="s">
        <v>27</v>
      </c>
      <c r="D196" s="4" t="s">
        <v>767</v>
      </c>
      <c r="E196" s="4" t="s">
        <v>773</v>
      </c>
      <c r="F196" s="6">
        <v>45131</v>
      </c>
      <c r="G196" s="6">
        <v>45132</v>
      </c>
      <c r="H196" s="4">
        <v>1</v>
      </c>
      <c r="I196" s="4">
        <v>1</v>
      </c>
      <c r="J196" s="4">
        <v>1</v>
      </c>
      <c r="K196" s="4" t="s">
        <v>30</v>
      </c>
      <c r="L196" s="4">
        <v>533.11</v>
      </c>
      <c r="M196" s="4">
        <v>533.11</v>
      </c>
      <c r="N196" s="4" t="s">
        <v>981</v>
      </c>
      <c r="O196" s="4" t="s">
        <v>32</v>
      </c>
      <c r="P196" s="4" t="s">
        <v>33</v>
      </c>
      <c r="Q196" s="4">
        <v>0</v>
      </c>
      <c r="R196" s="8">
        <v>45131</v>
      </c>
      <c r="S196" s="6">
        <v>45135</v>
      </c>
      <c r="T196" s="4" t="s">
        <v>34</v>
      </c>
      <c r="U196" s="4">
        <v>533.11</v>
      </c>
      <c r="V196" s="4">
        <v>0</v>
      </c>
      <c r="W196" s="4">
        <v>0</v>
      </c>
      <c r="X196" s="4" t="s">
        <v>982</v>
      </c>
      <c r="Y196" s="4" t="s">
        <v>983</v>
      </c>
    </row>
    <row r="197" s="4" customFormat="1" spans="1:25">
      <c r="A197" s="4" t="s">
        <v>984</v>
      </c>
      <c r="B197" s="4" t="s">
        <v>26</v>
      </c>
      <c r="C197" s="4" t="s">
        <v>27</v>
      </c>
      <c r="D197" s="4" t="s">
        <v>985</v>
      </c>
      <c r="E197" s="4" t="s">
        <v>986</v>
      </c>
      <c r="F197" s="6">
        <v>45131</v>
      </c>
      <c r="G197" s="6">
        <v>45132</v>
      </c>
      <c r="H197" s="4">
        <v>1</v>
      </c>
      <c r="I197" s="4">
        <v>1</v>
      </c>
      <c r="J197" s="4">
        <v>1</v>
      </c>
      <c r="K197" s="4" t="s">
        <v>30</v>
      </c>
      <c r="L197" s="4">
        <v>189.38</v>
      </c>
      <c r="M197" s="4">
        <v>189.38</v>
      </c>
      <c r="N197" s="4" t="s">
        <v>987</v>
      </c>
      <c r="O197" s="4" t="s">
        <v>32</v>
      </c>
      <c r="P197" s="4" t="s">
        <v>33</v>
      </c>
      <c r="Q197" s="4">
        <v>0</v>
      </c>
      <c r="R197" s="8">
        <v>45131</v>
      </c>
      <c r="S197" s="6">
        <v>45135</v>
      </c>
      <c r="T197" s="4" t="s">
        <v>34</v>
      </c>
      <c r="U197" s="4">
        <v>189.38</v>
      </c>
      <c r="V197" s="4">
        <v>0</v>
      </c>
      <c r="W197" s="4">
        <v>0</v>
      </c>
      <c r="X197" s="4" t="s">
        <v>988</v>
      </c>
      <c r="Y197" s="4" t="s">
        <v>989</v>
      </c>
    </row>
    <row r="198" s="4" customFormat="1" spans="1:25">
      <c r="A198" s="4" t="s">
        <v>990</v>
      </c>
      <c r="B198" s="4" t="s">
        <v>26</v>
      </c>
      <c r="C198" s="4" t="s">
        <v>27</v>
      </c>
      <c r="D198" s="4" t="s">
        <v>991</v>
      </c>
      <c r="E198" s="4" t="s">
        <v>992</v>
      </c>
      <c r="F198" s="6">
        <v>45131</v>
      </c>
      <c r="G198" s="6">
        <v>45132</v>
      </c>
      <c r="H198" s="4">
        <v>1</v>
      </c>
      <c r="I198" s="4">
        <v>1</v>
      </c>
      <c r="J198" s="4">
        <v>1</v>
      </c>
      <c r="K198" s="4" t="s">
        <v>30</v>
      </c>
      <c r="L198" s="4">
        <v>397.37</v>
      </c>
      <c r="M198" s="4">
        <v>397.37</v>
      </c>
      <c r="N198" s="4" t="s">
        <v>993</v>
      </c>
      <c r="O198" s="4" t="s">
        <v>32</v>
      </c>
      <c r="P198" s="4" t="s">
        <v>33</v>
      </c>
      <c r="Q198" s="4">
        <v>0</v>
      </c>
      <c r="R198" s="8">
        <v>45131</v>
      </c>
      <c r="S198" s="6">
        <v>45135</v>
      </c>
      <c r="T198" s="4" t="s">
        <v>34</v>
      </c>
      <c r="U198" s="4">
        <v>397.37</v>
      </c>
      <c r="V198" s="4">
        <v>0</v>
      </c>
      <c r="W198" s="4">
        <v>0</v>
      </c>
      <c r="X198" s="4" t="s">
        <v>994</v>
      </c>
      <c r="Y198" s="4" t="s">
        <v>995</v>
      </c>
    </row>
    <row r="199" s="4" customFormat="1" spans="1:25">
      <c r="A199" s="4" t="s">
        <v>996</v>
      </c>
      <c r="B199" s="4" t="s">
        <v>26</v>
      </c>
      <c r="C199" s="4" t="s">
        <v>27</v>
      </c>
      <c r="D199" s="4" t="s">
        <v>997</v>
      </c>
      <c r="E199" s="4" t="s">
        <v>254</v>
      </c>
      <c r="F199" s="6">
        <v>45131</v>
      </c>
      <c r="G199" s="6">
        <v>45132</v>
      </c>
      <c r="H199" s="4">
        <v>1</v>
      </c>
      <c r="I199" s="4">
        <v>1</v>
      </c>
      <c r="J199" s="4">
        <v>1</v>
      </c>
      <c r="K199" s="4" t="s">
        <v>30</v>
      </c>
      <c r="L199" s="4">
        <v>323.41</v>
      </c>
      <c r="M199" s="4">
        <v>323.41</v>
      </c>
      <c r="N199" s="4" t="s">
        <v>998</v>
      </c>
      <c r="O199" s="4" t="s">
        <v>32</v>
      </c>
      <c r="P199" s="4" t="s">
        <v>33</v>
      </c>
      <c r="Q199" s="4">
        <v>0</v>
      </c>
      <c r="R199" s="8">
        <v>45131</v>
      </c>
      <c r="S199" s="6">
        <v>45135</v>
      </c>
      <c r="T199" s="4" t="s">
        <v>34</v>
      </c>
      <c r="U199" s="4">
        <v>323.41</v>
      </c>
      <c r="V199" s="4">
        <v>0</v>
      </c>
      <c r="W199" s="4">
        <v>0</v>
      </c>
      <c r="X199" s="4" t="s">
        <v>999</v>
      </c>
      <c r="Y199" s="4" t="s">
        <v>1000</v>
      </c>
    </row>
    <row r="200" s="4" customFormat="1" spans="1:25">
      <c r="A200" s="4" t="s">
        <v>1001</v>
      </c>
      <c r="B200" s="4" t="s">
        <v>26</v>
      </c>
      <c r="C200" s="4" t="s">
        <v>27</v>
      </c>
      <c r="D200" s="4" t="s">
        <v>936</v>
      </c>
      <c r="E200" s="4" t="s">
        <v>937</v>
      </c>
      <c r="F200" s="6">
        <v>45131</v>
      </c>
      <c r="G200" s="6">
        <v>45132</v>
      </c>
      <c r="H200" s="4">
        <v>1</v>
      </c>
      <c r="I200" s="4">
        <v>1</v>
      </c>
      <c r="J200" s="4">
        <v>1</v>
      </c>
      <c r="K200" s="4" t="s">
        <v>30</v>
      </c>
      <c r="L200" s="4">
        <v>167.61</v>
      </c>
      <c r="M200" s="4">
        <v>167.61</v>
      </c>
      <c r="N200" s="4" t="s">
        <v>1002</v>
      </c>
      <c r="O200" s="4" t="s">
        <v>32</v>
      </c>
      <c r="P200" s="4" t="s">
        <v>33</v>
      </c>
      <c r="Q200" s="4">
        <v>0</v>
      </c>
      <c r="R200" s="8">
        <v>45131</v>
      </c>
      <c r="S200" s="6">
        <v>45135</v>
      </c>
      <c r="T200" s="4" t="s">
        <v>34</v>
      </c>
      <c r="U200" s="4">
        <v>167.61</v>
      </c>
      <c r="V200" s="4">
        <v>0</v>
      </c>
      <c r="W200" s="4">
        <v>0</v>
      </c>
      <c r="X200" s="4" t="s">
        <v>1003</v>
      </c>
      <c r="Y200" s="4" t="s">
        <v>1004</v>
      </c>
    </row>
    <row r="201" s="4" customFormat="1" spans="1:25">
      <c r="A201" s="4" t="s">
        <v>1005</v>
      </c>
      <c r="B201" s="4" t="s">
        <v>26</v>
      </c>
      <c r="C201" s="4" t="s">
        <v>27</v>
      </c>
      <c r="D201" s="4" t="s">
        <v>1006</v>
      </c>
      <c r="E201" s="4" t="s">
        <v>825</v>
      </c>
      <c r="F201" s="6">
        <v>45131</v>
      </c>
      <c r="G201" s="6">
        <v>45132</v>
      </c>
      <c r="H201" s="4">
        <v>1</v>
      </c>
      <c r="I201" s="4">
        <v>1</v>
      </c>
      <c r="J201" s="4">
        <v>1</v>
      </c>
      <c r="K201" s="4" t="s">
        <v>30</v>
      </c>
      <c r="L201" s="4">
        <v>495.93</v>
      </c>
      <c r="M201" s="4">
        <v>495.93</v>
      </c>
      <c r="N201" s="4" t="s">
        <v>1007</v>
      </c>
      <c r="O201" s="4" t="s">
        <v>32</v>
      </c>
      <c r="P201" s="4" t="s">
        <v>33</v>
      </c>
      <c r="Q201" s="4">
        <v>0</v>
      </c>
      <c r="R201" s="8">
        <v>45131.0000115741</v>
      </c>
      <c r="S201" s="6">
        <v>45135</v>
      </c>
      <c r="T201" s="4" t="s">
        <v>34</v>
      </c>
      <c r="U201" s="4">
        <v>495.93</v>
      </c>
      <c r="V201" s="4">
        <v>0</v>
      </c>
      <c r="W201" s="4">
        <v>0</v>
      </c>
      <c r="X201" s="4" t="s">
        <v>1008</v>
      </c>
      <c r="Y201" s="4" t="s">
        <v>1009</v>
      </c>
    </row>
    <row r="202" s="4" customFormat="1" spans="1:25">
      <c r="A202" s="4" t="s">
        <v>1010</v>
      </c>
      <c r="B202" s="4" t="s">
        <v>26</v>
      </c>
      <c r="C202" s="4" t="s">
        <v>27</v>
      </c>
      <c r="D202" s="4" t="s">
        <v>1011</v>
      </c>
      <c r="E202" s="4" t="s">
        <v>1012</v>
      </c>
      <c r="F202" s="6">
        <v>45131</v>
      </c>
      <c r="G202" s="6">
        <v>45132</v>
      </c>
      <c r="H202" s="4">
        <v>1</v>
      </c>
      <c r="I202" s="4">
        <v>1</v>
      </c>
      <c r="J202" s="4">
        <v>1</v>
      </c>
      <c r="K202" s="4" t="s">
        <v>30</v>
      </c>
      <c r="L202" s="4">
        <v>152.44</v>
      </c>
      <c r="M202" s="4">
        <v>152.44</v>
      </c>
      <c r="N202" s="4" t="s">
        <v>1013</v>
      </c>
      <c r="O202" s="4" t="s">
        <v>32</v>
      </c>
      <c r="P202" s="4" t="s">
        <v>33</v>
      </c>
      <c r="Q202" s="4">
        <v>0</v>
      </c>
      <c r="R202" s="8">
        <v>45131.0000115741</v>
      </c>
      <c r="S202" s="6">
        <v>45135</v>
      </c>
      <c r="T202" s="4" t="s">
        <v>34</v>
      </c>
      <c r="U202" s="4">
        <v>152.44</v>
      </c>
      <c r="V202" s="4">
        <v>0</v>
      </c>
      <c r="W202" s="4">
        <v>0</v>
      </c>
      <c r="X202" s="4" t="s">
        <v>1014</v>
      </c>
      <c r="Y202" s="4" t="s">
        <v>1015</v>
      </c>
    </row>
    <row r="203" s="4" customFormat="1" spans="1:25">
      <c r="A203" s="4" t="s">
        <v>1016</v>
      </c>
      <c r="B203" s="4" t="s">
        <v>26</v>
      </c>
      <c r="C203" s="4" t="s">
        <v>27</v>
      </c>
      <c r="D203" s="4" t="s">
        <v>1017</v>
      </c>
      <c r="E203" s="4" t="s">
        <v>931</v>
      </c>
      <c r="F203" s="6">
        <v>45131</v>
      </c>
      <c r="G203" s="6">
        <v>45132</v>
      </c>
      <c r="H203" s="4">
        <v>1</v>
      </c>
      <c r="I203" s="4">
        <v>1</v>
      </c>
      <c r="J203" s="4">
        <v>1</v>
      </c>
      <c r="K203" s="4" t="s">
        <v>30</v>
      </c>
      <c r="L203" s="4">
        <v>269.46</v>
      </c>
      <c r="M203" s="4">
        <v>269.46</v>
      </c>
      <c r="N203" s="4" t="s">
        <v>1018</v>
      </c>
      <c r="O203" s="4" t="s">
        <v>32</v>
      </c>
      <c r="P203" s="4" t="s">
        <v>33</v>
      </c>
      <c r="Q203" s="4">
        <v>0</v>
      </c>
      <c r="R203" s="8">
        <v>45131</v>
      </c>
      <c r="S203" s="6">
        <v>45135</v>
      </c>
      <c r="T203" s="4" t="s">
        <v>34</v>
      </c>
      <c r="U203" s="4">
        <v>269.46</v>
      </c>
      <c r="V203" s="4">
        <v>0</v>
      </c>
      <c r="W203" s="4">
        <v>0</v>
      </c>
      <c r="X203" s="4" t="s">
        <v>1019</v>
      </c>
      <c r="Y203" s="4" t="s">
        <v>48</v>
      </c>
    </row>
    <row r="204" s="4" customFormat="1" spans="1:25">
      <c r="A204" s="4" t="s">
        <v>1020</v>
      </c>
      <c r="B204" s="4" t="s">
        <v>26</v>
      </c>
      <c r="C204" s="4" t="s">
        <v>27</v>
      </c>
      <c r="D204" s="4" t="s">
        <v>1021</v>
      </c>
      <c r="E204" s="4" t="s">
        <v>1022</v>
      </c>
      <c r="F204" s="6">
        <v>45131</v>
      </c>
      <c r="G204" s="6">
        <v>45132</v>
      </c>
      <c r="H204" s="4">
        <v>1</v>
      </c>
      <c r="I204" s="4">
        <v>1</v>
      </c>
      <c r="J204" s="4">
        <v>1</v>
      </c>
      <c r="K204" s="4" t="s">
        <v>30</v>
      </c>
      <c r="L204" s="4">
        <v>2584.69</v>
      </c>
      <c r="M204" s="4">
        <v>2584.69</v>
      </c>
      <c r="N204" s="4" t="s">
        <v>1023</v>
      </c>
      <c r="O204" s="4" t="s">
        <v>32</v>
      </c>
      <c r="P204" s="4" t="s">
        <v>33</v>
      </c>
      <c r="Q204" s="4">
        <v>0</v>
      </c>
      <c r="R204" s="8">
        <v>45131.0000115741</v>
      </c>
      <c r="S204" s="6">
        <v>45135</v>
      </c>
      <c r="T204" s="4" t="s">
        <v>34</v>
      </c>
      <c r="U204" s="4">
        <v>2584.69</v>
      </c>
      <c r="V204" s="4">
        <v>0</v>
      </c>
      <c r="W204" s="4">
        <v>0</v>
      </c>
      <c r="X204" s="4" t="s">
        <v>1024</v>
      </c>
      <c r="Y204" s="4" t="s">
        <v>1025</v>
      </c>
    </row>
    <row r="205" s="4" customFormat="1" spans="1:25">
      <c r="A205" s="4" t="s">
        <v>1026</v>
      </c>
      <c r="B205" s="4" t="s">
        <v>26</v>
      </c>
      <c r="C205" s="4" t="s">
        <v>27</v>
      </c>
      <c r="D205" s="4" t="s">
        <v>1027</v>
      </c>
      <c r="E205" s="4" t="s">
        <v>1028</v>
      </c>
      <c r="F205" s="6">
        <v>45131</v>
      </c>
      <c r="G205" s="6">
        <v>45132</v>
      </c>
      <c r="H205" s="4">
        <v>1</v>
      </c>
      <c r="I205" s="4">
        <v>1</v>
      </c>
      <c r="J205" s="4">
        <v>1</v>
      </c>
      <c r="K205" s="4" t="s">
        <v>30</v>
      </c>
      <c r="L205" s="4">
        <v>720.16</v>
      </c>
      <c r="M205" s="4">
        <v>720.16</v>
      </c>
      <c r="N205" s="4" t="s">
        <v>1029</v>
      </c>
      <c r="O205" s="4" t="s">
        <v>32</v>
      </c>
      <c r="P205" s="4" t="s">
        <v>33</v>
      </c>
      <c r="Q205" s="4">
        <v>0</v>
      </c>
      <c r="R205" s="8">
        <v>45131.0000115741</v>
      </c>
      <c r="S205" s="6">
        <v>45135</v>
      </c>
      <c r="T205" s="4" t="s">
        <v>34</v>
      </c>
      <c r="U205" s="4">
        <v>720.16</v>
      </c>
      <c r="V205" s="4">
        <v>0</v>
      </c>
      <c r="W205" s="4">
        <v>0</v>
      </c>
      <c r="X205" s="4" t="s">
        <v>1030</v>
      </c>
      <c r="Y205" s="4" t="s">
        <v>1031</v>
      </c>
    </row>
    <row r="206" s="4" customFormat="1" spans="1:25">
      <c r="A206" s="4" t="s">
        <v>1032</v>
      </c>
      <c r="B206" s="4" t="s">
        <v>26</v>
      </c>
      <c r="C206" s="4" t="s">
        <v>27</v>
      </c>
      <c r="D206" s="4" t="s">
        <v>1033</v>
      </c>
      <c r="E206" s="4" t="s">
        <v>173</v>
      </c>
      <c r="F206" s="6">
        <v>45131</v>
      </c>
      <c r="G206" s="6">
        <v>45132</v>
      </c>
      <c r="H206" s="4">
        <v>1</v>
      </c>
      <c r="I206" s="4">
        <v>1</v>
      </c>
      <c r="J206" s="4">
        <v>1</v>
      </c>
      <c r="K206" s="4" t="s">
        <v>30</v>
      </c>
      <c r="L206" s="4">
        <v>939.31</v>
      </c>
      <c r="M206" s="4">
        <v>939.31</v>
      </c>
      <c r="N206" s="4" t="s">
        <v>1034</v>
      </c>
      <c r="O206" s="4" t="s">
        <v>32</v>
      </c>
      <c r="P206" s="4" t="s">
        <v>33</v>
      </c>
      <c r="Q206" s="4">
        <v>0</v>
      </c>
      <c r="R206" s="8">
        <v>45131</v>
      </c>
      <c r="S206" s="6">
        <v>45135</v>
      </c>
      <c r="T206" s="4" t="s">
        <v>34</v>
      </c>
      <c r="U206" s="4">
        <v>939.31</v>
      </c>
      <c r="V206" s="4">
        <v>0</v>
      </c>
      <c r="W206" s="4">
        <v>0</v>
      </c>
      <c r="X206" s="4" t="s">
        <v>1035</v>
      </c>
      <c r="Y206" s="4" t="s">
        <v>1036</v>
      </c>
    </row>
    <row r="207" s="4" customFormat="1" spans="1:25">
      <c r="A207" s="4" t="s">
        <v>550</v>
      </c>
      <c r="B207" s="4" t="s">
        <v>26</v>
      </c>
      <c r="C207" s="4" t="s">
        <v>1037</v>
      </c>
      <c r="D207" s="4" t="s">
        <v>551</v>
      </c>
      <c r="E207" s="4" t="s">
        <v>51</v>
      </c>
      <c r="F207" s="6">
        <v>45131</v>
      </c>
      <c r="G207" s="6">
        <v>45132</v>
      </c>
      <c r="H207" s="4">
        <v>1</v>
      </c>
      <c r="I207" s="4">
        <v>1</v>
      </c>
      <c r="J207" s="4">
        <v>1</v>
      </c>
      <c r="K207" s="4" t="s">
        <v>30</v>
      </c>
      <c r="L207" s="4">
        <v>-630.8</v>
      </c>
      <c r="M207" s="4">
        <v>-630.8</v>
      </c>
      <c r="N207" s="4" t="s">
        <v>552</v>
      </c>
      <c r="O207" s="4" t="s">
        <v>32</v>
      </c>
      <c r="P207" s="4" t="s">
        <v>33</v>
      </c>
      <c r="Q207" s="4">
        <v>0</v>
      </c>
      <c r="R207" s="8">
        <v>45127.9091435185</v>
      </c>
      <c r="S207" s="6">
        <v>45135</v>
      </c>
      <c r="T207" s="4" t="s">
        <v>34</v>
      </c>
      <c r="U207" s="4">
        <v>-630.8</v>
      </c>
      <c r="V207" s="4">
        <v>0</v>
      </c>
      <c r="W207" s="4">
        <v>0</v>
      </c>
      <c r="X207" s="4" t="s">
        <v>553</v>
      </c>
      <c r="Y207" s="4" t="s">
        <v>554</v>
      </c>
    </row>
    <row r="208" s="4" customFormat="1" spans="1:25">
      <c r="A208" s="4" t="s">
        <v>718</v>
      </c>
      <c r="B208" s="4" t="s">
        <v>26</v>
      </c>
      <c r="C208" s="4" t="s">
        <v>60</v>
      </c>
      <c r="D208" s="4" t="s">
        <v>719</v>
      </c>
      <c r="E208" s="4" t="s">
        <v>720</v>
      </c>
      <c r="F208" s="6">
        <v>45131</v>
      </c>
      <c r="G208" s="6">
        <v>45132</v>
      </c>
      <c r="H208" s="4">
        <v>1</v>
      </c>
      <c r="I208" s="4">
        <v>1</v>
      </c>
      <c r="J208" s="4">
        <v>1</v>
      </c>
      <c r="K208" s="4" t="s">
        <v>30</v>
      </c>
      <c r="L208" s="4">
        <v>-1202.14</v>
      </c>
      <c r="M208" s="4">
        <v>-1202.14</v>
      </c>
      <c r="N208" s="4" t="s">
        <v>721</v>
      </c>
      <c r="O208" s="4" t="s">
        <v>32</v>
      </c>
      <c r="P208" s="4" t="s">
        <v>33</v>
      </c>
      <c r="Q208" s="4">
        <v>0</v>
      </c>
      <c r="R208" s="8">
        <v>45129.0000115741</v>
      </c>
      <c r="S208" s="6">
        <v>45135</v>
      </c>
      <c r="T208" s="4" t="s">
        <v>34</v>
      </c>
      <c r="U208" s="4">
        <v>-1202.14</v>
      </c>
      <c r="V208" s="4">
        <v>0</v>
      </c>
      <c r="W208" s="4">
        <v>0</v>
      </c>
      <c r="X208" s="4" t="s">
        <v>722</v>
      </c>
      <c r="Y208" s="4" t="s">
        <v>723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0"/>
  <sheetViews>
    <sheetView tabSelected="1" workbookViewId="0">
      <selection activeCell="A198" sqref="A198:C200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1038</v>
      </c>
    </row>
    <row r="2" s="4" customFormat="1" hidden="1" spans="1:9">
      <c r="A2" s="5">
        <v>999222769197443</v>
      </c>
      <c r="B2" s="6">
        <v>45128</v>
      </c>
      <c r="C2" s="6">
        <v>45132</v>
      </c>
      <c r="D2" s="4">
        <v>7427</v>
      </c>
      <c r="E2" s="4" t="str">
        <f>VLOOKUP(A2,HOP!A:L,12,0)</f>
        <v>7427.00</v>
      </c>
      <c r="F2" s="4" t="str">
        <f>VLOOKUP(A2,HOP!A:C,3,0)</f>
        <v>3036795</v>
      </c>
      <c r="G2" s="4">
        <f>D2-E2</f>
        <v>0</v>
      </c>
      <c r="H2" s="4" t="str">
        <f>$H$1&amp;F2</f>
        <v>,3036795</v>
      </c>
      <c r="I2" s="4" t="str">
        <f>VLOOKUP(A2,HOP!A:U,21,0)</f>
        <v>直连</v>
      </c>
    </row>
    <row r="3" s="4" customFormat="1" hidden="1" spans="1:9">
      <c r="A3" s="5">
        <v>999223158328282</v>
      </c>
      <c r="B3" s="6">
        <v>45124</v>
      </c>
      <c r="C3" s="6">
        <v>45132</v>
      </c>
      <c r="D3" s="4">
        <v>0</v>
      </c>
      <c r="E3" s="4" t="str">
        <f>VLOOKUP(A3,HOP!A:L,12,0)</f>
        <v>0.00</v>
      </c>
      <c r="F3" s="4" t="str">
        <f>VLOOKUP(A3,HOP!A:C,3,0)</f>
        <v>3127004</v>
      </c>
      <c r="G3" s="4">
        <f t="shared" ref="G3:G34" si="0">D3-E3</f>
        <v>0</v>
      </c>
      <c r="H3" s="4" t="str">
        <f t="shared" ref="H3:H34" si="1">$H$1&amp;F3</f>
        <v>,3127004</v>
      </c>
      <c r="I3" s="4" t="str">
        <f>VLOOKUP(A3,HOP!A:U,21,0)</f>
        <v>直连</v>
      </c>
    </row>
    <row r="4" s="4" customFormat="1" hidden="1" spans="1:9">
      <c r="A4" s="5">
        <v>999224012513137</v>
      </c>
      <c r="B4" s="6">
        <v>45129</v>
      </c>
      <c r="C4" s="6">
        <v>45132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999224030174468</v>
      </c>
      <c r="B5" s="6">
        <v>45129</v>
      </c>
      <c r="C5" s="6">
        <v>45132</v>
      </c>
      <c r="D5" s="4">
        <v>4998</v>
      </c>
      <c r="E5" s="4" t="str">
        <f>VLOOKUP(A5,HOP!A:L,12,0)</f>
        <v>4998.00</v>
      </c>
      <c r="F5" s="4" t="str">
        <f>VLOOKUP(A5,HOP!A:C,3,0)</f>
        <v>3334603</v>
      </c>
      <c r="G5" s="4">
        <f t="shared" si="0"/>
        <v>0</v>
      </c>
      <c r="H5" s="4" t="str">
        <f t="shared" si="1"/>
        <v>,3334603</v>
      </c>
      <c r="I5" s="4" t="str">
        <f>VLOOKUP(A5,HOP!A:U,21,0)</f>
        <v>直采</v>
      </c>
    </row>
    <row r="6" s="4" customFormat="1" hidden="1" spans="1:9">
      <c r="A6" s="5">
        <v>999224047551257</v>
      </c>
      <c r="B6" s="6">
        <v>45131</v>
      </c>
      <c r="C6" s="6">
        <v>45132</v>
      </c>
      <c r="D6" s="4">
        <v>1065</v>
      </c>
      <c r="E6" s="4" t="str">
        <f>VLOOKUP(A6,HOP!A:L,12,0)</f>
        <v>1065.00</v>
      </c>
      <c r="F6" s="4" t="str">
        <f>VLOOKUP(A6,HOP!A:C,3,0)</f>
        <v>3339728</v>
      </c>
      <c r="G6" s="4">
        <f t="shared" si="0"/>
        <v>0</v>
      </c>
      <c r="H6" s="4" t="str">
        <f t="shared" si="1"/>
        <v>,3339728</v>
      </c>
      <c r="I6" s="4" t="str">
        <f>VLOOKUP(A6,HOP!A:U,21,0)</f>
        <v>直连</v>
      </c>
    </row>
    <row r="7" s="4" customFormat="1" hidden="1" spans="1:9">
      <c r="A7" s="5">
        <v>999224146174836</v>
      </c>
      <c r="B7" s="6">
        <v>45130</v>
      </c>
      <c r="C7" s="6">
        <v>45132</v>
      </c>
      <c r="D7" s="4">
        <v>2018</v>
      </c>
      <c r="E7" s="4" t="str">
        <f>VLOOKUP(A7,HOP!A:L,12,0)</f>
        <v>2018.00</v>
      </c>
      <c r="F7" s="4" t="str">
        <f>VLOOKUP(A7,HOP!A:C,3,0)</f>
        <v>3372146</v>
      </c>
      <c r="G7" s="4">
        <f t="shared" si="0"/>
        <v>0</v>
      </c>
      <c r="H7" s="4" t="str">
        <f t="shared" si="1"/>
        <v>,3372146</v>
      </c>
      <c r="I7" s="4" t="str">
        <f>VLOOKUP(A7,HOP!A:U,21,0)</f>
        <v>直采</v>
      </c>
    </row>
    <row r="8" s="4" customFormat="1" hidden="1" spans="1:9">
      <c r="A8" s="5">
        <v>999224430019299</v>
      </c>
      <c r="B8" s="6">
        <v>45131</v>
      </c>
      <c r="C8" s="6">
        <v>45132</v>
      </c>
      <c r="D8" s="4">
        <v>494</v>
      </c>
      <c r="E8" s="4" t="str">
        <f>VLOOKUP(A8,HOP!A:L,12,0)</f>
        <v>494.00</v>
      </c>
      <c r="F8" s="4" t="str">
        <f>VLOOKUP(A8,HOP!A:C,3,0)</f>
        <v>3425907</v>
      </c>
      <c r="G8" s="4">
        <f t="shared" si="0"/>
        <v>0</v>
      </c>
      <c r="H8" s="4" t="str">
        <f t="shared" si="1"/>
        <v>,3425907</v>
      </c>
      <c r="I8" s="4" t="str">
        <f>VLOOKUP(A8,HOP!A:U,21,0)</f>
        <v>直连</v>
      </c>
    </row>
    <row r="9" s="4" customFormat="1" hidden="1" spans="1:9">
      <c r="A9" s="5">
        <v>999224447492746</v>
      </c>
      <c r="B9" s="6">
        <v>45130</v>
      </c>
      <c r="C9" s="6">
        <v>45132</v>
      </c>
      <c r="D9" s="4">
        <v>1170</v>
      </c>
      <c r="E9" s="4" t="str">
        <f>VLOOKUP(A9,HOP!A:L,12,0)</f>
        <v>1170.00</v>
      </c>
      <c r="F9" s="4" t="str">
        <f>VLOOKUP(A9,HOP!A:C,3,0)</f>
        <v>3429865</v>
      </c>
      <c r="G9" s="4">
        <f t="shared" si="0"/>
        <v>0</v>
      </c>
      <c r="H9" s="4" t="str">
        <f t="shared" si="1"/>
        <v>,3429865</v>
      </c>
      <c r="I9" s="4" t="str">
        <f>VLOOKUP(A9,HOP!A:U,21,0)</f>
        <v>直连</v>
      </c>
    </row>
    <row r="10" s="4" customFormat="1" hidden="1" spans="1:9">
      <c r="A10" s="5">
        <v>999224462493270</v>
      </c>
      <c r="B10" s="6">
        <v>45129</v>
      </c>
      <c r="C10" s="6">
        <v>45132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999224463465017</v>
      </c>
      <c r="B11" s="6">
        <v>45129</v>
      </c>
      <c r="C11" s="6">
        <v>45132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999224501967603</v>
      </c>
      <c r="B12" s="6">
        <v>45129</v>
      </c>
      <c r="C12" s="6">
        <v>45132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999224524668528</v>
      </c>
      <c r="B13" s="6">
        <v>45130</v>
      </c>
      <c r="C13" s="6">
        <v>45132</v>
      </c>
      <c r="D13" s="4">
        <v>5830</v>
      </c>
      <c r="E13" s="4" t="str">
        <f>VLOOKUP(A13,HOP!A:L,12,0)</f>
        <v>5830.00</v>
      </c>
      <c r="F13" s="4" t="str">
        <f>VLOOKUP(A13,HOP!A:C,3,0)</f>
        <v>3447677</v>
      </c>
      <c r="G13" s="4">
        <f t="shared" si="0"/>
        <v>0</v>
      </c>
      <c r="H13" s="4" t="str">
        <f t="shared" si="1"/>
        <v>,3447677</v>
      </c>
      <c r="I13" s="4" t="str">
        <f>VLOOKUP(A13,HOP!A:U,21,0)</f>
        <v>直采</v>
      </c>
    </row>
    <row r="14" s="4" customFormat="1" hidden="1" spans="1:9">
      <c r="A14" s="5">
        <v>999224704752205</v>
      </c>
      <c r="B14" s="6">
        <v>45127</v>
      </c>
      <c r="C14" s="6">
        <v>45132</v>
      </c>
      <c r="D14" s="4">
        <v>8525</v>
      </c>
      <c r="E14" s="4" t="str">
        <f>VLOOKUP(A14,HOP!A:L,12,0)</f>
        <v>8525.00</v>
      </c>
      <c r="F14" s="4" t="str">
        <f>VLOOKUP(A14,HOP!A:C,3,0)</f>
        <v>3486409</v>
      </c>
      <c r="G14" s="4">
        <f t="shared" si="0"/>
        <v>0</v>
      </c>
      <c r="H14" s="4" t="str">
        <f t="shared" si="1"/>
        <v>,3486409</v>
      </c>
      <c r="I14" s="4" t="str">
        <f>VLOOKUP(A14,HOP!A:U,21,0)</f>
        <v>直采</v>
      </c>
    </row>
    <row r="15" s="4" customFormat="1" hidden="1" spans="1:9">
      <c r="A15" s="5">
        <v>999224767734562</v>
      </c>
      <c r="B15" s="6">
        <v>45129</v>
      </c>
      <c r="C15" s="6">
        <v>45132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999224772215729</v>
      </c>
      <c r="B16" s="6">
        <v>45131</v>
      </c>
      <c r="C16" s="6">
        <v>45132</v>
      </c>
      <c r="D16" s="4">
        <v>4757.86</v>
      </c>
      <c r="E16" s="4" t="str">
        <f>VLOOKUP(A16,HOP!A:L,12,0)</f>
        <v>4757.86</v>
      </c>
      <c r="F16" s="4" t="str">
        <f>VLOOKUP(A16,HOP!A:C,3,0)</f>
        <v>3504553</v>
      </c>
      <c r="G16" s="4">
        <f t="shared" si="0"/>
        <v>0</v>
      </c>
      <c r="H16" s="4" t="str">
        <f t="shared" si="1"/>
        <v>,3504553</v>
      </c>
      <c r="I16" s="4" t="str">
        <f>VLOOKUP(A16,HOP!A:U,21,0)</f>
        <v>直连</v>
      </c>
    </row>
    <row r="17" s="4" customFormat="1" hidden="1" spans="1:9">
      <c r="A17" s="5">
        <v>24794668602</v>
      </c>
      <c r="B17" s="6">
        <v>45128</v>
      </c>
      <c r="C17" s="6">
        <v>45132</v>
      </c>
      <c r="D17" s="4">
        <v>7263.6</v>
      </c>
      <c r="E17" s="4" t="str">
        <f>VLOOKUP(A17,HOP!A:L,12,0)</f>
        <v>7263.60</v>
      </c>
      <c r="F17" s="4" t="str">
        <f>VLOOKUP(A17,HOP!A:C,3,0)</f>
        <v>3509466</v>
      </c>
      <c r="G17" s="4">
        <f t="shared" si="0"/>
        <v>0</v>
      </c>
      <c r="H17" s="4" t="str">
        <f t="shared" si="1"/>
        <v>,3509466</v>
      </c>
      <c r="I17" s="4" t="str">
        <f>VLOOKUP(A17,HOP!A:U,21,0)</f>
        <v>直采</v>
      </c>
    </row>
    <row r="18" s="4" customFormat="1" hidden="1" spans="1:9">
      <c r="A18" s="5">
        <v>999224810783299</v>
      </c>
      <c r="B18" s="6">
        <v>45130</v>
      </c>
      <c r="C18" s="6">
        <v>45132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999224829347695</v>
      </c>
      <c r="B19" s="6">
        <v>45129</v>
      </c>
      <c r="C19" s="6">
        <v>45132</v>
      </c>
      <c r="D19" s="4">
        <v>1665.99</v>
      </c>
      <c r="E19" s="4" t="str">
        <f>VLOOKUP(A19,HOP!A:L,12,0)</f>
        <v>1665.99</v>
      </c>
      <c r="F19" s="4" t="str">
        <f>VLOOKUP(A19,HOP!A:C,3,0)</f>
        <v>3519048</v>
      </c>
      <c r="G19" s="4">
        <f t="shared" si="0"/>
        <v>0</v>
      </c>
      <c r="H19" s="4" t="str">
        <f t="shared" si="1"/>
        <v>,3519048</v>
      </c>
      <c r="I19" s="4" t="str">
        <f>VLOOKUP(A19,HOP!A:U,21,0)</f>
        <v>直连</v>
      </c>
    </row>
    <row r="20" s="4" customFormat="1" hidden="1" spans="1:9">
      <c r="A20" s="5">
        <v>999224867797997</v>
      </c>
      <c r="B20" s="6">
        <v>45130</v>
      </c>
      <c r="C20" s="6">
        <v>45132</v>
      </c>
      <c r="D20" s="4">
        <v>661.98</v>
      </c>
      <c r="E20" s="4" t="str">
        <f>VLOOKUP(A20,HOP!A:L,12,0)</f>
        <v>661.98</v>
      </c>
      <c r="F20" s="4" t="str">
        <f>VLOOKUP(A20,HOP!A:C,3,0)</f>
        <v>3528331</v>
      </c>
      <c r="G20" s="4">
        <f t="shared" si="0"/>
        <v>0</v>
      </c>
      <c r="H20" s="4" t="str">
        <f t="shared" si="1"/>
        <v>,3528331</v>
      </c>
      <c r="I20" s="4" t="str">
        <f>VLOOKUP(A20,HOP!A:U,21,0)</f>
        <v>直连</v>
      </c>
    </row>
    <row r="21" s="4" customFormat="1" hidden="1" spans="1:9">
      <c r="A21" s="5">
        <v>999224890131886</v>
      </c>
      <c r="B21" s="6">
        <v>45127</v>
      </c>
      <c r="C21" s="6">
        <v>45132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999224914727396</v>
      </c>
      <c r="B22" s="6">
        <v>45131</v>
      </c>
      <c r="C22" s="6">
        <v>45132</v>
      </c>
      <c r="D22" s="4">
        <v>1084.58</v>
      </c>
      <c r="E22" s="4" t="str">
        <f>VLOOKUP(A22,HOP!A:L,12,0)</f>
        <v>1084.58</v>
      </c>
      <c r="F22" s="4" t="str">
        <f>VLOOKUP(A22,HOP!A:C,3,0)</f>
        <v>3539933</v>
      </c>
      <c r="G22" s="4">
        <f t="shared" si="0"/>
        <v>0</v>
      </c>
      <c r="H22" s="4" t="str">
        <f t="shared" si="1"/>
        <v>,3539933</v>
      </c>
      <c r="I22" s="4" t="str">
        <f>VLOOKUP(A22,HOP!A:U,21,0)</f>
        <v>直连</v>
      </c>
    </row>
    <row r="23" s="4" customFormat="1" hidden="1" spans="1:9">
      <c r="A23" s="5">
        <v>999224944554165</v>
      </c>
      <c r="B23" s="6">
        <v>45130</v>
      </c>
      <c r="C23" s="6">
        <v>45132</v>
      </c>
      <c r="D23" s="4">
        <v>939.98</v>
      </c>
      <c r="E23" s="4" t="str">
        <f>VLOOKUP(A23,HOP!A:L,12,0)</f>
        <v>939.98</v>
      </c>
      <c r="F23" s="4" t="str">
        <f>VLOOKUP(A23,HOP!A:C,3,0)</f>
        <v>3548457</v>
      </c>
      <c r="G23" s="4">
        <f t="shared" si="0"/>
        <v>0</v>
      </c>
      <c r="H23" s="4" t="str">
        <f t="shared" si="1"/>
        <v>,3548457</v>
      </c>
      <c r="I23" s="4" t="str">
        <f>VLOOKUP(A23,HOP!A:U,21,0)</f>
        <v>直连</v>
      </c>
    </row>
    <row r="24" s="4" customFormat="1" hidden="1" spans="1:9">
      <c r="A24" s="5">
        <v>999224961285228</v>
      </c>
      <c r="B24" s="6">
        <v>45131</v>
      </c>
      <c r="C24" s="6">
        <v>45132</v>
      </c>
      <c r="D24" s="4">
        <v>7106.49</v>
      </c>
      <c r="E24" s="4" t="str">
        <f>VLOOKUP(A24,HOP!A:L,12,0)</f>
        <v>7106.49</v>
      </c>
      <c r="F24" s="4" t="str">
        <f>VLOOKUP(A24,HOP!A:C,3,0)</f>
        <v>3552383</v>
      </c>
      <c r="G24" s="4">
        <f t="shared" si="0"/>
        <v>0</v>
      </c>
      <c r="H24" s="4" t="str">
        <f t="shared" si="1"/>
        <v>,3552383</v>
      </c>
      <c r="I24" s="4" t="str">
        <f>VLOOKUP(A24,HOP!A:U,21,0)</f>
        <v>直连</v>
      </c>
    </row>
    <row r="25" s="4" customFormat="1" hidden="1" spans="1:9">
      <c r="A25" s="5">
        <v>999225029094919</v>
      </c>
      <c r="B25" s="6">
        <v>45130</v>
      </c>
      <c r="C25" s="6">
        <v>45132</v>
      </c>
      <c r="D25" s="4">
        <v>1640.72</v>
      </c>
      <c r="E25" s="4" t="str">
        <f>VLOOKUP(A25,HOP!A:L,12,0)</f>
        <v>1640.72</v>
      </c>
      <c r="F25" s="4" t="str">
        <f>VLOOKUP(A25,HOP!A:C,3,0)</f>
        <v>3569802</v>
      </c>
      <c r="G25" s="4">
        <f t="shared" si="0"/>
        <v>0</v>
      </c>
      <c r="H25" s="4" t="str">
        <f t="shared" si="1"/>
        <v>,3569802</v>
      </c>
      <c r="I25" s="4" t="str">
        <f>VLOOKUP(A25,HOP!A:U,21,0)</f>
        <v>直连</v>
      </c>
    </row>
    <row r="26" s="4" customFormat="1" hidden="1" spans="1:9">
      <c r="A26" s="5">
        <v>999225036056980</v>
      </c>
      <c r="B26" s="6">
        <v>45131</v>
      </c>
      <c r="C26" s="6">
        <v>45132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999225036455823</v>
      </c>
      <c r="B27" s="6">
        <v>45130</v>
      </c>
      <c r="C27" s="6">
        <v>45132</v>
      </c>
      <c r="D27" s="4">
        <v>3069.24</v>
      </c>
      <c r="E27" s="4" t="str">
        <f>VLOOKUP(A27,HOP!A:L,12,0)</f>
        <v>3069.24</v>
      </c>
      <c r="F27" s="4" t="str">
        <f>VLOOKUP(A27,HOP!A:C,3,0)</f>
        <v>3572014</v>
      </c>
      <c r="G27" s="4">
        <f t="shared" si="0"/>
        <v>0</v>
      </c>
      <c r="H27" s="4" t="str">
        <f t="shared" si="1"/>
        <v>,3572014</v>
      </c>
      <c r="I27" s="4" t="str">
        <f>VLOOKUP(A27,HOP!A:U,21,0)</f>
        <v>直连</v>
      </c>
    </row>
    <row r="28" s="4" customFormat="1" hidden="1" spans="1:9">
      <c r="A28" s="5">
        <v>999225057372956</v>
      </c>
      <c r="B28" s="6">
        <v>45131</v>
      </c>
      <c r="C28" s="6">
        <v>45132</v>
      </c>
      <c r="D28" s="4">
        <v>624.24</v>
      </c>
      <c r="E28" s="4" t="str">
        <f>VLOOKUP(A28,HOP!A:L,12,0)</f>
        <v>624.24</v>
      </c>
      <c r="F28" s="4" t="str">
        <f>VLOOKUP(A28,HOP!A:C,3,0)</f>
        <v>3576458</v>
      </c>
      <c r="G28" s="4">
        <f t="shared" si="0"/>
        <v>0</v>
      </c>
      <c r="H28" s="4" t="str">
        <f t="shared" si="1"/>
        <v>,3576458</v>
      </c>
      <c r="I28" s="4" t="str">
        <f>VLOOKUP(A28,HOP!A:U,21,0)</f>
        <v>直连</v>
      </c>
    </row>
    <row r="29" s="4" customFormat="1" spans="1:9">
      <c r="A29" s="5">
        <v>999225062003743</v>
      </c>
      <c r="B29" s="6">
        <v>45127</v>
      </c>
      <c r="C29" s="6">
        <v>45132</v>
      </c>
      <c r="D29" s="4">
        <v>9056.56</v>
      </c>
      <c r="E29" s="4" t="str">
        <f>VLOOKUP(A29,HOP!A:L,12,0)</f>
        <v>9056.60</v>
      </c>
      <c r="F29" s="4" t="str">
        <f>VLOOKUP(A29,HOP!A:C,3,0)</f>
        <v>3578030</v>
      </c>
      <c r="G29" s="4">
        <f t="shared" si="0"/>
        <v>-0.0400000000008731</v>
      </c>
      <c r="H29" s="4" t="str">
        <f t="shared" si="1"/>
        <v>,3578030</v>
      </c>
      <c r="I29" s="4" t="str">
        <f>VLOOKUP(A29,HOP!A:U,21,0)</f>
        <v>直连</v>
      </c>
    </row>
    <row r="30" s="4" customFormat="1" hidden="1" spans="1:9">
      <c r="A30" s="5">
        <v>999225078542922</v>
      </c>
      <c r="B30" s="6">
        <v>45127</v>
      </c>
      <c r="C30" s="6">
        <v>45132</v>
      </c>
      <c r="D30" s="4">
        <v>5192.3</v>
      </c>
      <c r="E30" s="4" t="str">
        <f>VLOOKUP(A30,HOP!A:L,12,0)</f>
        <v>5192.30</v>
      </c>
      <c r="F30" s="4" t="str">
        <f>VLOOKUP(A30,HOP!A:C,3,0)</f>
        <v>3582082</v>
      </c>
      <c r="G30" s="4">
        <f t="shared" si="0"/>
        <v>0</v>
      </c>
      <c r="H30" s="4" t="str">
        <f t="shared" si="1"/>
        <v>,3582082</v>
      </c>
      <c r="I30" s="4" t="str">
        <f>VLOOKUP(A30,HOP!A:U,21,0)</f>
        <v>直连</v>
      </c>
    </row>
    <row r="31" s="4" customFormat="1" hidden="1" spans="1:9">
      <c r="A31" s="5">
        <v>999224956374594</v>
      </c>
      <c r="B31" s="6">
        <v>45129</v>
      </c>
      <c r="C31" s="6">
        <v>45132</v>
      </c>
      <c r="D31" s="4">
        <v>5006.52</v>
      </c>
      <c r="E31" s="4" t="str">
        <f>VLOOKUP(A31,HOP!A:L,12,0)</f>
        <v>5006.52</v>
      </c>
      <c r="F31" s="4" t="str">
        <f>VLOOKUP(A31,HOP!A:C,3,0)</f>
        <v>3550599</v>
      </c>
      <c r="G31" s="4">
        <f t="shared" si="0"/>
        <v>0</v>
      </c>
      <c r="H31" s="4" t="str">
        <f t="shared" si="1"/>
        <v>,3550599</v>
      </c>
      <c r="I31" s="4" t="str">
        <f>VLOOKUP(A31,HOP!A:U,21,0)</f>
        <v>直连</v>
      </c>
    </row>
    <row r="32" s="4" customFormat="1" hidden="1" spans="1:9">
      <c r="A32" s="5">
        <v>999225107690537</v>
      </c>
      <c r="B32" s="6">
        <v>45131</v>
      </c>
      <c r="C32" s="6">
        <v>45132</v>
      </c>
      <c r="D32" s="4">
        <v>1715.4</v>
      </c>
      <c r="E32" s="4" t="str">
        <f>VLOOKUP(A32,HOP!A:L,12,0)</f>
        <v>1715.40</v>
      </c>
      <c r="F32" s="4" t="str">
        <f>VLOOKUP(A32,HOP!A:C,3,0)</f>
        <v>3588676</v>
      </c>
      <c r="G32" s="4">
        <f t="shared" si="0"/>
        <v>0</v>
      </c>
      <c r="H32" s="4" t="str">
        <f t="shared" si="1"/>
        <v>,3588676</v>
      </c>
      <c r="I32" s="4" t="str">
        <f>VLOOKUP(A32,HOP!A:U,21,0)</f>
        <v>直连</v>
      </c>
    </row>
    <row r="33" s="4" customFormat="1" hidden="1" spans="1:9">
      <c r="A33" s="5">
        <v>999225108301158</v>
      </c>
      <c r="B33" s="6">
        <v>45131</v>
      </c>
      <c r="C33" s="6">
        <v>45132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999225119827500</v>
      </c>
      <c r="B34" s="6">
        <v>45129</v>
      </c>
      <c r="C34" s="6">
        <v>45132</v>
      </c>
      <c r="D34" s="4">
        <v>2058.28</v>
      </c>
      <c r="E34" s="4" t="str">
        <f>VLOOKUP(A34,HOP!A:L,12,0)</f>
        <v>2058.28</v>
      </c>
      <c r="F34" s="4" t="str">
        <f>VLOOKUP(A34,HOP!A:C,3,0)</f>
        <v>3591346</v>
      </c>
      <c r="G34" s="4">
        <f t="shared" si="0"/>
        <v>0</v>
      </c>
      <c r="H34" s="4" t="str">
        <f t="shared" si="1"/>
        <v>,3591346</v>
      </c>
      <c r="I34" s="4" t="str">
        <f>VLOOKUP(A34,HOP!A:U,21,0)</f>
        <v>直连</v>
      </c>
    </row>
    <row r="35" s="4" customFormat="1" hidden="1" spans="1:9">
      <c r="A35" s="5">
        <v>999225121078451</v>
      </c>
      <c r="B35" s="6">
        <v>45131</v>
      </c>
      <c r="C35" s="6">
        <v>45132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999225132730286</v>
      </c>
      <c r="B36" s="6">
        <v>45129</v>
      </c>
      <c r="C36" s="6">
        <v>45132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999225146962748</v>
      </c>
      <c r="B37" s="6">
        <v>45130</v>
      </c>
      <c r="C37" s="6">
        <v>45132</v>
      </c>
      <c r="D37" s="4">
        <v>2609.38</v>
      </c>
      <c r="E37" s="4" t="str">
        <f>VLOOKUP(A37,HOP!A:L,12,0)</f>
        <v>2609.38</v>
      </c>
      <c r="F37" s="4" t="str">
        <f>VLOOKUP(A37,HOP!A:C,3,0)</f>
        <v>3597962</v>
      </c>
      <c r="G37" s="4">
        <f t="shared" si="2"/>
        <v>0</v>
      </c>
      <c r="H37" s="4" t="str">
        <f t="shared" si="3"/>
        <v>,3597962</v>
      </c>
      <c r="I37" s="4" t="str">
        <f>VLOOKUP(A37,HOP!A:U,21,0)</f>
        <v>直连</v>
      </c>
    </row>
    <row r="38" s="4" customFormat="1" hidden="1" spans="1:9">
      <c r="A38" s="5">
        <v>999225182608334</v>
      </c>
      <c r="B38" s="6">
        <v>45129</v>
      </c>
      <c r="C38" s="6">
        <v>45132</v>
      </c>
      <c r="D38" s="4">
        <v>2282.86</v>
      </c>
      <c r="E38" s="4" t="str">
        <f>VLOOKUP(A38,HOP!A:L,12,0)</f>
        <v>2282.86</v>
      </c>
      <c r="F38" s="4" t="str">
        <f>VLOOKUP(A38,HOP!A:C,3,0)</f>
        <v>3605486</v>
      </c>
      <c r="G38" s="4">
        <f t="shared" si="2"/>
        <v>0</v>
      </c>
      <c r="H38" s="4" t="str">
        <f t="shared" si="3"/>
        <v>,3605486</v>
      </c>
      <c r="I38" s="4" t="str">
        <f>VLOOKUP(A38,HOP!A:U,21,0)</f>
        <v>直采</v>
      </c>
    </row>
    <row r="39" s="4" customFormat="1" hidden="1" spans="1:9">
      <c r="A39" s="5">
        <v>999225196387640</v>
      </c>
      <c r="B39" s="6">
        <v>45130</v>
      </c>
      <c r="C39" s="6">
        <v>45132</v>
      </c>
      <c r="D39" s="4">
        <v>4648.86</v>
      </c>
      <c r="E39" s="4" t="str">
        <f>VLOOKUP(A39,HOP!A:L,12,0)</f>
        <v>4648.86</v>
      </c>
      <c r="F39" s="4" t="str">
        <f>VLOOKUP(A39,HOP!A:C,3,0)</f>
        <v>3608050</v>
      </c>
      <c r="G39" s="4">
        <f t="shared" si="2"/>
        <v>0</v>
      </c>
      <c r="H39" s="4" t="str">
        <f t="shared" si="3"/>
        <v>,3608050</v>
      </c>
      <c r="I39" s="4" t="str">
        <f>VLOOKUP(A39,HOP!A:U,21,0)</f>
        <v>直连</v>
      </c>
    </row>
    <row r="40" s="4" customFormat="1" hidden="1" spans="1:9">
      <c r="A40" s="5">
        <v>999225203017383</v>
      </c>
      <c r="B40" s="6">
        <v>45131</v>
      </c>
      <c r="C40" s="6">
        <v>45132</v>
      </c>
      <c r="D40" s="4">
        <v>1675.68</v>
      </c>
      <c r="E40" s="4" t="str">
        <f>VLOOKUP(A40,HOP!A:L,12,0)</f>
        <v>1675.68</v>
      </c>
      <c r="F40" s="4" t="str">
        <f>VLOOKUP(A40,HOP!A:C,3,0)</f>
        <v>3609772</v>
      </c>
      <c r="G40" s="4">
        <f t="shared" si="2"/>
        <v>0</v>
      </c>
      <c r="H40" s="4" t="str">
        <f t="shared" si="3"/>
        <v>,3609772</v>
      </c>
      <c r="I40" s="4" t="str">
        <f>VLOOKUP(A40,HOP!A:U,21,0)</f>
        <v>直采</v>
      </c>
    </row>
    <row r="41" s="4" customFormat="1" hidden="1" spans="1:9">
      <c r="A41" s="5">
        <v>999225203864150</v>
      </c>
      <c r="B41" s="6">
        <v>45129</v>
      </c>
      <c r="C41" s="6">
        <v>45132</v>
      </c>
      <c r="D41" s="4">
        <v>10956.66</v>
      </c>
      <c r="E41" s="4" t="str">
        <f>VLOOKUP(A41,HOP!A:L,12,0)</f>
        <v>10956.66</v>
      </c>
      <c r="F41" s="4" t="str">
        <f>VLOOKUP(A41,HOP!A:C,3,0)</f>
        <v>3610071</v>
      </c>
      <c r="G41" s="4">
        <f t="shared" si="2"/>
        <v>0</v>
      </c>
      <c r="H41" s="4" t="str">
        <f t="shared" si="3"/>
        <v>,3610071</v>
      </c>
      <c r="I41" s="4" t="str">
        <f>VLOOKUP(A41,HOP!A:U,21,0)</f>
        <v>直连</v>
      </c>
    </row>
    <row r="42" s="4" customFormat="1" hidden="1" spans="1:9">
      <c r="A42" s="5">
        <v>999225227425048</v>
      </c>
      <c r="B42" s="6">
        <v>45128</v>
      </c>
      <c r="C42" s="6">
        <v>45132</v>
      </c>
      <c r="D42" s="4">
        <v>337.04</v>
      </c>
      <c r="E42" s="4" t="str">
        <f>VLOOKUP(A42,HOP!A:L,12,0)</f>
        <v>337.04</v>
      </c>
      <c r="F42" s="4" t="str">
        <f>VLOOKUP(A42,HOP!A:C,3,0)</f>
        <v>3614250</v>
      </c>
      <c r="G42" s="4">
        <f t="shared" si="2"/>
        <v>0</v>
      </c>
      <c r="H42" s="4" t="str">
        <f t="shared" si="3"/>
        <v>,3614250</v>
      </c>
      <c r="I42" s="4" t="str">
        <f>VLOOKUP(A42,HOP!A:U,21,0)</f>
        <v>直连</v>
      </c>
    </row>
    <row r="43" s="4" customFormat="1" hidden="1" spans="1:9">
      <c r="A43" s="5">
        <v>999225249346929</v>
      </c>
      <c r="B43" s="6">
        <v>45131</v>
      </c>
      <c r="C43" s="6">
        <v>45132</v>
      </c>
      <c r="D43" s="4">
        <v>1704.09</v>
      </c>
      <c r="E43" s="4" t="str">
        <f>VLOOKUP(A43,HOP!A:L,12,0)</f>
        <v>1704.09</v>
      </c>
      <c r="F43" s="4" t="str">
        <f>VLOOKUP(A43,HOP!A:C,3,0)</f>
        <v>3618949</v>
      </c>
      <c r="G43" s="4">
        <f t="shared" si="2"/>
        <v>0</v>
      </c>
      <c r="H43" s="4" t="str">
        <f t="shared" si="3"/>
        <v>,3618949</v>
      </c>
      <c r="I43" s="4" t="str">
        <f>VLOOKUP(A43,HOP!A:U,21,0)</f>
        <v>直连</v>
      </c>
    </row>
    <row r="44" s="4" customFormat="1" hidden="1" spans="1:9">
      <c r="A44" s="5">
        <v>999225254940701</v>
      </c>
      <c r="B44" s="6">
        <v>45131</v>
      </c>
      <c r="C44" s="6">
        <v>45132</v>
      </c>
      <c r="D44" s="4">
        <v>524.1</v>
      </c>
      <c r="E44" s="4" t="str">
        <f>VLOOKUP(A44,HOP!A:L,12,0)</f>
        <v>524.10</v>
      </c>
      <c r="F44" s="4" t="str">
        <f>VLOOKUP(A44,HOP!A:C,3,0)</f>
        <v>3620385</v>
      </c>
      <c r="G44" s="4">
        <f t="shared" si="2"/>
        <v>0</v>
      </c>
      <c r="H44" s="4" t="str">
        <f t="shared" si="3"/>
        <v>,3620385</v>
      </c>
      <c r="I44" s="4" t="str">
        <f>VLOOKUP(A44,HOP!A:U,21,0)</f>
        <v>直采</v>
      </c>
    </row>
    <row r="45" s="4" customFormat="1" hidden="1" spans="1:9">
      <c r="A45" s="5">
        <v>999225255954260</v>
      </c>
      <c r="B45" s="6">
        <v>45130</v>
      </c>
      <c r="C45" s="6">
        <v>45132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999225260726015</v>
      </c>
      <c r="B46" s="6">
        <v>45130</v>
      </c>
      <c r="C46" s="6">
        <v>45132</v>
      </c>
      <c r="D46" s="4">
        <v>3231.76</v>
      </c>
      <c r="E46" s="4" t="str">
        <f>VLOOKUP(A46,HOP!A:L,12,0)</f>
        <v>3231.76</v>
      </c>
      <c r="F46" s="4" t="str">
        <f>VLOOKUP(A46,HOP!A:C,3,0)</f>
        <v>3621357</v>
      </c>
      <c r="G46" s="4">
        <f t="shared" si="2"/>
        <v>0</v>
      </c>
      <c r="H46" s="4" t="str">
        <f t="shared" si="3"/>
        <v>,3621357</v>
      </c>
      <c r="I46" s="4" t="str">
        <f>VLOOKUP(A46,HOP!A:U,21,0)</f>
        <v>直连</v>
      </c>
    </row>
    <row r="47" s="4" customFormat="1" hidden="1" spans="1:9">
      <c r="A47" s="5">
        <v>999225263627453</v>
      </c>
      <c r="B47" s="6">
        <v>45129</v>
      </c>
      <c r="C47" s="6">
        <v>45132</v>
      </c>
      <c r="D47" s="4">
        <v>2940.27</v>
      </c>
      <c r="E47" s="4" t="str">
        <f>VLOOKUP(A47,HOP!A:L,12,0)</f>
        <v>2940.27</v>
      </c>
      <c r="F47" s="4" t="str">
        <f>VLOOKUP(A47,HOP!A:C,3,0)</f>
        <v>3621966</v>
      </c>
      <c r="G47" s="4">
        <f t="shared" si="2"/>
        <v>0</v>
      </c>
      <c r="H47" s="4" t="str">
        <f t="shared" si="3"/>
        <v>,3621966</v>
      </c>
      <c r="I47" s="4" t="str">
        <f>VLOOKUP(A47,HOP!A:U,21,0)</f>
        <v>直连</v>
      </c>
    </row>
    <row r="48" s="4" customFormat="1" hidden="1" spans="1:9">
      <c r="A48" s="5">
        <v>999225270342774</v>
      </c>
      <c r="B48" s="6">
        <v>45129</v>
      </c>
      <c r="C48" s="6">
        <v>45132</v>
      </c>
      <c r="D48" s="4">
        <v>2118.66</v>
      </c>
      <c r="E48" s="4" t="str">
        <f>VLOOKUP(A48,HOP!A:L,12,0)</f>
        <v>2118.66</v>
      </c>
      <c r="F48" s="4" t="str">
        <f>VLOOKUP(A48,HOP!A:C,3,0)</f>
        <v>3623719</v>
      </c>
      <c r="G48" s="4">
        <f t="shared" si="2"/>
        <v>0</v>
      </c>
      <c r="H48" s="4" t="str">
        <f t="shared" si="3"/>
        <v>,3623719</v>
      </c>
      <c r="I48" s="4" t="str">
        <f>VLOOKUP(A48,HOP!A:U,21,0)</f>
        <v>直连</v>
      </c>
    </row>
    <row r="49" s="4" customFormat="1" hidden="1" spans="1:9">
      <c r="A49" s="5">
        <v>999225273096415</v>
      </c>
      <c r="B49" s="6">
        <v>45131</v>
      </c>
      <c r="C49" s="6">
        <v>45132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999225280522399</v>
      </c>
      <c r="B50" s="6">
        <v>45130</v>
      </c>
      <c r="C50" s="6">
        <v>45132</v>
      </c>
      <c r="D50" s="4">
        <v>488.33</v>
      </c>
      <c r="E50" s="4" t="str">
        <f>VLOOKUP(A50,HOP!A:L,12,0)</f>
        <v>488.33</v>
      </c>
      <c r="F50" s="4" t="str">
        <f>VLOOKUP(A50,HOP!A:C,3,0)</f>
        <v>3625557</v>
      </c>
      <c r="G50" s="4">
        <f t="shared" si="2"/>
        <v>0</v>
      </c>
      <c r="H50" s="4" t="str">
        <f t="shared" si="3"/>
        <v>,3625557</v>
      </c>
      <c r="I50" s="4" t="str">
        <f>VLOOKUP(A50,HOP!A:U,21,0)</f>
        <v>直连</v>
      </c>
    </row>
    <row r="51" s="4" customFormat="1" hidden="1" spans="1:9">
      <c r="A51" s="5">
        <v>999225284183011</v>
      </c>
      <c r="B51" s="6">
        <v>45131</v>
      </c>
      <c r="C51" s="6">
        <v>45132</v>
      </c>
      <c r="D51" s="4">
        <v>1037.92</v>
      </c>
      <c r="E51" s="4" t="str">
        <f>VLOOKUP(A51,HOP!A:L,12,0)</f>
        <v>1037.92</v>
      </c>
      <c r="F51" s="4" t="str">
        <f>VLOOKUP(A51,HOP!A:C,3,0)</f>
        <v>3626418</v>
      </c>
      <c r="G51" s="4">
        <f t="shared" si="2"/>
        <v>0</v>
      </c>
      <c r="H51" s="4" t="str">
        <f t="shared" si="3"/>
        <v>,3626418</v>
      </c>
      <c r="I51" s="4" t="str">
        <f>VLOOKUP(A51,HOP!A:U,21,0)</f>
        <v>直连</v>
      </c>
    </row>
    <row r="52" s="4" customFormat="1" hidden="1" spans="1:9">
      <c r="A52" s="5">
        <v>999225288657976</v>
      </c>
      <c r="B52" s="6">
        <v>45130</v>
      </c>
      <c r="C52" s="6">
        <v>45132</v>
      </c>
      <c r="D52" s="4">
        <v>1529.3</v>
      </c>
      <c r="E52" s="4" t="str">
        <f>VLOOKUP(A52,HOP!A:L,12,0)</f>
        <v>1529.30</v>
      </c>
      <c r="F52" s="4" t="str">
        <f>VLOOKUP(A52,HOP!A:C,3,0)</f>
        <v>3627520</v>
      </c>
      <c r="G52" s="4">
        <f t="shared" si="2"/>
        <v>0</v>
      </c>
      <c r="H52" s="4" t="str">
        <f t="shared" si="3"/>
        <v>,3627520</v>
      </c>
      <c r="I52" s="4" t="str">
        <f>VLOOKUP(A52,HOP!A:U,21,0)</f>
        <v>直采</v>
      </c>
    </row>
    <row r="53" s="4" customFormat="1" hidden="1" spans="1:9">
      <c r="A53" s="5">
        <v>999225289086159</v>
      </c>
      <c r="B53" s="6">
        <v>45130</v>
      </c>
      <c r="C53" s="6">
        <v>45132</v>
      </c>
      <c r="D53" s="4">
        <v>576.62</v>
      </c>
      <c r="E53" s="4" t="str">
        <f>VLOOKUP(A53,HOP!A:L,12,0)</f>
        <v>576.62</v>
      </c>
      <c r="F53" s="4" t="str">
        <f>VLOOKUP(A53,HOP!A:C,3,0)</f>
        <v>3627590</v>
      </c>
      <c r="G53" s="4">
        <f t="shared" si="2"/>
        <v>0</v>
      </c>
      <c r="H53" s="4" t="str">
        <f t="shared" si="3"/>
        <v>,3627590</v>
      </c>
      <c r="I53" s="4" t="str">
        <f>VLOOKUP(A53,HOP!A:U,21,0)</f>
        <v>直连</v>
      </c>
    </row>
    <row r="54" s="4" customFormat="1" hidden="1" spans="1:9">
      <c r="A54" s="5">
        <v>999225289887735</v>
      </c>
      <c r="B54" s="6">
        <v>45131</v>
      </c>
      <c r="C54" s="6">
        <v>45132</v>
      </c>
      <c r="D54" s="4">
        <v>361.06</v>
      </c>
      <c r="E54" s="4" t="str">
        <f>VLOOKUP(A54,HOP!A:L,12,0)</f>
        <v>361.06</v>
      </c>
      <c r="F54" s="4" t="str">
        <f>VLOOKUP(A54,HOP!A:C,3,0)</f>
        <v>3627770</v>
      </c>
      <c r="G54" s="4">
        <f t="shared" si="2"/>
        <v>0</v>
      </c>
      <c r="H54" s="4" t="str">
        <f t="shared" si="3"/>
        <v>,3627770</v>
      </c>
      <c r="I54" s="4" t="str">
        <f>VLOOKUP(A54,HOP!A:U,21,0)</f>
        <v>直连</v>
      </c>
    </row>
    <row r="55" s="4" customFormat="1" hidden="1" spans="1:9">
      <c r="A55" s="5">
        <v>999225290644141</v>
      </c>
      <c r="B55" s="6">
        <v>45131</v>
      </c>
      <c r="C55" s="6">
        <v>45132</v>
      </c>
      <c r="D55" s="4">
        <v>1693.92</v>
      </c>
      <c r="E55" s="4" t="str">
        <f>VLOOKUP(A55,HOP!A:L,12,0)</f>
        <v>1693.92</v>
      </c>
      <c r="F55" s="4" t="str">
        <f>VLOOKUP(A55,HOP!A:C,3,0)</f>
        <v>3627988</v>
      </c>
      <c r="G55" s="4">
        <f t="shared" si="2"/>
        <v>0</v>
      </c>
      <c r="H55" s="4" t="str">
        <f t="shared" si="3"/>
        <v>,3627988</v>
      </c>
      <c r="I55" s="4" t="str">
        <f>VLOOKUP(A55,HOP!A:U,21,0)</f>
        <v>直采</v>
      </c>
    </row>
    <row r="56" s="4" customFormat="1" hidden="1" spans="1:9">
      <c r="A56" s="5">
        <v>999225292133215</v>
      </c>
      <c r="B56" s="6">
        <v>45131</v>
      </c>
      <c r="C56" s="6">
        <v>45132</v>
      </c>
      <c r="D56" s="4">
        <v>754.53</v>
      </c>
      <c r="E56" s="4" t="str">
        <f>VLOOKUP(A56,HOP!A:L,12,0)</f>
        <v>754.53</v>
      </c>
      <c r="F56" s="4" t="str">
        <f>VLOOKUP(A56,HOP!A:C,3,0)</f>
        <v>3628725</v>
      </c>
      <c r="G56" s="4">
        <f t="shared" si="2"/>
        <v>0</v>
      </c>
      <c r="H56" s="4" t="str">
        <f t="shared" si="3"/>
        <v>,3628725</v>
      </c>
      <c r="I56" s="4" t="str">
        <f>VLOOKUP(A56,HOP!A:U,21,0)</f>
        <v>直连</v>
      </c>
    </row>
    <row r="57" s="4" customFormat="1" hidden="1" spans="1:9">
      <c r="A57" s="5">
        <v>999225300677747</v>
      </c>
      <c r="B57" s="6">
        <v>45128</v>
      </c>
      <c r="C57" s="6">
        <v>45132</v>
      </c>
      <c r="D57" s="4">
        <v>1091.76</v>
      </c>
      <c r="E57" s="4" t="str">
        <f>VLOOKUP(A57,HOP!A:L,12,0)</f>
        <v>1091.76</v>
      </c>
      <c r="F57" s="4" t="str">
        <f>VLOOKUP(A57,HOP!A:C,3,0)</f>
        <v>3629630</v>
      </c>
      <c r="G57" s="4">
        <f t="shared" si="2"/>
        <v>0</v>
      </c>
      <c r="H57" s="4" t="str">
        <f t="shared" si="3"/>
        <v>,3629630</v>
      </c>
      <c r="I57" s="4" t="str">
        <f>VLOOKUP(A57,HOP!A:U,21,0)</f>
        <v>直连</v>
      </c>
    </row>
    <row r="58" s="4" customFormat="1" hidden="1" spans="1:9">
      <c r="A58" s="5">
        <v>999225301067603</v>
      </c>
      <c r="B58" s="6">
        <v>45129</v>
      </c>
      <c r="C58" s="6">
        <v>45132</v>
      </c>
      <c r="D58" s="4">
        <v>4479.37</v>
      </c>
      <c r="E58" s="4" t="str">
        <f>VLOOKUP(A58,HOP!A:L,12,0)</f>
        <v>4479.37</v>
      </c>
      <c r="F58" s="4" t="str">
        <f>VLOOKUP(A58,HOP!A:C,3,0)</f>
        <v>3629689</v>
      </c>
      <c r="G58" s="4">
        <f t="shared" si="2"/>
        <v>0</v>
      </c>
      <c r="H58" s="4" t="str">
        <f t="shared" si="3"/>
        <v>,3629689</v>
      </c>
      <c r="I58" s="4" t="str">
        <f>VLOOKUP(A58,HOP!A:U,21,0)</f>
        <v>直连</v>
      </c>
    </row>
    <row r="59" s="4" customFormat="1" hidden="1" spans="1:9">
      <c r="A59" s="5">
        <v>999225235658547</v>
      </c>
      <c r="B59" s="6">
        <v>45130</v>
      </c>
      <c r="C59" s="6">
        <v>45132</v>
      </c>
      <c r="D59" s="4">
        <v>1409.4</v>
      </c>
      <c r="E59" s="4" t="str">
        <f>VLOOKUP(A59,HOP!A:L,12,0)</f>
        <v>1409.40</v>
      </c>
      <c r="F59" s="4" t="str">
        <f>VLOOKUP(A59,HOP!A:C,3,0)</f>
        <v>3615823</v>
      </c>
      <c r="G59" s="4">
        <f t="shared" si="2"/>
        <v>0</v>
      </c>
      <c r="H59" s="4" t="str">
        <f t="shared" si="3"/>
        <v>,3615823</v>
      </c>
      <c r="I59" s="4" t="str">
        <f>VLOOKUP(A59,HOP!A:U,21,0)</f>
        <v>直连</v>
      </c>
    </row>
    <row r="60" s="4" customFormat="1" hidden="1" spans="1:9">
      <c r="A60" s="5">
        <v>999225303859156</v>
      </c>
      <c r="B60" s="6">
        <v>45131</v>
      </c>
      <c r="C60" s="6">
        <v>45132</v>
      </c>
      <c r="D60" s="4">
        <v>817.7</v>
      </c>
      <c r="E60" s="4" t="str">
        <f>VLOOKUP(A60,HOP!A:L,12,0)</f>
        <v>817.70</v>
      </c>
      <c r="F60" s="4" t="str">
        <f>VLOOKUP(A60,HOP!A:C,3,0)</f>
        <v>3630281</v>
      </c>
      <c r="G60" s="4">
        <f t="shared" si="2"/>
        <v>0</v>
      </c>
      <c r="H60" s="4" t="str">
        <f t="shared" si="3"/>
        <v>,3630281</v>
      </c>
      <c r="I60" s="4" t="str">
        <f>VLOOKUP(A60,HOP!A:U,21,0)</f>
        <v>直连</v>
      </c>
    </row>
    <row r="61" s="4" customFormat="1" hidden="1" spans="1:9">
      <c r="A61" s="5">
        <v>999224028259239</v>
      </c>
      <c r="B61" s="6">
        <v>45129</v>
      </c>
      <c r="C61" s="6">
        <v>45132</v>
      </c>
      <c r="D61" s="4">
        <v>3825</v>
      </c>
      <c r="E61" s="4" t="str">
        <f>VLOOKUP(A61,HOP!A:L,12,0)</f>
        <v>3825.00</v>
      </c>
      <c r="F61" s="4" t="str">
        <f>VLOOKUP(A61,HOP!A:C,3,0)</f>
        <v>3334063</v>
      </c>
      <c r="G61" s="4">
        <f t="shared" si="2"/>
        <v>0</v>
      </c>
      <c r="H61" s="4" t="str">
        <f t="shared" si="3"/>
        <v>,3334063</v>
      </c>
      <c r="I61" s="4" t="str">
        <f>VLOOKUP(A61,HOP!A:U,21,0)</f>
        <v>直连</v>
      </c>
    </row>
    <row r="62" s="4" customFormat="1" hidden="1" spans="1:9">
      <c r="A62" s="5">
        <v>999225305563010</v>
      </c>
      <c r="B62" s="6">
        <v>45127</v>
      </c>
      <c r="C62" s="6">
        <v>45132</v>
      </c>
      <c r="D62" s="4">
        <v>2537.95</v>
      </c>
      <c r="E62" s="4" t="str">
        <f>VLOOKUP(A62,HOP!A:L,12,0)</f>
        <v>2537.95</v>
      </c>
      <c r="F62" s="4" t="str">
        <f>VLOOKUP(A62,HOP!A:C,3,0)</f>
        <v>3630695</v>
      </c>
      <c r="G62" s="4">
        <f t="shared" si="2"/>
        <v>0</v>
      </c>
      <c r="H62" s="4" t="str">
        <f t="shared" si="3"/>
        <v>,3630695</v>
      </c>
      <c r="I62" s="4" t="str">
        <f>VLOOKUP(A62,HOP!A:U,21,0)</f>
        <v>直连</v>
      </c>
    </row>
    <row r="63" s="4" customFormat="1" hidden="1" spans="1:9">
      <c r="A63" s="5">
        <v>999224943245056</v>
      </c>
      <c r="B63" s="6">
        <v>45129</v>
      </c>
      <c r="C63" s="6">
        <v>45132</v>
      </c>
      <c r="D63" s="4">
        <v>2019.42</v>
      </c>
      <c r="E63" s="4" t="str">
        <f>VLOOKUP(A63,HOP!A:L,12,0)</f>
        <v>2019.42</v>
      </c>
      <c r="F63" s="4" t="str">
        <f>VLOOKUP(A63,HOP!A:C,3,0)</f>
        <v>3547959</v>
      </c>
      <c r="G63" s="4">
        <f t="shared" si="2"/>
        <v>0</v>
      </c>
      <c r="H63" s="4" t="str">
        <f t="shared" si="3"/>
        <v>,3547959</v>
      </c>
      <c r="I63" s="4" t="str">
        <f>VLOOKUP(A63,HOP!A:U,21,0)</f>
        <v>直连</v>
      </c>
    </row>
    <row r="64" s="4" customFormat="1" hidden="1" spans="1:9">
      <c r="A64" s="5">
        <v>999225336940548</v>
      </c>
      <c r="B64" s="6">
        <v>45130</v>
      </c>
      <c r="C64" s="6">
        <v>45132</v>
      </c>
      <c r="D64" s="4">
        <v>2742.06</v>
      </c>
      <c r="E64" s="4" t="str">
        <f>VLOOKUP(A64,HOP!A:L,12,0)</f>
        <v>2742.06</v>
      </c>
      <c r="F64" s="4" t="str">
        <f>VLOOKUP(A64,HOP!A:C,3,0)</f>
        <v>3636861</v>
      </c>
      <c r="G64" s="4">
        <f t="shared" si="2"/>
        <v>0</v>
      </c>
      <c r="H64" s="4" t="str">
        <f t="shared" si="3"/>
        <v>,3636861</v>
      </c>
      <c r="I64" s="4" t="str">
        <f>VLOOKUP(A64,HOP!A:U,21,0)</f>
        <v>直连</v>
      </c>
    </row>
    <row r="65" s="4" customFormat="1" hidden="1" spans="1:9">
      <c r="A65" s="5">
        <v>999225337921576</v>
      </c>
      <c r="B65" s="6">
        <v>45129</v>
      </c>
      <c r="C65" s="6">
        <v>45132</v>
      </c>
      <c r="D65" s="4">
        <v>1779.42</v>
      </c>
      <c r="E65" s="4" t="str">
        <f>VLOOKUP(A65,HOP!A:L,12,0)</f>
        <v>1779.42</v>
      </c>
      <c r="F65" s="4" t="str">
        <f>VLOOKUP(A65,HOP!A:C,3,0)</f>
        <v>3637020</v>
      </c>
      <c r="G65" s="4">
        <f t="shared" si="2"/>
        <v>0</v>
      </c>
      <c r="H65" s="4" t="str">
        <f t="shared" si="3"/>
        <v>,3637020</v>
      </c>
      <c r="I65" s="4" t="str">
        <f>VLOOKUP(A65,HOP!A:U,21,0)</f>
        <v>直连</v>
      </c>
    </row>
    <row r="66" s="4" customFormat="1" hidden="1" spans="1:9">
      <c r="A66" s="5">
        <v>999225347014040</v>
      </c>
      <c r="B66" s="6">
        <v>45130</v>
      </c>
      <c r="C66" s="6">
        <v>45132</v>
      </c>
      <c r="D66" s="4">
        <v>6118.82</v>
      </c>
      <c r="E66" s="4" t="str">
        <f>VLOOKUP(A66,HOP!A:L,12,0)</f>
        <v>6118.82</v>
      </c>
      <c r="F66" s="4" t="str">
        <f>VLOOKUP(A66,HOP!A:C,3,0)</f>
        <v>3639100</v>
      </c>
      <c r="G66" s="4">
        <f t="shared" si="2"/>
        <v>0</v>
      </c>
      <c r="H66" s="4" t="str">
        <f t="shared" si="3"/>
        <v>,3639100</v>
      </c>
      <c r="I66" s="4" t="str">
        <f>VLOOKUP(A66,HOP!A:U,21,0)</f>
        <v>直采</v>
      </c>
    </row>
    <row r="67" s="4" customFormat="1" hidden="1" spans="1:9">
      <c r="A67" s="5">
        <v>999225359771016</v>
      </c>
      <c r="B67" s="6">
        <v>45130</v>
      </c>
      <c r="C67" s="6">
        <v>45132</v>
      </c>
      <c r="D67" s="4">
        <v>2240.9</v>
      </c>
      <c r="E67" s="4" t="str">
        <f>VLOOKUP(A67,HOP!A:L,12,0)</f>
        <v>2240.90</v>
      </c>
      <c r="F67" s="4" t="str">
        <f>VLOOKUP(A67,HOP!A:C,3,0)</f>
        <v>3641239</v>
      </c>
      <c r="G67" s="4">
        <f t="shared" ref="G67:G98" si="4">D67-E67</f>
        <v>0</v>
      </c>
      <c r="H67" s="4" t="str">
        <f t="shared" ref="H67:H98" si="5">$H$1&amp;F67</f>
        <v>,3641239</v>
      </c>
      <c r="I67" s="4" t="str">
        <f>VLOOKUP(A67,HOP!A:U,21,0)</f>
        <v>直采</v>
      </c>
    </row>
    <row r="68" s="4" customFormat="1" hidden="1" spans="1:9">
      <c r="A68" s="5">
        <v>999225364457492</v>
      </c>
      <c r="B68" s="6">
        <v>45127</v>
      </c>
      <c r="C68" s="6">
        <v>45132</v>
      </c>
      <c r="D68" s="4">
        <v>12553.21</v>
      </c>
      <c r="E68" s="4" t="str">
        <f>VLOOKUP(A68,HOP!A:L,12,0)</f>
        <v>12553.21</v>
      </c>
      <c r="F68" s="4" t="str">
        <f>VLOOKUP(A68,HOP!A:C,3,0)</f>
        <v>3642359</v>
      </c>
      <c r="G68" s="4">
        <f t="shared" si="4"/>
        <v>0</v>
      </c>
      <c r="H68" s="4" t="str">
        <f t="shared" si="5"/>
        <v>,3642359</v>
      </c>
      <c r="I68" s="4" t="str">
        <f>VLOOKUP(A68,HOP!A:U,21,0)</f>
        <v>直采</v>
      </c>
    </row>
    <row r="69" s="4" customFormat="1" hidden="1" spans="1:9">
      <c r="A69" s="5">
        <v>999225368975713</v>
      </c>
      <c r="B69" s="6">
        <v>45130</v>
      </c>
      <c r="C69" s="6">
        <v>45132</v>
      </c>
      <c r="D69" s="4">
        <v>597.12</v>
      </c>
      <c r="E69" s="4" t="str">
        <f>VLOOKUP(A69,HOP!A:L,12,0)</f>
        <v>597.12</v>
      </c>
      <c r="F69" s="4" t="str">
        <f>VLOOKUP(A69,HOP!A:C,3,0)</f>
        <v>3643825</v>
      </c>
      <c r="G69" s="4">
        <f t="shared" si="4"/>
        <v>0</v>
      </c>
      <c r="H69" s="4" t="str">
        <f t="shared" si="5"/>
        <v>,3643825</v>
      </c>
      <c r="I69" s="4" t="str">
        <f>VLOOKUP(A69,HOP!A:U,21,0)</f>
        <v>直连</v>
      </c>
    </row>
    <row r="70" s="4" customFormat="1" hidden="1" spans="1:9">
      <c r="A70" s="5">
        <v>999224100584714</v>
      </c>
      <c r="B70" s="6">
        <v>45130</v>
      </c>
      <c r="C70" s="6">
        <v>45132</v>
      </c>
      <c r="D70" s="4">
        <v>2448</v>
      </c>
      <c r="E70" s="4" t="str">
        <f>VLOOKUP(A70,HOP!A:L,12,0)</f>
        <v>2448.00</v>
      </c>
      <c r="F70" s="4" t="str">
        <f>VLOOKUP(A70,HOP!A:C,3,0)</f>
        <v>3357221</v>
      </c>
      <c r="G70" s="4">
        <f t="shared" si="4"/>
        <v>0</v>
      </c>
      <c r="H70" s="4" t="str">
        <f t="shared" si="5"/>
        <v>,3357221</v>
      </c>
      <c r="I70" s="4" t="str">
        <f>VLOOKUP(A70,HOP!A:U,21,0)</f>
        <v>直连</v>
      </c>
    </row>
    <row r="71" s="4" customFormat="1" hidden="1" spans="1:9">
      <c r="A71" s="5">
        <v>999225400429360</v>
      </c>
      <c r="B71" s="6">
        <v>45131</v>
      </c>
      <c r="C71" s="6">
        <v>45132</v>
      </c>
      <c r="D71" s="4">
        <v>1910.77</v>
      </c>
      <c r="E71" s="4" t="str">
        <f>VLOOKUP(A71,HOP!A:L,12,0)</f>
        <v>1910.77</v>
      </c>
      <c r="F71" s="4" t="str">
        <f>VLOOKUP(A71,HOP!A:C,3,0)</f>
        <v>3650154</v>
      </c>
      <c r="G71" s="4">
        <f t="shared" si="4"/>
        <v>0</v>
      </c>
      <c r="H71" s="4" t="str">
        <f t="shared" si="5"/>
        <v>,3650154</v>
      </c>
      <c r="I71" s="4" t="str">
        <f>VLOOKUP(A71,HOP!A:U,21,0)</f>
        <v>直连</v>
      </c>
    </row>
    <row r="72" s="4" customFormat="1" hidden="1" spans="1:9">
      <c r="A72" s="5">
        <v>999225404099899</v>
      </c>
      <c r="B72" s="6">
        <v>45130</v>
      </c>
      <c r="C72" s="6">
        <v>45132</v>
      </c>
      <c r="D72" s="4">
        <v>891.86</v>
      </c>
      <c r="E72" s="4" t="str">
        <f>VLOOKUP(A72,HOP!A:L,12,0)</f>
        <v>891.86</v>
      </c>
      <c r="F72" s="4" t="str">
        <f>VLOOKUP(A72,HOP!A:C,3,0)</f>
        <v>3651182</v>
      </c>
      <c r="G72" s="4">
        <f t="shared" si="4"/>
        <v>0</v>
      </c>
      <c r="H72" s="4" t="str">
        <f t="shared" si="5"/>
        <v>,3651182</v>
      </c>
      <c r="I72" s="4" t="str">
        <f>VLOOKUP(A72,HOP!A:U,21,0)</f>
        <v>直连</v>
      </c>
    </row>
    <row r="73" s="4" customFormat="1" hidden="1" spans="1:9">
      <c r="A73" s="5">
        <v>999225404849123</v>
      </c>
      <c r="B73" s="6">
        <v>45128</v>
      </c>
      <c r="C73" s="6">
        <v>45132</v>
      </c>
      <c r="D73" s="4">
        <v>1763.56</v>
      </c>
      <c r="E73" s="4" t="str">
        <f>VLOOKUP(A73,HOP!A:L,12,0)</f>
        <v>1763.56</v>
      </c>
      <c r="F73" s="4" t="str">
        <f>VLOOKUP(A73,HOP!A:C,3,0)</f>
        <v>3651431</v>
      </c>
      <c r="G73" s="4">
        <f t="shared" si="4"/>
        <v>0</v>
      </c>
      <c r="H73" s="4" t="str">
        <f t="shared" si="5"/>
        <v>,3651431</v>
      </c>
      <c r="I73" s="4" t="str">
        <f>VLOOKUP(A73,HOP!A:U,21,0)</f>
        <v>直连</v>
      </c>
    </row>
    <row r="74" s="4" customFormat="1" hidden="1" spans="1:9">
      <c r="A74" s="5">
        <v>999225413870932</v>
      </c>
      <c r="B74" s="6">
        <v>45130</v>
      </c>
      <c r="C74" s="6">
        <v>45132</v>
      </c>
      <c r="D74" s="4">
        <v>2261.12</v>
      </c>
      <c r="E74" s="4" t="str">
        <f>VLOOKUP(A74,HOP!A:L,12,0)</f>
        <v>2261.12</v>
      </c>
      <c r="F74" s="4" t="str">
        <f>VLOOKUP(A74,HOP!A:C,3,0)</f>
        <v>3652438</v>
      </c>
      <c r="G74" s="4">
        <f t="shared" si="4"/>
        <v>0</v>
      </c>
      <c r="H74" s="4" t="str">
        <f t="shared" si="5"/>
        <v>,3652438</v>
      </c>
      <c r="I74" s="4" t="str">
        <f>VLOOKUP(A74,HOP!A:U,21,0)</f>
        <v>直采</v>
      </c>
    </row>
    <row r="75" s="4" customFormat="1" hidden="1" spans="1:9">
      <c r="A75" s="5">
        <v>999225414374413</v>
      </c>
      <c r="B75" s="6">
        <v>45128</v>
      </c>
      <c r="C75" s="6">
        <v>45132</v>
      </c>
      <c r="D75" s="4">
        <v>5225.32</v>
      </c>
      <c r="E75" s="4" t="str">
        <f>VLOOKUP(A75,HOP!A:L,12,0)</f>
        <v>5225.32</v>
      </c>
      <c r="F75" s="4" t="str">
        <f>VLOOKUP(A75,HOP!A:C,3,0)</f>
        <v>3652504</v>
      </c>
      <c r="G75" s="4">
        <f t="shared" si="4"/>
        <v>0</v>
      </c>
      <c r="H75" s="4" t="str">
        <f t="shared" si="5"/>
        <v>,3652504</v>
      </c>
      <c r="I75" s="4" t="str">
        <f>VLOOKUP(A75,HOP!A:U,21,0)</f>
        <v>直连</v>
      </c>
    </row>
    <row r="76" s="4" customFormat="1" hidden="1" spans="1:9">
      <c r="A76" s="5">
        <v>999225415419686</v>
      </c>
      <c r="B76" s="6">
        <v>45131</v>
      </c>
      <c r="C76" s="6">
        <v>45132</v>
      </c>
      <c r="D76" s="4">
        <v>1042.83</v>
      </c>
      <c r="E76" s="4" t="str">
        <f>VLOOKUP(A76,HOP!A:L,12,0)</f>
        <v>1042.83</v>
      </c>
      <c r="F76" s="4" t="str">
        <f>VLOOKUP(A76,HOP!A:C,3,0)</f>
        <v>3652735</v>
      </c>
      <c r="G76" s="4">
        <f t="shared" si="4"/>
        <v>0</v>
      </c>
      <c r="H76" s="4" t="str">
        <f t="shared" si="5"/>
        <v>,3652735</v>
      </c>
      <c r="I76" s="4" t="str">
        <f>VLOOKUP(A76,HOP!A:U,21,0)</f>
        <v>直连</v>
      </c>
    </row>
    <row r="77" s="4" customFormat="1" hidden="1" spans="1:9">
      <c r="A77" s="5">
        <v>999225420497566</v>
      </c>
      <c r="B77" s="6">
        <v>45131</v>
      </c>
      <c r="C77" s="6">
        <v>45132</v>
      </c>
      <c r="D77" s="4">
        <v>719.3</v>
      </c>
      <c r="E77" s="4" t="str">
        <f>VLOOKUP(A77,HOP!A:L,12,0)</f>
        <v>719.30</v>
      </c>
      <c r="F77" s="4" t="str">
        <f>VLOOKUP(A77,HOP!A:C,3,0)</f>
        <v>3653983</v>
      </c>
      <c r="G77" s="4">
        <f t="shared" si="4"/>
        <v>0</v>
      </c>
      <c r="H77" s="4" t="str">
        <f t="shared" si="5"/>
        <v>,3653983</v>
      </c>
      <c r="I77" s="4" t="str">
        <f>VLOOKUP(A77,HOP!A:U,21,0)</f>
        <v>直连</v>
      </c>
    </row>
    <row r="78" s="4" customFormat="1" hidden="1" spans="1:9">
      <c r="A78" s="5">
        <v>999225421011165</v>
      </c>
      <c r="B78" s="6">
        <v>45131</v>
      </c>
      <c r="C78" s="6">
        <v>45132</v>
      </c>
      <c r="D78" s="4">
        <v>526.14</v>
      </c>
      <c r="E78" s="4" t="str">
        <f>VLOOKUP(A78,HOP!A:L,12,0)</f>
        <v>526.14</v>
      </c>
      <c r="F78" s="4" t="str">
        <f>VLOOKUP(A78,HOP!A:C,3,0)</f>
        <v>3654068</v>
      </c>
      <c r="G78" s="4">
        <f t="shared" si="4"/>
        <v>0</v>
      </c>
      <c r="H78" s="4" t="str">
        <f t="shared" si="5"/>
        <v>,3654068</v>
      </c>
      <c r="I78" s="4" t="str">
        <f>VLOOKUP(A78,HOP!A:U,21,0)</f>
        <v>直连</v>
      </c>
    </row>
    <row r="79" s="4" customFormat="1" hidden="1" spans="1:9">
      <c r="A79" s="5">
        <v>999225423311838</v>
      </c>
      <c r="B79" s="6">
        <v>45131</v>
      </c>
      <c r="C79" s="6">
        <v>45132</v>
      </c>
      <c r="D79" s="4">
        <v>1321.74</v>
      </c>
      <c r="E79" s="4" t="str">
        <f>VLOOKUP(A79,HOP!A:L,12,0)</f>
        <v>1321.74</v>
      </c>
      <c r="F79" s="4" t="str">
        <f>VLOOKUP(A79,HOP!A:C,3,0)</f>
        <v>3654683</v>
      </c>
      <c r="G79" s="4">
        <f t="shared" si="4"/>
        <v>0</v>
      </c>
      <c r="H79" s="4" t="str">
        <f t="shared" si="5"/>
        <v>,3654683</v>
      </c>
      <c r="I79" s="4" t="str">
        <f>VLOOKUP(A79,HOP!A:U,21,0)</f>
        <v>直连</v>
      </c>
    </row>
    <row r="80" s="4" customFormat="1" hidden="1" spans="1:9">
      <c r="A80" s="5">
        <v>999225424028576</v>
      </c>
      <c r="B80" s="6">
        <v>45131</v>
      </c>
      <c r="C80" s="6">
        <v>45132</v>
      </c>
      <c r="D80" s="4">
        <v>1557.18</v>
      </c>
      <c r="E80" s="4" t="str">
        <f>VLOOKUP(A80,HOP!A:L,12,0)</f>
        <v>1557.18</v>
      </c>
      <c r="F80" s="4" t="str">
        <f>VLOOKUP(A80,HOP!A:C,3,0)</f>
        <v>3654870</v>
      </c>
      <c r="G80" s="4">
        <f t="shared" si="4"/>
        <v>0</v>
      </c>
      <c r="H80" s="4" t="str">
        <f t="shared" si="5"/>
        <v>,3654870</v>
      </c>
      <c r="I80" s="4" t="str">
        <f>VLOOKUP(A80,HOP!A:U,21,0)</f>
        <v>直连</v>
      </c>
    </row>
    <row r="81" s="4" customFormat="1" hidden="1" spans="1:9">
      <c r="A81" s="5">
        <v>999225425543590</v>
      </c>
      <c r="B81" s="6">
        <v>45130</v>
      </c>
      <c r="C81" s="6">
        <v>45132</v>
      </c>
      <c r="D81" s="4">
        <v>6078.99</v>
      </c>
      <c r="E81" s="4" t="str">
        <f>VLOOKUP(A81,HOP!A:L,12,0)</f>
        <v>6078.99</v>
      </c>
      <c r="F81" s="4" t="str">
        <f>VLOOKUP(A81,HOP!A:C,3,0)</f>
        <v>3655253</v>
      </c>
      <c r="G81" s="4">
        <f t="shared" si="4"/>
        <v>0</v>
      </c>
      <c r="H81" s="4" t="str">
        <f t="shared" si="5"/>
        <v>,3655253</v>
      </c>
      <c r="I81" s="4" t="str">
        <f>VLOOKUP(A81,HOP!A:U,21,0)</f>
        <v>直采</v>
      </c>
    </row>
    <row r="82" s="4" customFormat="1" hidden="1" spans="1:9">
      <c r="A82" s="5">
        <v>999225433518543</v>
      </c>
      <c r="B82" s="6">
        <v>45131</v>
      </c>
      <c r="C82" s="6">
        <v>45132</v>
      </c>
      <c r="D82" s="4">
        <v>290.94</v>
      </c>
      <c r="E82" s="4" t="str">
        <f>VLOOKUP(A82,HOP!A:L,12,0)</f>
        <v>290.94</v>
      </c>
      <c r="F82" s="4" t="str">
        <f>VLOOKUP(A82,HOP!A:C,3,0)</f>
        <v>3655812</v>
      </c>
      <c r="G82" s="4">
        <f t="shared" si="4"/>
        <v>0</v>
      </c>
      <c r="H82" s="4" t="str">
        <f t="shared" si="5"/>
        <v>,3655812</v>
      </c>
      <c r="I82" s="4" t="str">
        <f>VLOOKUP(A82,HOP!A:U,21,0)</f>
        <v>直连</v>
      </c>
    </row>
    <row r="83" s="4" customFormat="1" hidden="1" spans="1:9">
      <c r="A83" s="5">
        <v>999225439905678</v>
      </c>
      <c r="B83" s="6">
        <v>45131</v>
      </c>
      <c r="C83" s="6">
        <v>45132</v>
      </c>
      <c r="D83" s="4">
        <v>478.02</v>
      </c>
      <c r="E83" s="4" t="str">
        <f>VLOOKUP(A83,HOP!A:L,12,0)</f>
        <v>478.02</v>
      </c>
      <c r="F83" s="4" t="str">
        <f>VLOOKUP(A83,HOP!A:C,3,0)</f>
        <v>3657018</v>
      </c>
      <c r="G83" s="4">
        <f t="shared" si="4"/>
        <v>0</v>
      </c>
      <c r="H83" s="4" t="str">
        <f t="shared" si="5"/>
        <v>,3657018</v>
      </c>
      <c r="I83" s="4" t="str">
        <f>VLOOKUP(A83,HOP!A:U,21,0)</f>
        <v>直连</v>
      </c>
    </row>
    <row r="84" s="4" customFormat="1" hidden="1" spans="1:9">
      <c r="A84" s="5">
        <v>999225029523941</v>
      </c>
      <c r="B84" s="6">
        <v>45130</v>
      </c>
      <c r="C84" s="6">
        <v>45132</v>
      </c>
      <c r="D84" s="4">
        <v>2554.3</v>
      </c>
      <c r="E84" s="4" t="str">
        <f>VLOOKUP(A84,HOP!A:L,12,0)</f>
        <v>2554.30</v>
      </c>
      <c r="F84" s="4" t="str">
        <f>VLOOKUP(A84,HOP!A:C,3,0)</f>
        <v>3570029</v>
      </c>
      <c r="G84" s="4">
        <f t="shared" si="4"/>
        <v>0</v>
      </c>
      <c r="H84" s="4" t="str">
        <f t="shared" si="5"/>
        <v>,3570029</v>
      </c>
      <c r="I84" s="4" t="str">
        <f>VLOOKUP(A84,HOP!A:U,21,0)</f>
        <v>直连</v>
      </c>
    </row>
    <row r="85" s="4" customFormat="1" hidden="1" spans="1:9">
      <c r="A85" s="5">
        <v>999225444428896</v>
      </c>
      <c r="B85" s="6">
        <v>45131</v>
      </c>
      <c r="C85" s="6">
        <v>45132</v>
      </c>
      <c r="D85" s="4">
        <v>544.76</v>
      </c>
      <c r="E85" s="4" t="str">
        <f>VLOOKUP(A85,HOP!A:L,12,0)</f>
        <v>544.76</v>
      </c>
      <c r="F85" s="4" t="str">
        <f>VLOOKUP(A85,HOP!A:C,3,0)</f>
        <v>3658118</v>
      </c>
      <c r="G85" s="4">
        <f t="shared" si="4"/>
        <v>0</v>
      </c>
      <c r="H85" s="4" t="str">
        <f t="shared" si="5"/>
        <v>,3658118</v>
      </c>
      <c r="I85" s="4" t="str">
        <f>VLOOKUP(A85,HOP!A:U,21,0)</f>
        <v>直连</v>
      </c>
    </row>
    <row r="86" s="4" customFormat="1" hidden="1" spans="1:9">
      <c r="A86" s="5">
        <v>999225447396879</v>
      </c>
      <c r="B86" s="6">
        <v>45127</v>
      </c>
      <c r="C86" s="6">
        <v>45132</v>
      </c>
      <c r="D86" s="4">
        <v>9294.55</v>
      </c>
      <c r="E86" s="4" t="str">
        <f>VLOOKUP(A86,HOP!A:L,12,0)</f>
        <v>9294.55</v>
      </c>
      <c r="F86" s="4" t="str">
        <f>VLOOKUP(A86,HOP!A:C,3,0)</f>
        <v>3658742</v>
      </c>
      <c r="G86" s="4">
        <f t="shared" si="4"/>
        <v>0</v>
      </c>
      <c r="H86" s="4" t="str">
        <f t="shared" si="5"/>
        <v>,3658742</v>
      </c>
      <c r="I86" s="4" t="str">
        <f>VLOOKUP(A86,HOP!A:U,21,0)</f>
        <v>直连</v>
      </c>
    </row>
    <row r="87" s="4" customFormat="1" hidden="1" spans="1:9">
      <c r="A87" s="5">
        <v>999225449463771</v>
      </c>
      <c r="B87" s="6">
        <v>45129</v>
      </c>
      <c r="C87" s="6">
        <v>45132</v>
      </c>
      <c r="D87" s="4">
        <v>7160.58</v>
      </c>
      <c r="E87" s="4" t="str">
        <f>VLOOKUP(A87,HOP!A:L,12,0)</f>
        <v>7160.58</v>
      </c>
      <c r="F87" s="4" t="str">
        <f>VLOOKUP(A87,HOP!A:C,3,0)</f>
        <v>3659222</v>
      </c>
      <c r="G87" s="4">
        <f t="shared" si="4"/>
        <v>0</v>
      </c>
      <c r="H87" s="4" t="str">
        <f t="shared" si="5"/>
        <v>,3659222</v>
      </c>
      <c r="I87" s="4" t="str">
        <f>VLOOKUP(A87,HOP!A:U,21,0)</f>
        <v>直连</v>
      </c>
    </row>
    <row r="88" s="4" customFormat="1" hidden="1" spans="1:9">
      <c r="A88" s="5">
        <v>999225450382277</v>
      </c>
      <c r="B88" s="6">
        <v>45130</v>
      </c>
      <c r="C88" s="6">
        <v>45132</v>
      </c>
      <c r="D88" s="4">
        <v>1682.12</v>
      </c>
      <c r="E88" s="4" t="str">
        <f>VLOOKUP(A88,HOP!A:L,12,0)</f>
        <v>1682.12</v>
      </c>
      <c r="F88" s="4" t="str">
        <f>VLOOKUP(A88,HOP!A:C,3,0)</f>
        <v>3659514</v>
      </c>
      <c r="G88" s="4">
        <f t="shared" si="4"/>
        <v>0</v>
      </c>
      <c r="H88" s="4" t="str">
        <f t="shared" si="5"/>
        <v>,3659514</v>
      </c>
      <c r="I88" s="4" t="str">
        <f>VLOOKUP(A88,HOP!A:U,21,0)</f>
        <v>直采</v>
      </c>
    </row>
    <row r="89" s="4" customFormat="1" hidden="1" spans="1:9">
      <c r="A89" s="5">
        <v>999225450949664</v>
      </c>
      <c r="B89" s="6">
        <v>45128</v>
      </c>
      <c r="C89" s="6">
        <v>45132</v>
      </c>
      <c r="D89" s="4">
        <v>5823.56</v>
      </c>
      <c r="E89" s="4" t="str">
        <f>VLOOKUP(A89,HOP!A:L,12,0)</f>
        <v>5823.56</v>
      </c>
      <c r="F89" s="4" t="str">
        <f>VLOOKUP(A89,HOP!A:C,3,0)</f>
        <v>3659627</v>
      </c>
      <c r="G89" s="4">
        <f t="shared" si="4"/>
        <v>0</v>
      </c>
      <c r="H89" s="4" t="str">
        <f t="shared" si="5"/>
        <v>,3659627</v>
      </c>
      <c r="I89" s="4" t="str">
        <f>VLOOKUP(A89,HOP!A:U,21,0)</f>
        <v>直连</v>
      </c>
    </row>
    <row r="90" s="4" customFormat="1" hidden="1" spans="1:9">
      <c r="A90" s="5">
        <v>999225461559894</v>
      </c>
      <c r="B90" s="6">
        <v>45128</v>
      </c>
      <c r="C90" s="6">
        <v>45132</v>
      </c>
      <c r="D90" s="4">
        <v>1461.13</v>
      </c>
      <c r="E90" s="4" t="str">
        <f>VLOOKUP(A90,HOP!A:L,12,0)</f>
        <v>1461.13</v>
      </c>
      <c r="F90" s="4" t="str">
        <f>VLOOKUP(A90,HOP!A:C,3,0)</f>
        <v>3660343</v>
      </c>
      <c r="G90" s="4">
        <f t="shared" si="4"/>
        <v>0</v>
      </c>
      <c r="H90" s="4" t="str">
        <f t="shared" si="5"/>
        <v>,3660343</v>
      </c>
      <c r="I90" s="4" t="str">
        <f>VLOOKUP(A90,HOP!A:U,21,0)</f>
        <v>直连</v>
      </c>
    </row>
    <row r="91" s="4" customFormat="1" hidden="1" spans="1:9">
      <c r="A91" s="5">
        <v>999225461641833</v>
      </c>
      <c r="B91" s="6">
        <v>45131</v>
      </c>
      <c r="C91" s="6">
        <v>45132</v>
      </c>
      <c r="D91" s="4">
        <v>1033.47</v>
      </c>
      <c r="E91" s="4" t="str">
        <f>VLOOKUP(A91,HOP!A:L,12,0)</f>
        <v>1033.47</v>
      </c>
      <c r="F91" s="4" t="str">
        <f>VLOOKUP(A91,HOP!A:C,3,0)</f>
        <v>3660353</v>
      </c>
      <c r="G91" s="4">
        <f t="shared" si="4"/>
        <v>0</v>
      </c>
      <c r="H91" s="4" t="str">
        <f t="shared" si="5"/>
        <v>,3660353</v>
      </c>
      <c r="I91" s="4" t="str">
        <f>VLOOKUP(A91,HOP!A:U,21,0)</f>
        <v>直连</v>
      </c>
    </row>
    <row r="92" s="4" customFormat="1" hidden="1" spans="1:9">
      <c r="A92" s="5">
        <v>999225461874698</v>
      </c>
      <c r="B92" s="6">
        <v>45131</v>
      </c>
      <c r="C92" s="6">
        <v>45132</v>
      </c>
      <c r="D92" s="4">
        <v>1065.73</v>
      </c>
      <c r="E92" s="4" t="str">
        <f>VLOOKUP(A92,HOP!A:L,12,0)</f>
        <v>1065.73</v>
      </c>
      <c r="F92" s="4" t="str">
        <f>VLOOKUP(A92,HOP!A:C,3,0)</f>
        <v>3660479</v>
      </c>
      <c r="G92" s="4">
        <f t="shared" si="4"/>
        <v>0</v>
      </c>
      <c r="H92" s="4" t="str">
        <f t="shared" si="5"/>
        <v>,3660479</v>
      </c>
      <c r="I92" s="4" t="str">
        <f>VLOOKUP(A92,HOP!A:U,21,0)</f>
        <v>直连</v>
      </c>
    </row>
    <row r="93" s="4" customFormat="1" hidden="1" spans="1:9">
      <c r="A93" s="5">
        <v>999225462244751</v>
      </c>
      <c r="B93" s="6">
        <v>45131</v>
      </c>
      <c r="C93" s="6">
        <v>45132</v>
      </c>
      <c r="D93" s="4">
        <v>419.06</v>
      </c>
      <c r="E93" s="4" t="str">
        <f>VLOOKUP(A93,HOP!A:L,12,0)</f>
        <v>419.06</v>
      </c>
      <c r="F93" s="4" t="str">
        <f>VLOOKUP(A93,HOP!A:C,3,0)</f>
        <v>3660540</v>
      </c>
      <c r="G93" s="4">
        <f t="shared" si="4"/>
        <v>0</v>
      </c>
      <c r="H93" s="4" t="str">
        <f t="shared" si="5"/>
        <v>,3660540</v>
      </c>
      <c r="I93" s="4" t="str">
        <f>VLOOKUP(A93,HOP!A:U,21,0)</f>
        <v>直连</v>
      </c>
    </row>
    <row r="94" s="4" customFormat="1" spans="1:9">
      <c r="A94" s="5">
        <v>999225469170028</v>
      </c>
      <c r="B94" s="6">
        <v>45127</v>
      </c>
      <c r="C94" s="6">
        <v>45132</v>
      </c>
      <c r="D94" s="4">
        <v>5732.6</v>
      </c>
      <c r="E94" s="4" t="str">
        <f>VLOOKUP(A94,HOP!A:L,12,0)</f>
        <v>5732.80</v>
      </c>
      <c r="F94" s="4" t="str">
        <f>VLOOKUP(A94,HOP!A:C,3,0)</f>
        <v>3661957</v>
      </c>
      <c r="G94" s="4">
        <f t="shared" si="4"/>
        <v>-0.199999999999818</v>
      </c>
      <c r="H94" s="4" t="str">
        <f t="shared" si="5"/>
        <v>,3661957</v>
      </c>
      <c r="I94" s="4" t="str">
        <f>VLOOKUP(A94,HOP!A:U,21,0)</f>
        <v>直连</v>
      </c>
    </row>
    <row r="95" s="4" customFormat="1" hidden="1" spans="1:9">
      <c r="A95" s="5">
        <v>999225469954278</v>
      </c>
      <c r="B95" s="6">
        <v>45130</v>
      </c>
      <c r="C95" s="6">
        <v>45132</v>
      </c>
      <c r="D95" s="4">
        <v>2311.68</v>
      </c>
      <c r="E95" s="4" t="str">
        <f>VLOOKUP(A95,HOP!A:L,12,0)</f>
        <v>2311.68</v>
      </c>
      <c r="F95" s="4" t="str">
        <f>VLOOKUP(A95,HOP!A:C,3,0)</f>
        <v>3662230</v>
      </c>
      <c r="G95" s="4">
        <f t="shared" si="4"/>
        <v>0</v>
      </c>
      <c r="H95" s="4" t="str">
        <f t="shared" si="5"/>
        <v>,3662230</v>
      </c>
      <c r="I95" s="4" t="str">
        <f>VLOOKUP(A95,HOP!A:U,21,0)</f>
        <v>直连</v>
      </c>
    </row>
    <row r="96" s="4" customFormat="1" hidden="1" spans="1:9">
      <c r="A96" s="5">
        <v>999225470651442</v>
      </c>
      <c r="B96" s="6">
        <v>45130</v>
      </c>
      <c r="C96" s="6">
        <v>45132</v>
      </c>
      <c r="D96" s="4">
        <v>264.26</v>
      </c>
      <c r="E96" s="4" t="str">
        <f>VLOOKUP(A96,HOP!A:L,12,0)</f>
        <v>264.26</v>
      </c>
      <c r="F96" s="4" t="str">
        <f>VLOOKUP(A96,HOP!A:C,3,0)</f>
        <v>3662362</v>
      </c>
      <c r="G96" s="4">
        <f t="shared" si="4"/>
        <v>0</v>
      </c>
      <c r="H96" s="4" t="str">
        <f t="shared" si="5"/>
        <v>,3662362</v>
      </c>
      <c r="I96" s="4" t="str">
        <f>VLOOKUP(A96,HOP!A:U,21,0)</f>
        <v>直连</v>
      </c>
    </row>
    <row r="97" s="4" customFormat="1" hidden="1" spans="1:9">
      <c r="A97" s="5">
        <v>999225471578091</v>
      </c>
      <c r="B97" s="6">
        <v>45131</v>
      </c>
      <c r="C97" s="6">
        <v>45132</v>
      </c>
      <c r="D97" s="4">
        <v>0</v>
      </c>
      <c r="E97" s="4" t="str">
        <f>VLOOKUP(A97,HOP!A:L,12,0)</f>
        <v>0.00</v>
      </c>
      <c r="F97" s="4" t="str">
        <f>VLOOKUP(A97,HOP!A:C,3,0)</f>
        <v>3662666</v>
      </c>
      <c r="G97" s="4">
        <f t="shared" si="4"/>
        <v>0</v>
      </c>
      <c r="H97" s="4" t="str">
        <f t="shared" si="5"/>
        <v>,3662666</v>
      </c>
      <c r="I97" s="4" t="str">
        <f>VLOOKUP(A97,HOP!A:U,21,0)</f>
        <v>直采</v>
      </c>
    </row>
    <row r="98" s="4" customFormat="1" hidden="1" spans="1:9">
      <c r="A98" s="5">
        <v>999225471892403</v>
      </c>
      <c r="B98" s="6">
        <v>45131</v>
      </c>
      <c r="C98" s="6">
        <v>45132</v>
      </c>
      <c r="D98" s="4">
        <v>2480.04</v>
      </c>
      <c r="E98" s="4" t="str">
        <f>VLOOKUP(A98,HOP!A:L,12,0)</f>
        <v>2480.04</v>
      </c>
      <c r="F98" s="4" t="str">
        <f>VLOOKUP(A98,HOP!A:C,3,0)</f>
        <v>3662833</v>
      </c>
      <c r="G98" s="4">
        <f t="shared" si="4"/>
        <v>0</v>
      </c>
      <c r="H98" s="4" t="str">
        <f t="shared" si="5"/>
        <v>,3662833</v>
      </c>
      <c r="I98" s="4" t="str">
        <f>VLOOKUP(A98,HOP!A:U,21,0)</f>
        <v>直采</v>
      </c>
    </row>
    <row r="99" s="4" customFormat="1" hidden="1" spans="1:9">
      <c r="A99" s="5">
        <v>999225473746025</v>
      </c>
      <c r="B99" s="6">
        <v>45131</v>
      </c>
      <c r="C99" s="6">
        <v>45132</v>
      </c>
      <c r="D99" s="4">
        <v>3211.24</v>
      </c>
      <c r="E99" s="4" t="str">
        <f>VLOOKUP(A99,HOP!A:L,12,0)</f>
        <v>3211.24</v>
      </c>
      <c r="F99" s="4" t="str">
        <f>VLOOKUP(A99,HOP!A:C,3,0)</f>
        <v>3663420</v>
      </c>
      <c r="G99" s="4">
        <f t="shared" ref="G99:G130" si="6">D99-E99</f>
        <v>0</v>
      </c>
      <c r="H99" s="4" t="str">
        <f t="shared" ref="H99:H130" si="7">$H$1&amp;F99</f>
        <v>,3663420</v>
      </c>
      <c r="I99" s="4" t="str">
        <f>VLOOKUP(A99,HOP!A:U,21,0)</f>
        <v>直连</v>
      </c>
    </row>
    <row r="100" s="4" customFormat="1" hidden="1" spans="1:9">
      <c r="A100" s="5">
        <v>999225473792395</v>
      </c>
      <c r="B100" s="6">
        <v>45129</v>
      </c>
      <c r="C100" s="6">
        <v>45132</v>
      </c>
      <c r="D100" s="4">
        <v>2843.55</v>
      </c>
      <c r="E100" s="4" t="str">
        <f>VLOOKUP(A100,HOP!A:L,12,0)</f>
        <v>2843.55</v>
      </c>
      <c r="F100" s="4" t="str">
        <f>VLOOKUP(A100,HOP!A:C,3,0)</f>
        <v>3663491</v>
      </c>
      <c r="G100" s="4">
        <f t="shared" si="6"/>
        <v>0</v>
      </c>
      <c r="H100" s="4" t="str">
        <f t="shared" si="7"/>
        <v>,3663491</v>
      </c>
      <c r="I100" s="4" t="str">
        <f>VLOOKUP(A100,HOP!A:U,21,0)</f>
        <v>直连</v>
      </c>
    </row>
    <row r="101" s="4" customFormat="1" hidden="1" spans="1:9">
      <c r="A101" s="5">
        <v>999225475702241</v>
      </c>
      <c r="B101" s="6">
        <v>45131</v>
      </c>
      <c r="C101" s="6">
        <v>45132</v>
      </c>
      <c r="D101" s="4">
        <v>1390.3</v>
      </c>
      <c r="E101" s="4" t="str">
        <f>VLOOKUP(A101,HOP!A:L,12,0)</f>
        <v>1390.30</v>
      </c>
      <c r="F101" s="4" t="str">
        <f>VLOOKUP(A101,HOP!A:C,3,0)</f>
        <v>3663618</v>
      </c>
      <c r="G101" s="4">
        <f t="shared" si="6"/>
        <v>0</v>
      </c>
      <c r="H101" s="4" t="str">
        <f t="shared" si="7"/>
        <v>,3663618</v>
      </c>
      <c r="I101" s="4" t="str">
        <f>VLOOKUP(A101,HOP!A:U,21,0)</f>
        <v>直连</v>
      </c>
    </row>
    <row r="102" s="4" customFormat="1" hidden="1" spans="1:9">
      <c r="A102" s="5">
        <v>999225476782084</v>
      </c>
      <c r="B102" s="6">
        <v>45129</v>
      </c>
      <c r="C102" s="6">
        <v>45132</v>
      </c>
      <c r="D102" s="4">
        <v>9727.62</v>
      </c>
      <c r="E102" s="4" t="str">
        <f>VLOOKUP(A102,HOP!A:L,12,0)</f>
        <v>9727.62</v>
      </c>
      <c r="F102" s="4" t="str">
        <f>VLOOKUP(A102,HOP!A:C,3,0)</f>
        <v>3663771</v>
      </c>
      <c r="G102" s="4">
        <f t="shared" si="6"/>
        <v>0</v>
      </c>
      <c r="H102" s="4" t="str">
        <f t="shared" si="7"/>
        <v>,3663771</v>
      </c>
      <c r="I102" s="4" t="str">
        <f>VLOOKUP(A102,HOP!A:U,21,0)</f>
        <v>直采</v>
      </c>
    </row>
    <row r="103" s="4" customFormat="1" hidden="1" spans="1:9">
      <c r="A103" s="5">
        <v>999225479322221</v>
      </c>
      <c r="B103" s="6">
        <v>45131</v>
      </c>
      <c r="C103" s="6">
        <v>45132</v>
      </c>
      <c r="D103" s="4">
        <v>333.43</v>
      </c>
      <c r="E103" s="4" t="str">
        <f>VLOOKUP(A103,HOP!A:L,12,0)</f>
        <v>333.43</v>
      </c>
      <c r="F103" s="4" t="str">
        <f>VLOOKUP(A103,HOP!A:C,3,0)</f>
        <v>3664218</v>
      </c>
      <c r="G103" s="4">
        <f t="shared" si="6"/>
        <v>0</v>
      </c>
      <c r="H103" s="4" t="str">
        <f t="shared" si="7"/>
        <v>,3664218</v>
      </c>
      <c r="I103" s="4" t="str">
        <f>VLOOKUP(A103,HOP!A:U,21,0)</f>
        <v>直连</v>
      </c>
    </row>
    <row r="104" s="4" customFormat="1" hidden="1" spans="1:9">
      <c r="A104" s="5">
        <v>999225479590375</v>
      </c>
      <c r="B104" s="6">
        <v>45129</v>
      </c>
      <c r="C104" s="6">
        <v>45132</v>
      </c>
      <c r="D104" s="4">
        <v>5071.92</v>
      </c>
      <c r="E104" s="4" t="str">
        <f>VLOOKUP(A104,HOP!A:L,12,0)</f>
        <v>5071.92</v>
      </c>
      <c r="F104" s="4" t="str">
        <f>VLOOKUP(A104,HOP!A:C,3,0)</f>
        <v>3664315</v>
      </c>
      <c r="G104" s="4">
        <f t="shared" si="6"/>
        <v>0</v>
      </c>
      <c r="H104" s="4" t="str">
        <f t="shared" si="7"/>
        <v>,3664315</v>
      </c>
      <c r="I104" s="4" t="str">
        <f>VLOOKUP(A104,HOP!A:U,21,0)</f>
        <v>直连</v>
      </c>
    </row>
    <row r="105" s="4" customFormat="1" hidden="1" spans="1:9">
      <c r="A105" s="5">
        <v>999225480118606</v>
      </c>
      <c r="B105" s="6">
        <v>45130</v>
      </c>
      <c r="C105" s="6">
        <v>45132</v>
      </c>
      <c r="D105" s="4">
        <v>845.4</v>
      </c>
      <c r="E105" s="4" t="str">
        <f>VLOOKUP(A105,HOP!A:L,12,0)</f>
        <v>845.40</v>
      </c>
      <c r="F105" s="4" t="str">
        <f>VLOOKUP(A105,HOP!A:C,3,0)</f>
        <v>3664393</v>
      </c>
      <c r="G105" s="4">
        <f t="shared" si="6"/>
        <v>0</v>
      </c>
      <c r="H105" s="4" t="str">
        <f t="shared" si="7"/>
        <v>,3664393</v>
      </c>
      <c r="I105" s="4" t="str">
        <f>VLOOKUP(A105,HOP!A:U,21,0)</f>
        <v>直连</v>
      </c>
    </row>
    <row r="106" s="4" customFormat="1" hidden="1" spans="1:9">
      <c r="A106" s="5">
        <v>999225480784403</v>
      </c>
      <c r="B106" s="6">
        <v>45129</v>
      </c>
      <c r="C106" s="6">
        <v>45132</v>
      </c>
      <c r="D106" s="4">
        <v>2703.17</v>
      </c>
      <c r="E106" s="4" t="str">
        <f>VLOOKUP(A106,HOP!A:L,12,0)</f>
        <v>2703.17</v>
      </c>
      <c r="F106" s="4" t="str">
        <f>VLOOKUP(A106,HOP!A:C,3,0)</f>
        <v>3664564</v>
      </c>
      <c r="G106" s="4">
        <f t="shared" si="6"/>
        <v>0</v>
      </c>
      <c r="H106" s="4" t="str">
        <f t="shared" si="7"/>
        <v>,3664564</v>
      </c>
      <c r="I106" s="4" t="str">
        <f>VLOOKUP(A106,HOP!A:U,21,0)</f>
        <v>直连</v>
      </c>
    </row>
    <row r="107" s="4" customFormat="1" hidden="1" spans="1:9">
      <c r="A107" s="5">
        <v>999225482047016</v>
      </c>
      <c r="B107" s="6">
        <v>45129</v>
      </c>
      <c r="C107" s="6">
        <v>45132</v>
      </c>
      <c r="D107" s="4">
        <v>4842.1</v>
      </c>
      <c r="E107" s="4" t="str">
        <f>VLOOKUP(A107,HOP!A:L,12,0)</f>
        <v>4842.10</v>
      </c>
      <c r="F107" s="4" t="str">
        <f>VLOOKUP(A107,HOP!A:C,3,0)</f>
        <v>3664812</v>
      </c>
      <c r="G107" s="4">
        <f t="shared" si="6"/>
        <v>0</v>
      </c>
      <c r="H107" s="4" t="str">
        <f t="shared" si="7"/>
        <v>,3664812</v>
      </c>
      <c r="I107" s="4" t="str">
        <f>VLOOKUP(A107,HOP!A:U,21,0)</f>
        <v>直采</v>
      </c>
    </row>
    <row r="108" s="4" customFormat="1" hidden="1" spans="1:9">
      <c r="A108" s="5">
        <v>999225482050920</v>
      </c>
      <c r="B108" s="6">
        <v>45131</v>
      </c>
      <c r="C108" s="6">
        <v>45132</v>
      </c>
      <c r="D108" s="4">
        <v>1102.85</v>
      </c>
      <c r="E108" s="4" t="str">
        <f>VLOOKUP(A108,HOP!A:L,12,0)</f>
        <v>1102.85</v>
      </c>
      <c r="F108" s="4" t="str">
        <f>VLOOKUP(A108,HOP!A:C,3,0)</f>
        <v>3664815</v>
      </c>
      <c r="G108" s="4">
        <f t="shared" si="6"/>
        <v>0</v>
      </c>
      <c r="H108" s="4" t="str">
        <f t="shared" si="7"/>
        <v>,3664815</v>
      </c>
      <c r="I108" s="4" t="str">
        <f>VLOOKUP(A108,HOP!A:U,21,0)</f>
        <v>直连</v>
      </c>
    </row>
    <row r="109" s="4" customFormat="1" hidden="1" spans="1:9">
      <c r="A109" s="5">
        <v>999225486453566</v>
      </c>
      <c r="B109" s="6">
        <v>45129</v>
      </c>
      <c r="C109" s="6">
        <v>45132</v>
      </c>
      <c r="D109" s="4">
        <v>490.6</v>
      </c>
      <c r="E109" s="4" t="str">
        <f>VLOOKUP(A109,HOP!A:L,12,0)</f>
        <v>490.60</v>
      </c>
      <c r="F109" s="4" t="str">
        <f>VLOOKUP(A109,HOP!A:C,3,0)</f>
        <v>3665729</v>
      </c>
      <c r="G109" s="4">
        <f t="shared" si="6"/>
        <v>0</v>
      </c>
      <c r="H109" s="4" t="str">
        <f t="shared" si="7"/>
        <v>,3665729</v>
      </c>
      <c r="I109" s="4" t="str">
        <f>VLOOKUP(A109,HOP!A:U,21,0)</f>
        <v>直连</v>
      </c>
    </row>
    <row r="110" s="4" customFormat="1" hidden="1" spans="1:9">
      <c r="A110" s="5">
        <v>999225488656875</v>
      </c>
      <c r="B110" s="6">
        <v>45131</v>
      </c>
      <c r="C110" s="6">
        <v>45132</v>
      </c>
      <c r="D110" s="4">
        <v>1037.97</v>
      </c>
      <c r="E110" s="4" t="str">
        <f>VLOOKUP(A110,HOP!A:L,12,0)</f>
        <v>1037.97</v>
      </c>
      <c r="F110" s="4" t="str">
        <f>VLOOKUP(A110,HOP!A:C,3,0)</f>
        <v>3666358</v>
      </c>
      <c r="G110" s="4">
        <f t="shared" si="6"/>
        <v>0</v>
      </c>
      <c r="H110" s="4" t="str">
        <f t="shared" si="7"/>
        <v>,3666358</v>
      </c>
      <c r="I110" s="4" t="str">
        <f>VLOOKUP(A110,HOP!A:U,21,0)</f>
        <v>直连</v>
      </c>
    </row>
    <row r="111" s="4" customFormat="1" hidden="1" spans="1:9">
      <c r="A111" s="5">
        <v>999225494639798</v>
      </c>
      <c r="B111" s="6">
        <v>45131</v>
      </c>
      <c r="C111" s="6">
        <v>45132</v>
      </c>
      <c r="D111" s="4">
        <v>883.58</v>
      </c>
      <c r="E111" s="4" t="str">
        <f>VLOOKUP(A111,HOP!A:L,12,0)</f>
        <v>883.58</v>
      </c>
      <c r="F111" s="4" t="str">
        <f>VLOOKUP(A111,HOP!A:C,3,0)</f>
        <v>3667121</v>
      </c>
      <c r="G111" s="4">
        <f t="shared" si="6"/>
        <v>0</v>
      </c>
      <c r="H111" s="4" t="str">
        <f t="shared" si="7"/>
        <v>,3667121</v>
      </c>
      <c r="I111" s="4" t="str">
        <f>VLOOKUP(A111,HOP!A:U,21,0)</f>
        <v>直连</v>
      </c>
    </row>
    <row r="112" s="4" customFormat="1" hidden="1" spans="1:9">
      <c r="A112" s="5">
        <v>999225495360325</v>
      </c>
      <c r="B112" s="6">
        <v>45130</v>
      </c>
      <c r="C112" s="6">
        <v>45132</v>
      </c>
      <c r="D112" s="4">
        <v>905.82</v>
      </c>
      <c r="E112" s="4" t="str">
        <f>VLOOKUP(A112,HOP!A:L,12,0)</f>
        <v>905.82</v>
      </c>
      <c r="F112" s="4" t="str">
        <f>VLOOKUP(A112,HOP!A:C,3,0)</f>
        <v>3667347</v>
      </c>
      <c r="G112" s="4">
        <f t="shared" si="6"/>
        <v>0</v>
      </c>
      <c r="H112" s="4" t="str">
        <f t="shared" si="7"/>
        <v>,3667347</v>
      </c>
      <c r="I112" s="4" t="str">
        <f>VLOOKUP(A112,HOP!A:U,21,0)</f>
        <v>直连</v>
      </c>
    </row>
    <row r="113" s="4" customFormat="1" hidden="1" spans="1:9">
      <c r="A113" s="5">
        <v>999225497587862</v>
      </c>
      <c r="B113" s="6">
        <v>45131</v>
      </c>
      <c r="C113" s="6">
        <v>45132</v>
      </c>
      <c r="D113" s="4">
        <v>520.94</v>
      </c>
      <c r="E113" s="4" t="str">
        <f>VLOOKUP(A113,HOP!A:L,12,0)</f>
        <v>520.94</v>
      </c>
      <c r="F113" s="4" t="str">
        <f>VLOOKUP(A113,HOP!A:C,3,0)</f>
        <v>3667781</v>
      </c>
      <c r="G113" s="4">
        <f t="shared" si="6"/>
        <v>0</v>
      </c>
      <c r="H113" s="4" t="str">
        <f t="shared" si="7"/>
        <v>,3667781</v>
      </c>
      <c r="I113" s="4" t="str">
        <f>VLOOKUP(A113,HOP!A:U,21,0)</f>
        <v>直连</v>
      </c>
    </row>
    <row r="114" s="4" customFormat="1" hidden="1" spans="1:9">
      <c r="A114" s="5">
        <v>999225498185445</v>
      </c>
      <c r="B114" s="6">
        <v>45131</v>
      </c>
      <c r="C114" s="6">
        <v>45132</v>
      </c>
      <c r="D114" s="4">
        <v>1434.83</v>
      </c>
      <c r="E114" s="4" t="str">
        <f>VLOOKUP(A114,HOP!A:L,12,0)</f>
        <v>1434.83</v>
      </c>
      <c r="F114" s="4" t="str">
        <f>VLOOKUP(A114,HOP!A:C,3,0)</f>
        <v>3668098</v>
      </c>
      <c r="G114" s="4">
        <f t="shared" si="6"/>
        <v>0</v>
      </c>
      <c r="H114" s="4" t="str">
        <f t="shared" si="7"/>
        <v>,3668098</v>
      </c>
      <c r="I114" s="4" t="str">
        <f>VLOOKUP(A114,HOP!A:U,21,0)</f>
        <v>直连</v>
      </c>
    </row>
    <row r="115" s="4" customFormat="1" hidden="1" spans="1:9">
      <c r="A115" s="5">
        <v>999225498201266</v>
      </c>
      <c r="B115" s="6">
        <v>45131</v>
      </c>
      <c r="C115" s="6">
        <v>45132</v>
      </c>
      <c r="D115" s="4">
        <v>157.6</v>
      </c>
      <c r="E115" s="4" t="str">
        <f>VLOOKUP(A115,HOP!A:L,12,0)</f>
        <v>157.60</v>
      </c>
      <c r="F115" s="4" t="str">
        <f>VLOOKUP(A115,HOP!A:C,3,0)</f>
        <v>3668100</v>
      </c>
      <c r="G115" s="4">
        <f t="shared" si="6"/>
        <v>0</v>
      </c>
      <c r="H115" s="4" t="str">
        <f t="shared" si="7"/>
        <v>,3668100</v>
      </c>
      <c r="I115" s="4" t="str">
        <f>VLOOKUP(A115,HOP!A:U,21,0)</f>
        <v>直连</v>
      </c>
    </row>
    <row r="116" s="4" customFormat="1" hidden="1" spans="1:9">
      <c r="A116" s="5">
        <v>999225498845812</v>
      </c>
      <c r="B116" s="6">
        <v>45131</v>
      </c>
      <c r="C116" s="6">
        <v>45132</v>
      </c>
      <c r="D116" s="4">
        <v>1767.09</v>
      </c>
      <c r="E116" s="4" t="str">
        <f>VLOOKUP(A116,HOP!A:L,12,0)</f>
        <v>1767.09</v>
      </c>
      <c r="F116" s="4" t="str">
        <f>VLOOKUP(A116,HOP!A:C,3,0)</f>
        <v>3668222</v>
      </c>
      <c r="G116" s="4">
        <f t="shared" si="6"/>
        <v>0</v>
      </c>
      <c r="H116" s="4" t="str">
        <f t="shared" si="7"/>
        <v>,3668222</v>
      </c>
      <c r="I116" s="4" t="str">
        <f>VLOOKUP(A116,HOP!A:U,21,0)</f>
        <v>直连</v>
      </c>
    </row>
    <row r="117" s="4" customFormat="1" hidden="1" spans="1:9">
      <c r="A117" s="5">
        <v>999225499108415</v>
      </c>
      <c r="B117" s="6">
        <v>45130</v>
      </c>
      <c r="C117" s="6">
        <v>45132</v>
      </c>
      <c r="D117" s="4">
        <v>675.22</v>
      </c>
      <c r="E117" s="4" t="str">
        <f>VLOOKUP(A117,HOP!A:L,12,0)</f>
        <v>675.22</v>
      </c>
      <c r="F117" s="4" t="str">
        <f>VLOOKUP(A117,HOP!A:C,3,0)</f>
        <v>3668271</v>
      </c>
      <c r="G117" s="4">
        <f t="shared" si="6"/>
        <v>0</v>
      </c>
      <c r="H117" s="4" t="str">
        <f t="shared" si="7"/>
        <v>,3668271</v>
      </c>
      <c r="I117" s="4" t="str">
        <f>VLOOKUP(A117,HOP!A:U,21,0)</f>
        <v>直连</v>
      </c>
    </row>
    <row r="118" s="4" customFormat="1" hidden="1" spans="1:9">
      <c r="A118" s="5">
        <v>999225501476717</v>
      </c>
      <c r="B118" s="6">
        <v>45131</v>
      </c>
      <c r="C118" s="6">
        <v>45132</v>
      </c>
      <c r="D118" s="4">
        <v>387.28</v>
      </c>
      <c r="E118" s="4" t="str">
        <f>VLOOKUP(A118,HOP!A:L,12,0)</f>
        <v>387.28</v>
      </c>
      <c r="F118" s="4" t="str">
        <f>VLOOKUP(A118,HOP!A:C,3,0)</f>
        <v>3668769</v>
      </c>
      <c r="G118" s="4">
        <f t="shared" si="6"/>
        <v>0</v>
      </c>
      <c r="H118" s="4" t="str">
        <f t="shared" si="7"/>
        <v>,3668769</v>
      </c>
      <c r="I118" s="4" t="str">
        <f>VLOOKUP(A118,HOP!A:U,21,0)</f>
        <v>直连</v>
      </c>
    </row>
    <row r="119" s="4" customFormat="1" hidden="1" spans="1:9">
      <c r="A119" s="5">
        <v>25503282595</v>
      </c>
      <c r="B119" s="6">
        <v>45131</v>
      </c>
      <c r="C119" s="6">
        <v>45132</v>
      </c>
      <c r="D119" s="4">
        <v>751.25</v>
      </c>
      <c r="E119" s="4" t="str">
        <f>VLOOKUP(A119,HOP!A:L,12,0)</f>
        <v>751.25</v>
      </c>
      <c r="F119" s="4" t="str">
        <f>VLOOKUP(A119,HOP!A:C,3,0)</f>
        <v>3669075</v>
      </c>
      <c r="G119" s="4">
        <f t="shared" si="6"/>
        <v>0</v>
      </c>
      <c r="H119" s="4" t="str">
        <f t="shared" si="7"/>
        <v>,3669075</v>
      </c>
      <c r="I119" s="4" t="str">
        <f>VLOOKUP(A119,HOP!A:U,21,0)</f>
        <v>直连</v>
      </c>
    </row>
    <row r="120" s="4" customFormat="1" hidden="1" spans="1:9">
      <c r="A120" s="5">
        <v>999225506102965</v>
      </c>
      <c r="B120" s="6">
        <v>45131</v>
      </c>
      <c r="C120" s="6">
        <v>45132</v>
      </c>
      <c r="D120" s="4">
        <v>1117.02</v>
      </c>
      <c r="E120" s="4" t="str">
        <f>VLOOKUP(A120,HOP!A:L,12,0)</f>
        <v>1117.02</v>
      </c>
      <c r="F120" s="4" t="str">
        <f>VLOOKUP(A120,HOP!A:C,3,0)</f>
        <v>3669796</v>
      </c>
      <c r="G120" s="4">
        <f t="shared" si="6"/>
        <v>0</v>
      </c>
      <c r="H120" s="4" t="str">
        <f t="shared" si="7"/>
        <v>,3669796</v>
      </c>
      <c r="I120" s="4" t="str">
        <f>VLOOKUP(A120,HOP!A:U,21,0)</f>
        <v>直连</v>
      </c>
    </row>
    <row r="121" s="4" customFormat="1" hidden="1" spans="1:9">
      <c r="A121" s="5">
        <v>999225506170717</v>
      </c>
      <c r="B121" s="6">
        <v>45131</v>
      </c>
      <c r="C121" s="6">
        <v>45132</v>
      </c>
      <c r="D121" s="4">
        <v>234.45</v>
      </c>
      <c r="E121" s="4" t="str">
        <f>VLOOKUP(A121,HOP!A:L,12,0)</f>
        <v>234.45</v>
      </c>
      <c r="F121" s="4" t="str">
        <f>VLOOKUP(A121,HOP!A:C,3,0)</f>
        <v>3669808</v>
      </c>
      <c r="G121" s="4">
        <f t="shared" si="6"/>
        <v>0</v>
      </c>
      <c r="H121" s="4" t="str">
        <f t="shared" si="7"/>
        <v>,3669808</v>
      </c>
      <c r="I121" s="4" t="str">
        <f>VLOOKUP(A121,HOP!A:U,21,0)</f>
        <v>直连</v>
      </c>
    </row>
    <row r="122" s="4" customFormat="1" hidden="1" spans="1:9">
      <c r="A122" s="5">
        <v>999225510016555</v>
      </c>
      <c r="B122" s="6">
        <v>45131</v>
      </c>
      <c r="C122" s="6">
        <v>45132</v>
      </c>
      <c r="D122" s="4">
        <v>1058.71</v>
      </c>
      <c r="E122" s="4" t="str">
        <f>VLOOKUP(A122,HOP!A:L,12,0)</f>
        <v>1058.71</v>
      </c>
      <c r="F122" s="4" t="str">
        <f>VLOOKUP(A122,HOP!A:C,3,0)</f>
        <v>3669821</v>
      </c>
      <c r="G122" s="4">
        <f t="shared" si="6"/>
        <v>0</v>
      </c>
      <c r="H122" s="4" t="str">
        <f t="shared" si="7"/>
        <v>,3669821</v>
      </c>
      <c r="I122" s="4" t="str">
        <f>VLOOKUP(A122,HOP!A:U,21,0)</f>
        <v>直连</v>
      </c>
    </row>
    <row r="123" s="4" customFormat="1" hidden="1" spans="1:9">
      <c r="A123" s="5">
        <v>999225510156427</v>
      </c>
      <c r="B123" s="6">
        <v>45131</v>
      </c>
      <c r="C123" s="6">
        <v>45132</v>
      </c>
      <c r="D123" s="4">
        <v>1136.76</v>
      </c>
      <c r="E123" s="4" t="str">
        <f>VLOOKUP(A123,HOP!A:L,12,0)</f>
        <v>1136.76</v>
      </c>
      <c r="F123" s="4" t="str">
        <f>VLOOKUP(A123,HOP!A:C,3,0)</f>
        <v>3669826</v>
      </c>
      <c r="G123" s="4">
        <f t="shared" si="6"/>
        <v>0</v>
      </c>
      <c r="H123" s="4" t="str">
        <f t="shared" si="7"/>
        <v>,3669826</v>
      </c>
      <c r="I123" s="4" t="str">
        <f>VLOOKUP(A123,HOP!A:U,21,0)</f>
        <v>直连</v>
      </c>
    </row>
    <row r="124" s="4" customFormat="1" hidden="1" spans="1:9">
      <c r="A124" s="5">
        <v>999225511434199</v>
      </c>
      <c r="B124" s="6">
        <v>45131</v>
      </c>
      <c r="C124" s="6">
        <v>45132</v>
      </c>
      <c r="D124" s="4">
        <v>283.91</v>
      </c>
      <c r="E124" s="4" t="str">
        <f>VLOOKUP(A124,HOP!A:L,12,0)</f>
        <v>283.91</v>
      </c>
      <c r="F124" s="4" t="str">
        <f>VLOOKUP(A124,HOP!A:C,3,0)</f>
        <v>3669985</v>
      </c>
      <c r="G124" s="4">
        <f t="shared" si="6"/>
        <v>0</v>
      </c>
      <c r="H124" s="4" t="str">
        <f t="shared" si="7"/>
        <v>,3669985</v>
      </c>
      <c r="I124" s="4" t="str">
        <f>VLOOKUP(A124,HOP!A:U,21,0)</f>
        <v>直连</v>
      </c>
    </row>
    <row r="125" s="4" customFormat="1" hidden="1" spans="1:9">
      <c r="A125" s="5">
        <v>999225515131377</v>
      </c>
      <c r="B125" s="6">
        <v>45131</v>
      </c>
      <c r="C125" s="6">
        <v>45132</v>
      </c>
      <c r="D125" s="4">
        <v>960.88</v>
      </c>
      <c r="E125" s="4" t="str">
        <f>VLOOKUP(A125,HOP!A:L,12,0)</f>
        <v>960.88</v>
      </c>
      <c r="F125" s="4" t="str">
        <f>VLOOKUP(A125,HOP!A:C,3,0)</f>
        <v>3670474</v>
      </c>
      <c r="G125" s="4">
        <f t="shared" si="6"/>
        <v>0</v>
      </c>
      <c r="H125" s="4" t="str">
        <f t="shared" si="7"/>
        <v>,3670474</v>
      </c>
      <c r="I125" s="4" t="str">
        <f>VLOOKUP(A125,HOP!A:U,21,0)</f>
        <v>直连</v>
      </c>
    </row>
    <row r="126" s="4" customFormat="1" hidden="1" spans="1:9">
      <c r="A126" s="5">
        <v>999225515391785</v>
      </c>
      <c r="B126" s="6">
        <v>45131</v>
      </c>
      <c r="C126" s="6">
        <v>45132</v>
      </c>
      <c r="D126" s="4">
        <v>210.15</v>
      </c>
      <c r="E126" s="4" t="str">
        <f>VLOOKUP(A126,HOP!A:L,12,0)</f>
        <v>210.15</v>
      </c>
      <c r="F126" s="4" t="str">
        <f>VLOOKUP(A126,HOP!A:C,3,0)</f>
        <v>3670656</v>
      </c>
      <c r="G126" s="4">
        <f t="shared" si="6"/>
        <v>0</v>
      </c>
      <c r="H126" s="4" t="str">
        <f t="shared" si="7"/>
        <v>,3670656</v>
      </c>
      <c r="I126" s="4" t="str">
        <f>VLOOKUP(A126,HOP!A:U,21,0)</f>
        <v>直连</v>
      </c>
    </row>
    <row r="127" s="4" customFormat="1" hidden="1" spans="1:9">
      <c r="A127" s="5">
        <v>999225518513788</v>
      </c>
      <c r="B127" s="6">
        <v>45130</v>
      </c>
      <c r="C127" s="6">
        <v>45132</v>
      </c>
      <c r="D127" s="4">
        <v>1353.66</v>
      </c>
      <c r="E127" s="4" t="str">
        <f>VLOOKUP(A127,HOP!A:L,12,0)</f>
        <v>1353.66</v>
      </c>
      <c r="F127" s="4" t="str">
        <f>VLOOKUP(A127,HOP!A:C,3,0)</f>
        <v>3671223</v>
      </c>
      <c r="G127" s="4">
        <f t="shared" si="6"/>
        <v>0</v>
      </c>
      <c r="H127" s="4" t="str">
        <f t="shared" si="7"/>
        <v>,3671223</v>
      </c>
      <c r="I127" s="4" t="str">
        <f>VLOOKUP(A127,HOP!A:U,21,0)</f>
        <v>直连</v>
      </c>
    </row>
    <row r="128" s="4" customFormat="1" hidden="1" spans="1:9">
      <c r="A128" s="5">
        <v>999225518934405</v>
      </c>
      <c r="B128" s="6">
        <v>45131</v>
      </c>
      <c r="C128" s="6">
        <v>45132</v>
      </c>
      <c r="D128" s="4">
        <v>811.81</v>
      </c>
      <c r="E128" s="4" t="str">
        <f>VLOOKUP(A128,HOP!A:L,12,0)</f>
        <v>811.81</v>
      </c>
      <c r="F128" s="4" t="str">
        <f>VLOOKUP(A128,HOP!A:C,3,0)</f>
        <v>3671420</v>
      </c>
      <c r="G128" s="4">
        <f t="shared" si="6"/>
        <v>0</v>
      </c>
      <c r="H128" s="4" t="str">
        <f t="shared" si="7"/>
        <v>,3671420</v>
      </c>
      <c r="I128" s="4" t="str">
        <f>VLOOKUP(A128,HOP!A:U,21,0)</f>
        <v>直连</v>
      </c>
    </row>
    <row r="129" s="4" customFormat="1" hidden="1" spans="1:9">
      <c r="A129" s="5">
        <v>999225519633140</v>
      </c>
      <c r="B129" s="6">
        <v>45131</v>
      </c>
      <c r="C129" s="6">
        <v>45132</v>
      </c>
      <c r="D129" s="4">
        <v>116.75</v>
      </c>
      <c r="E129" s="4" t="str">
        <f>VLOOKUP(A129,HOP!A:L,12,0)</f>
        <v>116.75</v>
      </c>
      <c r="F129" s="4" t="str">
        <f>VLOOKUP(A129,HOP!A:C,3,0)</f>
        <v>3671495</v>
      </c>
      <c r="G129" s="4">
        <f t="shared" si="6"/>
        <v>0</v>
      </c>
      <c r="H129" s="4" t="str">
        <f t="shared" si="7"/>
        <v>,3671495</v>
      </c>
      <c r="I129" s="4" t="str">
        <f>VLOOKUP(A129,HOP!A:U,21,0)</f>
        <v>直连</v>
      </c>
    </row>
    <row r="130" s="4" customFormat="1" hidden="1" spans="1:9">
      <c r="A130" s="5">
        <v>999225519678654</v>
      </c>
      <c r="B130" s="6">
        <v>45131</v>
      </c>
      <c r="C130" s="6">
        <v>45132</v>
      </c>
      <c r="D130" s="4">
        <v>341.23</v>
      </c>
      <c r="E130" s="4" t="str">
        <f>VLOOKUP(A130,HOP!A:L,12,0)</f>
        <v>341.23</v>
      </c>
      <c r="F130" s="4" t="str">
        <f>VLOOKUP(A130,HOP!A:C,3,0)</f>
        <v>3671504</v>
      </c>
      <c r="G130" s="4">
        <f t="shared" si="6"/>
        <v>0</v>
      </c>
      <c r="H130" s="4" t="str">
        <f t="shared" si="7"/>
        <v>,3671504</v>
      </c>
      <c r="I130" s="4" t="str">
        <f>VLOOKUP(A130,HOP!A:U,21,0)</f>
        <v>直连</v>
      </c>
    </row>
    <row r="131" s="4" customFormat="1" hidden="1" spans="1:9">
      <c r="A131" s="5">
        <v>999225520954710</v>
      </c>
      <c r="B131" s="6">
        <v>45131</v>
      </c>
      <c r="C131" s="6">
        <v>45132</v>
      </c>
      <c r="D131" s="4">
        <v>0</v>
      </c>
      <c r="E131" s="4" t="str">
        <f>VLOOKUP(A131,HOP!A:L,12,0)</f>
        <v>1202.14</v>
      </c>
      <c r="F131" s="4" t="str">
        <f>VLOOKUP(A131,HOP!A:C,3,0)</f>
        <v>3671822</v>
      </c>
      <c r="G131" s="4">
        <f t="shared" ref="G131:G162" si="8">D131-E131</f>
        <v>-1202.14</v>
      </c>
      <c r="H131" s="4" t="str">
        <f t="shared" ref="H131:H162" si="9">$H$1&amp;F131</f>
        <v>,3671822</v>
      </c>
      <c r="I131" s="4" t="str">
        <f>VLOOKUP(A131,HOP!A:U,21,0)</f>
        <v>直连</v>
      </c>
    </row>
    <row r="132" s="4" customFormat="1" hidden="1" spans="1:9">
      <c r="A132" s="5">
        <v>999225521385821</v>
      </c>
      <c r="B132" s="6">
        <v>45130</v>
      </c>
      <c r="C132" s="6">
        <v>45132</v>
      </c>
      <c r="D132" s="4">
        <v>702.71</v>
      </c>
      <c r="E132" s="4" t="str">
        <f>VLOOKUP(A132,HOP!A:L,12,0)</f>
        <v>702.71</v>
      </c>
      <c r="F132" s="4" t="str">
        <f>VLOOKUP(A132,HOP!A:C,3,0)</f>
        <v>3672070</v>
      </c>
      <c r="G132" s="4">
        <f t="shared" si="8"/>
        <v>0</v>
      </c>
      <c r="H132" s="4" t="str">
        <f t="shared" si="9"/>
        <v>,3672070</v>
      </c>
      <c r="I132" s="4" t="str">
        <f>VLOOKUP(A132,HOP!A:U,21,0)</f>
        <v>直连</v>
      </c>
    </row>
    <row r="133" s="4" customFormat="1" hidden="1" spans="1:9">
      <c r="A133" s="5">
        <v>999225521572363</v>
      </c>
      <c r="B133" s="6">
        <v>45130</v>
      </c>
      <c r="C133" s="6">
        <v>45132</v>
      </c>
      <c r="D133" s="4">
        <v>1022.16</v>
      </c>
      <c r="E133" s="4" t="str">
        <f>VLOOKUP(A133,HOP!A:L,12,0)</f>
        <v>1022.16</v>
      </c>
      <c r="F133" s="4" t="str">
        <f>VLOOKUP(A133,HOP!A:C,3,0)</f>
        <v>3672099</v>
      </c>
      <c r="G133" s="4">
        <f t="shared" si="8"/>
        <v>0</v>
      </c>
      <c r="H133" s="4" t="str">
        <f t="shared" si="9"/>
        <v>,3672099</v>
      </c>
      <c r="I133" s="4" t="str">
        <f>VLOOKUP(A133,HOP!A:U,21,0)</f>
        <v>直连</v>
      </c>
    </row>
    <row r="134" s="4" customFormat="1" hidden="1" spans="1:9">
      <c r="A134" s="5">
        <v>999225522057229</v>
      </c>
      <c r="B134" s="6">
        <v>45130</v>
      </c>
      <c r="C134" s="6">
        <v>45132</v>
      </c>
      <c r="D134" s="4">
        <v>1916.4</v>
      </c>
      <c r="E134" s="4" t="str">
        <f>VLOOKUP(A134,HOP!A:L,12,0)</f>
        <v>1916.40</v>
      </c>
      <c r="F134" s="4" t="str">
        <f>VLOOKUP(A134,HOP!A:C,3,0)</f>
        <v>3672246</v>
      </c>
      <c r="G134" s="4">
        <f t="shared" si="8"/>
        <v>0</v>
      </c>
      <c r="H134" s="4" t="str">
        <f t="shared" si="9"/>
        <v>,3672246</v>
      </c>
      <c r="I134" s="4" t="str">
        <f>VLOOKUP(A134,HOP!A:U,21,0)</f>
        <v>直连</v>
      </c>
    </row>
    <row r="135" s="4" customFormat="1" hidden="1" spans="1:9">
      <c r="A135" s="5">
        <v>999225522790769</v>
      </c>
      <c r="B135" s="6">
        <v>45131</v>
      </c>
      <c r="C135" s="6">
        <v>45132</v>
      </c>
      <c r="D135" s="4">
        <v>303.55</v>
      </c>
      <c r="E135" s="4" t="str">
        <f>VLOOKUP(A135,HOP!A:L,12,0)</f>
        <v>303.55</v>
      </c>
      <c r="F135" s="4" t="str">
        <f>VLOOKUP(A135,HOP!A:C,3,0)</f>
        <v>3672437</v>
      </c>
      <c r="G135" s="4">
        <f t="shared" si="8"/>
        <v>0</v>
      </c>
      <c r="H135" s="4" t="str">
        <f t="shared" si="9"/>
        <v>,3672437</v>
      </c>
      <c r="I135" s="4" t="str">
        <f>VLOOKUP(A135,HOP!A:U,21,0)</f>
        <v>直连</v>
      </c>
    </row>
    <row r="136" s="4" customFormat="1" hidden="1" spans="1:9">
      <c r="A136" s="5">
        <v>999225522937720</v>
      </c>
      <c r="B136" s="6">
        <v>45131</v>
      </c>
      <c r="C136" s="6">
        <v>45132</v>
      </c>
      <c r="D136" s="4">
        <v>1144.49</v>
      </c>
      <c r="E136" s="4" t="str">
        <f>VLOOKUP(A136,HOP!A:L,12,0)</f>
        <v>1144.49</v>
      </c>
      <c r="F136" s="4" t="str">
        <f>VLOOKUP(A136,HOP!A:C,3,0)</f>
        <v>3672493</v>
      </c>
      <c r="G136" s="4">
        <f t="shared" si="8"/>
        <v>0</v>
      </c>
      <c r="H136" s="4" t="str">
        <f t="shared" si="9"/>
        <v>,3672493</v>
      </c>
      <c r="I136" s="4" t="str">
        <f>VLOOKUP(A136,HOP!A:U,21,0)</f>
        <v>直连</v>
      </c>
    </row>
    <row r="137" s="4" customFormat="1" hidden="1" spans="1:9">
      <c r="A137" s="5">
        <v>999225523320804</v>
      </c>
      <c r="B137" s="6">
        <v>45131</v>
      </c>
      <c r="C137" s="6">
        <v>45132</v>
      </c>
      <c r="D137" s="4">
        <v>673.79</v>
      </c>
      <c r="E137" s="4" t="str">
        <f>VLOOKUP(A137,HOP!A:L,12,0)</f>
        <v>673.79</v>
      </c>
      <c r="F137" s="4" t="str">
        <f>VLOOKUP(A137,HOP!A:C,3,0)</f>
        <v>3672631</v>
      </c>
      <c r="G137" s="4">
        <f t="shared" si="8"/>
        <v>0</v>
      </c>
      <c r="H137" s="4" t="str">
        <f t="shared" si="9"/>
        <v>,3672631</v>
      </c>
      <c r="I137" s="4" t="str">
        <f>VLOOKUP(A137,HOP!A:U,21,0)</f>
        <v>直连</v>
      </c>
    </row>
    <row r="138" s="4" customFormat="1" hidden="1" spans="1:9">
      <c r="A138" s="5">
        <v>999225523808219</v>
      </c>
      <c r="B138" s="6">
        <v>45131</v>
      </c>
      <c r="C138" s="6">
        <v>45132</v>
      </c>
      <c r="D138" s="4">
        <v>737.45</v>
      </c>
      <c r="E138" s="4" t="str">
        <f>VLOOKUP(A138,HOP!A:L,12,0)</f>
        <v>737.45</v>
      </c>
      <c r="F138" s="4" t="str">
        <f>VLOOKUP(A138,HOP!A:C,3,0)</f>
        <v>3672736</v>
      </c>
      <c r="G138" s="4">
        <f t="shared" si="8"/>
        <v>0</v>
      </c>
      <c r="H138" s="4" t="str">
        <f t="shared" si="9"/>
        <v>,3672736</v>
      </c>
      <c r="I138" s="4" t="str">
        <f>VLOOKUP(A138,HOP!A:U,21,0)</f>
        <v>直连</v>
      </c>
    </row>
    <row r="139" s="4" customFormat="1" hidden="1" spans="1:9">
      <c r="A139" s="5">
        <v>999225524027202</v>
      </c>
      <c r="B139" s="6">
        <v>45131</v>
      </c>
      <c r="C139" s="6">
        <v>45132</v>
      </c>
      <c r="D139" s="4">
        <v>216.32</v>
      </c>
      <c r="E139" s="4" t="str">
        <f>VLOOKUP(A139,HOP!A:L,12,0)</f>
        <v>216.32</v>
      </c>
      <c r="F139" s="4" t="str">
        <f>VLOOKUP(A139,HOP!A:C,3,0)</f>
        <v>3672817</v>
      </c>
      <c r="G139" s="4">
        <f t="shared" si="8"/>
        <v>0</v>
      </c>
      <c r="H139" s="4" t="str">
        <f t="shared" si="9"/>
        <v>,3672817</v>
      </c>
      <c r="I139" s="4" t="str">
        <f>VLOOKUP(A139,HOP!A:U,21,0)</f>
        <v>直连</v>
      </c>
    </row>
    <row r="140" s="4" customFormat="1" hidden="1" spans="1:9">
      <c r="A140" s="5">
        <v>25524435634</v>
      </c>
      <c r="B140" s="6">
        <v>45130</v>
      </c>
      <c r="C140" s="6">
        <v>45132</v>
      </c>
      <c r="D140" s="4">
        <v>1213.74</v>
      </c>
      <c r="E140" s="4" t="str">
        <f>VLOOKUP(A140,HOP!A:L,12,0)</f>
        <v>1213.74</v>
      </c>
      <c r="F140" s="4" t="str">
        <f>VLOOKUP(A140,HOP!A:C,3,0)</f>
        <v>3672936</v>
      </c>
      <c r="G140" s="4">
        <f t="shared" si="8"/>
        <v>0</v>
      </c>
      <c r="H140" s="4" t="str">
        <f t="shared" si="9"/>
        <v>,3672936</v>
      </c>
      <c r="I140" s="4" t="str">
        <f>VLOOKUP(A140,HOP!A:U,21,0)</f>
        <v>直连</v>
      </c>
    </row>
    <row r="141" s="4" customFormat="1" hidden="1" spans="1:9">
      <c r="A141" s="5">
        <v>25524435625</v>
      </c>
      <c r="B141" s="6">
        <v>45130</v>
      </c>
      <c r="C141" s="6">
        <v>45132</v>
      </c>
      <c r="D141" s="4">
        <v>1066.22</v>
      </c>
      <c r="E141" s="4" t="str">
        <f>VLOOKUP(A141,HOP!A:L,12,0)</f>
        <v>1066.22</v>
      </c>
      <c r="F141" s="4" t="str">
        <f>VLOOKUP(A141,HOP!A:C,3,0)</f>
        <v>3672935</v>
      </c>
      <c r="G141" s="4">
        <f t="shared" si="8"/>
        <v>0</v>
      </c>
      <c r="H141" s="4" t="str">
        <f t="shared" si="9"/>
        <v>,3672935</v>
      </c>
      <c r="I141" s="4" t="str">
        <f>VLOOKUP(A141,HOP!A:U,21,0)</f>
        <v>直连</v>
      </c>
    </row>
    <row r="142" s="4" customFormat="1" hidden="1" spans="1:9">
      <c r="A142" s="5">
        <v>999225524882218</v>
      </c>
      <c r="B142" s="6">
        <v>45131</v>
      </c>
      <c r="C142" s="6">
        <v>45132</v>
      </c>
      <c r="D142" s="4">
        <v>1714.62</v>
      </c>
      <c r="E142" s="4" t="str">
        <f>VLOOKUP(A142,HOP!A:L,12,0)</f>
        <v>1714.62</v>
      </c>
      <c r="F142" s="4" t="str">
        <f>VLOOKUP(A142,HOP!A:C,3,0)</f>
        <v>3673019</v>
      </c>
      <c r="G142" s="4">
        <f t="shared" si="8"/>
        <v>0</v>
      </c>
      <c r="H142" s="4" t="str">
        <f t="shared" si="9"/>
        <v>,3673019</v>
      </c>
      <c r="I142" s="4" t="str">
        <f>VLOOKUP(A142,HOP!A:U,21,0)</f>
        <v>直连</v>
      </c>
    </row>
    <row r="143" s="4" customFormat="1" hidden="1" spans="1:9">
      <c r="A143" s="5">
        <v>999225524935325</v>
      </c>
      <c r="B143" s="6">
        <v>45131</v>
      </c>
      <c r="C143" s="6">
        <v>45132</v>
      </c>
      <c r="D143" s="4">
        <v>341.24</v>
      </c>
      <c r="E143" s="4" t="str">
        <f>VLOOKUP(A143,HOP!A:L,12,0)</f>
        <v>341.24</v>
      </c>
      <c r="F143" s="4" t="str">
        <f>VLOOKUP(A143,HOP!A:C,3,0)</f>
        <v>3673034</v>
      </c>
      <c r="G143" s="4">
        <f t="shared" si="8"/>
        <v>0</v>
      </c>
      <c r="H143" s="4" t="str">
        <f t="shared" si="9"/>
        <v>,3673034</v>
      </c>
      <c r="I143" s="4" t="str">
        <f>VLOOKUP(A143,HOP!A:U,21,0)</f>
        <v>直连</v>
      </c>
    </row>
    <row r="144" s="4" customFormat="1" hidden="1" spans="1:9">
      <c r="A144" s="5">
        <v>999225530302429</v>
      </c>
      <c r="B144" s="6">
        <v>45131</v>
      </c>
      <c r="C144" s="6">
        <v>45132</v>
      </c>
      <c r="D144" s="4">
        <v>2185.42</v>
      </c>
      <c r="E144" s="4" t="str">
        <f>VLOOKUP(A144,HOP!A:L,12,0)</f>
        <v>2185.42</v>
      </c>
      <c r="F144" s="4" t="str">
        <f>VLOOKUP(A144,HOP!A:C,3,0)</f>
        <v>3673537</v>
      </c>
      <c r="G144" s="4">
        <f t="shared" si="8"/>
        <v>0</v>
      </c>
      <c r="H144" s="4" t="str">
        <f t="shared" si="9"/>
        <v>,3673537</v>
      </c>
      <c r="I144" s="4" t="str">
        <f>VLOOKUP(A144,HOP!A:U,21,0)</f>
        <v>直连</v>
      </c>
    </row>
    <row r="145" s="4" customFormat="1" hidden="1" spans="1:9">
      <c r="A145" s="5">
        <v>999225530923230</v>
      </c>
      <c r="B145" s="6">
        <v>45131</v>
      </c>
      <c r="C145" s="6">
        <v>45132</v>
      </c>
      <c r="D145" s="4">
        <v>189.05</v>
      </c>
      <c r="E145" s="4" t="str">
        <f>VLOOKUP(A145,HOP!A:L,12,0)</f>
        <v>189.05</v>
      </c>
      <c r="F145" s="4" t="str">
        <f>VLOOKUP(A145,HOP!A:C,3,0)</f>
        <v>3673599</v>
      </c>
      <c r="G145" s="4">
        <f t="shared" si="8"/>
        <v>0</v>
      </c>
      <c r="H145" s="4" t="str">
        <f t="shared" si="9"/>
        <v>,3673599</v>
      </c>
      <c r="I145" s="4" t="str">
        <f>VLOOKUP(A145,HOP!A:U,21,0)</f>
        <v>直连</v>
      </c>
    </row>
    <row r="146" s="4" customFormat="1" hidden="1" spans="1:9">
      <c r="A146" s="5">
        <v>999225531195719</v>
      </c>
      <c r="B146" s="6">
        <v>45130</v>
      </c>
      <c r="C146" s="6">
        <v>45132</v>
      </c>
      <c r="D146" s="4">
        <v>1034.06</v>
      </c>
      <c r="E146" s="4" t="str">
        <f>VLOOKUP(A146,HOP!A:L,12,0)</f>
        <v>1034.06</v>
      </c>
      <c r="F146" s="4" t="str">
        <f>VLOOKUP(A146,HOP!A:C,3,0)</f>
        <v>3673625</v>
      </c>
      <c r="G146" s="4">
        <f t="shared" si="8"/>
        <v>0</v>
      </c>
      <c r="H146" s="4" t="str">
        <f t="shared" si="9"/>
        <v>,3673625</v>
      </c>
      <c r="I146" s="4" t="str">
        <f>VLOOKUP(A146,HOP!A:U,21,0)</f>
        <v>直连</v>
      </c>
    </row>
    <row r="147" s="4" customFormat="1" hidden="1" spans="1:9">
      <c r="A147" s="5">
        <v>999225531411088</v>
      </c>
      <c r="B147" s="6">
        <v>45131</v>
      </c>
      <c r="C147" s="6">
        <v>45132</v>
      </c>
      <c r="D147" s="4">
        <v>117.78</v>
      </c>
      <c r="E147" s="4" t="str">
        <f>VLOOKUP(A147,HOP!A:L,12,0)</f>
        <v>117.78</v>
      </c>
      <c r="F147" s="4" t="str">
        <f>VLOOKUP(A147,HOP!A:C,3,0)</f>
        <v>3673740</v>
      </c>
      <c r="G147" s="4">
        <f t="shared" si="8"/>
        <v>0</v>
      </c>
      <c r="H147" s="4" t="str">
        <f t="shared" si="9"/>
        <v>,3673740</v>
      </c>
      <c r="I147" s="4" t="str">
        <f>VLOOKUP(A147,HOP!A:U,21,0)</f>
        <v>直连</v>
      </c>
    </row>
    <row r="148" s="4" customFormat="1" hidden="1" spans="1:9">
      <c r="A148" s="5">
        <v>999225532449672</v>
      </c>
      <c r="B148" s="6">
        <v>45131</v>
      </c>
      <c r="C148" s="6">
        <v>45132</v>
      </c>
      <c r="D148" s="4">
        <v>124.39</v>
      </c>
      <c r="E148" s="4" t="str">
        <f>VLOOKUP(A148,HOP!A:L,12,0)</f>
        <v>124.39</v>
      </c>
      <c r="F148" s="4" t="str">
        <f>VLOOKUP(A148,HOP!A:C,3,0)</f>
        <v>3673895</v>
      </c>
      <c r="G148" s="4">
        <f t="shared" si="8"/>
        <v>0</v>
      </c>
      <c r="H148" s="4" t="str">
        <f t="shared" si="9"/>
        <v>,3673895</v>
      </c>
      <c r="I148" s="4" t="str">
        <f>VLOOKUP(A148,HOP!A:U,21,0)</f>
        <v>直连</v>
      </c>
    </row>
    <row r="149" s="4" customFormat="1" hidden="1" spans="1:9">
      <c r="A149" s="5">
        <v>999225532740419</v>
      </c>
      <c r="B149" s="6">
        <v>45131</v>
      </c>
      <c r="C149" s="6">
        <v>45132</v>
      </c>
      <c r="D149" s="4">
        <v>926.43</v>
      </c>
      <c r="E149" s="4" t="str">
        <f>VLOOKUP(A149,HOP!A:L,12,0)</f>
        <v>926.43</v>
      </c>
      <c r="F149" s="4" t="str">
        <f>VLOOKUP(A149,HOP!A:C,3,0)</f>
        <v>3673936</v>
      </c>
      <c r="G149" s="4">
        <f t="shared" si="8"/>
        <v>0</v>
      </c>
      <c r="H149" s="4" t="str">
        <f t="shared" si="9"/>
        <v>,3673936</v>
      </c>
      <c r="I149" s="4" t="str">
        <f>VLOOKUP(A149,HOP!A:U,21,0)</f>
        <v>直连</v>
      </c>
    </row>
    <row r="150" s="4" customFormat="1" hidden="1" spans="1:9">
      <c r="A150" s="5">
        <v>999225532832419</v>
      </c>
      <c r="B150" s="6">
        <v>45131</v>
      </c>
      <c r="C150" s="6">
        <v>45132</v>
      </c>
      <c r="D150" s="4">
        <v>285.85</v>
      </c>
      <c r="E150" s="4" t="str">
        <f>VLOOKUP(A150,HOP!A:L,12,0)</f>
        <v>285.85</v>
      </c>
      <c r="F150" s="4" t="str">
        <f>VLOOKUP(A150,HOP!A:C,3,0)</f>
        <v>3673946</v>
      </c>
      <c r="G150" s="4">
        <f t="shared" si="8"/>
        <v>0</v>
      </c>
      <c r="H150" s="4" t="str">
        <f t="shared" si="9"/>
        <v>,3673946</v>
      </c>
      <c r="I150" s="4" t="str">
        <f>VLOOKUP(A150,HOP!A:U,21,0)</f>
        <v>直连</v>
      </c>
    </row>
    <row r="151" s="4" customFormat="1" hidden="1" spans="1:9">
      <c r="A151" s="5">
        <v>999225533915490</v>
      </c>
      <c r="B151" s="6">
        <v>45131</v>
      </c>
      <c r="C151" s="6">
        <v>45132</v>
      </c>
      <c r="D151" s="4">
        <v>341.24</v>
      </c>
      <c r="E151" s="4" t="str">
        <f>VLOOKUP(A151,HOP!A:L,12,0)</f>
        <v>341.24</v>
      </c>
      <c r="F151" s="4" t="str">
        <f>VLOOKUP(A151,HOP!A:C,3,0)</f>
        <v>3674141</v>
      </c>
      <c r="G151" s="4">
        <f t="shared" si="8"/>
        <v>0</v>
      </c>
      <c r="H151" s="4" t="str">
        <f t="shared" si="9"/>
        <v>,3674141</v>
      </c>
      <c r="I151" s="4" t="str">
        <f>VLOOKUP(A151,HOP!A:U,21,0)</f>
        <v>直连</v>
      </c>
    </row>
    <row r="152" s="4" customFormat="1" hidden="1" spans="1:9">
      <c r="A152" s="5">
        <v>999225534320052</v>
      </c>
      <c r="B152" s="6">
        <v>45131</v>
      </c>
      <c r="C152" s="6">
        <v>45132</v>
      </c>
      <c r="D152" s="4">
        <v>867.68</v>
      </c>
      <c r="E152" s="4" t="str">
        <f>VLOOKUP(A152,HOP!A:L,12,0)</f>
        <v>867.68</v>
      </c>
      <c r="F152" s="4" t="str">
        <f>VLOOKUP(A152,HOP!A:C,3,0)</f>
        <v>3674191</v>
      </c>
      <c r="G152" s="4">
        <f t="shared" si="8"/>
        <v>0</v>
      </c>
      <c r="H152" s="4" t="str">
        <f t="shared" si="9"/>
        <v>,3674191</v>
      </c>
      <c r="I152" s="4" t="str">
        <f>VLOOKUP(A152,HOP!A:U,21,0)</f>
        <v>直连</v>
      </c>
    </row>
    <row r="153" s="4" customFormat="1" hidden="1" spans="1:9">
      <c r="A153" s="5">
        <v>999225536199634</v>
      </c>
      <c r="B153" s="6">
        <v>45131</v>
      </c>
      <c r="C153" s="6">
        <v>45132</v>
      </c>
      <c r="D153" s="4">
        <v>1774.66</v>
      </c>
      <c r="E153" s="4" t="str">
        <f>VLOOKUP(A153,HOP!A:L,12,0)</f>
        <v>1774.66</v>
      </c>
      <c r="F153" s="4" t="str">
        <f>VLOOKUP(A153,HOP!A:C,3,0)</f>
        <v>3674658</v>
      </c>
      <c r="G153" s="4">
        <f t="shared" si="8"/>
        <v>0</v>
      </c>
      <c r="H153" s="4" t="str">
        <f t="shared" si="9"/>
        <v>,3674658</v>
      </c>
      <c r="I153" s="4" t="str">
        <f>VLOOKUP(A153,HOP!A:U,21,0)</f>
        <v>直连</v>
      </c>
    </row>
    <row r="154" s="4" customFormat="1" hidden="1" spans="1:9">
      <c r="A154" s="5">
        <v>25536494729</v>
      </c>
      <c r="B154" s="6">
        <v>45131</v>
      </c>
      <c r="C154" s="6">
        <v>45132</v>
      </c>
      <c r="D154" s="4">
        <v>210.13</v>
      </c>
      <c r="E154" s="4" t="str">
        <f>VLOOKUP(A154,HOP!A:L,12,0)</f>
        <v>210.13</v>
      </c>
      <c r="F154" s="4" t="str">
        <f>VLOOKUP(A154,HOP!A:C,3,0)</f>
        <v>3674754</v>
      </c>
      <c r="G154" s="4">
        <f t="shared" si="8"/>
        <v>0</v>
      </c>
      <c r="H154" s="4" t="str">
        <f t="shared" si="9"/>
        <v>,3674754</v>
      </c>
      <c r="I154" s="4" t="str">
        <f>VLOOKUP(A154,HOP!A:U,21,0)</f>
        <v>直连</v>
      </c>
    </row>
    <row r="155" s="4" customFormat="1" hidden="1" spans="1:9">
      <c r="A155" s="5">
        <v>999225536854151</v>
      </c>
      <c r="B155" s="6">
        <v>45131</v>
      </c>
      <c r="C155" s="6">
        <v>45132</v>
      </c>
      <c r="D155" s="4">
        <v>2205.06</v>
      </c>
      <c r="E155" s="4" t="str">
        <f>VLOOKUP(A155,HOP!A:L,12,0)</f>
        <v>2205.06</v>
      </c>
      <c r="F155" s="4" t="str">
        <f>VLOOKUP(A155,HOP!A:C,3,0)</f>
        <v>3674870</v>
      </c>
      <c r="G155" s="4">
        <f t="shared" si="8"/>
        <v>0</v>
      </c>
      <c r="H155" s="4" t="str">
        <f t="shared" si="9"/>
        <v>,3674870</v>
      </c>
      <c r="I155" s="4" t="str">
        <f>VLOOKUP(A155,HOP!A:U,21,0)</f>
        <v>直连</v>
      </c>
    </row>
    <row r="156" s="4" customFormat="1" hidden="1" spans="1:9">
      <c r="A156" s="5">
        <v>999225538246551</v>
      </c>
      <c r="B156" s="6">
        <v>45131</v>
      </c>
      <c r="C156" s="6">
        <v>45132</v>
      </c>
      <c r="D156" s="4">
        <v>140.08</v>
      </c>
      <c r="E156" s="4" t="str">
        <f>VLOOKUP(A156,HOP!A:L,12,0)</f>
        <v>140.08</v>
      </c>
      <c r="F156" s="4" t="str">
        <f>VLOOKUP(A156,HOP!A:C,3,0)</f>
        <v>3675228</v>
      </c>
      <c r="G156" s="4">
        <f t="shared" si="8"/>
        <v>0</v>
      </c>
      <c r="H156" s="4" t="str">
        <f t="shared" si="9"/>
        <v>,3675228</v>
      </c>
      <c r="I156" s="4" t="str">
        <f>VLOOKUP(A156,HOP!A:U,21,0)</f>
        <v>直连</v>
      </c>
    </row>
    <row r="157" s="4" customFormat="1" hidden="1" spans="1:9">
      <c r="A157" s="5">
        <v>999225538505663</v>
      </c>
      <c r="B157" s="6">
        <v>45131</v>
      </c>
      <c r="C157" s="6">
        <v>45132</v>
      </c>
      <c r="D157" s="4">
        <v>603.3</v>
      </c>
      <c r="E157" s="4" t="str">
        <f>VLOOKUP(A157,HOP!A:L,12,0)</f>
        <v>603.30</v>
      </c>
      <c r="F157" s="4" t="str">
        <f>VLOOKUP(A157,HOP!A:C,3,0)</f>
        <v>3675266</v>
      </c>
      <c r="G157" s="4">
        <f t="shared" si="8"/>
        <v>0</v>
      </c>
      <c r="H157" s="4" t="str">
        <f t="shared" si="9"/>
        <v>,3675266</v>
      </c>
      <c r="I157" s="4" t="str">
        <f>VLOOKUP(A157,HOP!A:U,21,0)</f>
        <v>直连</v>
      </c>
    </row>
    <row r="158" s="4" customFormat="1" hidden="1" spans="1:9">
      <c r="A158" s="5">
        <v>999225538585560</v>
      </c>
      <c r="B158" s="6">
        <v>45131</v>
      </c>
      <c r="C158" s="6">
        <v>45132</v>
      </c>
      <c r="D158" s="4">
        <v>472.01</v>
      </c>
      <c r="E158" s="4" t="str">
        <f>VLOOKUP(A158,HOP!A:L,12,0)</f>
        <v>472.01</v>
      </c>
      <c r="F158" s="4" t="str">
        <f>VLOOKUP(A158,HOP!A:C,3,0)</f>
        <v>3675282</v>
      </c>
      <c r="G158" s="4">
        <f t="shared" si="8"/>
        <v>0</v>
      </c>
      <c r="H158" s="4" t="str">
        <f t="shared" si="9"/>
        <v>,3675282</v>
      </c>
      <c r="I158" s="4" t="str">
        <f>VLOOKUP(A158,HOP!A:U,21,0)</f>
        <v>直采</v>
      </c>
    </row>
    <row r="159" s="4" customFormat="1" hidden="1" spans="1:9">
      <c r="A159" s="5">
        <v>999225538918427</v>
      </c>
      <c r="B159" s="6">
        <v>45130</v>
      </c>
      <c r="C159" s="6">
        <v>45132</v>
      </c>
      <c r="D159" s="4">
        <v>2318.48</v>
      </c>
      <c r="E159" s="4" t="str">
        <f>VLOOKUP(A159,HOP!A:L,12,0)</f>
        <v>2318.48</v>
      </c>
      <c r="F159" s="4" t="str">
        <f>VLOOKUP(A159,HOP!A:C,3,0)</f>
        <v>3675496</v>
      </c>
      <c r="G159" s="4">
        <f t="shared" si="8"/>
        <v>0</v>
      </c>
      <c r="H159" s="4" t="str">
        <f t="shared" si="9"/>
        <v>,3675496</v>
      </c>
      <c r="I159" s="4" t="str">
        <f>VLOOKUP(A159,HOP!A:U,21,0)</f>
        <v>直连</v>
      </c>
    </row>
    <row r="160" s="4" customFormat="1" hidden="1" spans="1:9">
      <c r="A160" s="5">
        <v>999225540292011</v>
      </c>
      <c r="B160" s="6">
        <v>45130</v>
      </c>
      <c r="C160" s="6">
        <v>45132</v>
      </c>
      <c r="D160" s="4">
        <v>623.8</v>
      </c>
      <c r="E160" s="4" t="str">
        <f>VLOOKUP(A160,HOP!A:L,12,0)</f>
        <v>623.80</v>
      </c>
      <c r="F160" s="4" t="str">
        <f>VLOOKUP(A160,HOP!A:C,3,0)</f>
        <v>3675877</v>
      </c>
      <c r="G160" s="4">
        <f t="shared" si="8"/>
        <v>0</v>
      </c>
      <c r="H160" s="4" t="str">
        <f t="shared" si="9"/>
        <v>,3675877</v>
      </c>
      <c r="I160" s="4" t="str">
        <f>VLOOKUP(A160,HOP!A:U,21,0)</f>
        <v>直连</v>
      </c>
    </row>
    <row r="161" s="4" customFormat="1" hidden="1" spans="1:9">
      <c r="A161" s="5">
        <v>999225540997609</v>
      </c>
      <c r="B161" s="6">
        <v>45131</v>
      </c>
      <c r="C161" s="6">
        <v>45132</v>
      </c>
      <c r="D161" s="4">
        <v>2221.94</v>
      </c>
      <c r="E161" s="4" t="str">
        <f>VLOOKUP(A161,HOP!A:L,12,0)</f>
        <v>2221.94</v>
      </c>
      <c r="F161" s="4" t="str">
        <f>VLOOKUP(A161,HOP!A:C,3,0)</f>
        <v>3676162</v>
      </c>
      <c r="G161" s="4">
        <f t="shared" si="8"/>
        <v>0</v>
      </c>
      <c r="H161" s="4" t="str">
        <f t="shared" si="9"/>
        <v>,3676162</v>
      </c>
      <c r="I161" s="4" t="str">
        <f>VLOOKUP(A161,HOP!A:U,21,0)</f>
        <v>直连</v>
      </c>
    </row>
    <row r="162" s="4" customFormat="1" hidden="1" spans="1:9">
      <c r="A162" s="5">
        <v>999225541787328</v>
      </c>
      <c r="B162" s="6">
        <v>45131</v>
      </c>
      <c r="C162" s="6">
        <v>45132</v>
      </c>
      <c r="D162" s="4">
        <v>916.74</v>
      </c>
      <c r="E162" s="4" t="str">
        <f>VLOOKUP(A162,HOP!A:L,12,0)</f>
        <v>916.74</v>
      </c>
      <c r="F162" s="4" t="str">
        <f>VLOOKUP(A162,HOP!A:C,3,0)</f>
        <v>3676587</v>
      </c>
      <c r="G162" s="4">
        <f t="shared" si="8"/>
        <v>0</v>
      </c>
      <c r="H162" s="4" t="str">
        <f t="shared" si="9"/>
        <v>,3676587</v>
      </c>
      <c r="I162" s="4" t="str">
        <f>VLOOKUP(A162,HOP!A:U,21,0)</f>
        <v>直连</v>
      </c>
    </row>
    <row r="163" s="4" customFormat="1" hidden="1" spans="1:9">
      <c r="A163" s="5">
        <v>999225541883449</v>
      </c>
      <c r="B163" s="6">
        <v>45131</v>
      </c>
      <c r="C163" s="6">
        <v>45132</v>
      </c>
      <c r="D163" s="4">
        <v>1116.77</v>
      </c>
      <c r="E163" s="4" t="str">
        <f>VLOOKUP(A163,HOP!A:L,12,0)</f>
        <v>1116.77</v>
      </c>
      <c r="F163" s="4" t="str">
        <f>VLOOKUP(A163,HOP!A:C,3,0)</f>
        <v>3676616</v>
      </c>
      <c r="G163" s="4">
        <f t="shared" ref="G163:G192" si="10">D163-E163</f>
        <v>0</v>
      </c>
      <c r="H163" s="4" t="str">
        <f t="shared" ref="H163:H192" si="11">$H$1&amp;F163</f>
        <v>,3676616</v>
      </c>
      <c r="I163" s="4" t="str">
        <f>VLOOKUP(A163,HOP!A:U,21,0)</f>
        <v>直连</v>
      </c>
    </row>
    <row r="164" s="4" customFormat="1" hidden="1" spans="1:9">
      <c r="A164" s="5">
        <v>999225542001410</v>
      </c>
      <c r="B164" s="6">
        <v>45131</v>
      </c>
      <c r="C164" s="6">
        <v>45132</v>
      </c>
      <c r="D164" s="4">
        <v>741.07</v>
      </c>
      <c r="E164" s="4" t="str">
        <f>VLOOKUP(A164,HOP!A:L,12,0)</f>
        <v>741.07</v>
      </c>
      <c r="F164" s="4" t="str">
        <f>VLOOKUP(A164,HOP!A:C,3,0)</f>
        <v>3676651</v>
      </c>
      <c r="G164" s="4">
        <f t="shared" si="10"/>
        <v>0</v>
      </c>
      <c r="H164" s="4" t="str">
        <f t="shared" si="11"/>
        <v>,3676651</v>
      </c>
      <c r="I164" s="4" t="str">
        <f>VLOOKUP(A164,HOP!A:U,21,0)</f>
        <v>直连</v>
      </c>
    </row>
    <row r="165" s="4" customFormat="1" hidden="1" spans="1:9">
      <c r="A165" s="5">
        <v>999225542027743</v>
      </c>
      <c r="B165" s="6">
        <v>45131</v>
      </c>
      <c r="C165" s="6">
        <v>45132</v>
      </c>
      <c r="D165" s="4">
        <v>1465.92</v>
      </c>
      <c r="E165" s="4" t="str">
        <f>VLOOKUP(A165,HOP!A:L,12,0)</f>
        <v>1465.92</v>
      </c>
      <c r="F165" s="4" t="str">
        <f>VLOOKUP(A165,HOP!A:C,3,0)</f>
        <v>3676661</v>
      </c>
      <c r="G165" s="4">
        <f t="shared" si="10"/>
        <v>0</v>
      </c>
      <c r="H165" s="4" t="str">
        <f t="shared" si="11"/>
        <v>,3676661</v>
      </c>
      <c r="I165" s="4" t="str">
        <f>VLOOKUP(A165,HOP!A:U,21,0)</f>
        <v>直连</v>
      </c>
    </row>
    <row r="166" s="4" customFormat="1" hidden="1" spans="1:9">
      <c r="A166" s="5">
        <v>999225542114298</v>
      </c>
      <c r="B166" s="6">
        <v>45131</v>
      </c>
      <c r="C166" s="6">
        <v>45132</v>
      </c>
      <c r="D166" s="4">
        <v>581.19</v>
      </c>
      <c r="E166" s="4" t="str">
        <f>VLOOKUP(A166,HOP!A:L,12,0)</f>
        <v>581.19</v>
      </c>
      <c r="F166" s="4" t="str">
        <f>VLOOKUP(A166,HOP!A:C,3,0)</f>
        <v>3676694</v>
      </c>
      <c r="G166" s="4">
        <f t="shared" si="10"/>
        <v>0</v>
      </c>
      <c r="H166" s="4" t="str">
        <f t="shared" si="11"/>
        <v>,3676694</v>
      </c>
      <c r="I166" s="4" t="str">
        <f>VLOOKUP(A166,HOP!A:U,21,0)</f>
        <v>直连</v>
      </c>
    </row>
    <row r="167" s="4" customFormat="1" hidden="1" spans="1:9">
      <c r="A167" s="5">
        <v>999225542125417</v>
      </c>
      <c r="B167" s="6">
        <v>45131</v>
      </c>
      <c r="C167" s="6">
        <v>45132</v>
      </c>
      <c r="D167" s="4">
        <v>780.42</v>
      </c>
      <c r="E167" s="4" t="str">
        <f>VLOOKUP(A167,HOP!A:L,12,0)</f>
        <v>780.42</v>
      </c>
      <c r="F167" s="4" t="str">
        <f>VLOOKUP(A167,HOP!A:C,3,0)</f>
        <v>3676702</v>
      </c>
      <c r="G167" s="4">
        <f t="shared" si="10"/>
        <v>0</v>
      </c>
      <c r="H167" s="4" t="str">
        <f t="shared" si="11"/>
        <v>,3676702</v>
      </c>
      <c r="I167" s="4" t="str">
        <f>VLOOKUP(A167,HOP!A:U,21,0)</f>
        <v>直连</v>
      </c>
    </row>
    <row r="168" s="4" customFormat="1" hidden="1" spans="1:9">
      <c r="A168" s="5">
        <v>999225542476567</v>
      </c>
      <c r="B168" s="6">
        <v>45131</v>
      </c>
      <c r="C168" s="6">
        <v>45132</v>
      </c>
      <c r="D168" s="4">
        <v>1810.39</v>
      </c>
      <c r="E168" s="4" t="str">
        <f>VLOOKUP(A168,HOP!A:L,12,0)</f>
        <v>1810.39</v>
      </c>
      <c r="F168" s="4" t="str">
        <f>VLOOKUP(A168,HOP!A:C,3,0)</f>
        <v>3676845</v>
      </c>
      <c r="G168" s="4">
        <f t="shared" si="10"/>
        <v>0</v>
      </c>
      <c r="H168" s="4" t="str">
        <f t="shared" si="11"/>
        <v>,3676845</v>
      </c>
      <c r="I168" s="4" t="str">
        <f>VLOOKUP(A168,HOP!A:U,21,0)</f>
        <v>直连</v>
      </c>
    </row>
    <row r="169" s="4" customFormat="1" hidden="1" spans="1:9">
      <c r="A169" s="5">
        <v>999225542508594</v>
      </c>
      <c r="B169" s="6">
        <v>45131</v>
      </c>
      <c r="C169" s="6">
        <v>45132</v>
      </c>
      <c r="D169" s="4">
        <v>799.6</v>
      </c>
      <c r="E169" s="4" t="str">
        <f>VLOOKUP(A169,HOP!A:L,12,0)</f>
        <v>799.60</v>
      </c>
      <c r="F169" s="4" t="str">
        <f>VLOOKUP(A169,HOP!A:C,3,0)</f>
        <v>3676857</v>
      </c>
      <c r="G169" s="4">
        <f t="shared" si="10"/>
        <v>0</v>
      </c>
      <c r="H169" s="4" t="str">
        <f t="shared" si="11"/>
        <v>,3676857</v>
      </c>
      <c r="I169" s="4" t="str">
        <f>VLOOKUP(A169,HOP!A:U,21,0)</f>
        <v>直连</v>
      </c>
    </row>
    <row r="170" s="4" customFormat="1" hidden="1" spans="1:9">
      <c r="A170" s="5">
        <v>999225542683459</v>
      </c>
      <c r="B170" s="6">
        <v>45131</v>
      </c>
      <c r="C170" s="6">
        <v>45132</v>
      </c>
      <c r="D170" s="4">
        <v>743.7</v>
      </c>
      <c r="E170" s="4" t="str">
        <f>VLOOKUP(A170,HOP!A:L,12,0)</f>
        <v>743.70</v>
      </c>
      <c r="F170" s="4" t="str">
        <f>VLOOKUP(A170,HOP!A:C,3,0)</f>
        <v>3676926</v>
      </c>
      <c r="G170" s="4">
        <f t="shared" si="10"/>
        <v>0</v>
      </c>
      <c r="H170" s="4" t="str">
        <f t="shared" si="11"/>
        <v>,3676926</v>
      </c>
      <c r="I170" s="4" t="str">
        <f>VLOOKUP(A170,HOP!A:U,21,0)</f>
        <v>直连</v>
      </c>
    </row>
    <row r="171" s="4" customFormat="1" hidden="1" spans="1:9">
      <c r="A171" s="5">
        <v>999225542869415</v>
      </c>
      <c r="B171" s="6">
        <v>45131</v>
      </c>
      <c r="C171" s="6">
        <v>45132</v>
      </c>
      <c r="D171" s="4">
        <v>154.6</v>
      </c>
      <c r="E171" s="4" t="str">
        <f>VLOOKUP(A171,HOP!A:L,12,0)</f>
        <v>154.60</v>
      </c>
      <c r="F171" s="4" t="str">
        <f>VLOOKUP(A171,HOP!A:C,3,0)</f>
        <v>3676960</v>
      </c>
      <c r="G171" s="4">
        <f t="shared" si="10"/>
        <v>0</v>
      </c>
      <c r="H171" s="4" t="str">
        <f t="shared" si="11"/>
        <v>,3676960</v>
      </c>
      <c r="I171" s="4" t="str">
        <f>VLOOKUP(A171,HOP!A:U,21,0)</f>
        <v>直连</v>
      </c>
    </row>
    <row r="172" s="4" customFormat="1" hidden="1" spans="1:9">
      <c r="A172" s="5">
        <v>999225543142476</v>
      </c>
      <c r="B172" s="6">
        <v>45131</v>
      </c>
      <c r="C172" s="6">
        <v>45132</v>
      </c>
      <c r="D172" s="4">
        <v>297.13</v>
      </c>
      <c r="E172" s="4" t="str">
        <f>VLOOKUP(A172,HOP!A:L,12,0)</f>
        <v>297.13</v>
      </c>
      <c r="F172" s="4" t="str">
        <f>VLOOKUP(A172,HOP!A:C,3,0)</f>
        <v>3677068</v>
      </c>
      <c r="G172" s="4">
        <f t="shared" si="10"/>
        <v>0</v>
      </c>
      <c r="H172" s="4" t="str">
        <f t="shared" si="11"/>
        <v>,3677068</v>
      </c>
      <c r="I172" s="4" t="str">
        <f>VLOOKUP(A172,HOP!A:U,21,0)</f>
        <v>直连</v>
      </c>
    </row>
    <row r="173" s="4" customFormat="1" hidden="1" spans="1:9">
      <c r="A173" s="5">
        <v>999225544189774</v>
      </c>
      <c r="B173" s="6">
        <v>45131</v>
      </c>
      <c r="C173" s="6">
        <v>45132</v>
      </c>
      <c r="D173" s="4">
        <v>159.22</v>
      </c>
      <c r="E173" s="4" t="str">
        <f>VLOOKUP(A173,HOP!A:L,12,0)</f>
        <v>159.22</v>
      </c>
      <c r="F173" s="4" t="str">
        <f>VLOOKUP(A173,HOP!A:C,3,0)</f>
        <v>3677507</v>
      </c>
      <c r="G173" s="4">
        <f t="shared" si="10"/>
        <v>0</v>
      </c>
      <c r="H173" s="4" t="str">
        <f t="shared" si="11"/>
        <v>,3677507</v>
      </c>
      <c r="I173" s="4" t="str">
        <f>VLOOKUP(A173,HOP!A:U,21,0)</f>
        <v>直连</v>
      </c>
    </row>
    <row r="174" s="4" customFormat="1" hidden="1" spans="1:9">
      <c r="A174" s="5">
        <v>999225546876455</v>
      </c>
      <c r="B174" s="6">
        <v>45131</v>
      </c>
      <c r="C174" s="6">
        <v>45132</v>
      </c>
      <c r="D174" s="4">
        <v>323.92</v>
      </c>
      <c r="E174" s="4" t="str">
        <f>VLOOKUP(A174,HOP!A:L,12,0)</f>
        <v>323.92</v>
      </c>
      <c r="F174" s="4" t="str">
        <f>VLOOKUP(A174,HOP!A:C,3,0)</f>
        <v>3677527</v>
      </c>
      <c r="G174" s="4">
        <f t="shared" si="10"/>
        <v>0</v>
      </c>
      <c r="H174" s="4" t="str">
        <f t="shared" si="11"/>
        <v>,3677527</v>
      </c>
      <c r="I174" s="4" t="str">
        <f>VLOOKUP(A174,HOP!A:U,21,0)</f>
        <v>直连</v>
      </c>
    </row>
    <row r="175" s="4" customFormat="1" hidden="1" spans="1:9">
      <c r="A175" s="5">
        <v>999225547818113</v>
      </c>
      <c r="B175" s="6">
        <v>45131</v>
      </c>
      <c r="C175" s="6">
        <v>45132</v>
      </c>
      <c r="D175" s="4">
        <v>186.85</v>
      </c>
      <c r="E175" s="4" t="str">
        <f>VLOOKUP(A175,HOP!A:L,12,0)</f>
        <v>186.85</v>
      </c>
      <c r="F175" s="4" t="str">
        <f>VLOOKUP(A175,HOP!A:C,3,0)</f>
        <v>3677573</v>
      </c>
      <c r="G175" s="4">
        <f t="shared" si="10"/>
        <v>0</v>
      </c>
      <c r="H175" s="4" t="str">
        <f t="shared" si="11"/>
        <v>,3677573</v>
      </c>
      <c r="I175" s="4" t="str">
        <f>VLOOKUP(A175,HOP!A:U,21,0)</f>
        <v>直连</v>
      </c>
    </row>
    <row r="176" s="4" customFormat="1" hidden="1" spans="1:9">
      <c r="A176" s="5">
        <v>999225548841892</v>
      </c>
      <c r="B176" s="6">
        <v>45131</v>
      </c>
      <c r="C176" s="6">
        <v>45132</v>
      </c>
      <c r="D176" s="4">
        <v>1752.26</v>
      </c>
      <c r="E176" s="4" t="str">
        <f>VLOOKUP(A176,HOP!A:L,12,0)</f>
        <v>1752.26</v>
      </c>
      <c r="F176" s="4" t="str">
        <f>VLOOKUP(A176,HOP!A:C,3,0)</f>
        <v>3677756</v>
      </c>
      <c r="G176" s="4">
        <f t="shared" si="10"/>
        <v>0</v>
      </c>
      <c r="H176" s="4" t="str">
        <f t="shared" si="11"/>
        <v>,3677756</v>
      </c>
      <c r="I176" s="4" t="str">
        <f>VLOOKUP(A176,HOP!A:U,21,0)</f>
        <v>直连</v>
      </c>
    </row>
    <row r="177" s="4" customFormat="1" hidden="1" spans="1:9">
      <c r="A177" s="5">
        <v>999225548989833</v>
      </c>
      <c r="B177" s="6">
        <v>45131</v>
      </c>
      <c r="C177" s="6">
        <v>45132</v>
      </c>
      <c r="D177" s="4">
        <v>654.42</v>
      </c>
      <c r="E177" s="4" t="str">
        <f>VLOOKUP(A177,HOP!A:L,12,0)</f>
        <v>654.42</v>
      </c>
      <c r="F177" s="4" t="str">
        <f>VLOOKUP(A177,HOP!A:C,3,0)</f>
        <v>3677759</v>
      </c>
      <c r="G177" s="4">
        <f t="shared" si="10"/>
        <v>0</v>
      </c>
      <c r="H177" s="4" t="str">
        <f t="shared" si="11"/>
        <v>,3677759</v>
      </c>
      <c r="I177" s="4" t="str">
        <f>VLOOKUP(A177,HOP!A:U,21,0)</f>
        <v>直连</v>
      </c>
    </row>
    <row r="178" s="4" customFormat="1" hidden="1" spans="1:9">
      <c r="A178" s="5">
        <v>999225548642349</v>
      </c>
      <c r="B178" s="6">
        <v>45131</v>
      </c>
      <c r="C178" s="6">
        <v>45132</v>
      </c>
      <c r="D178" s="4">
        <v>183.59</v>
      </c>
      <c r="E178" s="4" t="str">
        <f>VLOOKUP(A178,HOP!A:L,12,0)</f>
        <v>183.59</v>
      </c>
      <c r="F178" s="4" t="str">
        <f>VLOOKUP(A178,HOP!A:C,3,0)</f>
        <v>3677740</v>
      </c>
      <c r="G178" s="4">
        <f t="shared" si="10"/>
        <v>0</v>
      </c>
      <c r="H178" s="4" t="str">
        <f t="shared" si="11"/>
        <v>,3677740</v>
      </c>
      <c r="I178" s="4" t="str">
        <f>VLOOKUP(A178,HOP!A:U,21,0)</f>
        <v>直连</v>
      </c>
    </row>
    <row r="179" s="4" customFormat="1" hidden="1" spans="1:9">
      <c r="A179" s="5">
        <v>999225549248851</v>
      </c>
      <c r="B179" s="6">
        <v>45131</v>
      </c>
      <c r="C179" s="6">
        <v>45132</v>
      </c>
      <c r="D179" s="4">
        <v>733.73</v>
      </c>
      <c r="E179" s="4" t="str">
        <f>VLOOKUP(A179,HOP!A:L,12,0)</f>
        <v>733.73</v>
      </c>
      <c r="F179" s="4" t="str">
        <f>VLOOKUP(A179,HOP!A:C,3,0)</f>
        <v>3677780</v>
      </c>
      <c r="G179" s="4">
        <f t="shared" si="10"/>
        <v>0</v>
      </c>
      <c r="H179" s="4" t="str">
        <f t="shared" si="11"/>
        <v>,3677780</v>
      </c>
      <c r="I179" s="4" t="str">
        <f>VLOOKUP(A179,HOP!A:U,21,0)</f>
        <v>直连</v>
      </c>
    </row>
    <row r="180" s="4" customFormat="1" spans="1:9">
      <c r="A180" s="5">
        <v>999225550004638</v>
      </c>
      <c r="B180" s="6">
        <v>45131</v>
      </c>
      <c r="C180" s="6">
        <v>45132</v>
      </c>
      <c r="D180" s="4">
        <v>264.52</v>
      </c>
      <c r="E180" s="4" t="str">
        <f>VLOOKUP(A180,HOP!A:L,12,0)</f>
        <v>264.55</v>
      </c>
      <c r="F180" s="4" t="str">
        <f>VLOOKUP(A180,HOP!A:C,3,0)</f>
        <v>3677841</v>
      </c>
      <c r="G180" s="4">
        <f t="shared" si="10"/>
        <v>-0.0300000000000296</v>
      </c>
      <c r="H180" s="4" t="str">
        <f t="shared" si="11"/>
        <v>,3677841</v>
      </c>
      <c r="I180" s="4" t="str">
        <f>VLOOKUP(A180,HOP!A:U,21,0)</f>
        <v>直连</v>
      </c>
    </row>
    <row r="181" s="4" customFormat="1" hidden="1" spans="1:9">
      <c r="A181" s="5">
        <v>999225551766385</v>
      </c>
      <c r="B181" s="6">
        <v>45131</v>
      </c>
      <c r="C181" s="6">
        <v>45132</v>
      </c>
      <c r="D181" s="4">
        <v>1066.22</v>
      </c>
      <c r="E181" s="4" t="str">
        <f>VLOOKUP(A181,HOP!A:L,12,0)</f>
        <v>1066.22</v>
      </c>
      <c r="F181" s="4" t="str">
        <f>VLOOKUP(A181,HOP!A:C,3,0)</f>
        <v>3678258</v>
      </c>
      <c r="G181" s="4">
        <f t="shared" si="10"/>
        <v>0</v>
      </c>
      <c r="H181" s="4" t="str">
        <f t="shared" si="11"/>
        <v>,3678258</v>
      </c>
      <c r="I181" s="4" t="str">
        <f>VLOOKUP(A181,HOP!A:U,21,0)</f>
        <v>直连</v>
      </c>
    </row>
    <row r="182" s="4" customFormat="1" hidden="1" spans="1:9">
      <c r="A182" s="5">
        <v>999225551801244</v>
      </c>
      <c r="B182" s="6">
        <v>45131</v>
      </c>
      <c r="C182" s="6">
        <v>45132</v>
      </c>
      <c r="D182" s="4">
        <v>533.11</v>
      </c>
      <c r="E182" s="4" t="str">
        <f>VLOOKUP(A182,HOP!A:L,12,0)</f>
        <v>533.11</v>
      </c>
      <c r="F182" s="4" t="str">
        <f>VLOOKUP(A182,HOP!A:C,3,0)</f>
        <v>3678263</v>
      </c>
      <c r="G182" s="4">
        <f t="shared" si="10"/>
        <v>0</v>
      </c>
      <c r="H182" s="4" t="str">
        <f t="shared" si="11"/>
        <v>,3678263</v>
      </c>
      <c r="I182" s="4" t="str">
        <f>VLOOKUP(A182,HOP!A:U,21,0)</f>
        <v>直连</v>
      </c>
    </row>
    <row r="183" s="4" customFormat="1" hidden="1" spans="1:9">
      <c r="A183" s="5">
        <v>999225554553046</v>
      </c>
      <c r="B183" s="6">
        <v>45131</v>
      </c>
      <c r="C183" s="6">
        <v>45132</v>
      </c>
      <c r="D183" s="4">
        <v>189.38</v>
      </c>
      <c r="E183" s="4" t="str">
        <f>VLOOKUP(A183,HOP!A:L,12,0)</f>
        <v>189.38</v>
      </c>
      <c r="F183" s="4" t="str">
        <f>VLOOKUP(A183,HOP!A:C,3,0)</f>
        <v>3678730</v>
      </c>
      <c r="G183" s="4">
        <f t="shared" si="10"/>
        <v>0</v>
      </c>
      <c r="H183" s="4" t="str">
        <f t="shared" si="11"/>
        <v>,3678730</v>
      </c>
      <c r="I183" s="4" t="str">
        <f>VLOOKUP(A183,HOP!A:U,21,0)</f>
        <v>直连</v>
      </c>
    </row>
    <row r="184" s="4" customFormat="1" hidden="1" spans="1:9">
      <c r="A184" s="5">
        <v>999225554590051</v>
      </c>
      <c r="B184" s="6">
        <v>45131</v>
      </c>
      <c r="C184" s="6">
        <v>45132</v>
      </c>
      <c r="D184" s="4">
        <v>397.37</v>
      </c>
      <c r="E184" s="4" t="str">
        <f>VLOOKUP(A184,HOP!A:L,12,0)</f>
        <v>397.37</v>
      </c>
      <c r="F184" s="4" t="str">
        <f>VLOOKUP(A184,HOP!A:C,3,0)</f>
        <v>3678737</v>
      </c>
      <c r="G184" s="4">
        <f t="shared" si="10"/>
        <v>0</v>
      </c>
      <c r="H184" s="4" t="str">
        <f t="shared" si="11"/>
        <v>,3678737</v>
      </c>
      <c r="I184" s="4" t="str">
        <f>VLOOKUP(A184,HOP!A:U,21,0)</f>
        <v>直连</v>
      </c>
    </row>
    <row r="185" s="4" customFormat="1" hidden="1" spans="1:9">
      <c r="A185" s="5">
        <v>999225556585765</v>
      </c>
      <c r="B185" s="6">
        <v>45131</v>
      </c>
      <c r="C185" s="6">
        <v>45132</v>
      </c>
      <c r="D185" s="4">
        <v>323.41</v>
      </c>
      <c r="E185" s="4" t="str">
        <f>VLOOKUP(A185,HOP!A:L,12,0)</f>
        <v>323.41</v>
      </c>
      <c r="F185" s="4" t="str">
        <f>VLOOKUP(A185,HOP!A:C,3,0)</f>
        <v>3679290</v>
      </c>
      <c r="G185" s="4">
        <f t="shared" si="10"/>
        <v>0</v>
      </c>
      <c r="H185" s="4" t="str">
        <f t="shared" si="11"/>
        <v>,3679290</v>
      </c>
      <c r="I185" s="4" t="str">
        <f>VLOOKUP(A185,HOP!A:U,21,0)</f>
        <v>直连</v>
      </c>
    </row>
    <row r="186" s="4" customFormat="1" hidden="1" spans="1:9">
      <c r="A186" s="5">
        <v>999225557850771</v>
      </c>
      <c r="B186" s="6">
        <v>45131</v>
      </c>
      <c r="C186" s="6">
        <v>45132</v>
      </c>
      <c r="D186" s="4">
        <v>167.61</v>
      </c>
      <c r="E186" s="4" t="str">
        <f>VLOOKUP(A186,HOP!A:L,12,0)</f>
        <v>167.61</v>
      </c>
      <c r="F186" s="4" t="str">
        <f>VLOOKUP(A186,HOP!A:C,3,0)</f>
        <v>3679596</v>
      </c>
      <c r="G186" s="4">
        <f t="shared" si="10"/>
        <v>0</v>
      </c>
      <c r="H186" s="4" t="str">
        <f t="shared" si="11"/>
        <v>,3679596</v>
      </c>
      <c r="I186" s="4" t="str">
        <f>VLOOKUP(A186,HOP!A:U,21,0)</f>
        <v>直连</v>
      </c>
    </row>
    <row r="187" s="4" customFormat="1" hidden="1" spans="1:9">
      <c r="A187" s="5">
        <v>999225558791899</v>
      </c>
      <c r="B187" s="6">
        <v>45131</v>
      </c>
      <c r="C187" s="6">
        <v>45132</v>
      </c>
      <c r="D187" s="4">
        <v>495.93</v>
      </c>
      <c r="E187" s="4" t="str">
        <f>VLOOKUP(A187,HOP!A:L,12,0)</f>
        <v>495.93</v>
      </c>
      <c r="F187" s="4" t="str">
        <f>VLOOKUP(A187,HOP!A:C,3,0)</f>
        <v>3679941</v>
      </c>
      <c r="G187" s="4">
        <f t="shared" si="10"/>
        <v>0</v>
      </c>
      <c r="H187" s="4" t="str">
        <f t="shared" si="11"/>
        <v>,3679941</v>
      </c>
      <c r="I187" s="4" t="str">
        <f>VLOOKUP(A187,HOP!A:U,21,0)</f>
        <v>直连</v>
      </c>
    </row>
    <row r="188" s="4" customFormat="1" hidden="1" spans="1:9">
      <c r="A188" s="5">
        <v>999225558891672</v>
      </c>
      <c r="B188" s="6">
        <v>45131</v>
      </c>
      <c r="C188" s="6">
        <v>45132</v>
      </c>
      <c r="D188" s="4">
        <v>152.44</v>
      </c>
      <c r="E188" s="4" t="str">
        <f>VLOOKUP(A188,HOP!A:L,12,0)</f>
        <v>152.44</v>
      </c>
      <c r="F188" s="4" t="str">
        <f>VLOOKUP(A188,HOP!A:C,3,0)</f>
        <v>3679960</v>
      </c>
      <c r="G188" s="4">
        <f t="shared" si="10"/>
        <v>0</v>
      </c>
      <c r="H188" s="4" t="str">
        <f t="shared" si="11"/>
        <v>,3679960</v>
      </c>
      <c r="I188" s="4" t="str">
        <f>VLOOKUP(A188,HOP!A:U,21,0)</f>
        <v>直连</v>
      </c>
    </row>
    <row r="189" s="4" customFormat="1" hidden="1" spans="1:9">
      <c r="A189" s="5">
        <v>999225558964526</v>
      </c>
      <c r="B189" s="6">
        <v>45131</v>
      </c>
      <c r="C189" s="6">
        <v>45132</v>
      </c>
      <c r="D189" s="4">
        <v>269.46</v>
      </c>
      <c r="E189" s="4" t="str">
        <f>VLOOKUP(A189,HOP!A:L,12,0)</f>
        <v>269.46</v>
      </c>
      <c r="F189" s="4" t="str">
        <f>VLOOKUP(A189,HOP!A:C,3,0)</f>
        <v>3679982</v>
      </c>
      <c r="G189" s="4">
        <f t="shared" si="10"/>
        <v>0</v>
      </c>
      <c r="H189" s="4" t="str">
        <f t="shared" si="11"/>
        <v>,3679982</v>
      </c>
      <c r="I189" s="4" t="str">
        <f>VLOOKUP(A189,HOP!A:U,21,0)</f>
        <v>直连</v>
      </c>
    </row>
    <row r="190" s="4" customFormat="1" hidden="1" spans="1:9">
      <c r="A190" s="5">
        <v>999225558999265</v>
      </c>
      <c r="B190" s="6">
        <v>45131</v>
      </c>
      <c r="C190" s="6">
        <v>45132</v>
      </c>
      <c r="D190" s="4">
        <v>2584.69</v>
      </c>
      <c r="E190" s="4" t="str">
        <f>VLOOKUP(A190,HOP!A:L,12,0)</f>
        <v>2584.69</v>
      </c>
      <c r="F190" s="4" t="str">
        <f>VLOOKUP(A190,HOP!A:C,3,0)</f>
        <v>3679987</v>
      </c>
      <c r="G190" s="4">
        <f t="shared" si="10"/>
        <v>0</v>
      </c>
      <c r="H190" s="4" t="str">
        <f t="shared" si="11"/>
        <v>,3679987</v>
      </c>
      <c r="I190" s="4" t="str">
        <f>VLOOKUP(A190,HOP!A:U,21,0)</f>
        <v>直连</v>
      </c>
    </row>
    <row r="191" s="4" customFormat="1" hidden="1" spans="1:9">
      <c r="A191" s="5">
        <v>999225560585437</v>
      </c>
      <c r="B191" s="6">
        <v>45131</v>
      </c>
      <c r="C191" s="6">
        <v>45132</v>
      </c>
      <c r="D191" s="4">
        <v>720.16</v>
      </c>
      <c r="E191" s="4" t="str">
        <f>VLOOKUP(A191,HOP!A:L,12,0)</f>
        <v>720.16</v>
      </c>
      <c r="F191" s="4" t="str">
        <f>VLOOKUP(A191,HOP!A:C,3,0)</f>
        <v>3680611</v>
      </c>
      <c r="G191" s="4">
        <f t="shared" si="10"/>
        <v>0</v>
      </c>
      <c r="H191" s="4" t="str">
        <f t="shared" si="11"/>
        <v>,3680611</v>
      </c>
      <c r="I191" s="4" t="str">
        <f>VLOOKUP(A191,HOP!A:U,21,0)</f>
        <v>直连</v>
      </c>
    </row>
    <row r="192" s="4" customFormat="1" hidden="1" spans="1:9">
      <c r="A192" s="5">
        <v>999225560978802</v>
      </c>
      <c r="B192" s="6">
        <v>45131</v>
      </c>
      <c r="C192" s="6">
        <v>45132</v>
      </c>
      <c r="D192" s="4">
        <v>939.31</v>
      </c>
      <c r="E192" s="4" t="str">
        <f>VLOOKUP(A192,HOP!A:L,12,0)</f>
        <v>939.31</v>
      </c>
      <c r="F192" s="4" t="str">
        <f>VLOOKUP(A192,HOP!A:C,3,0)</f>
        <v>3680682</v>
      </c>
      <c r="G192" s="4">
        <f t="shared" si="10"/>
        <v>0</v>
      </c>
      <c r="H192" s="4" t="str">
        <f t="shared" si="11"/>
        <v>,3680682</v>
      </c>
      <c r="I192" s="4" t="str">
        <f>VLOOKUP(A192,HOP!A:U,21,0)</f>
        <v>直连</v>
      </c>
    </row>
    <row r="194" spans="4:4">
      <c r="D194" s="4">
        <f>SUM(D2:D193)</f>
        <v>331305.79</v>
      </c>
    </row>
    <row r="195" spans="4:4">
      <c r="D195" s="4" t="s">
        <v>1039</v>
      </c>
    </row>
    <row r="198" spans="1:3">
      <c r="A198" s="4" t="s">
        <v>1040</v>
      </c>
      <c r="C198" s="7">
        <v>84797.39</v>
      </c>
    </row>
    <row r="199" spans="1:3">
      <c r="A199" s="4" t="s">
        <v>1041</v>
      </c>
      <c r="C199" s="7">
        <v>246508.4</v>
      </c>
    </row>
    <row r="200" spans="1:3">
      <c r="A200" s="4" t="s">
        <v>1042</v>
      </c>
      <c r="C200" s="7">
        <f>SUBTOTAL(9,C198:C199)</f>
        <v>331305.79</v>
      </c>
    </row>
  </sheetData>
  <autoFilter ref="A1:W192">
    <filterColumn colId="3">
      <filters>
        <filter val="1117.02"/>
        <filter val="2480.04"/>
        <filter val="1034.06"/>
        <filter val="2205.06"/>
        <filter val="2742.06"/>
        <filter val="1704.09"/>
        <filter val="1767.09"/>
        <filter val="524.1"/>
        <filter val="4842.1"/>
        <filter val="12553.21"/>
        <filter val="603.3"/>
        <filter val="719.3"/>
        <filter val="1390.3"/>
        <filter val="1529.3"/>
        <filter val="2554.3"/>
        <filter val="5192.3"/>
        <filter val="845.4"/>
        <filter val="1409.4"/>
        <filter val="1715.4"/>
        <filter val="1916.4"/>
        <filter val="154.6"/>
        <filter val="157.6"/>
        <filter val="490.6"/>
        <filter val="799.6"/>
        <filter val="5732.6"/>
        <filter val="7263.6"/>
        <filter val="743.7"/>
        <filter val="817.7"/>
        <filter val="623.8"/>
        <filter val="2240.9"/>
        <filter val="472.01"/>
        <filter val="478.02"/>
        <filter val="337.04"/>
        <filter val="189.05"/>
        <filter val="361.06"/>
        <filter val="419.06"/>
        <filter val="741.07"/>
        <filter val="140.08"/>
        <filter val="533.11"/>
        <filter val="597.12"/>
        <filter val="1779.42"/>
        <filter val="2019.42"/>
        <filter val="2185.42"/>
        <filter val="210.13"/>
        <filter val="297.13"/>
        <filter val="526.14"/>
        <filter val="210.15"/>
        <filter val="720.16"/>
        <filter val="1033.47"/>
        <filter val="2018"/>
        <filter val="2318.48"/>
        <filter val="581.19"/>
        <filter val="1144.49"/>
        <filter val="7106.49"/>
        <filter val="159.22"/>
        <filter val="675.22"/>
        <filter val="5225.32"/>
        <filter val="341.23"/>
        <filter val="341.24"/>
        <filter val="624.24"/>
        <filter val="3825"/>
        <filter val="8525"/>
        <filter val="751.25"/>
        <filter val="264.26"/>
        <filter val="7427"/>
        <filter val="4479.37"/>
        <filter val="387.28"/>
        <filter val="2609.38"/>
        <filter val="1810.39"/>
        <filter val="5830"/>
        <filter val="939.31"/>
        <filter val="216.32"/>
        <filter val="1066.22"/>
        <filter val="488.33"/>
        <filter val="3069.24"/>
        <filter val="3211.24"/>
        <filter val="1752.26"/>
        <filter val="397.37"/>
        <filter val="2940.27"/>
        <filter val="189.38"/>
        <filter val="2058.28"/>
        <filter val="124.39"/>
        <filter val="323.41"/>
        <filter val="654.42"/>
        <filter val="780.42"/>
        <filter val="1682.12"/>
        <filter val="2261.12"/>
        <filter val="333.43"/>
        <filter val="926.43"/>
        <filter val="1461.13"/>
        <filter val="152.44"/>
        <filter val="234.45"/>
        <filter val="737.45"/>
        <filter val="269.46"/>
        <filter val="1022.16"/>
        <filter val="2703.17"/>
        <filter val="2448"/>
        <filter val="1557.18"/>
        <filter val="264.52"/>
        <filter val="6118.82"/>
        <filter val="754.53"/>
        <filter val="1042.83"/>
        <filter val="1434.83"/>
        <filter val="303.55"/>
        <filter val="1102.85"/>
        <filter val="2282.86"/>
        <filter val="4648.86"/>
        <filter val="4757.86"/>
        <filter val="883.58"/>
        <filter val="183.59"/>
        <filter val="167.61"/>
        <filter val="1058.71"/>
        <filter val="576.62"/>
        <filter val="1640.72"/>
        <filter val="1065.73"/>
        <filter val="1213.74"/>
        <filter val="1321.74"/>
        <filter val="1065"/>
        <filter val="1091.76"/>
        <filter val="1136.76"/>
        <filter val="3231.76"/>
        <filter val="1116.77"/>
        <filter val="1910.77"/>
        <filter val="867.68"/>
        <filter val="1170"/>
        <filter val="702.71"/>
        <filter val="1714.62"/>
        <filter val="9727.62"/>
        <filter val="733.73"/>
        <filter val="916.74"/>
        <filter val="116.75"/>
        <filter val="544.76"/>
        <filter val="1353.66"/>
        <filter val="1774.66"/>
        <filter val="2118.66"/>
        <filter val="117.78"/>
        <filter val="1675.68"/>
        <filter val="2311.68"/>
        <filter val="673.79"/>
        <filter val="2584.69"/>
        <filter val="811.81"/>
        <filter val="905.82"/>
        <filter val="5006.52"/>
        <filter val="186.85"/>
        <filter val="285.85"/>
        <filter val="2843.55"/>
        <filter val="9294.55"/>
        <filter val="891.86"/>
        <filter val="1763.56"/>
        <filter val="5823.56"/>
        <filter val="9056.56"/>
        <filter val="960.88"/>
        <filter val="1084.58"/>
        <filter val="7160.58"/>
        <filter val="283.91"/>
        <filter val="323.92"/>
        <filter val="495.93"/>
        <filter val="494"/>
        <filter val="290.94"/>
        <filter val="520.94"/>
        <filter val="4998"/>
        <filter val="661.98"/>
        <filter val="939.98"/>
        <filter val="10956.66"/>
        <filter val="1037.92"/>
        <filter val="1465.92"/>
        <filter val="1693.92"/>
        <filter val="5071.92"/>
        <filter val="2221.94"/>
        <filter val="2537.95"/>
        <filter val="1037.97"/>
        <filter val="1665.99"/>
        <filter val="6078.99"/>
      </filters>
    </filterColumn>
    <filterColumn colId="6">
      <filters>
        <filter val="-0.2"/>
        <filter val="-0.03"/>
        <filter val="-0.04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1043</v>
      </c>
      <c r="B1" s="2" t="s">
        <v>1044</v>
      </c>
      <c r="C1" s="2" t="s">
        <v>1045</v>
      </c>
      <c r="D1" s="2" t="s">
        <v>1046</v>
      </c>
      <c r="E1" s="2" t="s">
        <v>13</v>
      </c>
      <c r="F1" s="2" t="s">
        <v>5</v>
      </c>
      <c r="G1" s="2" t="s">
        <v>6</v>
      </c>
      <c r="H1" s="2" t="s">
        <v>1047</v>
      </c>
      <c r="I1" s="2" t="s">
        <v>1048</v>
      </c>
      <c r="J1" s="2" t="s">
        <v>1049</v>
      </c>
      <c r="K1" s="2" t="s">
        <v>1050</v>
      </c>
      <c r="L1" s="2" t="s">
        <v>1051</v>
      </c>
      <c r="M1" s="2" t="s">
        <v>1052</v>
      </c>
      <c r="N1" s="2" t="s">
        <v>1053</v>
      </c>
      <c r="O1" s="2" t="s">
        <v>1054</v>
      </c>
      <c r="P1" s="2" t="s">
        <v>1055</v>
      </c>
      <c r="Q1" s="2" t="s">
        <v>1056</v>
      </c>
      <c r="R1" s="2" t="s">
        <v>1057</v>
      </c>
      <c r="S1" s="2" t="s">
        <v>1058</v>
      </c>
      <c r="T1" s="2" t="s">
        <v>1059</v>
      </c>
      <c r="U1" s="2" t="s">
        <v>1060</v>
      </c>
      <c r="V1" s="2" t="s">
        <v>1061</v>
      </c>
    </row>
    <row r="2" s="1" customFormat="1" spans="1:22">
      <c r="A2" s="3">
        <v>999225560978802</v>
      </c>
      <c r="B2" s="1" t="s">
        <v>1062</v>
      </c>
      <c r="C2" s="1" t="s">
        <v>1063</v>
      </c>
      <c r="D2" s="1" t="s">
        <v>1064</v>
      </c>
      <c r="E2" s="1" t="s">
        <v>1065</v>
      </c>
      <c r="F2" s="1" t="s">
        <v>1062</v>
      </c>
      <c r="G2" s="1" t="s">
        <v>1066</v>
      </c>
      <c r="H2" s="1" t="s">
        <v>1067</v>
      </c>
      <c r="I2" s="1" t="s">
        <v>1068</v>
      </c>
      <c r="J2" s="1" t="s">
        <v>30</v>
      </c>
      <c r="K2" s="1" t="s">
        <v>1069</v>
      </c>
      <c r="L2" s="1" t="s">
        <v>1069</v>
      </c>
      <c r="M2" s="1" t="s">
        <v>1070</v>
      </c>
      <c r="N2" s="1" t="s">
        <v>1070</v>
      </c>
      <c r="O2" s="1" t="s">
        <v>1071</v>
      </c>
      <c r="P2" s="1" t="s">
        <v>1072</v>
      </c>
      <c r="Q2" s="1" t="s">
        <v>1073</v>
      </c>
      <c r="R2" s="1" t="s">
        <v>1074</v>
      </c>
      <c r="S2" s="1" t="s">
        <v>1075</v>
      </c>
      <c r="T2" s="1" t="s">
        <v>1076</v>
      </c>
      <c r="U2" s="1" t="s">
        <v>1077</v>
      </c>
      <c r="V2" s="1" t="s">
        <v>1078</v>
      </c>
    </row>
    <row r="3" s="1" customFormat="1" spans="1:22">
      <c r="A3" s="3">
        <v>999225560585437</v>
      </c>
      <c r="B3" s="1" t="s">
        <v>1062</v>
      </c>
      <c r="C3" s="1" t="s">
        <v>1079</v>
      </c>
      <c r="D3" s="1" t="s">
        <v>1080</v>
      </c>
      <c r="E3" s="1" t="s">
        <v>1081</v>
      </c>
      <c r="F3" s="1" t="s">
        <v>1062</v>
      </c>
      <c r="G3" s="1" t="s">
        <v>1066</v>
      </c>
      <c r="H3" s="1" t="s">
        <v>1067</v>
      </c>
      <c r="I3" s="1" t="s">
        <v>1082</v>
      </c>
      <c r="J3" s="1" t="s">
        <v>30</v>
      </c>
      <c r="K3" s="1" t="s">
        <v>1083</v>
      </c>
      <c r="L3" s="1" t="s">
        <v>1083</v>
      </c>
      <c r="M3" s="1" t="s">
        <v>1070</v>
      </c>
      <c r="N3" s="1" t="s">
        <v>1070</v>
      </c>
      <c r="O3" s="1" t="s">
        <v>1071</v>
      </c>
      <c r="P3" s="1" t="s">
        <v>1072</v>
      </c>
      <c r="Q3" s="1" t="s">
        <v>1073</v>
      </c>
      <c r="R3" s="1" t="s">
        <v>1084</v>
      </c>
      <c r="S3" s="1" t="s">
        <v>1075</v>
      </c>
      <c r="T3" s="1" t="s">
        <v>1076</v>
      </c>
      <c r="U3" s="1" t="s">
        <v>1077</v>
      </c>
      <c r="V3" s="1" t="s">
        <v>1085</v>
      </c>
    </row>
    <row r="4" s="1" customFormat="1" spans="1:22">
      <c r="A4" s="3">
        <v>999225558999265</v>
      </c>
      <c r="B4" s="1" t="s">
        <v>1062</v>
      </c>
      <c r="C4" s="1" t="s">
        <v>1086</v>
      </c>
      <c r="D4" s="1" t="s">
        <v>1087</v>
      </c>
      <c r="E4" s="1" t="s">
        <v>1088</v>
      </c>
      <c r="F4" s="1" t="s">
        <v>1062</v>
      </c>
      <c r="G4" s="1" t="s">
        <v>1066</v>
      </c>
      <c r="H4" s="1" t="s">
        <v>1067</v>
      </c>
      <c r="I4" s="1" t="s">
        <v>1089</v>
      </c>
      <c r="J4" s="1" t="s">
        <v>30</v>
      </c>
      <c r="K4" s="1" t="s">
        <v>1090</v>
      </c>
      <c r="L4" s="1" t="s">
        <v>1090</v>
      </c>
      <c r="M4" s="1" t="s">
        <v>1070</v>
      </c>
      <c r="N4" s="1" t="s">
        <v>1070</v>
      </c>
      <c r="O4" s="1" t="s">
        <v>1071</v>
      </c>
      <c r="P4" s="1" t="s">
        <v>1072</v>
      </c>
      <c r="Q4" s="1" t="s">
        <v>1073</v>
      </c>
      <c r="R4" s="1" t="s">
        <v>1091</v>
      </c>
      <c r="S4" s="1" t="s">
        <v>1075</v>
      </c>
      <c r="T4" s="1" t="s">
        <v>1076</v>
      </c>
      <c r="U4" s="1" t="s">
        <v>1077</v>
      </c>
      <c r="V4" s="1" t="s">
        <v>1085</v>
      </c>
    </row>
    <row r="5" s="1" customFormat="1" spans="1:22">
      <c r="A5" s="3">
        <v>999225558964526</v>
      </c>
      <c r="B5" s="1" t="s">
        <v>1062</v>
      </c>
      <c r="C5" s="1" t="s">
        <v>1092</v>
      </c>
      <c r="D5" s="1" t="s">
        <v>1093</v>
      </c>
      <c r="E5" s="1" t="s">
        <v>1094</v>
      </c>
      <c r="F5" s="1" t="s">
        <v>1062</v>
      </c>
      <c r="G5" s="1" t="s">
        <v>1066</v>
      </c>
      <c r="H5" s="1" t="s">
        <v>1067</v>
      </c>
      <c r="I5" s="1" t="s">
        <v>1095</v>
      </c>
      <c r="J5" s="1" t="s">
        <v>30</v>
      </c>
      <c r="K5" s="1" t="s">
        <v>1096</v>
      </c>
      <c r="L5" s="1" t="s">
        <v>1096</v>
      </c>
      <c r="M5" s="1" t="s">
        <v>1070</v>
      </c>
      <c r="N5" s="1" t="s">
        <v>1070</v>
      </c>
      <c r="O5" s="1" t="s">
        <v>1071</v>
      </c>
      <c r="P5" s="1" t="s">
        <v>1072</v>
      </c>
      <c r="Q5" s="1" t="s">
        <v>1073</v>
      </c>
      <c r="R5" s="1" t="s">
        <v>1097</v>
      </c>
      <c r="S5" s="1" t="s">
        <v>1075</v>
      </c>
      <c r="T5" s="1" t="s">
        <v>1076</v>
      </c>
      <c r="U5" s="1" t="s">
        <v>1077</v>
      </c>
      <c r="V5" s="1" t="s">
        <v>1098</v>
      </c>
    </row>
    <row r="6" s="1" customFormat="1" spans="1:22">
      <c r="A6" s="3">
        <v>999225558891672</v>
      </c>
      <c r="B6" s="1" t="s">
        <v>1062</v>
      </c>
      <c r="C6" s="1" t="s">
        <v>1099</v>
      </c>
      <c r="D6" s="1" t="s">
        <v>1100</v>
      </c>
      <c r="E6" s="1" t="s">
        <v>1101</v>
      </c>
      <c r="F6" s="1" t="s">
        <v>1062</v>
      </c>
      <c r="G6" s="1" t="s">
        <v>1066</v>
      </c>
      <c r="H6" s="1" t="s">
        <v>1067</v>
      </c>
      <c r="I6" s="1" t="s">
        <v>1102</v>
      </c>
      <c r="J6" s="1" t="s">
        <v>30</v>
      </c>
      <c r="K6" s="1" t="s">
        <v>1103</v>
      </c>
      <c r="L6" s="1" t="s">
        <v>1103</v>
      </c>
      <c r="M6" s="1" t="s">
        <v>1070</v>
      </c>
      <c r="N6" s="1" t="s">
        <v>1070</v>
      </c>
      <c r="O6" s="1" t="s">
        <v>1071</v>
      </c>
      <c r="P6" s="1" t="s">
        <v>1072</v>
      </c>
      <c r="Q6" s="1" t="s">
        <v>1073</v>
      </c>
      <c r="R6" s="1" t="s">
        <v>1104</v>
      </c>
      <c r="S6" s="1" t="s">
        <v>1075</v>
      </c>
      <c r="T6" s="1" t="s">
        <v>1076</v>
      </c>
      <c r="U6" s="1" t="s">
        <v>1077</v>
      </c>
      <c r="V6" s="1" t="s">
        <v>1105</v>
      </c>
    </row>
    <row r="7" s="1" customFormat="1" spans="1:22">
      <c r="A7" s="3">
        <v>999225558791899</v>
      </c>
      <c r="B7" s="1" t="s">
        <v>1062</v>
      </c>
      <c r="C7" s="1" t="s">
        <v>1106</v>
      </c>
      <c r="D7" s="1" t="s">
        <v>1107</v>
      </c>
      <c r="E7" s="1" t="s">
        <v>1108</v>
      </c>
      <c r="F7" s="1" t="s">
        <v>1062</v>
      </c>
      <c r="G7" s="1" t="s">
        <v>1066</v>
      </c>
      <c r="H7" s="1" t="s">
        <v>1067</v>
      </c>
      <c r="I7" s="1" t="s">
        <v>1109</v>
      </c>
      <c r="J7" s="1" t="s">
        <v>30</v>
      </c>
      <c r="K7" s="1" t="s">
        <v>1110</v>
      </c>
      <c r="L7" s="1" t="s">
        <v>1110</v>
      </c>
      <c r="M7" s="1" t="s">
        <v>1070</v>
      </c>
      <c r="N7" s="1" t="s">
        <v>1070</v>
      </c>
      <c r="O7" s="1" t="s">
        <v>1071</v>
      </c>
      <c r="P7" s="1" t="s">
        <v>1072</v>
      </c>
      <c r="Q7" s="1" t="s">
        <v>1073</v>
      </c>
      <c r="R7" s="1" t="s">
        <v>1111</v>
      </c>
      <c r="S7" s="1" t="s">
        <v>1075</v>
      </c>
      <c r="T7" s="1" t="s">
        <v>1076</v>
      </c>
      <c r="U7" s="1" t="s">
        <v>1077</v>
      </c>
      <c r="V7" s="1" t="s">
        <v>1112</v>
      </c>
    </row>
    <row r="8" s="1" customFormat="1" spans="1:22">
      <c r="A8" s="3">
        <v>999225557850771</v>
      </c>
      <c r="B8" s="1" t="s">
        <v>1062</v>
      </c>
      <c r="C8" s="1" t="s">
        <v>1113</v>
      </c>
      <c r="D8" s="1" t="s">
        <v>1114</v>
      </c>
      <c r="E8" s="1" t="s">
        <v>1115</v>
      </c>
      <c r="F8" s="1" t="s">
        <v>1062</v>
      </c>
      <c r="G8" s="1" t="s">
        <v>1066</v>
      </c>
      <c r="H8" s="1" t="s">
        <v>1067</v>
      </c>
      <c r="I8" s="1" t="s">
        <v>1116</v>
      </c>
      <c r="J8" s="1" t="s">
        <v>30</v>
      </c>
      <c r="K8" s="1" t="s">
        <v>1117</v>
      </c>
      <c r="L8" s="1" t="s">
        <v>1117</v>
      </c>
      <c r="M8" s="1" t="s">
        <v>1070</v>
      </c>
      <c r="N8" s="1" t="s">
        <v>1070</v>
      </c>
      <c r="O8" s="1" t="s">
        <v>1071</v>
      </c>
      <c r="P8" s="1" t="s">
        <v>1072</v>
      </c>
      <c r="Q8" s="1" t="s">
        <v>1073</v>
      </c>
      <c r="R8" s="1" t="s">
        <v>1118</v>
      </c>
      <c r="S8" s="1" t="s">
        <v>1075</v>
      </c>
      <c r="T8" s="1" t="s">
        <v>1076</v>
      </c>
      <c r="U8" s="1" t="s">
        <v>1077</v>
      </c>
      <c r="V8" s="1" t="s">
        <v>1119</v>
      </c>
    </row>
    <row r="9" s="1" customFormat="1" spans="1:22">
      <c r="A9" s="3">
        <v>999225556585765</v>
      </c>
      <c r="B9" s="1" t="s">
        <v>1062</v>
      </c>
      <c r="C9" s="1" t="s">
        <v>1120</v>
      </c>
      <c r="D9" s="1" t="s">
        <v>1121</v>
      </c>
      <c r="E9" s="1" t="s">
        <v>1122</v>
      </c>
      <c r="F9" s="1" t="s">
        <v>1062</v>
      </c>
      <c r="G9" s="1" t="s">
        <v>1066</v>
      </c>
      <c r="H9" s="1" t="s">
        <v>1067</v>
      </c>
      <c r="I9" s="1" t="s">
        <v>1123</v>
      </c>
      <c r="J9" s="1" t="s">
        <v>30</v>
      </c>
      <c r="K9" s="1" t="s">
        <v>1124</v>
      </c>
      <c r="L9" s="1" t="s">
        <v>1124</v>
      </c>
      <c r="M9" s="1" t="s">
        <v>1070</v>
      </c>
      <c r="N9" s="1" t="s">
        <v>1070</v>
      </c>
      <c r="O9" s="1" t="s">
        <v>1071</v>
      </c>
      <c r="P9" s="1" t="s">
        <v>1072</v>
      </c>
      <c r="Q9" s="1" t="s">
        <v>1073</v>
      </c>
      <c r="R9" s="1" t="s">
        <v>1125</v>
      </c>
      <c r="S9" s="1" t="s">
        <v>1075</v>
      </c>
      <c r="T9" s="1" t="s">
        <v>1076</v>
      </c>
      <c r="U9" s="1" t="s">
        <v>1077</v>
      </c>
      <c r="V9" s="1" t="s">
        <v>1126</v>
      </c>
    </row>
    <row r="10" s="1" customFormat="1" spans="1:22">
      <c r="A10" s="3">
        <v>999225554590051</v>
      </c>
      <c r="B10" s="1" t="s">
        <v>1062</v>
      </c>
      <c r="C10" s="1" t="s">
        <v>1127</v>
      </c>
      <c r="D10" s="1" t="s">
        <v>1128</v>
      </c>
      <c r="E10" s="1" t="s">
        <v>1129</v>
      </c>
      <c r="F10" s="1" t="s">
        <v>1062</v>
      </c>
      <c r="G10" s="1" t="s">
        <v>1066</v>
      </c>
      <c r="H10" s="1" t="s">
        <v>1067</v>
      </c>
      <c r="I10" s="1" t="s">
        <v>1130</v>
      </c>
      <c r="J10" s="1" t="s">
        <v>30</v>
      </c>
      <c r="K10" s="1" t="s">
        <v>1131</v>
      </c>
      <c r="L10" s="1" t="s">
        <v>1131</v>
      </c>
      <c r="M10" s="1" t="s">
        <v>1070</v>
      </c>
      <c r="N10" s="1" t="s">
        <v>1070</v>
      </c>
      <c r="O10" s="1" t="s">
        <v>1071</v>
      </c>
      <c r="P10" s="1" t="s">
        <v>1072</v>
      </c>
      <c r="Q10" s="1" t="s">
        <v>1073</v>
      </c>
      <c r="R10" s="1" t="s">
        <v>1132</v>
      </c>
      <c r="S10" s="1" t="s">
        <v>1075</v>
      </c>
      <c r="T10" s="1" t="s">
        <v>1076</v>
      </c>
      <c r="U10" s="1" t="s">
        <v>1077</v>
      </c>
      <c r="V10" s="1" t="s">
        <v>1133</v>
      </c>
    </row>
    <row r="11" s="1" customFormat="1" spans="1:22">
      <c r="A11" s="3">
        <v>999225554553046</v>
      </c>
      <c r="B11" s="1" t="s">
        <v>1062</v>
      </c>
      <c r="C11" s="1" t="s">
        <v>1134</v>
      </c>
      <c r="D11" s="1" t="s">
        <v>1135</v>
      </c>
      <c r="E11" s="1" t="s">
        <v>1136</v>
      </c>
      <c r="F11" s="1" t="s">
        <v>1062</v>
      </c>
      <c r="G11" s="1" t="s">
        <v>1066</v>
      </c>
      <c r="H11" s="1" t="s">
        <v>1067</v>
      </c>
      <c r="I11" s="1" t="s">
        <v>1137</v>
      </c>
      <c r="J11" s="1" t="s">
        <v>30</v>
      </c>
      <c r="K11" s="1" t="s">
        <v>1138</v>
      </c>
      <c r="L11" s="1" t="s">
        <v>1138</v>
      </c>
      <c r="M11" s="1" t="s">
        <v>1070</v>
      </c>
      <c r="N11" s="1" t="s">
        <v>1070</v>
      </c>
      <c r="O11" s="1" t="s">
        <v>1071</v>
      </c>
      <c r="P11" s="1" t="s">
        <v>1072</v>
      </c>
      <c r="Q11" s="1" t="s">
        <v>1073</v>
      </c>
      <c r="R11" s="1" t="s">
        <v>1139</v>
      </c>
      <c r="S11" s="1" t="s">
        <v>1075</v>
      </c>
      <c r="T11" s="1" t="s">
        <v>1076</v>
      </c>
      <c r="U11" s="1" t="s">
        <v>1077</v>
      </c>
      <c r="V11" s="1" t="s">
        <v>1140</v>
      </c>
    </row>
    <row r="12" s="1" customFormat="1" spans="1:22">
      <c r="A12" s="3">
        <v>999225551801244</v>
      </c>
      <c r="B12" s="1" t="s">
        <v>1062</v>
      </c>
      <c r="C12" s="1" t="s">
        <v>1141</v>
      </c>
      <c r="D12" s="1" t="s">
        <v>1142</v>
      </c>
      <c r="E12" s="1" t="s">
        <v>1143</v>
      </c>
      <c r="F12" s="1" t="s">
        <v>1062</v>
      </c>
      <c r="G12" s="1" t="s">
        <v>1066</v>
      </c>
      <c r="H12" s="1" t="s">
        <v>1067</v>
      </c>
      <c r="I12" s="1" t="s">
        <v>1144</v>
      </c>
      <c r="J12" s="1" t="s">
        <v>30</v>
      </c>
      <c r="K12" s="1" t="s">
        <v>1145</v>
      </c>
      <c r="L12" s="1" t="s">
        <v>1145</v>
      </c>
      <c r="M12" s="1" t="s">
        <v>1070</v>
      </c>
      <c r="N12" s="1" t="s">
        <v>1070</v>
      </c>
      <c r="O12" s="1" t="s">
        <v>1071</v>
      </c>
      <c r="P12" s="1" t="s">
        <v>1072</v>
      </c>
      <c r="Q12" s="1" t="s">
        <v>1073</v>
      </c>
      <c r="R12" s="1" t="s">
        <v>1146</v>
      </c>
      <c r="S12" s="1" t="s">
        <v>1075</v>
      </c>
      <c r="T12" s="1" t="s">
        <v>1076</v>
      </c>
      <c r="U12" s="1" t="s">
        <v>1077</v>
      </c>
      <c r="V12" s="1" t="s">
        <v>1105</v>
      </c>
    </row>
    <row r="13" s="1" customFormat="1" spans="1:22">
      <c r="A13" s="3">
        <v>999225551766385</v>
      </c>
      <c r="B13" s="1" t="s">
        <v>1062</v>
      </c>
      <c r="C13" s="1" t="s">
        <v>1147</v>
      </c>
      <c r="D13" s="1" t="s">
        <v>1142</v>
      </c>
      <c r="E13" s="1" t="s">
        <v>1148</v>
      </c>
      <c r="F13" s="1" t="s">
        <v>1062</v>
      </c>
      <c r="G13" s="1" t="s">
        <v>1066</v>
      </c>
      <c r="H13" s="1" t="s">
        <v>1067</v>
      </c>
      <c r="I13" s="1" t="s">
        <v>1149</v>
      </c>
      <c r="J13" s="1" t="s">
        <v>30</v>
      </c>
      <c r="K13" s="1" t="s">
        <v>1150</v>
      </c>
      <c r="L13" s="1" t="s">
        <v>1150</v>
      </c>
      <c r="M13" s="1" t="s">
        <v>1070</v>
      </c>
      <c r="N13" s="1" t="s">
        <v>1070</v>
      </c>
      <c r="O13" s="1" t="s">
        <v>1071</v>
      </c>
      <c r="P13" s="1" t="s">
        <v>1072</v>
      </c>
      <c r="Q13" s="1" t="s">
        <v>1073</v>
      </c>
      <c r="R13" s="1" t="s">
        <v>1151</v>
      </c>
      <c r="S13" s="1" t="s">
        <v>1075</v>
      </c>
      <c r="T13" s="1" t="s">
        <v>1076</v>
      </c>
      <c r="U13" s="1" t="s">
        <v>1077</v>
      </c>
      <c r="V13" s="1" t="s">
        <v>1105</v>
      </c>
    </row>
    <row r="14" s="1" customFormat="1" spans="1:22">
      <c r="A14" s="3">
        <v>999225550004638</v>
      </c>
      <c r="B14" s="1" t="s">
        <v>1062</v>
      </c>
      <c r="C14" s="1" t="s">
        <v>1152</v>
      </c>
      <c r="D14" s="1" t="s">
        <v>1153</v>
      </c>
      <c r="E14" s="1" t="s">
        <v>1154</v>
      </c>
      <c r="F14" s="1" t="s">
        <v>1062</v>
      </c>
      <c r="G14" s="1" t="s">
        <v>1066</v>
      </c>
      <c r="H14" s="1" t="s">
        <v>1067</v>
      </c>
      <c r="I14" s="1" t="s">
        <v>1155</v>
      </c>
      <c r="J14" s="1" t="s">
        <v>30</v>
      </c>
      <c r="K14" s="1" t="s">
        <v>1156</v>
      </c>
      <c r="L14" s="1" t="s">
        <v>1156</v>
      </c>
      <c r="M14" s="1" t="s">
        <v>1070</v>
      </c>
      <c r="N14" s="1" t="s">
        <v>1070</v>
      </c>
      <c r="O14" s="1" t="s">
        <v>1071</v>
      </c>
      <c r="P14" s="1" t="s">
        <v>1072</v>
      </c>
      <c r="Q14" s="1" t="s">
        <v>1073</v>
      </c>
      <c r="R14" s="1" t="s">
        <v>1157</v>
      </c>
      <c r="S14" s="1" t="s">
        <v>1075</v>
      </c>
      <c r="T14" s="1" t="s">
        <v>1076</v>
      </c>
      <c r="U14" s="1" t="s">
        <v>1077</v>
      </c>
      <c r="V14" s="1" t="s">
        <v>1126</v>
      </c>
    </row>
    <row r="15" s="1" customFormat="1" spans="1:22">
      <c r="A15" s="3">
        <v>999225549248851</v>
      </c>
      <c r="B15" s="1" t="s">
        <v>1062</v>
      </c>
      <c r="C15" s="1" t="s">
        <v>1158</v>
      </c>
      <c r="D15" s="1" t="s">
        <v>1159</v>
      </c>
      <c r="E15" s="1" t="s">
        <v>1160</v>
      </c>
      <c r="F15" s="1" t="s">
        <v>1062</v>
      </c>
      <c r="G15" s="1" t="s">
        <v>1066</v>
      </c>
      <c r="H15" s="1" t="s">
        <v>1067</v>
      </c>
      <c r="I15" s="1" t="s">
        <v>1161</v>
      </c>
      <c r="J15" s="1" t="s">
        <v>30</v>
      </c>
      <c r="K15" s="1" t="s">
        <v>1162</v>
      </c>
      <c r="L15" s="1" t="s">
        <v>1162</v>
      </c>
      <c r="M15" s="1" t="s">
        <v>1070</v>
      </c>
      <c r="N15" s="1" t="s">
        <v>1070</v>
      </c>
      <c r="O15" s="1" t="s">
        <v>1071</v>
      </c>
      <c r="P15" s="1" t="s">
        <v>1072</v>
      </c>
      <c r="Q15" s="1" t="s">
        <v>1073</v>
      </c>
      <c r="R15" s="1" t="s">
        <v>1163</v>
      </c>
      <c r="S15" s="1" t="s">
        <v>1075</v>
      </c>
      <c r="T15" s="1" t="s">
        <v>1076</v>
      </c>
      <c r="U15" s="1" t="s">
        <v>1077</v>
      </c>
      <c r="V15" s="1" t="s">
        <v>1078</v>
      </c>
    </row>
    <row r="16" s="1" customFormat="1" spans="1:22">
      <c r="A16" s="3">
        <v>999225548989833</v>
      </c>
      <c r="B16" s="1" t="s">
        <v>1062</v>
      </c>
      <c r="C16" s="1" t="s">
        <v>1164</v>
      </c>
      <c r="D16" s="1" t="s">
        <v>1165</v>
      </c>
      <c r="E16" s="1" t="s">
        <v>1166</v>
      </c>
      <c r="F16" s="1" t="s">
        <v>1062</v>
      </c>
      <c r="G16" s="1" t="s">
        <v>1066</v>
      </c>
      <c r="H16" s="1" t="s">
        <v>1067</v>
      </c>
      <c r="I16" s="1" t="s">
        <v>1167</v>
      </c>
      <c r="J16" s="1" t="s">
        <v>30</v>
      </c>
      <c r="K16" s="1" t="s">
        <v>1168</v>
      </c>
      <c r="L16" s="1" t="s">
        <v>1168</v>
      </c>
      <c r="M16" s="1" t="s">
        <v>1070</v>
      </c>
      <c r="N16" s="1" t="s">
        <v>1070</v>
      </c>
      <c r="O16" s="1" t="s">
        <v>1071</v>
      </c>
      <c r="P16" s="1" t="s">
        <v>1072</v>
      </c>
      <c r="Q16" s="1" t="s">
        <v>1073</v>
      </c>
      <c r="R16" s="1" t="s">
        <v>1169</v>
      </c>
      <c r="S16" s="1" t="s">
        <v>1075</v>
      </c>
      <c r="T16" s="1" t="s">
        <v>1076</v>
      </c>
      <c r="U16" s="1" t="s">
        <v>1077</v>
      </c>
      <c r="V16" s="1" t="s">
        <v>1170</v>
      </c>
    </row>
    <row r="17" s="1" customFormat="1" spans="1:22">
      <c r="A17" s="3">
        <v>999225548841892</v>
      </c>
      <c r="B17" s="1" t="s">
        <v>1062</v>
      </c>
      <c r="C17" s="1" t="s">
        <v>1171</v>
      </c>
      <c r="D17" s="1" t="s">
        <v>1172</v>
      </c>
      <c r="E17" s="1" t="s">
        <v>1173</v>
      </c>
      <c r="F17" s="1" t="s">
        <v>1062</v>
      </c>
      <c r="G17" s="1" t="s">
        <v>1066</v>
      </c>
      <c r="H17" s="1" t="s">
        <v>1067</v>
      </c>
      <c r="I17" s="1" t="s">
        <v>1174</v>
      </c>
      <c r="J17" s="1" t="s">
        <v>30</v>
      </c>
      <c r="K17" s="1" t="s">
        <v>1175</v>
      </c>
      <c r="L17" s="1" t="s">
        <v>1175</v>
      </c>
      <c r="M17" s="1" t="s">
        <v>1070</v>
      </c>
      <c r="N17" s="1" t="s">
        <v>1070</v>
      </c>
      <c r="O17" s="1" t="s">
        <v>1071</v>
      </c>
      <c r="P17" s="1" t="s">
        <v>1072</v>
      </c>
      <c r="Q17" s="1" t="s">
        <v>1073</v>
      </c>
      <c r="R17" s="1" t="s">
        <v>1176</v>
      </c>
      <c r="S17" s="1" t="s">
        <v>1075</v>
      </c>
      <c r="T17" s="1" t="s">
        <v>1076</v>
      </c>
      <c r="U17" s="1" t="s">
        <v>1077</v>
      </c>
      <c r="V17" s="1" t="s">
        <v>1078</v>
      </c>
    </row>
    <row r="18" s="1" customFormat="1" spans="1:22">
      <c r="A18" s="3">
        <v>999225548642349</v>
      </c>
      <c r="B18" s="1" t="s">
        <v>1062</v>
      </c>
      <c r="C18" s="1" t="s">
        <v>1177</v>
      </c>
      <c r="D18" s="1" t="s">
        <v>1178</v>
      </c>
      <c r="E18" s="1" t="s">
        <v>1179</v>
      </c>
      <c r="F18" s="1" t="s">
        <v>1062</v>
      </c>
      <c r="G18" s="1" t="s">
        <v>1066</v>
      </c>
      <c r="H18" s="1" t="s">
        <v>1067</v>
      </c>
      <c r="I18" s="1" t="s">
        <v>1180</v>
      </c>
      <c r="J18" s="1" t="s">
        <v>30</v>
      </c>
      <c r="K18" s="1" t="s">
        <v>1181</v>
      </c>
      <c r="L18" s="1" t="s">
        <v>1181</v>
      </c>
      <c r="M18" s="1" t="s">
        <v>1070</v>
      </c>
      <c r="N18" s="1" t="s">
        <v>1070</v>
      </c>
      <c r="O18" s="1" t="s">
        <v>1071</v>
      </c>
      <c r="P18" s="1" t="s">
        <v>1072</v>
      </c>
      <c r="Q18" s="1" t="s">
        <v>1073</v>
      </c>
      <c r="R18" s="1" t="s">
        <v>1182</v>
      </c>
      <c r="S18" s="1" t="s">
        <v>1075</v>
      </c>
      <c r="T18" s="1" t="s">
        <v>1076</v>
      </c>
      <c r="U18" s="1" t="s">
        <v>1077</v>
      </c>
      <c r="V18" s="1" t="s">
        <v>1183</v>
      </c>
    </row>
    <row r="19" s="1" customFormat="1" spans="1:22">
      <c r="A19" s="3">
        <v>999225547818113</v>
      </c>
      <c r="B19" s="1" t="s">
        <v>1062</v>
      </c>
      <c r="C19" s="1" t="s">
        <v>1184</v>
      </c>
      <c r="D19" s="1" t="s">
        <v>1185</v>
      </c>
      <c r="E19" s="1" t="s">
        <v>1186</v>
      </c>
      <c r="F19" s="1" t="s">
        <v>1062</v>
      </c>
      <c r="G19" s="1" t="s">
        <v>1066</v>
      </c>
      <c r="H19" s="1" t="s">
        <v>1067</v>
      </c>
      <c r="I19" s="1" t="s">
        <v>1187</v>
      </c>
      <c r="J19" s="1" t="s">
        <v>30</v>
      </c>
      <c r="K19" s="1" t="s">
        <v>1188</v>
      </c>
      <c r="L19" s="1" t="s">
        <v>1188</v>
      </c>
      <c r="M19" s="1" t="s">
        <v>1070</v>
      </c>
      <c r="N19" s="1" t="s">
        <v>1070</v>
      </c>
      <c r="O19" s="1" t="s">
        <v>1071</v>
      </c>
      <c r="P19" s="1" t="s">
        <v>1072</v>
      </c>
      <c r="Q19" s="1" t="s">
        <v>1073</v>
      </c>
      <c r="R19" s="1" t="s">
        <v>1189</v>
      </c>
      <c r="S19" s="1" t="s">
        <v>1075</v>
      </c>
      <c r="T19" s="1" t="s">
        <v>1076</v>
      </c>
      <c r="U19" s="1" t="s">
        <v>1077</v>
      </c>
      <c r="V19" s="1" t="s">
        <v>1190</v>
      </c>
    </row>
    <row r="20" s="1" customFormat="1" spans="1:22">
      <c r="A20" s="3">
        <v>999225546876455</v>
      </c>
      <c r="B20" s="1" t="s">
        <v>1062</v>
      </c>
      <c r="C20" s="1" t="s">
        <v>1191</v>
      </c>
      <c r="D20" s="1" t="s">
        <v>1192</v>
      </c>
      <c r="E20" s="1" t="s">
        <v>1193</v>
      </c>
      <c r="F20" s="1" t="s">
        <v>1062</v>
      </c>
      <c r="G20" s="1" t="s">
        <v>1066</v>
      </c>
      <c r="H20" s="1" t="s">
        <v>1067</v>
      </c>
      <c r="I20" s="1" t="s">
        <v>1194</v>
      </c>
      <c r="J20" s="1" t="s">
        <v>30</v>
      </c>
      <c r="K20" s="1" t="s">
        <v>1195</v>
      </c>
      <c r="L20" s="1" t="s">
        <v>1195</v>
      </c>
      <c r="M20" s="1" t="s">
        <v>1070</v>
      </c>
      <c r="N20" s="1" t="s">
        <v>1070</v>
      </c>
      <c r="O20" s="1" t="s">
        <v>1071</v>
      </c>
      <c r="P20" s="1" t="s">
        <v>1072</v>
      </c>
      <c r="Q20" s="1" t="s">
        <v>1073</v>
      </c>
      <c r="R20" s="1" t="s">
        <v>1196</v>
      </c>
      <c r="S20" s="1" t="s">
        <v>1075</v>
      </c>
      <c r="T20" s="1" t="s">
        <v>1076</v>
      </c>
      <c r="U20" s="1" t="s">
        <v>1077</v>
      </c>
      <c r="V20" s="1" t="s">
        <v>1105</v>
      </c>
    </row>
    <row r="21" s="1" customFormat="1" spans="1:22">
      <c r="A21" s="3">
        <v>999225544189774</v>
      </c>
      <c r="B21" s="1" t="s">
        <v>1062</v>
      </c>
      <c r="C21" s="1" t="s">
        <v>1197</v>
      </c>
      <c r="D21" s="1" t="s">
        <v>1114</v>
      </c>
      <c r="E21" s="1" t="s">
        <v>1198</v>
      </c>
      <c r="F21" s="1" t="s">
        <v>1062</v>
      </c>
      <c r="G21" s="1" t="s">
        <v>1066</v>
      </c>
      <c r="H21" s="1" t="s">
        <v>1067</v>
      </c>
      <c r="I21" s="1" t="s">
        <v>1199</v>
      </c>
      <c r="J21" s="1" t="s">
        <v>30</v>
      </c>
      <c r="K21" s="1" t="s">
        <v>1200</v>
      </c>
      <c r="L21" s="1" t="s">
        <v>1200</v>
      </c>
      <c r="M21" s="1" t="s">
        <v>1070</v>
      </c>
      <c r="N21" s="1" t="s">
        <v>1070</v>
      </c>
      <c r="O21" s="1" t="s">
        <v>1071</v>
      </c>
      <c r="P21" s="1" t="s">
        <v>1072</v>
      </c>
      <c r="Q21" s="1" t="s">
        <v>1073</v>
      </c>
      <c r="R21" s="1" t="s">
        <v>1201</v>
      </c>
      <c r="S21" s="1" t="s">
        <v>1075</v>
      </c>
      <c r="T21" s="1" t="s">
        <v>1076</v>
      </c>
      <c r="U21" s="1" t="s">
        <v>1077</v>
      </c>
      <c r="V21" s="1" t="s">
        <v>1119</v>
      </c>
    </row>
    <row r="22" s="1" customFormat="1" spans="1:22">
      <c r="A22" s="3">
        <v>999225543142476</v>
      </c>
      <c r="B22" s="1" t="s">
        <v>1062</v>
      </c>
      <c r="C22" s="1" t="s">
        <v>1202</v>
      </c>
      <c r="D22" s="1" t="s">
        <v>1203</v>
      </c>
      <c r="E22" s="1" t="s">
        <v>1204</v>
      </c>
      <c r="F22" s="1" t="s">
        <v>1062</v>
      </c>
      <c r="G22" s="1" t="s">
        <v>1066</v>
      </c>
      <c r="H22" s="1" t="s">
        <v>1067</v>
      </c>
      <c r="I22" s="1" t="s">
        <v>1205</v>
      </c>
      <c r="J22" s="1" t="s">
        <v>30</v>
      </c>
      <c r="K22" s="1" t="s">
        <v>1206</v>
      </c>
      <c r="L22" s="1" t="s">
        <v>1206</v>
      </c>
      <c r="M22" s="1" t="s">
        <v>1070</v>
      </c>
      <c r="N22" s="1" t="s">
        <v>1070</v>
      </c>
      <c r="O22" s="1" t="s">
        <v>1071</v>
      </c>
      <c r="P22" s="1" t="s">
        <v>1072</v>
      </c>
      <c r="Q22" s="1" t="s">
        <v>1073</v>
      </c>
      <c r="R22" s="1" t="s">
        <v>1207</v>
      </c>
      <c r="S22" s="1" t="s">
        <v>1075</v>
      </c>
      <c r="T22" s="1" t="s">
        <v>1076</v>
      </c>
      <c r="U22" s="1" t="s">
        <v>1077</v>
      </c>
      <c r="V22" s="1" t="s">
        <v>1140</v>
      </c>
    </row>
    <row r="23" s="1" customFormat="1" spans="1:22">
      <c r="A23" s="3">
        <v>999225542869415</v>
      </c>
      <c r="B23" s="1" t="s">
        <v>1062</v>
      </c>
      <c r="C23" s="1" t="s">
        <v>1208</v>
      </c>
      <c r="D23" s="1" t="s">
        <v>1209</v>
      </c>
      <c r="E23" s="1" t="s">
        <v>1210</v>
      </c>
      <c r="F23" s="1" t="s">
        <v>1062</v>
      </c>
      <c r="G23" s="1" t="s">
        <v>1066</v>
      </c>
      <c r="H23" s="1" t="s">
        <v>1067</v>
      </c>
      <c r="I23" s="1" t="s">
        <v>1211</v>
      </c>
      <c r="J23" s="1" t="s">
        <v>30</v>
      </c>
      <c r="K23" s="1" t="s">
        <v>1212</v>
      </c>
      <c r="L23" s="1" t="s">
        <v>1212</v>
      </c>
      <c r="M23" s="1" t="s">
        <v>1070</v>
      </c>
      <c r="N23" s="1" t="s">
        <v>1070</v>
      </c>
      <c r="O23" s="1" t="s">
        <v>1071</v>
      </c>
      <c r="P23" s="1" t="s">
        <v>1072</v>
      </c>
      <c r="Q23" s="1" t="s">
        <v>1073</v>
      </c>
      <c r="R23" s="1" t="s">
        <v>1213</v>
      </c>
      <c r="S23" s="1" t="s">
        <v>1075</v>
      </c>
      <c r="T23" s="1" t="s">
        <v>1076</v>
      </c>
      <c r="U23" s="1" t="s">
        <v>1077</v>
      </c>
      <c r="V23" s="1" t="s">
        <v>1105</v>
      </c>
    </row>
    <row r="24" s="1" customFormat="1" spans="1:22">
      <c r="A24" s="3">
        <v>999225542683459</v>
      </c>
      <c r="B24" s="1" t="s">
        <v>1062</v>
      </c>
      <c r="C24" s="1" t="s">
        <v>1214</v>
      </c>
      <c r="D24" s="1" t="s">
        <v>1215</v>
      </c>
      <c r="E24" s="1" t="s">
        <v>1216</v>
      </c>
      <c r="F24" s="1" t="s">
        <v>1062</v>
      </c>
      <c r="G24" s="1" t="s">
        <v>1066</v>
      </c>
      <c r="H24" s="1" t="s">
        <v>1067</v>
      </c>
      <c r="I24" s="1" t="s">
        <v>1217</v>
      </c>
      <c r="J24" s="1" t="s">
        <v>30</v>
      </c>
      <c r="K24" s="1" t="s">
        <v>1218</v>
      </c>
      <c r="L24" s="1" t="s">
        <v>1218</v>
      </c>
      <c r="M24" s="1" t="s">
        <v>1070</v>
      </c>
      <c r="N24" s="1" t="s">
        <v>1070</v>
      </c>
      <c r="O24" s="1" t="s">
        <v>1071</v>
      </c>
      <c r="P24" s="1" t="s">
        <v>1072</v>
      </c>
      <c r="Q24" s="1" t="s">
        <v>1073</v>
      </c>
      <c r="R24" s="1" t="s">
        <v>1219</v>
      </c>
      <c r="S24" s="1" t="s">
        <v>1075</v>
      </c>
      <c r="T24" s="1" t="s">
        <v>1076</v>
      </c>
      <c r="U24" s="1" t="s">
        <v>1077</v>
      </c>
      <c r="V24" s="1" t="s">
        <v>1078</v>
      </c>
    </row>
    <row r="25" s="1" customFormat="1" spans="1:22">
      <c r="A25" s="3">
        <v>999225542508594</v>
      </c>
      <c r="B25" s="1" t="s">
        <v>1062</v>
      </c>
      <c r="C25" s="1" t="s">
        <v>1220</v>
      </c>
      <c r="D25" s="1" t="s">
        <v>1221</v>
      </c>
      <c r="E25" s="1" t="s">
        <v>1222</v>
      </c>
      <c r="F25" s="1" t="s">
        <v>1062</v>
      </c>
      <c r="G25" s="1" t="s">
        <v>1066</v>
      </c>
      <c r="H25" s="1" t="s">
        <v>1067</v>
      </c>
      <c r="I25" s="1" t="s">
        <v>1223</v>
      </c>
      <c r="J25" s="1" t="s">
        <v>30</v>
      </c>
      <c r="K25" s="1" t="s">
        <v>1224</v>
      </c>
      <c r="L25" s="1" t="s">
        <v>1224</v>
      </c>
      <c r="M25" s="1" t="s">
        <v>1070</v>
      </c>
      <c r="N25" s="1" t="s">
        <v>1070</v>
      </c>
      <c r="O25" s="1" t="s">
        <v>1071</v>
      </c>
      <c r="P25" s="1" t="s">
        <v>1072</v>
      </c>
      <c r="Q25" s="1" t="s">
        <v>1073</v>
      </c>
      <c r="R25" s="1" t="s">
        <v>1225</v>
      </c>
      <c r="S25" s="1" t="s">
        <v>1075</v>
      </c>
      <c r="T25" s="1" t="s">
        <v>1076</v>
      </c>
      <c r="U25" s="1" t="s">
        <v>1077</v>
      </c>
      <c r="V25" s="1" t="s">
        <v>1078</v>
      </c>
    </row>
    <row r="26" s="1" customFormat="1" spans="1:22">
      <c r="A26" s="3">
        <v>999225542476567</v>
      </c>
      <c r="B26" s="1" t="s">
        <v>1062</v>
      </c>
      <c r="C26" s="1" t="s">
        <v>1226</v>
      </c>
      <c r="D26" s="1" t="s">
        <v>1227</v>
      </c>
      <c r="E26" s="1" t="s">
        <v>1228</v>
      </c>
      <c r="F26" s="1" t="s">
        <v>1062</v>
      </c>
      <c r="G26" s="1" t="s">
        <v>1066</v>
      </c>
      <c r="H26" s="1" t="s">
        <v>1067</v>
      </c>
      <c r="I26" s="1" t="s">
        <v>1229</v>
      </c>
      <c r="J26" s="1" t="s">
        <v>30</v>
      </c>
      <c r="K26" s="1" t="s">
        <v>1230</v>
      </c>
      <c r="L26" s="1" t="s">
        <v>1230</v>
      </c>
      <c r="M26" s="1" t="s">
        <v>1070</v>
      </c>
      <c r="N26" s="1" t="s">
        <v>1070</v>
      </c>
      <c r="O26" s="1" t="s">
        <v>1071</v>
      </c>
      <c r="P26" s="1" t="s">
        <v>1072</v>
      </c>
      <c r="Q26" s="1" t="s">
        <v>1073</v>
      </c>
      <c r="R26" s="1" t="s">
        <v>1231</v>
      </c>
      <c r="S26" s="1" t="s">
        <v>1075</v>
      </c>
      <c r="T26" s="1" t="s">
        <v>1076</v>
      </c>
      <c r="U26" s="1" t="s">
        <v>1077</v>
      </c>
      <c r="V26" s="1" t="s">
        <v>1078</v>
      </c>
    </row>
    <row r="27" s="1" customFormat="1" spans="1:22">
      <c r="A27" s="3">
        <v>999225542125417</v>
      </c>
      <c r="B27" s="1" t="s">
        <v>1062</v>
      </c>
      <c r="C27" s="1" t="s">
        <v>1232</v>
      </c>
      <c r="D27" s="1" t="s">
        <v>1233</v>
      </c>
      <c r="E27" s="1" t="s">
        <v>1234</v>
      </c>
      <c r="F27" s="1" t="s">
        <v>1062</v>
      </c>
      <c r="G27" s="1" t="s">
        <v>1066</v>
      </c>
      <c r="H27" s="1" t="s">
        <v>1067</v>
      </c>
      <c r="I27" s="1" t="s">
        <v>1235</v>
      </c>
      <c r="J27" s="1" t="s">
        <v>30</v>
      </c>
      <c r="K27" s="1" t="s">
        <v>1236</v>
      </c>
      <c r="L27" s="1" t="s">
        <v>1236</v>
      </c>
      <c r="M27" s="1" t="s">
        <v>1070</v>
      </c>
      <c r="N27" s="1" t="s">
        <v>1070</v>
      </c>
      <c r="O27" s="1" t="s">
        <v>1071</v>
      </c>
      <c r="P27" s="1" t="s">
        <v>1072</v>
      </c>
      <c r="Q27" s="1" t="s">
        <v>1073</v>
      </c>
      <c r="R27" s="1" t="s">
        <v>1237</v>
      </c>
      <c r="S27" s="1" t="s">
        <v>1075</v>
      </c>
      <c r="T27" s="1" t="s">
        <v>1076</v>
      </c>
      <c r="U27" s="1" t="s">
        <v>1077</v>
      </c>
      <c r="V27" s="1" t="s">
        <v>1085</v>
      </c>
    </row>
    <row r="28" s="1" customFormat="1" spans="1:22">
      <c r="A28" s="3">
        <v>999225542114298</v>
      </c>
      <c r="B28" s="1" t="s">
        <v>1062</v>
      </c>
      <c r="C28" s="1" t="s">
        <v>1238</v>
      </c>
      <c r="D28" s="1" t="s">
        <v>1239</v>
      </c>
      <c r="E28" s="1" t="s">
        <v>1240</v>
      </c>
      <c r="F28" s="1" t="s">
        <v>1062</v>
      </c>
      <c r="G28" s="1" t="s">
        <v>1066</v>
      </c>
      <c r="H28" s="1" t="s">
        <v>1067</v>
      </c>
      <c r="I28" s="1" t="s">
        <v>1241</v>
      </c>
      <c r="J28" s="1" t="s">
        <v>30</v>
      </c>
      <c r="K28" s="1" t="s">
        <v>1242</v>
      </c>
      <c r="L28" s="1" t="s">
        <v>1242</v>
      </c>
      <c r="M28" s="1" t="s">
        <v>1070</v>
      </c>
      <c r="N28" s="1" t="s">
        <v>1070</v>
      </c>
      <c r="O28" s="1" t="s">
        <v>1071</v>
      </c>
      <c r="P28" s="1" t="s">
        <v>1072</v>
      </c>
      <c r="Q28" s="1" t="s">
        <v>1073</v>
      </c>
      <c r="R28" s="1" t="s">
        <v>1243</v>
      </c>
      <c r="S28" s="1" t="s">
        <v>1075</v>
      </c>
      <c r="T28" s="1" t="s">
        <v>1076</v>
      </c>
      <c r="U28" s="1" t="s">
        <v>1077</v>
      </c>
      <c r="V28" s="1" t="s">
        <v>1105</v>
      </c>
    </row>
    <row r="29" s="1" customFormat="1" spans="1:22">
      <c r="A29" s="3">
        <v>999225542027743</v>
      </c>
      <c r="B29" s="1" t="s">
        <v>1062</v>
      </c>
      <c r="C29" s="1" t="s">
        <v>1244</v>
      </c>
      <c r="D29" s="1" t="s">
        <v>1245</v>
      </c>
      <c r="E29" s="1" t="s">
        <v>1246</v>
      </c>
      <c r="F29" s="1" t="s">
        <v>1062</v>
      </c>
      <c r="G29" s="1" t="s">
        <v>1066</v>
      </c>
      <c r="H29" s="1" t="s">
        <v>1067</v>
      </c>
      <c r="I29" s="1" t="s">
        <v>1247</v>
      </c>
      <c r="J29" s="1" t="s">
        <v>30</v>
      </c>
      <c r="K29" s="1" t="s">
        <v>1248</v>
      </c>
      <c r="L29" s="1" t="s">
        <v>1248</v>
      </c>
      <c r="M29" s="1" t="s">
        <v>1070</v>
      </c>
      <c r="N29" s="1" t="s">
        <v>1070</v>
      </c>
      <c r="O29" s="1" t="s">
        <v>1071</v>
      </c>
      <c r="P29" s="1" t="s">
        <v>1072</v>
      </c>
      <c r="Q29" s="1" t="s">
        <v>1073</v>
      </c>
      <c r="R29" s="1" t="s">
        <v>1249</v>
      </c>
      <c r="S29" s="1" t="s">
        <v>1075</v>
      </c>
      <c r="T29" s="1" t="s">
        <v>1076</v>
      </c>
      <c r="U29" s="1" t="s">
        <v>1077</v>
      </c>
      <c r="V29" s="1" t="s">
        <v>1078</v>
      </c>
    </row>
    <row r="30" s="1" customFormat="1" spans="1:22">
      <c r="A30" s="3">
        <v>999225542001410</v>
      </c>
      <c r="B30" s="1" t="s">
        <v>1062</v>
      </c>
      <c r="C30" s="1" t="s">
        <v>1250</v>
      </c>
      <c r="D30" s="1" t="s">
        <v>1159</v>
      </c>
      <c r="E30" s="1" t="s">
        <v>1251</v>
      </c>
      <c r="F30" s="1" t="s">
        <v>1062</v>
      </c>
      <c r="G30" s="1" t="s">
        <v>1066</v>
      </c>
      <c r="H30" s="1" t="s">
        <v>1067</v>
      </c>
      <c r="I30" s="1" t="s">
        <v>1252</v>
      </c>
      <c r="J30" s="1" t="s">
        <v>30</v>
      </c>
      <c r="K30" s="1" t="s">
        <v>1253</v>
      </c>
      <c r="L30" s="1" t="s">
        <v>1253</v>
      </c>
      <c r="M30" s="1" t="s">
        <v>1070</v>
      </c>
      <c r="N30" s="1" t="s">
        <v>1070</v>
      </c>
      <c r="O30" s="1" t="s">
        <v>1071</v>
      </c>
      <c r="P30" s="1" t="s">
        <v>1072</v>
      </c>
      <c r="Q30" s="1" t="s">
        <v>1073</v>
      </c>
      <c r="R30" s="1" t="s">
        <v>1254</v>
      </c>
      <c r="S30" s="1" t="s">
        <v>1075</v>
      </c>
      <c r="T30" s="1" t="s">
        <v>1076</v>
      </c>
      <c r="U30" s="1" t="s">
        <v>1077</v>
      </c>
      <c r="V30" s="1" t="s">
        <v>1078</v>
      </c>
    </row>
    <row r="31" s="1" customFormat="1" spans="1:22">
      <c r="A31" s="3">
        <v>999225541883449</v>
      </c>
      <c r="B31" s="1" t="s">
        <v>1062</v>
      </c>
      <c r="C31" s="1" t="s">
        <v>1255</v>
      </c>
      <c r="D31" s="1" t="s">
        <v>1256</v>
      </c>
      <c r="E31" s="1" t="s">
        <v>1257</v>
      </c>
      <c r="F31" s="1" t="s">
        <v>1062</v>
      </c>
      <c r="G31" s="1" t="s">
        <v>1066</v>
      </c>
      <c r="H31" s="1" t="s">
        <v>1067</v>
      </c>
      <c r="I31" s="1" t="s">
        <v>1258</v>
      </c>
      <c r="J31" s="1" t="s">
        <v>30</v>
      </c>
      <c r="K31" s="1" t="s">
        <v>1259</v>
      </c>
      <c r="L31" s="1" t="s">
        <v>1259</v>
      </c>
      <c r="M31" s="1" t="s">
        <v>1070</v>
      </c>
      <c r="N31" s="1" t="s">
        <v>1070</v>
      </c>
      <c r="O31" s="1" t="s">
        <v>1071</v>
      </c>
      <c r="P31" s="1" t="s">
        <v>1072</v>
      </c>
      <c r="Q31" s="1" t="s">
        <v>1073</v>
      </c>
      <c r="R31" s="1" t="s">
        <v>1260</v>
      </c>
      <c r="S31" s="1" t="s">
        <v>1075</v>
      </c>
      <c r="T31" s="1" t="s">
        <v>1076</v>
      </c>
      <c r="U31" s="1" t="s">
        <v>1077</v>
      </c>
      <c r="V31" s="1" t="s">
        <v>1078</v>
      </c>
    </row>
    <row r="32" s="1" customFormat="1" spans="1:22">
      <c r="A32" s="3">
        <v>999225541787328</v>
      </c>
      <c r="B32" s="1" t="s">
        <v>1062</v>
      </c>
      <c r="C32" s="1" t="s">
        <v>1261</v>
      </c>
      <c r="D32" s="1" t="s">
        <v>1262</v>
      </c>
      <c r="E32" s="1" t="s">
        <v>1263</v>
      </c>
      <c r="F32" s="1" t="s">
        <v>1062</v>
      </c>
      <c r="G32" s="1" t="s">
        <v>1066</v>
      </c>
      <c r="H32" s="1" t="s">
        <v>1067</v>
      </c>
      <c r="I32" s="1" t="s">
        <v>1264</v>
      </c>
      <c r="J32" s="1" t="s">
        <v>30</v>
      </c>
      <c r="K32" s="1" t="s">
        <v>1265</v>
      </c>
      <c r="L32" s="1" t="s">
        <v>1265</v>
      </c>
      <c r="M32" s="1" t="s">
        <v>1070</v>
      </c>
      <c r="N32" s="1" t="s">
        <v>1070</v>
      </c>
      <c r="O32" s="1" t="s">
        <v>1071</v>
      </c>
      <c r="P32" s="1" t="s">
        <v>1072</v>
      </c>
      <c r="Q32" s="1" t="s">
        <v>1073</v>
      </c>
      <c r="R32" s="1" t="s">
        <v>1266</v>
      </c>
      <c r="S32" s="1" t="s">
        <v>1075</v>
      </c>
      <c r="T32" s="1" t="s">
        <v>1076</v>
      </c>
      <c r="U32" s="1" t="s">
        <v>1077</v>
      </c>
      <c r="V32" s="1" t="s">
        <v>1105</v>
      </c>
    </row>
    <row r="33" s="1" customFormat="1" spans="1:22">
      <c r="A33" s="3">
        <v>999225540997609</v>
      </c>
      <c r="B33" s="1" t="s">
        <v>1267</v>
      </c>
      <c r="C33" s="1" t="s">
        <v>1268</v>
      </c>
      <c r="D33" s="1" t="s">
        <v>1269</v>
      </c>
      <c r="E33" s="1" t="s">
        <v>1270</v>
      </c>
      <c r="F33" s="1" t="s">
        <v>1062</v>
      </c>
      <c r="G33" s="1" t="s">
        <v>1066</v>
      </c>
      <c r="H33" s="1" t="s">
        <v>1067</v>
      </c>
      <c r="I33" s="1" t="s">
        <v>1271</v>
      </c>
      <c r="J33" s="1" t="s">
        <v>30</v>
      </c>
      <c r="K33" s="1" t="s">
        <v>1272</v>
      </c>
      <c r="L33" s="1" t="s">
        <v>1272</v>
      </c>
      <c r="M33" s="1" t="s">
        <v>1070</v>
      </c>
      <c r="N33" s="1" t="s">
        <v>1070</v>
      </c>
      <c r="O33" s="1" t="s">
        <v>1071</v>
      </c>
      <c r="P33" s="1" t="s">
        <v>1072</v>
      </c>
      <c r="Q33" s="1" t="s">
        <v>1073</v>
      </c>
      <c r="R33" s="1" t="s">
        <v>1273</v>
      </c>
      <c r="S33" s="1" t="s">
        <v>1075</v>
      </c>
      <c r="T33" s="1" t="s">
        <v>1076</v>
      </c>
      <c r="U33" s="1" t="s">
        <v>1077</v>
      </c>
      <c r="V33" s="1" t="s">
        <v>1085</v>
      </c>
    </row>
    <row r="34" s="1" customFormat="1" spans="1:22">
      <c r="A34" s="3">
        <v>999225540292011</v>
      </c>
      <c r="B34" s="1" t="s">
        <v>1267</v>
      </c>
      <c r="C34" s="1" t="s">
        <v>1274</v>
      </c>
      <c r="D34" s="1" t="s">
        <v>1275</v>
      </c>
      <c r="E34" s="1" t="s">
        <v>1276</v>
      </c>
      <c r="F34" s="1" t="s">
        <v>1267</v>
      </c>
      <c r="G34" s="1" t="s">
        <v>1066</v>
      </c>
      <c r="H34" s="1" t="s">
        <v>1067</v>
      </c>
      <c r="I34" s="1" t="s">
        <v>1277</v>
      </c>
      <c r="J34" s="1" t="s">
        <v>30</v>
      </c>
      <c r="K34" s="1" t="s">
        <v>1278</v>
      </c>
      <c r="L34" s="1" t="s">
        <v>1278</v>
      </c>
      <c r="M34" s="1" t="s">
        <v>1070</v>
      </c>
      <c r="N34" s="1" t="s">
        <v>1070</v>
      </c>
      <c r="O34" s="1" t="s">
        <v>1071</v>
      </c>
      <c r="P34" s="1" t="s">
        <v>1072</v>
      </c>
      <c r="Q34" s="1" t="s">
        <v>1073</v>
      </c>
      <c r="R34" s="1" t="s">
        <v>1279</v>
      </c>
      <c r="S34" s="1" t="s">
        <v>1075</v>
      </c>
      <c r="T34" s="1" t="s">
        <v>1076</v>
      </c>
      <c r="U34" s="1" t="s">
        <v>1077</v>
      </c>
      <c r="V34" s="1" t="s">
        <v>1126</v>
      </c>
    </row>
    <row r="35" s="1" customFormat="1" spans="1:22">
      <c r="A35" s="3">
        <v>999225538918427</v>
      </c>
      <c r="B35" s="1" t="s">
        <v>1267</v>
      </c>
      <c r="C35" s="1" t="s">
        <v>1280</v>
      </c>
      <c r="D35" s="1" t="s">
        <v>1281</v>
      </c>
      <c r="E35" s="1" t="s">
        <v>1282</v>
      </c>
      <c r="F35" s="1" t="s">
        <v>1267</v>
      </c>
      <c r="G35" s="1" t="s">
        <v>1066</v>
      </c>
      <c r="H35" s="1" t="s">
        <v>1067</v>
      </c>
      <c r="I35" s="1" t="s">
        <v>1283</v>
      </c>
      <c r="J35" s="1" t="s">
        <v>30</v>
      </c>
      <c r="K35" s="1" t="s">
        <v>1284</v>
      </c>
      <c r="L35" s="1" t="s">
        <v>1284</v>
      </c>
      <c r="M35" s="1" t="s">
        <v>1070</v>
      </c>
      <c r="N35" s="1" t="s">
        <v>1070</v>
      </c>
      <c r="O35" s="1" t="s">
        <v>1071</v>
      </c>
      <c r="P35" s="1" t="s">
        <v>1072</v>
      </c>
      <c r="Q35" s="1" t="s">
        <v>1073</v>
      </c>
      <c r="R35" s="1" t="s">
        <v>1285</v>
      </c>
      <c r="S35" s="1" t="s">
        <v>1075</v>
      </c>
      <c r="T35" s="1" t="s">
        <v>1076</v>
      </c>
      <c r="U35" s="1" t="s">
        <v>1077</v>
      </c>
      <c r="V35" s="1" t="s">
        <v>1286</v>
      </c>
    </row>
    <row r="36" s="1" customFormat="1" spans="1:22">
      <c r="A36" s="3">
        <v>999225538585560</v>
      </c>
      <c r="B36" s="1" t="s">
        <v>1267</v>
      </c>
      <c r="C36" s="1" t="s">
        <v>1287</v>
      </c>
      <c r="D36" s="1" t="s">
        <v>1288</v>
      </c>
      <c r="E36" s="1" t="s">
        <v>1289</v>
      </c>
      <c r="F36" s="1" t="s">
        <v>1062</v>
      </c>
      <c r="G36" s="1" t="s">
        <v>1066</v>
      </c>
      <c r="H36" s="1" t="s">
        <v>1067</v>
      </c>
      <c r="I36" s="1" t="s">
        <v>1290</v>
      </c>
      <c r="J36" s="1" t="s">
        <v>30</v>
      </c>
      <c r="K36" s="1" t="s">
        <v>1291</v>
      </c>
      <c r="L36" s="1" t="s">
        <v>1291</v>
      </c>
      <c r="M36" s="1" t="s">
        <v>1070</v>
      </c>
      <c r="N36" s="1" t="s">
        <v>1070</v>
      </c>
      <c r="O36" s="1" t="s">
        <v>1071</v>
      </c>
      <c r="P36" s="1" t="s">
        <v>1072</v>
      </c>
      <c r="Q36" s="1" t="s">
        <v>1073</v>
      </c>
      <c r="R36" s="1" t="s">
        <v>1292</v>
      </c>
      <c r="S36" s="1" t="s">
        <v>1075</v>
      </c>
      <c r="T36" s="1" t="s">
        <v>1076</v>
      </c>
      <c r="U36" s="1" t="s">
        <v>1293</v>
      </c>
      <c r="V36" s="1" t="s">
        <v>1140</v>
      </c>
    </row>
    <row r="37" s="1" customFormat="1" spans="1:22">
      <c r="A37" s="3">
        <v>999225538505663</v>
      </c>
      <c r="B37" s="1" t="s">
        <v>1267</v>
      </c>
      <c r="C37" s="1" t="s">
        <v>1294</v>
      </c>
      <c r="D37" s="1" t="s">
        <v>1295</v>
      </c>
      <c r="E37" s="1" t="s">
        <v>1296</v>
      </c>
      <c r="F37" s="1" t="s">
        <v>1062</v>
      </c>
      <c r="G37" s="1" t="s">
        <v>1066</v>
      </c>
      <c r="H37" s="1" t="s">
        <v>1067</v>
      </c>
      <c r="I37" s="1" t="s">
        <v>1297</v>
      </c>
      <c r="J37" s="1" t="s">
        <v>30</v>
      </c>
      <c r="K37" s="1" t="s">
        <v>1298</v>
      </c>
      <c r="L37" s="1" t="s">
        <v>1298</v>
      </c>
      <c r="M37" s="1" t="s">
        <v>1070</v>
      </c>
      <c r="N37" s="1" t="s">
        <v>1070</v>
      </c>
      <c r="O37" s="1" t="s">
        <v>1071</v>
      </c>
      <c r="P37" s="1" t="s">
        <v>1072</v>
      </c>
      <c r="Q37" s="1" t="s">
        <v>1073</v>
      </c>
      <c r="R37" s="1" t="s">
        <v>1299</v>
      </c>
      <c r="S37" s="1" t="s">
        <v>1075</v>
      </c>
      <c r="T37" s="1" t="s">
        <v>1076</v>
      </c>
      <c r="U37" s="1" t="s">
        <v>1077</v>
      </c>
      <c r="V37" s="1" t="s">
        <v>1286</v>
      </c>
    </row>
    <row r="38" s="1" customFormat="1" spans="1:22">
      <c r="A38" s="3">
        <v>999225538246551</v>
      </c>
      <c r="B38" s="1" t="s">
        <v>1267</v>
      </c>
      <c r="C38" s="1" t="s">
        <v>1300</v>
      </c>
      <c r="D38" s="1" t="s">
        <v>1301</v>
      </c>
      <c r="E38" s="1" t="s">
        <v>1302</v>
      </c>
      <c r="F38" s="1" t="s">
        <v>1062</v>
      </c>
      <c r="G38" s="1" t="s">
        <v>1066</v>
      </c>
      <c r="H38" s="1" t="s">
        <v>1067</v>
      </c>
      <c r="I38" s="1" t="s">
        <v>1303</v>
      </c>
      <c r="J38" s="1" t="s">
        <v>30</v>
      </c>
      <c r="K38" s="1" t="s">
        <v>1304</v>
      </c>
      <c r="L38" s="1" t="s">
        <v>1304</v>
      </c>
      <c r="M38" s="1" t="s">
        <v>1070</v>
      </c>
      <c r="N38" s="1" t="s">
        <v>1070</v>
      </c>
      <c r="O38" s="1" t="s">
        <v>1071</v>
      </c>
      <c r="P38" s="1" t="s">
        <v>1072</v>
      </c>
      <c r="Q38" s="1" t="s">
        <v>1073</v>
      </c>
      <c r="R38" s="1" t="s">
        <v>1305</v>
      </c>
      <c r="S38" s="1" t="s">
        <v>1075</v>
      </c>
      <c r="T38" s="1" t="s">
        <v>1076</v>
      </c>
      <c r="U38" s="1" t="s">
        <v>1077</v>
      </c>
      <c r="V38" s="1" t="s">
        <v>1105</v>
      </c>
    </row>
    <row r="39" s="1" customFormat="1" spans="1:22">
      <c r="A39" s="3">
        <v>999225536854151</v>
      </c>
      <c r="B39" s="1" t="s">
        <v>1267</v>
      </c>
      <c r="C39" s="1" t="s">
        <v>1306</v>
      </c>
      <c r="D39" s="1" t="s">
        <v>1307</v>
      </c>
      <c r="E39" s="1" t="s">
        <v>1308</v>
      </c>
      <c r="F39" s="1" t="s">
        <v>1062</v>
      </c>
      <c r="G39" s="1" t="s">
        <v>1066</v>
      </c>
      <c r="H39" s="1" t="s">
        <v>1067</v>
      </c>
      <c r="I39" s="1" t="s">
        <v>1309</v>
      </c>
      <c r="J39" s="1" t="s">
        <v>30</v>
      </c>
      <c r="K39" s="1" t="s">
        <v>1310</v>
      </c>
      <c r="L39" s="1" t="s">
        <v>1310</v>
      </c>
      <c r="M39" s="1" t="s">
        <v>1070</v>
      </c>
      <c r="N39" s="1" t="s">
        <v>1070</v>
      </c>
      <c r="O39" s="1" t="s">
        <v>1071</v>
      </c>
      <c r="P39" s="1" t="s">
        <v>1072</v>
      </c>
      <c r="Q39" s="1" t="s">
        <v>1073</v>
      </c>
      <c r="R39" s="1" t="s">
        <v>1311</v>
      </c>
      <c r="S39" s="1" t="s">
        <v>1075</v>
      </c>
      <c r="T39" s="1" t="s">
        <v>1076</v>
      </c>
      <c r="U39" s="1" t="s">
        <v>1077</v>
      </c>
      <c r="V39" s="1" t="s">
        <v>1119</v>
      </c>
    </row>
    <row r="40" s="1" customFormat="1" spans="1:22">
      <c r="A40" s="3">
        <v>25536494729</v>
      </c>
      <c r="B40" s="1" t="s">
        <v>1267</v>
      </c>
      <c r="C40" s="1" t="s">
        <v>1312</v>
      </c>
      <c r="D40" s="1" t="s">
        <v>1313</v>
      </c>
      <c r="E40" s="1" t="s">
        <v>1314</v>
      </c>
      <c r="F40" s="1" t="s">
        <v>1062</v>
      </c>
      <c r="G40" s="1" t="s">
        <v>1066</v>
      </c>
      <c r="H40" s="1" t="s">
        <v>1067</v>
      </c>
      <c r="I40" s="1" t="s">
        <v>1315</v>
      </c>
      <c r="J40" s="1" t="s">
        <v>30</v>
      </c>
      <c r="K40" s="1" t="s">
        <v>1316</v>
      </c>
      <c r="L40" s="1" t="s">
        <v>1316</v>
      </c>
      <c r="M40" s="1" t="s">
        <v>1070</v>
      </c>
      <c r="N40" s="1" t="s">
        <v>1070</v>
      </c>
      <c r="O40" s="1" t="s">
        <v>1071</v>
      </c>
      <c r="P40" s="1" t="s">
        <v>1072</v>
      </c>
      <c r="Q40" s="1" t="s">
        <v>1073</v>
      </c>
      <c r="R40" s="1" t="s">
        <v>1317</v>
      </c>
      <c r="S40" s="1" t="s">
        <v>1075</v>
      </c>
      <c r="T40" s="1" t="s">
        <v>1076</v>
      </c>
      <c r="U40" s="1" t="s">
        <v>1077</v>
      </c>
      <c r="V40" s="1" t="s">
        <v>1105</v>
      </c>
    </row>
    <row r="41" s="1" customFormat="1" spans="1:22">
      <c r="A41" s="3">
        <v>999225536199634</v>
      </c>
      <c r="B41" s="1" t="s">
        <v>1267</v>
      </c>
      <c r="C41" s="1" t="s">
        <v>1318</v>
      </c>
      <c r="D41" s="1" t="s">
        <v>1319</v>
      </c>
      <c r="E41" s="1" t="s">
        <v>1320</v>
      </c>
      <c r="F41" s="1" t="s">
        <v>1062</v>
      </c>
      <c r="G41" s="1" t="s">
        <v>1066</v>
      </c>
      <c r="H41" s="1" t="s">
        <v>1067</v>
      </c>
      <c r="I41" s="1" t="s">
        <v>1321</v>
      </c>
      <c r="J41" s="1" t="s">
        <v>30</v>
      </c>
      <c r="K41" s="1" t="s">
        <v>1322</v>
      </c>
      <c r="L41" s="1" t="s">
        <v>1322</v>
      </c>
      <c r="M41" s="1" t="s">
        <v>1070</v>
      </c>
      <c r="N41" s="1" t="s">
        <v>1070</v>
      </c>
      <c r="O41" s="1" t="s">
        <v>1071</v>
      </c>
      <c r="P41" s="1" t="s">
        <v>1072</v>
      </c>
      <c r="Q41" s="1" t="s">
        <v>1073</v>
      </c>
      <c r="R41" s="1" t="s">
        <v>1323</v>
      </c>
      <c r="S41" s="1" t="s">
        <v>1075</v>
      </c>
      <c r="T41" s="1" t="s">
        <v>1076</v>
      </c>
      <c r="U41" s="1" t="s">
        <v>1077</v>
      </c>
      <c r="V41" s="1" t="s">
        <v>1324</v>
      </c>
    </row>
    <row r="42" s="1" customFormat="1" spans="1:22">
      <c r="A42" s="3">
        <v>999225534320052</v>
      </c>
      <c r="B42" s="1" t="s">
        <v>1267</v>
      </c>
      <c r="C42" s="1" t="s">
        <v>1325</v>
      </c>
      <c r="D42" s="1" t="s">
        <v>1326</v>
      </c>
      <c r="E42" s="1" t="s">
        <v>1327</v>
      </c>
      <c r="F42" s="1" t="s">
        <v>1062</v>
      </c>
      <c r="G42" s="1" t="s">
        <v>1066</v>
      </c>
      <c r="H42" s="1" t="s">
        <v>1067</v>
      </c>
      <c r="I42" s="1" t="s">
        <v>1328</v>
      </c>
      <c r="J42" s="1" t="s">
        <v>30</v>
      </c>
      <c r="K42" s="1" t="s">
        <v>1329</v>
      </c>
      <c r="L42" s="1" t="s">
        <v>1329</v>
      </c>
      <c r="M42" s="1" t="s">
        <v>1070</v>
      </c>
      <c r="N42" s="1" t="s">
        <v>1070</v>
      </c>
      <c r="O42" s="1" t="s">
        <v>1071</v>
      </c>
      <c r="P42" s="1" t="s">
        <v>1072</v>
      </c>
      <c r="Q42" s="1" t="s">
        <v>1073</v>
      </c>
      <c r="R42" s="1" t="s">
        <v>1330</v>
      </c>
      <c r="S42" s="1" t="s">
        <v>1075</v>
      </c>
      <c r="T42" s="1" t="s">
        <v>1076</v>
      </c>
      <c r="U42" s="1" t="s">
        <v>1077</v>
      </c>
      <c r="V42" s="1" t="s">
        <v>1331</v>
      </c>
    </row>
    <row r="43" s="1" customFormat="1" spans="1:22">
      <c r="A43" s="3">
        <v>999225533915490</v>
      </c>
      <c r="B43" s="1" t="s">
        <v>1267</v>
      </c>
      <c r="C43" s="1" t="s">
        <v>1332</v>
      </c>
      <c r="D43" s="1" t="s">
        <v>1333</v>
      </c>
      <c r="E43" s="1" t="s">
        <v>1334</v>
      </c>
      <c r="F43" s="1" t="s">
        <v>1062</v>
      </c>
      <c r="G43" s="1" t="s">
        <v>1066</v>
      </c>
      <c r="H43" s="1" t="s">
        <v>1067</v>
      </c>
      <c r="I43" s="1" t="s">
        <v>1335</v>
      </c>
      <c r="J43" s="1" t="s">
        <v>30</v>
      </c>
      <c r="K43" s="1" t="s">
        <v>1336</v>
      </c>
      <c r="L43" s="1" t="s">
        <v>1336</v>
      </c>
      <c r="M43" s="1" t="s">
        <v>1070</v>
      </c>
      <c r="N43" s="1" t="s">
        <v>1070</v>
      </c>
      <c r="O43" s="1" t="s">
        <v>1071</v>
      </c>
      <c r="P43" s="1" t="s">
        <v>1072</v>
      </c>
      <c r="Q43" s="1" t="s">
        <v>1073</v>
      </c>
      <c r="R43" s="1" t="s">
        <v>1337</v>
      </c>
      <c r="S43" s="1" t="s">
        <v>1075</v>
      </c>
      <c r="T43" s="1" t="s">
        <v>1076</v>
      </c>
      <c r="U43" s="1" t="s">
        <v>1077</v>
      </c>
      <c r="V43" s="1" t="s">
        <v>1119</v>
      </c>
    </row>
    <row r="44" s="1" customFormat="1" spans="1:22">
      <c r="A44" s="3">
        <v>999225532832419</v>
      </c>
      <c r="B44" s="1" t="s">
        <v>1267</v>
      </c>
      <c r="C44" s="1" t="s">
        <v>1338</v>
      </c>
      <c r="D44" s="1" t="s">
        <v>1339</v>
      </c>
      <c r="E44" s="1" t="s">
        <v>1340</v>
      </c>
      <c r="F44" s="1" t="s">
        <v>1062</v>
      </c>
      <c r="G44" s="1" t="s">
        <v>1066</v>
      </c>
      <c r="H44" s="1" t="s">
        <v>1067</v>
      </c>
      <c r="I44" s="1" t="s">
        <v>1341</v>
      </c>
      <c r="J44" s="1" t="s">
        <v>30</v>
      </c>
      <c r="K44" s="1" t="s">
        <v>1342</v>
      </c>
      <c r="L44" s="1" t="s">
        <v>1342</v>
      </c>
      <c r="M44" s="1" t="s">
        <v>1070</v>
      </c>
      <c r="N44" s="1" t="s">
        <v>1070</v>
      </c>
      <c r="O44" s="1" t="s">
        <v>1071</v>
      </c>
      <c r="P44" s="1" t="s">
        <v>1072</v>
      </c>
      <c r="Q44" s="1" t="s">
        <v>1073</v>
      </c>
      <c r="R44" s="1" t="s">
        <v>1343</v>
      </c>
      <c r="S44" s="1" t="s">
        <v>1075</v>
      </c>
      <c r="T44" s="1" t="s">
        <v>1076</v>
      </c>
      <c r="U44" s="1" t="s">
        <v>1077</v>
      </c>
      <c r="V44" s="1" t="s">
        <v>1126</v>
      </c>
    </row>
    <row r="45" s="1" customFormat="1" spans="1:22">
      <c r="A45" s="3">
        <v>999225532740419</v>
      </c>
      <c r="B45" s="1" t="s">
        <v>1267</v>
      </c>
      <c r="C45" s="1" t="s">
        <v>1344</v>
      </c>
      <c r="D45" s="1" t="s">
        <v>1345</v>
      </c>
      <c r="E45" s="1" t="s">
        <v>1346</v>
      </c>
      <c r="F45" s="1" t="s">
        <v>1062</v>
      </c>
      <c r="G45" s="1" t="s">
        <v>1066</v>
      </c>
      <c r="H45" s="1" t="s">
        <v>1067</v>
      </c>
      <c r="I45" s="1" t="s">
        <v>1347</v>
      </c>
      <c r="J45" s="1" t="s">
        <v>30</v>
      </c>
      <c r="K45" s="1" t="s">
        <v>1348</v>
      </c>
      <c r="L45" s="1" t="s">
        <v>1348</v>
      </c>
      <c r="M45" s="1" t="s">
        <v>1070</v>
      </c>
      <c r="N45" s="1" t="s">
        <v>1070</v>
      </c>
      <c r="O45" s="1" t="s">
        <v>1071</v>
      </c>
      <c r="P45" s="1" t="s">
        <v>1072</v>
      </c>
      <c r="Q45" s="1" t="s">
        <v>1073</v>
      </c>
      <c r="R45" s="1" t="s">
        <v>1349</v>
      </c>
      <c r="S45" s="1" t="s">
        <v>1075</v>
      </c>
      <c r="T45" s="1" t="s">
        <v>1076</v>
      </c>
      <c r="U45" s="1" t="s">
        <v>1077</v>
      </c>
      <c r="V45" s="1" t="s">
        <v>1119</v>
      </c>
    </row>
    <row r="46" s="1" customFormat="1" spans="1:22">
      <c r="A46" s="3">
        <v>999225532449672</v>
      </c>
      <c r="B46" s="1" t="s">
        <v>1267</v>
      </c>
      <c r="C46" s="1" t="s">
        <v>1350</v>
      </c>
      <c r="D46" s="1" t="s">
        <v>1351</v>
      </c>
      <c r="E46" s="1" t="s">
        <v>1352</v>
      </c>
      <c r="F46" s="1" t="s">
        <v>1062</v>
      </c>
      <c r="G46" s="1" t="s">
        <v>1066</v>
      </c>
      <c r="H46" s="1" t="s">
        <v>1067</v>
      </c>
      <c r="I46" s="1" t="s">
        <v>1353</v>
      </c>
      <c r="J46" s="1" t="s">
        <v>30</v>
      </c>
      <c r="K46" s="1" t="s">
        <v>1354</v>
      </c>
      <c r="L46" s="1" t="s">
        <v>1354</v>
      </c>
      <c r="M46" s="1" t="s">
        <v>1070</v>
      </c>
      <c r="N46" s="1" t="s">
        <v>1070</v>
      </c>
      <c r="O46" s="1" t="s">
        <v>1071</v>
      </c>
      <c r="P46" s="1" t="s">
        <v>1072</v>
      </c>
      <c r="Q46" s="1" t="s">
        <v>1073</v>
      </c>
      <c r="R46" s="1" t="s">
        <v>1355</v>
      </c>
      <c r="S46" s="1" t="s">
        <v>1075</v>
      </c>
      <c r="T46" s="1" t="s">
        <v>1076</v>
      </c>
      <c r="U46" s="1" t="s">
        <v>1077</v>
      </c>
      <c r="V46" s="1" t="s">
        <v>1105</v>
      </c>
    </row>
    <row r="47" s="1" customFormat="1" spans="1:22">
      <c r="A47" s="3">
        <v>999225531411088</v>
      </c>
      <c r="B47" s="1" t="s">
        <v>1267</v>
      </c>
      <c r="C47" s="1" t="s">
        <v>1356</v>
      </c>
      <c r="D47" s="1" t="s">
        <v>1357</v>
      </c>
      <c r="E47" s="1" t="s">
        <v>1358</v>
      </c>
      <c r="F47" s="1" t="s">
        <v>1062</v>
      </c>
      <c r="G47" s="1" t="s">
        <v>1066</v>
      </c>
      <c r="H47" s="1" t="s">
        <v>1067</v>
      </c>
      <c r="I47" s="1" t="s">
        <v>1359</v>
      </c>
      <c r="J47" s="1" t="s">
        <v>30</v>
      </c>
      <c r="K47" s="1" t="s">
        <v>1360</v>
      </c>
      <c r="L47" s="1" t="s">
        <v>1360</v>
      </c>
      <c r="M47" s="1" t="s">
        <v>1070</v>
      </c>
      <c r="N47" s="1" t="s">
        <v>1070</v>
      </c>
      <c r="O47" s="1" t="s">
        <v>1071</v>
      </c>
      <c r="P47" s="1" t="s">
        <v>1072</v>
      </c>
      <c r="Q47" s="1" t="s">
        <v>1073</v>
      </c>
      <c r="R47" s="1" t="s">
        <v>1361</v>
      </c>
      <c r="S47" s="1" t="s">
        <v>1075</v>
      </c>
      <c r="T47" s="1" t="s">
        <v>1076</v>
      </c>
      <c r="U47" s="1" t="s">
        <v>1077</v>
      </c>
      <c r="V47" s="1" t="s">
        <v>1105</v>
      </c>
    </row>
    <row r="48" s="1" customFormat="1" spans="1:22">
      <c r="A48" s="3">
        <v>999225531195719</v>
      </c>
      <c r="B48" s="1" t="s">
        <v>1267</v>
      </c>
      <c r="C48" s="1" t="s">
        <v>1362</v>
      </c>
      <c r="D48" s="1" t="s">
        <v>1363</v>
      </c>
      <c r="E48" s="1" t="s">
        <v>1364</v>
      </c>
      <c r="F48" s="1" t="s">
        <v>1267</v>
      </c>
      <c r="G48" s="1" t="s">
        <v>1066</v>
      </c>
      <c r="H48" s="1" t="s">
        <v>1067</v>
      </c>
      <c r="I48" s="1" t="s">
        <v>1365</v>
      </c>
      <c r="J48" s="1" t="s">
        <v>30</v>
      </c>
      <c r="K48" s="1" t="s">
        <v>1366</v>
      </c>
      <c r="L48" s="1" t="s">
        <v>1366</v>
      </c>
      <c r="M48" s="1" t="s">
        <v>1070</v>
      </c>
      <c r="N48" s="1" t="s">
        <v>1070</v>
      </c>
      <c r="O48" s="1" t="s">
        <v>1071</v>
      </c>
      <c r="P48" s="1" t="s">
        <v>1072</v>
      </c>
      <c r="Q48" s="1" t="s">
        <v>1073</v>
      </c>
      <c r="R48" s="1" t="s">
        <v>1367</v>
      </c>
      <c r="S48" s="1" t="s">
        <v>1075</v>
      </c>
      <c r="T48" s="1" t="s">
        <v>1076</v>
      </c>
      <c r="U48" s="1" t="s">
        <v>1077</v>
      </c>
      <c r="V48" s="1" t="s">
        <v>1078</v>
      </c>
    </row>
    <row r="49" s="1" customFormat="1" spans="1:22">
      <c r="A49" s="3">
        <v>999225530923230</v>
      </c>
      <c r="B49" s="1" t="s">
        <v>1267</v>
      </c>
      <c r="C49" s="1" t="s">
        <v>1368</v>
      </c>
      <c r="D49" s="1" t="s">
        <v>1369</v>
      </c>
      <c r="E49" s="1" t="s">
        <v>1370</v>
      </c>
      <c r="F49" s="1" t="s">
        <v>1062</v>
      </c>
      <c r="G49" s="1" t="s">
        <v>1066</v>
      </c>
      <c r="H49" s="1" t="s">
        <v>1067</v>
      </c>
      <c r="I49" s="1" t="s">
        <v>1371</v>
      </c>
      <c r="J49" s="1" t="s">
        <v>30</v>
      </c>
      <c r="K49" s="1" t="s">
        <v>1372</v>
      </c>
      <c r="L49" s="1" t="s">
        <v>1372</v>
      </c>
      <c r="M49" s="1" t="s">
        <v>1070</v>
      </c>
      <c r="N49" s="1" t="s">
        <v>1070</v>
      </c>
      <c r="O49" s="1" t="s">
        <v>1071</v>
      </c>
      <c r="P49" s="1" t="s">
        <v>1072</v>
      </c>
      <c r="Q49" s="1" t="s">
        <v>1073</v>
      </c>
      <c r="R49" s="1" t="s">
        <v>1373</v>
      </c>
      <c r="S49" s="1" t="s">
        <v>1075</v>
      </c>
      <c r="T49" s="1" t="s">
        <v>1076</v>
      </c>
      <c r="U49" s="1" t="s">
        <v>1077</v>
      </c>
      <c r="V49" s="1" t="s">
        <v>1105</v>
      </c>
    </row>
    <row r="50" s="1" customFormat="1" spans="1:22">
      <c r="A50" s="3">
        <v>999225530302429</v>
      </c>
      <c r="B50" s="1" t="s">
        <v>1267</v>
      </c>
      <c r="C50" s="1" t="s">
        <v>1374</v>
      </c>
      <c r="D50" s="1" t="s">
        <v>1375</v>
      </c>
      <c r="E50" s="1" t="s">
        <v>1376</v>
      </c>
      <c r="F50" s="1" t="s">
        <v>1062</v>
      </c>
      <c r="G50" s="1" t="s">
        <v>1066</v>
      </c>
      <c r="H50" s="1" t="s">
        <v>1067</v>
      </c>
      <c r="I50" s="1" t="s">
        <v>1377</v>
      </c>
      <c r="J50" s="1" t="s">
        <v>30</v>
      </c>
      <c r="K50" s="1" t="s">
        <v>1378</v>
      </c>
      <c r="L50" s="1" t="s">
        <v>1378</v>
      </c>
      <c r="M50" s="1" t="s">
        <v>1070</v>
      </c>
      <c r="N50" s="1" t="s">
        <v>1070</v>
      </c>
      <c r="O50" s="1" t="s">
        <v>1071</v>
      </c>
      <c r="P50" s="1" t="s">
        <v>1072</v>
      </c>
      <c r="Q50" s="1" t="s">
        <v>1073</v>
      </c>
      <c r="R50" s="1" t="s">
        <v>1379</v>
      </c>
      <c r="S50" s="1" t="s">
        <v>1075</v>
      </c>
      <c r="T50" s="1" t="s">
        <v>1076</v>
      </c>
      <c r="U50" s="1" t="s">
        <v>1077</v>
      </c>
      <c r="V50" s="1" t="s">
        <v>1078</v>
      </c>
    </row>
    <row r="51" s="1" customFormat="1" spans="1:22">
      <c r="A51" s="3">
        <v>999225524935325</v>
      </c>
      <c r="B51" s="1" t="s">
        <v>1267</v>
      </c>
      <c r="C51" s="1" t="s">
        <v>1380</v>
      </c>
      <c r="D51" s="1" t="s">
        <v>1333</v>
      </c>
      <c r="E51" s="1" t="s">
        <v>1381</v>
      </c>
      <c r="F51" s="1" t="s">
        <v>1062</v>
      </c>
      <c r="G51" s="1" t="s">
        <v>1066</v>
      </c>
      <c r="H51" s="1" t="s">
        <v>1067</v>
      </c>
      <c r="I51" s="1" t="s">
        <v>1335</v>
      </c>
      <c r="J51" s="1" t="s">
        <v>30</v>
      </c>
      <c r="K51" s="1" t="s">
        <v>1336</v>
      </c>
      <c r="L51" s="1" t="s">
        <v>1336</v>
      </c>
      <c r="M51" s="1" t="s">
        <v>1070</v>
      </c>
      <c r="N51" s="1" t="s">
        <v>1070</v>
      </c>
      <c r="O51" s="1" t="s">
        <v>1071</v>
      </c>
      <c r="P51" s="1" t="s">
        <v>1072</v>
      </c>
      <c r="Q51" s="1" t="s">
        <v>1073</v>
      </c>
      <c r="R51" s="1" t="s">
        <v>1382</v>
      </c>
      <c r="S51" s="1" t="s">
        <v>1075</v>
      </c>
      <c r="T51" s="1" t="s">
        <v>1076</v>
      </c>
      <c r="U51" s="1" t="s">
        <v>1077</v>
      </c>
      <c r="V51" s="1" t="s">
        <v>1119</v>
      </c>
    </row>
    <row r="52" s="1" customFormat="1" spans="1:22">
      <c r="A52" s="3">
        <v>999225524882218</v>
      </c>
      <c r="B52" s="1" t="s">
        <v>1267</v>
      </c>
      <c r="C52" s="1" t="s">
        <v>1383</v>
      </c>
      <c r="D52" s="1" t="s">
        <v>1384</v>
      </c>
      <c r="E52" s="1" t="s">
        <v>1385</v>
      </c>
      <c r="F52" s="1" t="s">
        <v>1062</v>
      </c>
      <c r="G52" s="1" t="s">
        <v>1066</v>
      </c>
      <c r="H52" s="1" t="s">
        <v>1067</v>
      </c>
      <c r="I52" s="1" t="s">
        <v>1386</v>
      </c>
      <c r="J52" s="1" t="s">
        <v>30</v>
      </c>
      <c r="K52" s="1" t="s">
        <v>1387</v>
      </c>
      <c r="L52" s="1" t="s">
        <v>1387</v>
      </c>
      <c r="M52" s="1" t="s">
        <v>1070</v>
      </c>
      <c r="N52" s="1" t="s">
        <v>1070</v>
      </c>
      <c r="O52" s="1" t="s">
        <v>1071</v>
      </c>
      <c r="P52" s="1" t="s">
        <v>1072</v>
      </c>
      <c r="Q52" s="1" t="s">
        <v>1073</v>
      </c>
      <c r="R52" s="1" t="s">
        <v>1388</v>
      </c>
      <c r="S52" s="1" t="s">
        <v>1075</v>
      </c>
      <c r="T52" s="1" t="s">
        <v>1076</v>
      </c>
      <c r="U52" s="1" t="s">
        <v>1077</v>
      </c>
      <c r="V52" s="1" t="s">
        <v>1183</v>
      </c>
    </row>
    <row r="53" s="1" customFormat="1" spans="1:22">
      <c r="A53" s="3">
        <v>25524435634</v>
      </c>
      <c r="B53" s="1" t="s">
        <v>1267</v>
      </c>
      <c r="C53" s="1" t="s">
        <v>1389</v>
      </c>
      <c r="D53" s="1" t="s">
        <v>1142</v>
      </c>
      <c r="E53" s="1" t="s">
        <v>1390</v>
      </c>
      <c r="F53" s="1" t="s">
        <v>1267</v>
      </c>
      <c r="G53" s="1" t="s">
        <v>1066</v>
      </c>
      <c r="H53" s="1" t="s">
        <v>1067</v>
      </c>
      <c r="I53" s="1" t="s">
        <v>1391</v>
      </c>
      <c r="J53" s="1" t="s">
        <v>30</v>
      </c>
      <c r="K53" s="1" t="s">
        <v>1392</v>
      </c>
      <c r="L53" s="1" t="s">
        <v>1392</v>
      </c>
      <c r="M53" s="1" t="s">
        <v>1070</v>
      </c>
      <c r="N53" s="1" t="s">
        <v>1070</v>
      </c>
      <c r="O53" s="1" t="s">
        <v>1071</v>
      </c>
      <c r="P53" s="1" t="s">
        <v>1072</v>
      </c>
      <c r="Q53" s="1" t="s">
        <v>1073</v>
      </c>
      <c r="R53" s="1" t="s">
        <v>1393</v>
      </c>
      <c r="S53" s="1" t="s">
        <v>1075</v>
      </c>
      <c r="T53" s="1" t="s">
        <v>1076</v>
      </c>
      <c r="U53" s="1" t="s">
        <v>1077</v>
      </c>
      <c r="V53" s="1" t="s">
        <v>1105</v>
      </c>
    </row>
    <row r="54" s="1" customFormat="1" spans="1:22">
      <c r="A54" s="3">
        <v>25524435625</v>
      </c>
      <c r="B54" s="1" t="s">
        <v>1267</v>
      </c>
      <c r="C54" s="1" t="s">
        <v>1394</v>
      </c>
      <c r="D54" s="1" t="s">
        <v>1142</v>
      </c>
      <c r="E54" s="1" t="s">
        <v>1395</v>
      </c>
      <c r="F54" s="1" t="s">
        <v>1267</v>
      </c>
      <c r="G54" s="1" t="s">
        <v>1066</v>
      </c>
      <c r="H54" s="1" t="s">
        <v>1067</v>
      </c>
      <c r="I54" s="1" t="s">
        <v>1149</v>
      </c>
      <c r="J54" s="1" t="s">
        <v>30</v>
      </c>
      <c r="K54" s="1" t="s">
        <v>1150</v>
      </c>
      <c r="L54" s="1" t="s">
        <v>1150</v>
      </c>
      <c r="M54" s="1" t="s">
        <v>1070</v>
      </c>
      <c r="N54" s="1" t="s">
        <v>1070</v>
      </c>
      <c r="O54" s="1" t="s">
        <v>1071</v>
      </c>
      <c r="P54" s="1" t="s">
        <v>1072</v>
      </c>
      <c r="Q54" s="1" t="s">
        <v>1073</v>
      </c>
      <c r="R54" s="1" t="s">
        <v>1396</v>
      </c>
      <c r="S54" s="1" t="s">
        <v>1075</v>
      </c>
      <c r="T54" s="1" t="s">
        <v>1076</v>
      </c>
      <c r="U54" s="1" t="s">
        <v>1077</v>
      </c>
      <c r="V54" s="1" t="s">
        <v>1105</v>
      </c>
    </row>
    <row r="55" s="1" customFormat="1" spans="1:22">
      <c r="A55" s="3">
        <v>999225524027202</v>
      </c>
      <c r="B55" s="1" t="s">
        <v>1267</v>
      </c>
      <c r="C55" s="1" t="s">
        <v>1397</v>
      </c>
      <c r="D55" s="1" t="s">
        <v>1398</v>
      </c>
      <c r="E55" s="1" t="s">
        <v>1399</v>
      </c>
      <c r="F55" s="1" t="s">
        <v>1062</v>
      </c>
      <c r="G55" s="1" t="s">
        <v>1066</v>
      </c>
      <c r="H55" s="1" t="s">
        <v>1067</v>
      </c>
      <c r="I55" s="1" t="s">
        <v>1400</v>
      </c>
      <c r="J55" s="1" t="s">
        <v>30</v>
      </c>
      <c r="K55" s="1" t="s">
        <v>1401</v>
      </c>
      <c r="L55" s="1" t="s">
        <v>1401</v>
      </c>
      <c r="M55" s="1" t="s">
        <v>1070</v>
      </c>
      <c r="N55" s="1" t="s">
        <v>1070</v>
      </c>
      <c r="O55" s="1" t="s">
        <v>1071</v>
      </c>
      <c r="P55" s="1" t="s">
        <v>1072</v>
      </c>
      <c r="Q55" s="1" t="s">
        <v>1073</v>
      </c>
      <c r="R55" s="1" t="s">
        <v>1402</v>
      </c>
      <c r="S55" s="1" t="s">
        <v>1075</v>
      </c>
      <c r="T55" s="1" t="s">
        <v>1076</v>
      </c>
      <c r="U55" s="1" t="s">
        <v>1077</v>
      </c>
      <c r="V55" s="1" t="s">
        <v>1119</v>
      </c>
    </row>
    <row r="56" s="1" customFormat="1" spans="1:22">
      <c r="A56" s="3">
        <v>999225523808219</v>
      </c>
      <c r="B56" s="1" t="s">
        <v>1267</v>
      </c>
      <c r="C56" s="1" t="s">
        <v>1403</v>
      </c>
      <c r="D56" s="1" t="s">
        <v>1215</v>
      </c>
      <c r="E56" s="1" t="s">
        <v>1404</v>
      </c>
      <c r="F56" s="1" t="s">
        <v>1062</v>
      </c>
      <c r="G56" s="1" t="s">
        <v>1066</v>
      </c>
      <c r="H56" s="1" t="s">
        <v>1067</v>
      </c>
      <c r="I56" s="1" t="s">
        <v>1405</v>
      </c>
      <c r="J56" s="1" t="s">
        <v>30</v>
      </c>
      <c r="K56" s="1" t="s">
        <v>1406</v>
      </c>
      <c r="L56" s="1" t="s">
        <v>1406</v>
      </c>
      <c r="M56" s="1" t="s">
        <v>1070</v>
      </c>
      <c r="N56" s="1" t="s">
        <v>1070</v>
      </c>
      <c r="O56" s="1" t="s">
        <v>1071</v>
      </c>
      <c r="P56" s="1" t="s">
        <v>1072</v>
      </c>
      <c r="Q56" s="1" t="s">
        <v>1073</v>
      </c>
      <c r="R56" s="1" t="s">
        <v>1407</v>
      </c>
      <c r="S56" s="1" t="s">
        <v>1075</v>
      </c>
      <c r="T56" s="1" t="s">
        <v>1076</v>
      </c>
      <c r="U56" s="1" t="s">
        <v>1077</v>
      </c>
      <c r="V56" s="1" t="s">
        <v>1078</v>
      </c>
    </row>
    <row r="57" s="1" customFormat="1" spans="1:22">
      <c r="A57" s="3">
        <v>999225523320804</v>
      </c>
      <c r="B57" s="1" t="s">
        <v>1267</v>
      </c>
      <c r="C57" s="1" t="s">
        <v>1408</v>
      </c>
      <c r="D57" s="1" t="s">
        <v>1409</v>
      </c>
      <c r="E57" s="1" t="s">
        <v>1410</v>
      </c>
      <c r="F57" s="1" t="s">
        <v>1062</v>
      </c>
      <c r="G57" s="1" t="s">
        <v>1066</v>
      </c>
      <c r="H57" s="1" t="s">
        <v>1067</v>
      </c>
      <c r="I57" s="1" t="s">
        <v>1411</v>
      </c>
      <c r="J57" s="1" t="s">
        <v>30</v>
      </c>
      <c r="K57" s="1" t="s">
        <v>1412</v>
      </c>
      <c r="L57" s="1" t="s">
        <v>1412</v>
      </c>
      <c r="M57" s="1" t="s">
        <v>1070</v>
      </c>
      <c r="N57" s="1" t="s">
        <v>1070</v>
      </c>
      <c r="O57" s="1" t="s">
        <v>1071</v>
      </c>
      <c r="P57" s="1" t="s">
        <v>1072</v>
      </c>
      <c r="Q57" s="1" t="s">
        <v>1073</v>
      </c>
      <c r="R57" s="1" t="s">
        <v>1413</v>
      </c>
      <c r="S57" s="1" t="s">
        <v>1075</v>
      </c>
      <c r="T57" s="1" t="s">
        <v>1076</v>
      </c>
      <c r="U57" s="1" t="s">
        <v>1077</v>
      </c>
      <c r="V57" s="1" t="s">
        <v>1078</v>
      </c>
    </row>
    <row r="58" s="1" customFormat="1" spans="1:22">
      <c r="A58" s="3">
        <v>999225522937720</v>
      </c>
      <c r="B58" s="1" t="s">
        <v>1267</v>
      </c>
      <c r="C58" s="1" t="s">
        <v>1414</v>
      </c>
      <c r="D58" s="1" t="s">
        <v>1415</v>
      </c>
      <c r="E58" s="1" t="s">
        <v>1416</v>
      </c>
      <c r="F58" s="1" t="s">
        <v>1062</v>
      </c>
      <c r="G58" s="1" t="s">
        <v>1066</v>
      </c>
      <c r="H58" s="1" t="s">
        <v>1067</v>
      </c>
      <c r="I58" s="1" t="s">
        <v>1417</v>
      </c>
      <c r="J58" s="1" t="s">
        <v>30</v>
      </c>
      <c r="K58" s="1" t="s">
        <v>1418</v>
      </c>
      <c r="L58" s="1" t="s">
        <v>1418</v>
      </c>
      <c r="M58" s="1" t="s">
        <v>1070</v>
      </c>
      <c r="N58" s="1" t="s">
        <v>1070</v>
      </c>
      <c r="O58" s="1" t="s">
        <v>1071</v>
      </c>
      <c r="P58" s="1" t="s">
        <v>1072</v>
      </c>
      <c r="Q58" s="1" t="s">
        <v>1073</v>
      </c>
      <c r="R58" s="1" t="s">
        <v>1419</v>
      </c>
      <c r="S58" s="1" t="s">
        <v>1075</v>
      </c>
      <c r="T58" s="1" t="s">
        <v>1076</v>
      </c>
      <c r="U58" s="1" t="s">
        <v>1077</v>
      </c>
      <c r="V58" s="1" t="s">
        <v>1078</v>
      </c>
    </row>
    <row r="59" s="1" customFormat="1" spans="1:22">
      <c r="A59" s="3">
        <v>999225522790769</v>
      </c>
      <c r="B59" s="1" t="s">
        <v>1267</v>
      </c>
      <c r="C59" s="1" t="s">
        <v>1420</v>
      </c>
      <c r="D59" s="1" t="s">
        <v>1421</v>
      </c>
      <c r="E59" s="1" t="s">
        <v>1422</v>
      </c>
      <c r="F59" s="1" t="s">
        <v>1062</v>
      </c>
      <c r="G59" s="1" t="s">
        <v>1066</v>
      </c>
      <c r="H59" s="1" t="s">
        <v>1067</v>
      </c>
      <c r="I59" s="1" t="s">
        <v>1423</v>
      </c>
      <c r="J59" s="1" t="s">
        <v>30</v>
      </c>
      <c r="K59" s="1" t="s">
        <v>1424</v>
      </c>
      <c r="L59" s="1" t="s">
        <v>1424</v>
      </c>
      <c r="M59" s="1" t="s">
        <v>1070</v>
      </c>
      <c r="N59" s="1" t="s">
        <v>1070</v>
      </c>
      <c r="O59" s="1" t="s">
        <v>1071</v>
      </c>
      <c r="P59" s="1" t="s">
        <v>1072</v>
      </c>
      <c r="Q59" s="1" t="s">
        <v>1073</v>
      </c>
      <c r="R59" s="1" t="s">
        <v>1425</v>
      </c>
      <c r="S59" s="1" t="s">
        <v>1075</v>
      </c>
      <c r="T59" s="1" t="s">
        <v>1076</v>
      </c>
      <c r="U59" s="1" t="s">
        <v>1077</v>
      </c>
      <c r="V59" s="1" t="s">
        <v>1183</v>
      </c>
    </row>
    <row r="60" s="1" customFormat="1" spans="1:22">
      <c r="A60" s="3">
        <v>999225522057229</v>
      </c>
      <c r="B60" s="1" t="s">
        <v>1267</v>
      </c>
      <c r="C60" s="1" t="s">
        <v>1426</v>
      </c>
      <c r="D60" s="1" t="s">
        <v>1427</v>
      </c>
      <c r="E60" s="1" t="s">
        <v>1428</v>
      </c>
      <c r="F60" s="1" t="s">
        <v>1267</v>
      </c>
      <c r="G60" s="1" t="s">
        <v>1066</v>
      </c>
      <c r="H60" s="1" t="s">
        <v>1067</v>
      </c>
      <c r="I60" s="1" t="s">
        <v>1429</v>
      </c>
      <c r="J60" s="1" t="s">
        <v>30</v>
      </c>
      <c r="K60" s="1" t="s">
        <v>1430</v>
      </c>
      <c r="L60" s="1" t="s">
        <v>1430</v>
      </c>
      <c r="M60" s="1" t="s">
        <v>1070</v>
      </c>
      <c r="N60" s="1" t="s">
        <v>1070</v>
      </c>
      <c r="O60" s="1" t="s">
        <v>1071</v>
      </c>
      <c r="P60" s="1" t="s">
        <v>1072</v>
      </c>
      <c r="Q60" s="1" t="s">
        <v>1073</v>
      </c>
      <c r="R60" s="1" t="s">
        <v>1431</v>
      </c>
      <c r="S60" s="1" t="s">
        <v>1075</v>
      </c>
      <c r="T60" s="1" t="s">
        <v>1076</v>
      </c>
      <c r="U60" s="1" t="s">
        <v>1077</v>
      </c>
      <c r="V60" s="1" t="s">
        <v>1085</v>
      </c>
    </row>
    <row r="61" s="1" customFormat="1" spans="1:22">
      <c r="A61" s="3">
        <v>999225521572363</v>
      </c>
      <c r="B61" s="1" t="s">
        <v>1432</v>
      </c>
      <c r="C61" s="1" t="s">
        <v>1433</v>
      </c>
      <c r="D61" s="1" t="s">
        <v>1434</v>
      </c>
      <c r="E61" s="1" t="s">
        <v>1435</v>
      </c>
      <c r="F61" s="1" t="s">
        <v>1267</v>
      </c>
      <c r="G61" s="1" t="s">
        <v>1066</v>
      </c>
      <c r="H61" s="1" t="s">
        <v>1067</v>
      </c>
      <c r="I61" s="1" t="s">
        <v>1436</v>
      </c>
      <c r="J61" s="1" t="s">
        <v>30</v>
      </c>
      <c r="K61" s="1" t="s">
        <v>1437</v>
      </c>
      <c r="L61" s="1" t="s">
        <v>1437</v>
      </c>
      <c r="M61" s="1" t="s">
        <v>1070</v>
      </c>
      <c r="N61" s="1" t="s">
        <v>1070</v>
      </c>
      <c r="O61" s="1" t="s">
        <v>1071</v>
      </c>
      <c r="P61" s="1" t="s">
        <v>1072</v>
      </c>
      <c r="Q61" s="1" t="s">
        <v>1073</v>
      </c>
      <c r="R61" s="1" t="s">
        <v>1438</v>
      </c>
      <c r="S61" s="1" t="s">
        <v>1075</v>
      </c>
      <c r="T61" s="1" t="s">
        <v>1076</v>
      </c>
      <c r="U61" s="1" t="s">
        <v>1077</v>
      </c>
      <c r="V61" s="1" t="s">
        <v>1078</v>
      </c>
    </row>
    <row r="62" s="1" customFormat="1" spans="1:22">
      <c r="A62" s="3">
        <v>999225521385821</v>
      </c>
      <c r="B62" s="1" t="s">
        <v>1432</v>
      </c>
      <c r="C62" s="1" t="s">
        <v>1439</v>
      </c>
      <c r="D62" s="1" t="s">
        <v>1440</v>
      </c>
      <c r="E62" s="1" t="s">
        <v>1441</v>
      </c>
      <c r="F62" s="1" t="s">
        <v>1267</v>
      </c>
      <c r="G62" s="1" t="s">
        <v>1066</v>
      </c>
      <c r="H62" s="1" t="s">
        <v>1067</v>
      </c>
      <c r="I62" s="1" t="s">
        <v>1442</v>
      </c>
      <c r="J62" s="1" t="s">
        <v>30</v>
      </c>
      <c r="K62" s="1" t="s">
        <v>1443</v>
      </c>
      <c r="L62" s="1" t="s">
        <v>1443</v>
      </c>
      <c r="M62" s="1" t="s">
        <v>1070</v>
      </c>
      <c r="N62" s="1" t="s">
        <v>1070</v>
      </c>
      <c r="O62" s="1" t="s">
        <v>1071</v>
      </c>
      <c r="P62" s="1" t="s">
        <v>1072</v>
      </c>
      <c r="Q62" s="1" t="s">
        <v>1073</v>
      </c>
      <c r="R62" s="1" t="s">
        <v>1444</v>
      </c>
      <c r="S62" s="1" t="s">
        <v>1075</v>
      </c>
      <c r="T62" s="1" t="s">
        <v>1076</v>
      </c>
      <c r="U62" s="1" t="s">
        <v>1077</v>
      </c>
      <c r="V62" s="1" t="s">
        <v>1183</v>
      </c>
    </row>
    <row r="63" s="1" customFormat="1" spans="1:22">
      <c r="A63" s="3">
        <v>999225520954710</v>
      </c>
      <c r="B63" s="1" t="s">
        <v>1432</v>
      </c>
      <c r="C63" s="1" t="s">
        <v>1445</v>
      </c>
      <c r="D63" s="1" t="s">
        <v>1446</v>
      </c>
      <c r="E63" s="1" t="s">
        <v>1447</v>
      </c>
      <c r="F63" s="1" t="s">
        <v>1062</v>
      </c>
      <c r="G63" s="1" t="s">
        <v>1066</v>
      </c>
      <c r="H63" s="1" t="s">
        <v>1067</v>
      </c>
      <c r="I63" s="1" t="s">
        <v>1448</v>
      </c>
      <c r="J63" s="1" t="s">
        <v>30</v>
      </c>
      <c r="K63" s="1" t="s">
        <v>1449</v>
      </c>
      <c r="L63" s="1" t="s">
        <v>1449</v>
      </c>
      <c r="M63" s="1" t="s">
        <v>1070</v>
      </c>
      <c r="N63" s="1" t="s">
        <v>1070</v>
      </c>
      <c r="O63" s="1" t="s">
        <v>1071</v>
      </c>
      <c r="P63" s="1" t="s">
        <v>1072</v>
      </c>
      <c r="Q63" s="1" t="s">
        <v>1073</v>
      </c>
      <c r="R63" s="1" t="s">
        <v>1450</v>
      </c>
      <c r="S63" s="1" t="s">
        <v>1075</v>
      </c>
      <c r="T63" s="1" t="s">
        <v>1076</v>
      </c>
      <c r="U63" s="1" t="s">
        <v>1077</v>
      </c>
      <c r="V63" s="1" t="s">
        <v>1078</v>
      </c>
    </row>
    <row r="64" s="1" customFormat="1" spans="1:22">
      <c r="A64" s="3">
        <v>999225519678654</v>
      </c>
      <c r="B64" s="1" t="s">
        <v>1432</v>
      </c>
      <c r="C64" s="1" t="s">
        <v>1451</v>
      </c>
      <c r="D64" s="1" t="s">
        <v>1333</v>
      </c>
      <c r="E64" s="1" t="s">
        <v>1452</v>
      </c>
      <c r="F64" s="1" t="s">
        <v>1062</v>
      </c>
      <c r="G64" s="1" t="s">
        <v>1066</v>
      </c>
      <c r="H64" s="1" t="s">
        <v>1067</v>
      </c>
      <c r="I64" s="1" t="s">
        <v>1453</v>
      </c>
      <c r="J64" s="1" t="s">
        <v>30</v>
      </c>
      <c r="K64" s="1" t="s">
        <v>1454</v>
      </c>
      <c r="L64" s="1" t="s">
        <v>1454</v>
      </c>
      <c r="M64" s="1" t="s">
        <v>1070</v>
      </c>
      <c r="N64" s="1" t="s">
        <v>1070</v>
      </c>
      <c r="O64" s="1" t="s">
        <v>1071</v>
      </c>
      <c r="P64" s="1" t="s">
        <v>1072</v>
      </c>
      <c r="Q64" s="1" t="s">
        <v>1073</v>
      </c>
      <c r="R64" s="1" t="s">
        <v>1455</v>
      </c>
      <c r="S64" s="1" t="s">
        <v>1075</v>
      </c>
      <c r="T64" s="1" t="s">
        <v>1076</v>
      </c>
      <c r="U64" s="1" t="s">
        <v>1077</v>
      </c>
      <c r="V64" s="1" t="s">
        <v>1119</v>
      </c>
    </row>
    <row r="65" s="1" customFormat="1" spans="1:22">
      <c r="A65" s="3">
        <v>999225519633140</v>
      </c>
      <c r="B65" s="1" t="s">
        <v>1432</v>
      </c>
      <c r="C65" s="1" t="s">
        <v>1456</v>
      </c>
      <c r="D65" s="1" t="s">
        <v>1457</v>
      </c>
      <c r="E65" s="1" t="s">
        <v>1458</v>
      </c>
      <c r="F65" s="1" t="s">
        <v>1062</v>
      </c>
      <c r="G65" s="1" t="s">
        <v>1066</v>
      </c>
      <c r="H65" s="1" t="s">
        <v>1067</v>
      </c>
      <c r="I65" s="1" t="s">
        <v>1459</v>
      </c>
      <c r="J65" s="1" t="s">
        <v>30</v>
      </c>
      <c r="K65" s="1" t="s">
        <v>1460</v>
      </c>
      <c r="L65" s="1" t="s">
        <v>1460</v>
      </c>
      <c r="M65" s="1" t="s">
        <v>1070</v>
      </c>
      <c r="N65" s="1" t="s">
        <v>1070</v>
      </c>
      <c r="O65" s="1" t="s">
        <v>1071</v>
      </c>
      <c r="P65" s="1" t="s">
        <v>1072</v>
      </c>
      <c r="Q65" s="1" t="s">
        <v>1073</v>
      </c>
      <c r="R65" s="1" t="s">
        <v>1461</v>
      </c>
      <c r="S65" s="1" t="s">
        <v>1075</v>
      </c>
      <c r="T65" s="1" t="s">
        <v>1076</v>
      </c>
      <c r="U65" s="1" t="s">
        <v>1077</v>
      </c>
      <c r="V65" s="1" t="s">
        <v>1105</v>
      </c>
    </row>
    <row r="66" s="1" customFormat="1" spans="1:22">
      <c r="A66" s="3">
        <v>999225518934405</v>
      </c>
      <c r="B66" s="1" t="s">
        <v>1432</v>
      </c>
      <c r="C66" s="1" t="s">
        <v>1462</v>
      </c>
      <c r="D66" s="1" t="s">
        <v>1463</v>
      </c>
      <c r="E66" s="1" t="s">
        <v>1464</v>
      </c>
      <c r="F66" s="1" t="s">
        <v>1062</v>
      </c>
      <c r="G66" s="1" t="s">
        <v>1066</v>
      </c>
      <c r="H66" s="1" t="s">
        <v>1067</v>
      </c>
      <c r="I66" s="1" t="s">
        <v>1465</v>
      </c>
      <c r="J66" s="1" t="s">
        <v>30</v>
      </c>
      <c r="K66" s="1" t="s">
        <v>1466</v>
      </c>
      <c r="L66" s="1" t="s">
        <v>1466</v>
      </c>
      <c r="M66" s="1" t="s">
        <v>1070</v>
      </c>
      <c r="N66" s="1" t="s">
        <v>1070</v>
      </c>
      <c r="O66" s="1" t="s">
        <v>1071</v>
      </c>
      <c r="P66" s="1" t="s">
        <v>1072</v>
      </c>
      <c r="Q66" s="1" t="s">
        <v>1073</v>
      </c>
      <c r="R66" s="1" t="s">
        <v>1467</v>
      </c>
      <c r="S66" s="1" t="s">
        <v>1075</v>
      </c>
      <c r="T66" s="1" t="s">
        <v>1076</v>
      </c>
      <c r="U66" s="1" t="s">
        <v>1077</v>
      </c>
      <c r="V66" s="1" t="s">
        <v>1468</v>
      </c>
    </row>
    <row r="67" s="1" customFormat="1" spans="1:22">
      <c r="A67" s="3">
        <v>999225518513788</v>
      </c>
      <c r="B67" s="1" t="s">
        <v>1432</v>
      </c>
      <c r="C67" s="1" t="s">
        <v>1469</v>
      </c>
      <c r="D67" s="1" t="s">
        <v>1470</v>
      </c>
      <c r="E67" s="1" t="s">
        <v>1471</v>
      </c>
      <c r="F67" s="1" t="s">
        <v>1267</v>
      </c>
      <c r="G67" s="1" t="s">
        <v>1066</v>
      </c>
      <c r="H67" s="1" t="s">
        <v>1067</v>
      </c>
      <c r="I67" s="1" t="s">
        <v>1472</v>
      </c>
      <c r="J67" s="1" t="s">
        <v>30</v>
      </c>
      <c r="K67" s="1" t="s">
        <v>1473</v>
      </c>
      <c r="L67" s="1" t="s">
        <v>1473</v>
      </c>
      <c r="M67" s="1" t="s">
        <v>1070</v>
      </c>
      <c r="N67" s="1" t="s">
        <v>1070</v>
      </c>
      <c r="O67" s="1" t="s">
        <v>1071</v>
      </c>
      <c r="P67" s="1" t="s">
        <v>1072</v>
      </c>
      <c r="Q67" s="1" t="s">
        <v>1073</v>
      </c>
      <c r="R67" s="1" t="s">
        <v>1474</v>
      </c>
      <c r="S67" s="1" t="s">
        <v>1075</v>
      </c>
      <c r="T67" s="1" t="s">
        <v>1076</v>
      </c>
      <c r="U67" s="1" t="s">
        <v>1077</v>
      </c>
      <c r="V67" s="1" t="s">
        <v>1475</v>
      </c>
    </row>
    <row r="68" s="1" customFormat="1" spans="1:22">
      <c r="A68" s="3">
        <v>999225515391785</v>
      </c>
      <c r="B68" s="1" t="s">
        <v>1432</v>
      </c>
      <c r="C68" s="1" t="s">
        <v>1476</v>
      </c>
      <c r="D68" s="1" t="s">
        <v>1313</v>
      </c>
      <c r="E68" s="1" t="s">
        <v>1477</v>
      </c>
      <c r="F68" s="1" t="s">
        <v>1062</v>
      </c>
      <c r="G68" s="1" t="s">
        <v>1066</v>
      </c>
      <c r="H68" s="1" t="s">
        <v>1067</v>
      </c>
      <c r="I68" s="1" t="s">
        <v>1478</v>
      </c>
      <c r="J68" s="1" t="s">
        <v>30</v>
      </c>
      <c r="K68" s="1" t="s">
        <v>1479</v>
      </c>
      <c r="L68" s="1" t="s">
        <v>1479</v>
      </c>
      <c r="M68" s="1" t="s">
        <v>1070</v>
      </c>
      <c r="N68" s="1" t="s">
        <v>1070</v>
      </c>
      <c r="O68" s="1" t="s">
        <v>1071</v>
      </c>
      <c r="P68" s="1" t="s">
        <v>1072</v>
      </c>
      <c r="Q68" s="1" t="s">
        <v>1073</v>
      </c>
      <c r="R68" s="1" t="s">
        <v>1480</v>
      </c>
      <c r="S68" s="1" t="s">
        <v>1075</v>
      </c>
      <c r="T68" s="1" t="s">
        <v>1076</v>
      </c>
      <c r="U68" s="1" t="s">
        <v>1077</v>
      </c>
      <c r="V68" s="1" t="s">
        <v>1105</v>
      </c>
    </row>
    <row r="69" s="1" customFormat="1" spans="1:22">
      <c r="A69" s="3">
        <v>999225515131377</v>
      </c>
      <c r="B69" s="1" t="s">
        <v>1432</v>
      </c>
      <c r="C69" s="1" t="s">
        <v>1481</v>
      </c>
      <c r="D69" s="1" t="s">
        <v>1482</v>
      </c>
      <c r="E69" s="1" t="s">
        <v>1483</v>
      </c>
      <c r="F69" s="1" t="s">
        <v>1062</v>
      </c>
      <c r="G69" s="1" t="s">
        <v>1066</v>
      </c>
      <c r="H69" s="1" t="s">
        <v>1067</v>
      </c>
      <c r="I69" s="1" t="s">
        <v>1484</v>
      </c>
      <c r="J69" s="1" t="s">
        <v>30</v>
      </c>
      <c r="K69" s="1" t="s">
        <v>1485</v>
      </c>
      <c r="L69" s="1" t="s">
        <v>1485</v>
      </c>
      <c r="M69" s="1" t="s">
        <v>1070</v>
      </c>
      <c r="N69" s="1" t="s">
        <v>1070</v>
      </c>
      <c r="O69" s="1" t="s">
        <v>1071</v>
      </c>
      <c r="P69" s="1" t="s">
        <v>1072</v>
      </c>
      <c r="Q69" s="1" t="s">
        <v>1073</v>
      </c>
      <c r="R69" s="1" t="s">
        <v>1486</v>
      </c>
      <c r="S69" s="1" t="s">
        <v>1075</v>
      </c>
      <c r="T69" s="1" t="s">
        <v>1076</v>
      </c>
      <c r="U69" s="1" t="s">
        <v>1077</v>
      </c>
      <c r="V69" s="1" t="s">
        <v>1105</v>
      </c>
    </row>
    <row r="70" s="1" customFormat="1" spans="1:22">
      <c r="A70" s="3">
        <v>999225511434199</v>
      </c>
      <c r="B70" s="1" t="s">
        <v>1432</v>
      </c>
      <c r="C70" s="1" t="s">
        <v>1487</v>
      </c>
      <c r="D70" s="1" t="s">
        <v>1488</v>
      </c>
      <c r="E70" s="1" t="s">
        <v>1489</v>
      </c>
      <c r="F70" s="1" t="s">
        <v>1062</v>
      </c>
      <c r="G70" s="1" t="s">
        <v>1066</v>
      </c>
      <c r="H70" s="1" t="s">
        <v>1067</v>
      </c>
      <c r="I70" s="1" t="s">
        <v>1490</v>
      </c>
      <c r="J70" s="1" t="s">
        <v>30</v>
      </c>
      <c r="K70" s="1" t="s">
        <v>1491</v>
      </c>
      <c r="L70" s="1" t="s">
        <v>1491</v>
      </c>
      <c r="M70" s="1" t="s">
        <v>1070</v>
      </c>
      <c r="N70" s="1" t="s">
        <v>1070</v>
      </c>
      <c r="O70" s="1" t="s">
        <v>1071</v>
      </c>
      <c r="P70" s="1" t="s">
        <v>1072</v>
      </c>
      <c r="Q70" s="1" t="s">
        <v>1073</v>
      </c>
      <c r="R70" s="1" t="s">
        <v>1492</v>
      </c>
      <c r="S70" s="1" t="s">
        <v>1075</v>
      </c>
      <c r="T70" s="1" t="s">
        <v>1076</v>
      </c>
      <c r="U70" s="1" t="s">
        <v>1077</v>
      </c>
      <c r="V70" s="1" t="s">
        <v>1183</v>
      </c>
    </row>
    <row r="71" s="1" customFormat="1" spans="1:22">
      <c r="A71" s="3">
        <v>999225510156427</v>
      </c>
      <c r="B71" s="1" t="s">
        <v>1432</v>
      </c>
      <c r="C71" s="1" t="s">
        <v>1493</v>
      </c>
      <c r="D71" s="1" t="s">
        <v>1494</v>
      </c>
      <c r="E71" s="1" t="s">
        <v>1495</v>
      </c>
      <c r="F71" s="1" t="s">
        <v>1062</v>
      </c>
      <c r="G71" s="1" t="s">
        <v>1066</v>
      </c>
      <c r="H71" s="1" t="s">
        <v>1067</v>
      </c>
      <c r="I71" s="1" t="s">
        <v>1496</v>
      </c>
      <c r="J71" s="1" t="s">
        <v>30</v>
      </c>
      <c r="K71" s="1" t="s">
        <v>1497</v>
      </c>
      <c r="L71" s="1" t="s">
        <v>1497</v>
      </c>
      <c r="M71" s="1" t="s">
        <v>1070</v>
      </c>
      <c r="N71" s="1" t="s">
        <v>1070</v>
      </c>
      <c r="O71" s="1" t="s">
        <v>1071</v>
      </c>
      <c r="P71" s="1" t="s">
        <v>1072</v>
      </c>
      <c r="Q71" s="1" t="s">
        <v>1073</v>
      </c>
      <c r="R71" s="1" t="s">
        <v>1498</v>
      </c>
      <c r="S71" s="1" t="s">
        <v>1075</v>
      </c>
      <c r="T71" s="1" t="s">
        <v>1076</v>
      </c>
      <c r="U71" s="1" t="s">
        <v>1077</v>
      </c>
      <c r="V71" s="1" t="s">
        <v>1105</v>
      </c>
    </row>
    <row r="72" s="1" customFormat="1" spans="1:22">
      <c r="A72" s="3">
        <v>999225510016555</v>
      </c>
      <c r="B72" s="1" t="s">
        <v>1432</v>
      </c>
      <c r="C72" s="1" t="s">
        <v>1499</v>
      </c>
      <c r="D72" s="1" t="s">
        <v>1500</v>
      </c>
      <c r="E72" s="1" t="s">
        <v>1501</v>
      </c>
      <c r="F72" s="1" t="s">
        <v>1062</v>
      </c>
      <c r="G72" s="1" t="s">
        <v>1066</v>
      </c>
      <c r="H72" s="1" t="s">
        <v>1067</v>
      </c>
      <c r="I72" s="1" t="s">
        <v>1502</v>
      </c>
      <c r="J72" s="1" t="s">
        <v>30</v>
      </c>
      <c r="K72" s="1" t="s">
        <v>1503</v>
      </c>
      <c r="L72" s="1" t="s">
        <v>1503</v>
      </c>
      <c r="M72" s="1" t="s">
        <v>1070</v>
      </c>
      <c r="N72" s="1" t="s">
        <v>1070</v>
      </c>
      <c r="O72" s="1" t="s">
        <v>1071</v>
      </c>
      <c r="P72" s="1" t="s">
        <v>1072</v>
      </c>
      <c r="Q72" s="1" t="s">
        <v>1073</v>
      </c>
      <c r="R72" s="1" t="s">
        <v>1504</v>
      </c>
      <c r="S72" s="1" t="s">
        <v>1075</v>
      </c>
      <c r="T72" s="1" t="s">
        <v>1076</v>
      </c>
      <c r="U72" s="1" t="s">
        <v>1077</v>
      </c>
      <c r="V72" s="1" t="s">
        <v>1183</v>
      </c>
    </row>
    <row r="73" s="1" customFormat="1" spans="1:22">
      <c r="A73" s="3">
        <v>999225506170717</v>
      </c>
      <c r="B73" s="1" t="s">
        <v>1432</v>
      </c>
      <c r="C73" s="1" t="s">
        <v>1505</v>
      </c>
      <c r="D73" s="1" t="s">
        <v>1506</v>
      </c>
      <c r="E73" s="1" t="s">
        <v>1507</v>
      </c>
      <c r="F73" s="1" t="s">
        <v>1062</v>
      </c>
      <c r="G73" s="1" t="s">
        <v>1066</v>
      </c>
      <c r="H73" s="1" t="s">
        <v>1067</v>
      </c>
      <c r="I73" s="1" t="s">
        <v>1508</v>
      </c>
      <c r="J73" s="1" t="s">
        <v>30</v>
      </c>
      <c r="K73" s="1" t="s">
        <v>1509</v>
      </c>
      <c r="L73" s="1" t="s">
        <v>1509</v>
      </c>
      <c r="M73" s="1" t="s">
        <v>1070</v>
      </c>
      <c r="N73" s="1" t="s">
        <v>1070</v>
      </c>
      <c r="O73" s="1" t="s">
        <v>1071</v>
      </c>
      <c r="P73" s="1" t="s">
        <v>1072</v>
      </c>
      <c r="Q73" s="1" t="s">
        <v>1073</v>
      </c>
      <c r="R73" s="1" t="s">
        <v>1510</v>
      </c>
      <c r="S73" s="1" t="s">
        <v>1075</v>
      </c>
      <c r="T73" s="1" t="s">
        <v>1076</v>
      </c>
      <c r="U73" s="1" t="s">
        <v>1077</v>
      </c>
      <c r="V73" s="1" t="s">
        <v>1105</v>
      </c>
    </row>
    <row r="74" s="1" customFormat="1" spans="1:22">
      <c r="A74" s="3">
        <v>999225506102965</v>
      </c>
      <c r="B74" s="1" t="s">
        <v>1432</v>
      </c>
      <c r="C74" s="1" t="s">
        <v>1511</v>
      </c>
      <c r="D74" s="1" t="s">
        <v>1512</v>
      </c>
      <c r="E74" s="1" t="s">
        <v>1513</v>
      </c>
      <c r="F74" s="1" t="s">
        <v>1062</v>
      </c>
      <c r="G74" s="1" t="s">
        <v>1066</v>
      </c>
      <c r="H74" s="1" t="s">
        <v>1067</v>
      </c>
      <c r="I74" s="1" t="s">
        <v>1514</v>
      </c>
      <c r="J74" s="1" t="s">
        <v>30</v>
      </c>
      <c r="K74" s="1" t="s">
        <v>1515</v>
      </c>
      <c r="L74" s="1" t="s">
        <v>1515</v>
      </c>
      <c r="M74" s="1" t="s">
        <v>1070</v>
      </c>
      <c r="N74" s="1" t="s">
        <v>1070</v>
      </c>
      <c r="O74" s="1" t="s">
        <v>1071</v>
      </c>
      <c r="P74" s="1" t="s">
        <v>1072</v>
      </c>
      <c r="Q74" s="1" t="s">
        <v>1073</v>
      </c>
      <c r="R74" s="1" t="s">
        <v>1516</v>
      </c>
      <c r="S74" s="1" t="s">
        <v>1075</v>
      </c>
      <c r="T74" s="1" t="s">
        <v>1076</v>
      </c>
      <c r="U74" s="1" t="s">
        <v>1077</v>
      </c>
      <c r="V74" s="1" t="s">
        <v>1286</v>
      </c>
    </row>
    <row r="75" s="1" customFormat="1" spans="1:22">
      <c r="A75" s="3">
        <v>25503282595</v>
      </c>
      <c r="B75" s="1" t="s">
        <v>1432</v>
      </c>
      <c r="C75" s="1" t="s">
        <v>1517</v>
      </c>
      <c r="D75" s="1" t="s">
        <v>1518</v>
      </c>
      <c r="E75" s="1" t="s">
        <v>1519</v>
      </c>
      <c r="F75" s="1" t="s">
        <v>1062</v>
      </c>
      <c r="G75" s="1" t="s">
        <v>1066</v>
      </c>
      <c r="H75" s="1" t="s">
        <v>1067</v>
      </c>
      <c r="I75" s="1" t="s">
        <v>1520</v>
      </c>
      <c r="J75" s="1" t="s">
        <v>30</v>
      </c>
      <c r="K75" s="1" t="s">
        <v>1521</v>
      </c>
      <c r="L75" s="1" t="s">
        <v>1521</v>
      </c>
      <c r="M75" s="1" t="s">
        <v>1070</v>
      </c>
      <c r="N75" s="1" t="s">
        <v>1070</v>
      </c>
      <c r="O75" s="1" t="s">
        <v>1071</v>
      </c>
      <c r="P75" s="1" t="s">
        <v>1072</v>
      </c>
      <c r="Q75" s="1" t="s">
        <v>1073</v>
      </c>
      <c r="R75" s="1" t="s">
        <v>1522</v>
      </c>
      <c r="S75" s="1" t="s">
        <v>1075</v>
      </c>
      <c r="T75" s="1" t="s">
        <v>1076</v>
      </c>
      <c r="U75" s="1" t="s">
        <v>1077</v>
      </c>
      <c r="V75" s="1" t="s">
        <v>1140</v>
      </c>
    </row>
    <row r="76" s="1" customFormat="1" spans="1:22">
      <c r="A76" s="3">
        <v>999225501476717</v>
      </c>
      <c r="B76" s="1" t="s">
        <v>1432</v>
      </c>
      <c r="C76" s="1" t="s">
        <v>1523</v>
      </c>
      <c r="D76" s="1" t="s">
        <v>1524</v>
      </c>
      <c r="E76" s="1" t="s">
        <v>1525</v>
      </c>
      <c r="F76" s="1" t="s">
        <v>1062</v>
      </c>
      <c r="G76" s="1" t="s">
        <v>1066</v>
      </c>
      <c r="H76" s="1" t="s">
        <v>1067</v>
      </c>
      <c r="I76" s="1" t="s">
        <v>1526</v>
      </c>
      <c r="J76" s="1" t="s">
        <v>30</v>
      </c>
      <c r="K76" s="1" t="s">
        <v>1527</v>
      </c>
      <c r="L76" s="1" t="s">
        <v>1527</v>
      </c>
      <c r="M76" s="1" t="s">
        <v>1070</v>
      </c>
      <c r="N76" s="1" t="s">
        <v>1070</v>
      </c>
      <c r="O76" s="1" t="s">
        <v>1071</v>
      </c>
      <c r="P76" s="1" t="s">
        <v>1072</v>
      </c>
      <c r="Q76" s="1" t="s">
        <v>1073</v>
      </c>
      <c r="R76" s="1" t="s">
        <v>1528</v>
      </c>
      <c r="S76" s="1" t="s">
        <v>1075</v>
      </c>
      <c r="T76" s="1" t="s">
        <v>1076</v>
      </c>
      <c r="U76" s="1" t="s">
        <v>1077</v>
      </c>
      <c r="V76" s="1" t="s">
        <v>1119</v>
      </c>
    </row>
    <row r="77" s="1" customFormat="1" spans="1:22">
      <c r="A77" s="3">
        <v>999225499108415</v>
      </c>
      <c r="B77" s="1" t="s">
        <v>1432</v>
      </c>
      <c r="C77" s="1" t="s">
        <v>1529</v>
      </c>
      <c r="D77" s="1" t="s">
        <v>1313</v>
      </c>
      <c r="E77" s="1" t="s">
        <v>1530</v>
      </c>
      <c r="F77" s="1" t="s">
        <v>1267</v>
      </c>
      <c r="G77" s="1" t="s">
        <v>1066</v>
      </c>
      <c r="H77" s="1" t="s">
        <v>1067</v>
      </c>
      <c r="I77" s="1" t="s">
        <v>1531</v>
      </c>
      <c r="J77" s="1" t="s">
        <v>30</v>
      </c>
      <c r="K77" s="1" t="s">
        <v>1532</v>
      </c>
      <c r="L77" s="1" t="s">
        <v>1532</v>
      </c>
      <c r="M77" s="1" t="s">
        <v>1070</v>
      </c>
      <c r="N77" s="1" t="s">
        <v>1070</v>
      </c>
      <c r="O77" s="1" t="s">
        <v>1071</v>
      </c>
      <c r="P77" s="1" t="s">
        <v>1072</v>
      </c>
      <c r="Q77" s="1" t="s">
        <v>1073</v>
      </c>
      <c r="R77" s="1" t="s">
        <v>1533</v>
      </c>
      <c r="S77" s="1" t="s">
        <v>1075</v>
      </c>
      <c r="T77" s="1" t="s">
        <v>1076</v>
      </c>
      <c r="U77" s="1" t="s">
        <v>1077</v>
      </c>
      <c r="V77" s="1" t="s">
        <v>1105</v>
      </c>
    </row>
    <row r="78" s="1" customFormat="1" spans="1:22">
      <c r="A78" s="3">
        <v>999225498845812</v>
      </c>
      <c r="B78" s="1" t="s">
        <v>1432</v>
      </c>
      <c r="C78" s="1" t="s">
        <v>1534</v>
      </c>
      <c r="D78" s="1" t="s">
        <v>1535</v>
      </c>
      <c r="E78" s="1" t="s">
        <v>1536</v>
      </c>
      <c r="F78" s="1" t="s">
        <v>1062</v>
      </c>
      <c r="G78" s="1" t="s">
        <v>1066</v>
      </c>
      <c r="H78" s="1" t="s">
        <v>1067</v>
      </c>
      <c r="I78" s="1" t="s">
        <v>1537</v>
      </c>
      <c r="J78" s="1" t="s">
        <v>30</v>
      </c>
      <c r="K78" s="1" t="s">
        <v>1538</v>
      </c>
      <c r="L78" s="1" t="s">
        <v>1538</v>
      </c>
      <c r="M78" s="1" t="s">
        <v>1070</v>
      </c>
      <c r="N78" s="1" t="s">
        <v>1070</v>
      </c>
      <c r="O78" s="1" t="s">
        <v>1071</v>
      </c>
      <c r="P78" s="1" t="s">
        <v>1072</v>
      </c>
      <c r="Q78" s="1" t="s">
        <v>1073</v>
      </c>
      <c r="R78" s="1" t="s">
        <v>1539</v>
      </c>
      <c r="S78" s="1" t="s">
        <v>1075</v>
      </c>
      <c r="T78" s="1" t="s">
        <v>1076</v>
      </c>
      <c r="U78" s="1" t="s">
        <v>1077</v>
      </c>
      <c r="V78" s="1" t="s">
        <v>1183</v>
      </c>
    </row>
    <row r="79" s="1" customFormat="1" spans="1:22">
      <c r="A79" s="3">
        <v>999225498201266</v>
      </c>
      <c r="B79" s="1" t="s">
        <v>1432</v>
      </c>
      <c r="C79" s="1" t="s">
        <v>1540</v>
      </c>
      <c r="D79" s="1" t="s">
        <v>1541</v>
      </c>
      <c r="E79" s="1" t="s">
        <v>1542</v>
      </c>
      <c r="F79" s="1" t="s">
        <v>1062</v>
      </c>
      <c r="G79" s="1" t="s">
        <v>1066</v>
      </c>
      <c r="H79" s="1" t="s">
        <v>1067</v>
      </c>
      <c r="I79" s="1" t="s">
        <v>1543</v>
      </c>
      <c r="J79" s="1" t="s">
        <v>30</v>
      </c>
      <c r="K79" s="1" t="s">
        <v>1544</v>
      </c>
      <c r="L79" s="1" t="s">
        <v>1544</v>
      </c>
      <c r="M79" s="1" t="s">
        <v>1070</v>
      </c>
      <c r="N79" s="1" t="s">
        <v>1070</v>
      </c>
      <c r="O79" s="1" t="s">
        <v>1071</v>
      </c>
      <c r="P79" s="1" t="s">
        <v>1072</v>
      </c>
      <c r="Q79" s="1" t="s">
        <v>1073</v>
      </c>
      <c r="R79" s="1" t="s">
        <v>1545</v>
      </c>
      <c r="S79" s="1" t="s">
        <v>1075</v>
      </c>
      <c r="T79" s="1" t="s">
        <v>1076</v>
      </c>
      <c r="U79" s="1" t="s">
        <v>1077</v>
      </c>
      <c r="V79" s="1" t="s">
        <v>1183</v>
      </c>
    </row>
    <row r="80" s="1" customFormat="1" spans="1:22">
      <c r="A80" s="3">
        <v>999225498185445</v>
      </c>
      <c r="B80" s="1" t="s">
        <v>1432</v>
      </c>
      <c r="C80" s="1" t="s">
        <v>1546</v>
      </c>
      <c r="D80" s="1" t="s">
        <v>1547</v>
      </c>
      <c r="E80" s="1" t="s">
        <v>1548</v>
      </c>
      <c r="F80" s="1" t="s">
        <v>1062</v>
      </c>
      <c r="G80" s="1" t="s">
        <v>1066</v>
      </c>
      <c r="H80" s="1" t="s">
        <v>1067</v>
      </c>
      <c r="I80" s="1" t="s">
        <v>1549</v>
      </c>
      <c r="J80" s="1" t="s">
        <v>30</v>
      </c>
      <c r="K80" s="1" t="s">
        <v>1550</v>
      </c>
      <c r="L80" s="1" t="s">
        <v>1550</v>
      </c>
      <c r="M80" s="1" t="s">
        <v>1070</v>
      </c>
      <c r="N80" s="1" t="s">
        <v>1070</v>
      </c>
      <c r="O80" s="1" t="s">
        <v>1071</v>
      </c>
      <c r="P80" s="1" t="s">
        <v>1072</v>
      </c>
      <c r="Q80" s="1" t="s">
        <v>1073</v>
      </c>
      <c r="R80" s="1" t="s">
        <v>1551</v>
      </c>
      <c r="S80" s="1" t="s">
        <v>1075</v>
      </c>
      <c r="T80" s="1" t="s">
        <v>1076</v>
      </c>
      <c r="U80" s="1" t="s">
        <v>1077</v>
      </c>
      <c r="V80" s="1" t="s">
        <v>1468</v>
      </c>
    </row>
    <row r="81" s="1" customFormat="1" spans="1:22">
      <c r="A81" s="3">
        <v>999225497587862</v>
      </c>
      <c r="B81" s="1" t="s">
        <v>1552</v>
      </c>
      <c r="C81" s="1" t="s">
        <v>1553</v>
      </c>
      <c r="D81" s="1" t="s">
        <v>1554</v>
      </c>
      <c r="E81" s="1" t="s">
        <v>1555</v>
      </c>
      <c r="F81" s="1" t="s">
        <v>1062</v>
      </c>
      <c r="G81" s="1" t="s">
        <v>1066</v>
      </c>
      <c r="H81" s="1" t="s">
        <v>1067</v>
      </c>
      <c r="I81" s="1" t="s">
        <v>1556</v>
      </c>
      <c r="J81" s="1" t="s">
        <v>30</v>
      </c>
      <c r="K81" s="1" t="s">
        <v>1557</v>
      </c>
      <c r="L81" s="1" t="s">
        <v>1557</v>
      </c>
      <c r="M81" s="1" t="s">
        <v>1070</v>
      </c>
      <c r="N81" s="1" t="s">
        <v>1070</v>
      </c>
      <c r="O81" s="1" t="s">
        <v>1071</v>
      </c>
      <c r="P81" s="1" t="s">
        <v>1072</v>
      </c>
      <c r="Q81" s="1" t="s">
        <v>1073</v>
      </c>
      <c r="R81" s="1" t="s">
        <v>1558</v>
      </c>
      <c r="S81" s="1" t="s">
        <v>1075</v>
      </c>
      <c r="T81" s="1" t="s">
        <v>1076</v>
      </c>
      <c r="U81" s="1" t="s">
        <v>1077</v>
      </c>
      <c r="V81" s="1" t="s">
        <v>1085</v>
      </c>
    </row>
    <row r="82" s="1" customFormat="1" spans="1:22">
      <c r="A82" s="3">
        <v>999225495360325</v>
      </c>
      <c r="B82" s="1" t="s">
        <v>1552</v>
      </c>
      <c r="C82" s="1" t="s">
        <v>1559</v>
      </c>
      <c r="D82" s="1" t="s">
        <v>1560</v>
      </c>
      <c r="E82" s="1" t="s">
        <v>1561</v>
      </c>
      <c r="F82" s="1" t="s">
        <v>1267</v>
      </c>
      <c r="G82" s="1" t="s">
        <v>1066</v>
      </c>
      <c r="H82" s="1" t="s">
        <v>1067</v>
      </c>
      <c r="I82" s="1" t="s">
        <v>1562</v>
      </c>
      <c r="J82" s="1" t="s">
        <v>30</v>
      </c>
      <c r="K82" s="1" t="s">
        <v>1563</v>
      </c>
      <c r="L82" s="1" t="s">
        <v>1563</v>
      </c>
      <c r="M82" s="1" t="s">
        <v>1070</v>
      </c>
      <c r="N82" s="1" t="s">
        <v>1070</v>
      </c>
      <c r="O82" s="1" t="s">
        <v>1071</v>
      </c>
      <c r="P82" s="1" t="s">
        <v>1072</v>
      </c>
      <c r="Q82" s="1" t="s">
        <v>1073</v>
      </c>
      <c r="R82" s="1" t="s">
        <v>1564</v>
      </c>
      <c r="S82" s="1" t="s">
        <v>1075</v>
      </c>
      <c r="T82" s="1" t="s">
        <v>1076</v>
      </c>
      <c r="U82" s="1" t="s">
        <v>1077</v>
      </c>
      <c r="V82" s="1" t="s">
        <v>1183</v>
      </c>
    </row>
    <row r="83" s="1" customFormat="1" spans="1:22">
      <c r="A83" s="3">
        <v>999225494639798</v>
      </c>
      <c r="B83" s="1" t="s">
        <v>1552</v>
      </c>
      <c r="C83" s="1" t="s">
        <v>1565</v>
      </c>
      <c r="D83" s="1" t="s">
        <v>1566</v>
      </c>
      <c r="E83" s="1" t="s">
        <v>1567</v>
      </c>
      <c r="F83" s="1" t="s">
        <v>1062</v>
      </c>
      <c r="G83" s="1" t="s">
        <v>1066</v>
      </c>
      <c r="H83" s="1" t="s">
        <v>1067</v>
      </c>
      <c r="I83" s="1" t="s">
        <v>1568</v>
      </c>
      <c r="J83" s="1" t="s">
        <v>30</v>
      </c>
      <c r="K83" s="1" t="s">
        <v>1569</v>
      </c>
      <c r="L83" s="1" t="s">
        <v>1569</v>
      </c>
      <c r="M83" s="1" t="s">
        <v>1070</v>
      </c>
      <c r="N83" s="1" t="s">
        <v>1070</v>
      </c>
      <c r="O83" s="1" t="s">
        <v>1071</v>
      </c>
      <c r="P83" s="1" t="s">
        <v>1072</v>
      </c>
      <c r="Q83" s="1" t="s">
        <v>1073</v>
      </c>
      <c r="R83" s="1" t="s">
        <v>1570</v>
      </c>
      <c r="S83" s="1" t="s">
        <v>1075</v>
      </c>
      <c r="T83" s="1" t="s">
        <v>1076</v>
      </c>
      <c r="U83" s="1" t="s">
        <v>1077</v>
      </c>
      <c r="V83" s="1" t="s">
        <v>1571</v>
      </c>
    </row>
    <row r="84" s="1" customFormat="1" spans="1:22">
      <c r="A84" s="3">
        <v>999225488656875</v>
      </c>
      <c r="B84" s="1" t="s">
        <v>1552</v>
      </c>
      <c r="C84" s="1" t="s">
        <v>1572</v>
      </c>
      <c r="D84" s="1" t="s">
        <v>1573</v>
      </c>
      <c r="E84" s="1" t="s">
        <v>1574</v>
      </c>
      <c r="F84" s="1" t="s">
        <v>1062</v>
      </c>
      <c r="G84" s="1" t="s">
        <v>1066</v>
      </c>
      <c r="H84" s="1" t="s">
        <v>1067</v>
      </c>
      <c r="I84" s="1" t="s">
        <v>1575</v>
      </c>
      <c r="J84" s="1" t="s">
        <v>30</v>
      </c>
      <c r="K84" s="1" t="s">
        <v>1576</v>
      </c>
      <c r="L84" s="1" t="s">
        <v>1576</v>
      </c>
      <c r="M84" s="1" t="s">
        <v>1070</v>
      </c>
      <c r="N84" s="1" t="s">
        <v>1070</v>
      </c>
      <c r="O84" s="1" t="s">
        <v>1071</v>
      </c>
      <c r="P84" s="1" t="s">
        <v>1072</v>
      </c>
      <c r="Q84" s="1" t="s">
        <v>1073</v>
      </c>
      <c r="R84" s="1" t="s">
        <v>1577</v>
      </c>
      <c r="S84" s="1" t="s">
        <v>1075</v>
      </c>
      <c r="T84" s="1" t="s">
        <v>1076</v>
      </c>
      <c r="U84" s="1" t="s">
        <v>1077</v>
      </c>
      <c r="V84" s="1" t="s">
        <v>1286</v>
      </c>
    </row>
    <row r="85" s="1" customFormat="1" spans="1:22">
      <c r="A85" s="3">
        <v>999225486453566</v>
      </c>
      <c r="B85" s="1" t="s">
        <v>1552</v>
      </c>
      <c r="C85" s="1" t="s">
        <v>1578</v>
      </c>
      <c r="D85" s="1" t="s">
        <v>1579</v>
      </c>
      <c r="E85" s="1" t="s">
        <v>1580</v>
      </c>
      <c r="F85" s="1" t="s">
        <v>1432</v>
      </c>
      <c r="G85" s="1" t="s">
        <v>1066</v>
      </c>
      <c r="H85" s="1" t="s">
        <v>1067</v>
      </c>
      <c r="I85" s="1" t="s">
        <v>1581</v>
      </c>
      <c r="J85" s="1" t="s">
        <v>30</v>
      </c>
      <c r="K85" s="1" t="s">
        <v>1582</v>
      </c>
      <c r="L85" s="1" t="s">
        <v>1582</v>
      </c>
      <c r="M85" s="1" t="s">
        <v>1070</v>
      </c>
      <c r="N85" s="1" t="s">
        <v>1070</v>
      </c>
      <c r="O85" s="1" t="s">
        <v>1071</v>
      </c>
      <c r="P85" s="1" t="s">
        <v>1072</v>
      </c>
      <c r="Q85" s="1" t="s">
        <v>1073</v>
      </c>
      <c r="R85" s="1" t="s">
        <v>1583</v>
      </c>
      <c r="S85" s="1" t="s">
        <v>1075</v>
      </c>
      <c r="T85" s="1" t="s">
        <v>1076</v>
      </c>
      <c r="U85" s="1" t="s">
        <v>1077</v>
      </c>
      <c r="V85" s="1" t="s">
        <v>1105</v>
      </c>
    </row>
    <row r="86" s="1" customFormat="1" spans="1:22">
      <c r="A86" s="3">
        <v>999225482050920</v>
      </c>
      <c r="B86" s="1" t="s">
        <v>1552</v>
      </c>
      <c r="C86" s="1" t="s">
        <v>1584</v>
      </c>
      <c r="D86" s="1" t="s">
        <v>1585</v>
      </c>
      <c r="E86" s="1" t="s">
        <v>1586</v>
      </c>
      <c r="F86" s="1" t="s">
        <v>1062</v>
      </c>
      <c r="G86" s="1" t="s">
        <v>1066</v>
      </c>
      <c r="H86" s="1" t="s">
        <v>1067</v>
      </c>
      <c r="I86" s="1" t="s">
        <v>1587</v>
      </c>
      <c r="J86" s="1" t="s">
        <v>30</v>
      </c>
      <c r="K86" s="1" t="s">
        <v>1588</v>
      </c>
      <c r="L86" s="1" t="s">
        <v>1588</v>
      </c>
      <c r="M86" s="1" t="s">
        <v>1070</v>
      </c>
      <c r="N86" s="1" t="s">
        <v>1070</v>
      </c>
      <c r="O86" s="1" t="s">
        <v>1071</v>
      </c>
      <c r="P86" s="1" t="s">
        <v>1072</v>
      </c>
      <c r="Q86" s="1" t="s">
        <v>1073</v>
      </c>
      <c r="R86" s="1" t="s">
        <v>1589</v>
      </c>
      <c r="S86" s="1" t="s">
        <v>1075</v>
      </c>
      <c r="T86" s="1" t="s">
        <v>1076</v>
      </c>
      <c r="U86" s="1" t="s">
        <v>1077</v>
      </c>
      <c r="V86" s="1" t="s">
        <v>1078</v>
      </c>
    </row>
    <row r="87" s="1" customFormat="1" spans="1:22">
      <c r="A87" s="3">
        <v>999225482047016</v>
      </c>
      <c r="B87" s="1" t="s">
        <v>1552</v>
      </c>
      <c r="C87" s="1" t="s">
        <v>1590</v>
      </c>
      <c r="D87" s="1" t="s">
        <v>1591</v>
      </c>
      <c r="E87" s="1" t="s">
        <v>1592</v>
      </c>
      <c r="F87" s="1" t="s">
        <v>1432</v>
      </c>
      <c r="G87" s="1" t="s">
        <v>1066</v>
      </c>
      <c r="H87" s="1" t="s">
        <v>1067</v>
      </c>
      <c r="I87" s="1" t="s">
        <v>1593</v>
      </c>
      <c r="J87" s="1" t="s">
        <v>30</v>
      </c>
      <c r="K87" s="1" t="s">
        <v>1594</v>
      </c>
      <c r="L87" s="1" t="s">
        <v>1594</v>
      </c>
      <c r="M87" s="1" t="s">
        <v>1070</v>
      </c>
      <c r="N87" s="1" t="s">
        <v>1070</v>
      </c>
      <c r="O87" s="1" t="s">
        <v>1071</v>
      </c>
      <c r="P87" s="1" t="s">
        <v>1072</v>
      </c>
      <c r="Q87" s="1" t="s">
        <v>1073</v>
      </c>
      <c r="R87" s="1" t="s">
        <v>1595</v>
      </c>
      <c r="S87" s="1" t="s">
        <v>1075</v>
      </c>
      <c r="T87" s="1" t="s">
        <v>1076</v>
      </c>
      <c r="U87" s="1" t="s">
        <v>1293</v>
      </c>
      <c r="V87" s="1" t="s">
        <v>1105</v>
      </c>
    </row>
    <row r="88" s="1" customFormat="1" spans="1:22">
      <c r="A88" s="3">
        <v>999225480784403</v>
      </c>
      <c r="B88" s="1" t="s">
        <v>1552</v>
      </c>
      <c r="C88" s="1" t="s">
        <v>1596</v>
      </c>
      <c r="D88" s="1" t="s">
        <v>1597</v>
      </c>
      <c r="E88" s="1" t="s">
        <v>1598</v>
      </c>
      <c r="F88" s="1" t="s">
        <v>1432</v>
      </c>
      <c r="G88" s="1" t="s">
        <v>1066</v>
      </c>
      <c r="H88" s="1" t="s">
        <v>1067</v>
      </c>
      <c r="I88" s="1" t="s">
        <v>1599</v>
      </c>
      <c r="J88" s="1" t="s">
        <v>30</v>
      </c>
      <c r="K88" s="1" t="s">
        <v>1600</v>
      </c>
      <c r="L88" s="1" t="s">
        <v>1600</v>
      </c>
      <c r="M88" s="1" t="s">
        <v>1070</v>
      </c>
      <c r="N88" s="1" t="s">
        <v>1070</v>
      </c>
      <c r="O88" s="1" t="s">
        <v>1071</v>
      </c>
      <c r="P88" s="1" t="s">
        <v>1072</v>
      </c>
      <c r="Q88" s="1" t="s">
        <v>1073</v>
      </c>
      <c r="R88" s="1" t="s">
        <v>1601</v>
      </c>
      <c r="S88" s="1" t="s">
        <v>1075</v>
      </c>
      <c r="T88" s="1" t="s">
        <v>1076</v>
      </c>
      <c r="U88" s="1" t="s">
        <v>1077</v>
      </c>
      <c r="V88" s="1" t="s">
        <v>1468</v>
      </c>
    </row>
    <row r="89" s="1" customFormat="1" spans="1:22">
      <c r="A89" s="3">
        <v>999225480118606</v>
      </c>
      <c r="B89" s="1" t="s">
        <v>1552</v>
      </c>
      <c r="C89" s="1" t="s">
        <v>1602</v>
      </c>
      <c r="D89" s="1" t="s">
        <v>1313</v>
      </c>
      <c r="E89" s="1" t="s">
        <v>1603</v>
      </c>
      <c r="F89" s="1" t="s">
        <v>1267</v>
      </c>
      <c r="G89" s="1" t="s">
        <v>1066</v>
      </c>
      <c r="H89" s="1" t="s">
        <v>1067</v>
      </c>
      <c r="I89" s="1" t="s">
        <v>1604</v>
      </c>
      <c r="J89" s="1" t="s">
        <v>30</v>
      </c>
      <c r="K89" s="1" t="s">
        <v>1605</v>
      </c>
      <c r="L89" s="1" t="s">
        <v>1605</v>
      </c>
      <c r="M89" s="1" t="s">
        <v>1070</v>
      </c>
      <c r="N89" s="1" t="s">
        <v>1070</v>
      </c>
      <c r="O89" s="1" t="s">
        <v>1071</v>
      </c>
      <c r="P89" s="1" t="s">
        <v>1072</v>
      </c>
      <c r="Q89" s="1" t="s">
        <v>1073</v>
      </c>
      <c r="R89" s="1" t="s">
        <v>1606</v>
      </c>
      <c r="S89" s="1" t="s">
        <v>1075</v>
      </c>
      <c r="T89" s="1" t="s">
        <v>1076</v>
      </c>
      <c r="U89" s="1" t="s">
        <v>1077</v>
      </c>
      <c r="V89" s="1" t="s">
        <v>1105</v>
      </c>
    </row>
    <row r="90" s="1" customFormat="1" spans="1:22">
      <c r="A90" s="3">
        <v>999225479590375</v>
      </c>
      <c r="B90" s="1" t="s">
        <v>1552</v>
      </c>
      <c r="C90" s="1" t="s">
        <v>1607</v>
      </c>
      <c r="D90" s="1" t="s">
        <v>1608</v>
      </c>
      <c r="E90" s="1" t="s">
        <v>1609</v>
      </c>
      <c r="F90" s="1" t="s">
        <v>1432</v>
      </c>
      <c r="G90" s="1" t="s">
        <v>1066</v>
      </c>
      <c r="H90" s="1" t="s">
        <v>1067</v>
      </c>
      <c r="I90" s="1" t="s">
        <v>1610</v>
      </c>
      <c r="J90" s="1" t="s">
        <v>30</v>
      </c>
      <c r="K90" s="1" t="s">
        <v>1611</v>
      </c>
      <c r="L90" s="1" t="s">
        <v>1611</v>
      </c>
      <c r="M90" s="1" t="s">
        <v>1070</v>
      </c>
      <c r="N90" s="1" t="s">
        <v>1070</v>
      </c>
      <c r="O90" s="1" t="s">
        <v>1071</v>
      </c>
      <c r="P90" s="1" t="s">
        <v>1072</v>
      </c>
      <c r="Q90" s="1" t="s">
        <v>1073</v>
      </c>
      <c r="R90" s="1" t="s">
        <v>1612</v>
      </c>
      <c r="S90" s="1" t="s">
        <v>1075</v>
      </c>
      <c r="T90" s="1" t="s">
        <v>1076</v>
      </c>
      <c r="U90" s="1" t="s">
        <v>1077</v>
      </c>
      <c r="V90" s="1" t="s">
        <v>1078</v>
      </c>
    </row>
    <row r="91" s="1" customFormat="1" spans="1:22">
      <c r="A91" s="3">
        <v>999225479322221</v>
      </c>
      <c r="B91" s="1" t="s">
        <v>1552</v>
      </c>
      <c r="C91" s="1" t="s">
        <v>1613</v>
      </c>
      <c r="D91" s="1" t="s">
        <v>1614</v>
      </c>
      <c r="E91" s="1" t="s">
        <v>1615</v>
      </c>
      <c r="F91" s="1" t="s">
        <v>1062</v>
      </c>
      <c r="G91" s="1" t="s">
        <v>1066</v>
      </c>
      <c r="H91" s="1" t="s">
        <v>1067</v>
      </c>
      <c r="I91" s="1" t="s">
        <v>1616</v>
      </c>
      <c r="J91" s="1" t="s">
        <v>30</v>
      </c>
      <c r="K91" s="1" t="s">
        <v>1617</v>
      </c>
      <c r="L91" s="1" t="s">
        <v>1617</v>
      </c>
      <c r="M91" s="1" t="s">
        <v>1070</v>
      </c>
      <c r="N91" s="1" t="s">
        <v>1070</v>
      </c>
      <c r="O91" s="1" t="s">
        <v>1071</v>
      </c>
      <c r="P91" s="1" t="s">
        <v>1072</v>
      </c>
      <c r="Q91" s="1" t="s">
        <v>1073</v>
      </c>
      <c r="R91" s="1" t="s">
        <v>1618</v>
      </c>
      <c r="S91" s="1" t="s">
        <v>1075</v>
      </c>
      <c r="T91" s="1" t="s">
        <v>1076</v>
      </c>
      <c r="U91" s="1" t="s">
        <v>1077</v>
      </c>
      <c r="V91" s="1" t="s">
        <v>1183</v>
      </c>
    </row>
    <row r="92" s="1" customFormat="1" spans="1:22">
      <c r="A92" s="3">
        <v>999225476782084</v>
      </c>
      <c r="B92" s="1" t="s">
        <v>1552</v>
      </c>
      <c r="C92" s="1" t="s">
        <v>1619</v>
      </c>
      <c r="D92" s="1" t="s">
        <v>1591</v>
      </c>
      <c r="E92" s="1" t="s">
        <v>1620</v>
      </c>
      <c r="F92" s="1" t="s">
        <v>1432</v>
      </c>
      <c r="G92" s="1" t="s">
        <v>1066</v>
      </c>
      <c r="H92" s="1" t="s">
        <v>1067</v>
      </c>
      <c r="I92" s="1" t="s">
        <v>1621</v>
      </c>
      <c r="J92" s="1" t="s">
        <v>30</v>
      </c>
      <c r="K92" s="1" t="s">
        <v>1622</v>
      </c>
      <c r="L92" s="1" t="s">
        <v>1622</v>
      </c>
      <c r="M92" s="1" t="s">
        <v>1070</v>
      </c>
      <c r="N92" s="1" t="s">
        <v>1070</v>
      </c>
      <c r="O92" s="1" t="s">
        <v>1071</v>
      </c>
      <c r="P92" s="1" t="s">
        <v>1072</v>
      </c>
      <c r="Q92" s="1" t="s">
        <v>1073</v>
      </c>
      <c r="R92" s="1" t="s">
        <v>1623</v>
      </c>
      <c r="S92" s="1" t="s">
        <v>1075</v>
      </c>
      <c r="T92" s="1" t="s">
        <v>1076</v>
      </c>
      <c r="U92" s="1" t="s">
        <v>1293</v>
      </c>
      <c r="V92" s="1" t="s">
        <v>1105</v>
      </c>
    </row>
    <row r="93" s="1" customFormat="1" spans="1:22">
      <c r="A93" s="3">
        <v>999225475702241</v>
      </c>
      <c r="B93" s="1" t="s">
        <v>1552</v>
      </c>
      <c r="C93" s="1" t="s">
        <v>1624</v>
      </c>
      <c r="D93" s="1" t="s">
        <v>1625</v>
      </c>
      <c r="E93" s="1" t="s">
        <v>1626</v>
      </c>
      <c r="F93" s="1" t="s">
        <v>1062</v>
      </c>
      <c r="G93" s="1" t="s">
        <v>1066</v>
      </c>
      <c r="H93" s="1" t="s">
        <v>1067</v>
      </c>
      <c r="I93" s="1" t="s">
        <v>1627</v>
      </c>
      <c r="J93" s="1" t="s">
        <v>30</v>
      </c>
      <c r="K93" s="1" t="s">
        <v>1628</v>
      </c>
      <c r="L93" s="1" t="s">
        <v>1628</v>
      </c>
      <c r="M93" s="1" t="s">
        <v>1070</v>
      </c>
      <c r="N93" s="1" t="s">
        <v>1070</v>
      </c>
      <c r="O93" s="1" t="s">
        <v>1071</v>
      </c>
      <c r="P93" s="1" t="s">
        <v>1072</v>
      </c>
      <c r="Q93" s="1" t="s">
        <v>1073</v>
      </c>
      <c r="R93" s="1" t="s">
        <v>1629</v>
      </c>
      <c r="S93" s="1" t="s">
        <v>1075</v>
      </c>
      <c r="T93" s="1" t="s">
        <v>1076</v>
      </c>
      <c r="U93" s="1" t="s">
        <v>1077</v>
      </c>
      <c r="V93" s="1" t="s">
        <v>1630</v>
      </c>
    </row>
    <row r="94" s="1" customFormat="1" spans="1:22">
      <c r="A94" s="3">
        <v>999225473792395</v>
      </c>
      <c r="B94" s="1" t="s">
        <v>1552</v>
      </c>
      <c r="C94" s="1" t="s">
        <v>1631</v>
      </c>
      <c r="D94" s="1" t="s">
        <v>1632</v>
      </c>
      <c r="E94" s="1" t="s">
        <v>1633</v>
      </c>
      <c r="F94" s="1" t="s">
        <v>1432</v>
      </c>
      <c r="G94" s="1" t="s">
        <v>1066</v>
      </c>
      <c r="H94" s="1" t="s">
        <v>1067</v>
      </c>
      <c r="I94" s="1" t="s">
        <v>1634</v>
      </c>
      <c r="J94" s="1" t="s">
        <v>30</v>
      </c>
      <c r="K94" s="1" t="s">
        <v>1635</v>
      </c>
      <c r="L94" s="1" t="s">
        <v>1635</v>
      </c>
      <c r="M94" s="1" t="s">
        <v>1070</v>
      </c>
      <c r="N94" s="1" t="s">
        <v>1070</v>
      </c>
      <c r="O94" s="1" t="s">
        <v>1071</v>
      </c>
      <c r="P94" s="1" t="s">
        <v>1072</v>
      </c>
      <c r="Q94" s="1" t="s">
        <v>1073</v>
      </c>
      <c r="R94" s="1" t="s">
        <v>1636</v>
      </c>
      <c r="S94" s="1" t="s">
        <v>1075</v>
      </c>
      <c r="T94" s="1" t="s">
        <v>1076</v>
      </c>
      <c r="U94" s="1" t="s">
        <v>1077</v>
      </c>
      <c r="V94" s="1" t="s">
        <v>1133</v>
      </c>
    </row>
    <row r="95" s="1" customFormat="1" spans="1:22">
      <c r="A95" s="3">
        <v>999225473746025</v>
      </c>
      <c r="B95" s="1" t="s">
        <v>1552</v>
      </c>
      <c r="C95" s="1" t="s">
        <v>1637</v>
      </c>
      <c r="D95" s="1" t="s">
        <v>1638</v>
      </c>
      <c r="E95" s="1" t="s">
        <v>1639</v>
      </c>
      <c r="F95" s="1" t="s">
        <v>1062</v>
      </c>
      <c r="G95" s="1" t="s">
        <v>1066</v>
      </c>
      <c r="H95" s="1" t="s">
        <v>1067</v>
      </c>
      <c r="I95" s="1" t="s">
        <v>1640</v>
      </c>
      <c r="J95" s="1" t="s">
        <v>30</v>
      </c>
      <c r="K95" s="1" t="s">
        <v>1641</v>
      </c>
      <c r="L95" s="1" t="s">
        <v>1641</v>
      </c>
      <c r="M95" s="1" t="s">
        <v>1070</v>
      </c>
      <c r="N95" s="1" t="s">
        <v>1070</v>
      </c>
      <c r="O95" s="1" t="s">
        <v>1071</v>
      </c>
      <c r="P95" s="1" t="s">
        <v>1072</v>
      </c>
      <c r="Q95" s="1" t="s">
        <v>1073</v>
      </c>
      <c r="R95" s="1" t="s">
        <v>1642</v>
      </c>
      <c r="S95" s="1" t="s">
        <v>1075</v>
      </c>
      <c r="T95" s="1" t="s">
        <v>1076</v>
      </c>
      <c r="U95" s="1" t="s">
        <v>1077</v>
      </c>
      <c r="V95" s="1" t="s">
        <v>1643</v>
      </c>
    </row>
    <row r="96" s="1" customFormat="1" spans="1:22">
      <c r="A96" s="3">
        <v>999225471892403</v>
      </c>
      <c r="B96" s="1" t="s">
        <v>1644</v>
      </c>
      <c r="C96" s="1" t="s">
        <v>1645</v>
      </c>
      <c r="D96" s="1" t="s">
        <v>1646</v>
      </c>
      <c r="E96" s="1" t="s">
        <v>1647</v>
      </c>
      <c r="F96" s="1" t="s">
        <v>1062</v>
      </c>
      <c r="G96" s="1" t="s">
        <v>1066</v>
      </c>
      <c r="H96" s="1" t="s">
        <v>1067</v>
      </c>
      <c r="I96" s="1" t="s">
        <v>1648</v>
      </c>
      <c r="J96" s="1" t="s">
        <v>30</v>
      </c>
      <c r="K96" s="1" t="s">
        <v>1649</v>
      </c>
      <c r="L96" s="1" t="s">
        <v>1649</v>
      </c>
      <c r="M96" s="1" t="s">
        <v>1070</v>
      </c>
      <c r="N96" s="1" t="s">
        <v>1070</v>
      </c>
      <c r="O96" s="1" t="s">
        <v>1071</v>
      </c>
      <c r="P96" s="1" t="s">
        <v>1072</v>
      </c>
      <c r="Q96" s="1" t="s">
        <v>1073</v>
      </c>
      <c r="R96" s="1" t="s">
        <v>1650</v>
      </c>
      <c r="S96" s="1" t="s">
        <v>1075</v>
      </c>
      <c r="T96" s="1" t="s">
        <v>1076</v>
      </c>
      <c r="U96" s="1" t="s">
        <v>1293</v>
      </c>
      <c r="V96" s="1" t="s">
        <v>1183</v>
      </c>
    </row>
    <row r="97" s="1" customFormat="1" spans="1:22">
      <c r="A97" s="3">
        <v>999225471578091</v>
      </c>
      <c r="B97" s="1" t="s">
        <v>1644</v>
      </c>
      <c r="C97" s="1" t="s">
        <v>1651</v>
      </c>
      <c r="D97" s="1" t="s">
        <v>1652</v>
      </c>
      <c r="E97" s="1" t="s">
        <v>1653</v>
      </c>
      <c r="F97" s="1" t="s">
        <v>1062</v>
      </c>
      <c r="G97" s="1" t="s">
        <v>1066</v>
      </c>
      <c r="H97" s="1" t="s">
        <v>1067</v>
      </c>
      <c r="I97" s="1" t="s">
        <v>1654</v>
      </c>
      <c r="J97" s="1" t="s">
        <v>30</v>
      </c>
      <c r="K97" s="1" t="s">
        <v>1655</v>
      </c>
      <c r="L97" s="1" t="s">
        <v>1071</v>
      </c>
      <c r="M97" s="1" t="s">
        <v>1656</v>
      </c>
      <c r="N97" s="1" t="s">
        <v>1657</v>
      </c>
      <c r="O97" s="1" t="s">
        <v>1071</v>
      </c>
      <c r="P97" s="1" t="s">
        <v>1072</v>
      </c>
      <c r="Q97" s="1" t="s">
        <v>1073</v>
      </c>
      <c r="R97" s="1" t="s">
        <v>1658</v>
      </c>
      <c r="S97" s="1" t="s">
        <v>1075</v>
      </c>
      <c r="T97" s="1" t="s">
        <v>1076</v>
      </c>
      <c r="U97" s="1" t="s">
        <v>1293</v>
      </c>
      <c r="V97" s="1" t="s">
        <v>1183</v>
      </c>
    </row>
    <row r="98" s="1" customFormat="1" spans="1:22">
      <c r="A98" s="3">
        <v>999225470651442</v>
      </c>
      <c r="B98" s="1" t="s">
        <v>1644</v>
      </c>
      <c r="C98" s="1" t="s">
        <v>1659</v>
      </c>
      <c r="D98" s="1" t="s">
        <v>1660</v>
      </c>
      <c r="E98" s="1" t="s">
        <v>1661</v>
      </c>
      <c r="F98" s="1" t="s">
        <v>1267</v>
      </c>
      <c r="G98" s="1" t="s">
        <v>1066</v>
      </c>
      <c r="H98" s="1" t="s">
        <v>1067</v>
      </c>
      <c r="I98" s="1" t="s">
        <v>1662</v>
      </c>
      <c r="J98" s="1" t="s">
        <v>30</v>
      </c>
      <c r="K98" s="1" t="s">
        <v>1663</v>
      </c>
      <c r="L98" s="1" t="s">
        <v>1663</v>
      </c>
      <c r="M98" s="1" t="s">
        <v>1070</v>
      </c>
      <c r="N98" s="1" t="s">
        <v>1070</v>
      </c>
      <c r="O98" s="1" t="s">
        <v>1071</v>
      </c>
      <c r="P98" s="1" t="s">
        <v>1072</v>
      </c>
      <c r="Q98" s="1" t="s">
        <v>1073</v>
      </c>
      <c r="R98" s="1" t="s">
        <v>1664</v>
      </c>
      <c r="S98" s="1" t="s">
        <v>1075</v>
      </c>
      <c r="T98" s="1" t="s">
        <v>1076</v>
      </c>
      <c r="U98" s="1" t="s">
        <v>1077</v>
      </c>
      <c r="V98" s="1" t="s">
        <v>1140</v>
      </c>
    </row>
    <row r="99" s="1" customFormat="1" spans="1:22">
      <c r="A99" s="3">
        <v>999225469954278</v>
      </c>
      <c r="B99" s="1" t="s">
        <v>1644</v>
      </c>
      <c r="C99" s="1" t="s">
        <v>1665</v>
      </c>
      <c r="D99" s="1" t="s">
        <v>1666</v>
      </c>
      <c r="E99" s="1" t="s">
        <v>1667</v>
      </c>
      <c r="F99" s="1" t="s">
        <v>1267</v>
      </c>
      <c r="G99" s="1" t="s">
        <v>1066</v>
      </c>
      <c r="H99" s="1" t="s">
        <v>1067</v>
      </c>
      <c r="I99" s="1" t="s">
        <v>1668</v>
      </c>
      <c r="J99" s="1" t="s">
        <v>30</v>
      </c>
      <c r="K99" s="1" t="s">
        <v>1669</v>
      </c>
      <c r="L99" s="1" t="s">
        <v>1669</v>
      </c>
      <c r="M99" s="1" t="s">
        <v>1070</v>
      </c>
      <c r="N99" s="1" t="s">
        <v>1070</v>
      </c>
      <c r="O99" s="1" t="s">
        <v>1071</v>
      </c>
      <c r="P99" s="1" t="s">
        <v>1072</v>
      </c>
      <c r="Q99" s="1" t="s">
        <v>1073</v>
      </c>
      <c r="R99" s="1" t="s">
        <v>1670</v>
      </c>
      <c r="S99" s="1" t="s">
        <v>1075</v>
      </c>
      <c r="T99" s="1" t="s">
        <v>1076</v>
      </c>
      <c r="U99" s="1" t="s">
        <v>1077</v>
      </c>
      <c r="V99" s="1" t="s">
        <v>1671</v>
      </c>
    </row>
    <row r="100" s="1" customFormat="1" spans="1:22">
      <c r="A100" s="3">
        <v>999225469170028</v>
      </c>
      <c r="B100" s="1" t="s">
        <v>1644</v>
      </c>
      <c r="C100" s="1" t="s">
        <v>1672</v>
      </c>
      <c r="D100" s="1" t="s">
        <v>1673</v>
      </c>
      <c r="E100" s="1" t="s">
        <v>1674</v>
      </c>
      <c r="F100" s="1" t="s">
        <v>1644</v>
      </c>
      <c r="G100" s="1" t="s">
        <v>1066</v>
      </c>
      <c r="H100" s="1" t="s">
        <v>1067</v>
      </c>
      <c r="I100" s="1" t="s">
        <v>1675</v>
      </c>
      <c r="J100" s="1" t="s">
        <v>30</v>
      </c>
      <c r="K100" s="1" t="s">
        <v>1676</v>
      </c>
      <c r="L100" s="1" t="s">
        <v>1676</v>
      </c>
      <c r="M100" s="1" t="s">
        <v>1070</v>
      </c>
      <c r="N100" s="1" t="s">
        <v>1070</v>
      </c>
      <c r="O100" s="1" t="s">
        <v>1071</v>
      </c>
      <c r="P100" s="1" t="s">
        <v>1072</v>
      </c>
      <c r="Q100" s="1" t="s">
        <v>1073</v>
      </c>
      <c r="R100" s="1" t="s">
        <v>1677</v>
      </c>
      <c r="S100" s="1" t="s">
        <v>1075</v>
      </c>
      <c r="T100" s="1" t="s">
        <v>1076</v>
      </c>
      <c r="U100" s="1" t="s">
        <v>1077</v>
      </c>
      <c r="V100" s="1" t="s">
        <v>1126</v>
      </c>
    </row>
    <row r="101" s="1" customFormat="1" spans="1:22">
      <c r="A101" s="3">
        <v>999225462244751</v>
      </c>
      <c r="B101" s="1" t="s">
        <v>1644</v>
      </c>
      <c r="C101" s="1" t="s">
        <v>1678</v>
      </c>
      <c r="D101" s="1" t="s">
        <v>1679</v>
      </c>
      <c r="E101" s="1" t="s">
        <v>1680</v>
      </c>
      <c r="F101" s="1" t="s">
        <v>1062</v>
      </c>
      <c r="G101" s="1" t="s">
        <v>1066</v>
      </c>
      <c r="H101" s="1" t="s">
        <v>1067</v>
      </c>
      <c r="I101" s="1" t="s">
        <v>1681</v>
      </c>
      <c r="J101" s="1" t="s">
        <v>30</v>
      </c>
      <c r="K101" s="1" t="s">
        <v>1682</v>
      </c>
      <c r="L101" s="1" t="s">
        <v>1682</v>
      </c>
      <c r="M101" s="1" t="s">
        <v>1070</v>
      </c>
      <c r="N101" s="1" t="s">
        <v>1070</v>
      </c>
      <c r="O101" s="1" t="s">
        <v>1071</v>
      </c>
      <c r="P101" s="1" t="s">
        <v>1072</v>
      </c>
      <c r="Q101" s="1" t="s">
        <v>1073</v>
      </c>
      <c r="R101" s="1" t="s">
        <v>1683</v>
      </c>
      <c r="S101" s="1" t="s">
        <v>1075</v>
      </c>
      <c r="T101" s="1" t="s">
        <v>1076</v>
      </c>
      <c r="U101" s="1" t="s">
        <v>1077</v>
      </c>
      <c r="V101" s="1" t="s">
        <v>1119</v>
      </c>
    </row>
    <row r="102" s="1" customFormat="1" spans="1:22">
      <c r="A102" s="3">
        <v>999225461874698</v>
      </c>
      <c r="B102" s="1" t="s">
        <v>1644</v>
      </c>
      <c r="C102" s="1" t="s">
        <v>1684</v>
      </c>
      <c r="D102" s="1" t="s">
        <v>1685</v>
      </c>
      <c r="E102" s="1" t="s">
        <v>1686</v>
      </c>
      <c r="F102" s="1" t="s">
        <v>1062</v>
      </c>
      <c r="G102" s="1" t="s">
        <v>1066</v>
      </c>
      <c r="H102" s="1" t="s">
        <v>1067</v>
      </c>
      <c r="I102" s="1" t="s">
        <v>1687</v>
      </c>
      <c r="J102" s="1" t="s">
        <v>30</v>
      </c>
      <c r="K102" s="1" t="s">
        <v>1688</v>
      </c>
      <c r="L102" s="1" t="s">
        <v>1688</v>
      </c>
      <c r="M102" s="1" t="s">
        <v>1070</v>
      </c>
      <c r="N102" s="1" t="s">
        <v>1070</v>
      </c>
      <c r="O102" s="1" t="s">
        <v>1071</v>
      </c>
      <c r="P102" s="1" t="s">
        <v>1072</v>
      </c>
      <c r="Q102" s="1" t="s">
        <v>1073</v>
      </c>
      <c r="R102" s="1" t="s">
        <v>1689</v>
      </c>
      <c r="S102" s="1" t="s">
        <v>1075</v>
      </c>
      <c r="T102" s="1" t="s">
        <v>1076</v>
      </c>
      <c r="U102" s="1" t="s">
        <v>1077</v>
      </c>
      <c r="V102" s="1" t="s">
        <v>1078</v>
      </c>
    </row>
    <row r="103" s="1" customFormat="1" spans="1:22">
      <c r="A103" s="3">
        <v>999225461641833</v>
      </c>
      <c r="B103" s="1" t="s">
        <v>1644</v>
      </c>
      <c r="C103" s="1" t="s">
        <v>1690</v>
      </c>
      <c r="D103" s="1" t="s">
        <v>1691</v>
      </c>
      <c r="E103" s="1" t="s">
        <v>1692</v>
      </c>
      <c r="F103" s="1" t="s">
        <v>1062</v>
      </c>
      <c r="G103" s="1" t="s">
        <v>1066</v>
      </c>
      <c r="H103" s="1" t="s">
        <v>1067</v>
      </c>
      <c r="I103" s="1" t="s">
        <v>1693</v>
      </c>
      <c r="J103" s="1" t="s">
        <v>30</v>
      </c>
      <c r="K103" s="1" t="s">
        <v>1694</v>
      </c>
      <c r="L103" s="1" t="s">
        <v>1694</v>
      </c>
      <c r="M103" s="1" t="s">
        <v>1070</v>
      </c>
      <c r="N103" s="1" t="s">
        <v>1070</v>
      </c>
      <c r="O103" s="1" t="s">
        <v>1071</v>
      </c>
      <c r="P103" s="1" t="s">
        <v>1072</v>
      </c>
      <c r="Q103" s="1" t="s">
        <v>1073</v>
      </c>
      <c r="R103" s="1" t="s">
        <v>1695</v>
      </c>
      <c r="S103" s="1" t="s">
        <v>1075</v>
      </c>
      <c r="T103" s="1" t="s">
        <v>1076</v>
      </c>
      <c r="U103" s="1" t="s">
        <v>1077</v>
      </c>
      <c r="V103" s="1" t="s">
        <v>1078</v>
      </c>
    </row>
    <row r="104" s="1" customFormat="1" spans="1:22">
      <c r="A104" s="3">
        <v>999225461559894</v>
      </c>
      <c r="B104" s="1" t="s">
        <v>1644</v>
      </c>
      <c r="C104" s="1" t="s">
        <v>1696</v>
      </c>
      <c r="D104" s="1" t="s">
        <v>1313</v>
      </c>
      <c r="E104" s="1" t="s">
        <v>1697</v>
      </c>
      <c r="F104" s="1" t="s">
        <v>1552</v>
      </c>
      <c r="G104" s="1" t="s">
        <v>1066</v>
      </c>
      <c r="H104" s="1" t="s">
        <v>1067</v>
      </c>
      <c r="I104" s="1" t="s">
        <v>1698</v>
      </c>
      <c r="J104" s="1" t="s">
        <v>30</v>
      </c>
      <c r="K104" s="1" t="s">
        <v>1699</v>
      </c>
      <c r="L104" s="1" t="s">
        <v>1699</v>
      </c>
      <c r="M104" s="1" t="s">
        <v>1070</v>
      </c>
      <c r="N104" s="1" t="s">
        <v>1070</v>
      </c>
      <c r="O104" s="1" t="s">
        <v>1071</v>
      </c>
      <c r="P104" s="1" t="s">
        <v>1072</v>
      </c>
      <c r="Q104" s="1" t="s">
        <v>1073</v>
      </c>
      <c r="R104" s="1" t="s">
        <v>1700</v>
      </c>
      <c r="S104" s="1" t="s">
        <v>1075</v>
      </c>
      <c r="T104" s="1" t="s">
        <v>1076</v>
      </c>
      <c r="U104" s="1" t="s">
        <v>1077</v>
      </c>
      <c r="V104" s="1" t="s">
        <v>1105</v>
      </c>
    </row>
    <row r="105" s="1" customFormat="1" spans="1:22">
      <c r="A105" s="3">
        <v>999225450949664</v>
      </c>
      <c r="B105" s="1" t="s">
        <v>1644</v>
      </c>
      <c r="C105" s="1" t="s">
        <v>1701</v>
      </c>
      <c r="D105" s="1" t="s">
        <v>1608</v>
      </c>
      <c r="E105" s="1" t="s">
        <v>1702</v>
      </c>
      <c r="F105" s="1" t="s">
        <v>1552</v>
      </c>
      <c r="G105" s="1" t="s">
        <v>1066</v>
      </c>
      <c r="H105" s="1" t="s">
        <v>1067</v>
      </c>
      <c r="I105" s="1" t="s">
        <v>1703</v>
      </c>
      <c r="J105" s="1" t="s">
        <v>30</v>
      </c>
      <c r="K105" s="1" t="s">
        <v>1704</v>
      </c>
      <c r="L105" s="1" t="s">
        <v>1704</v>
      </c>
      <c r="M105" s="1" t="s">
        <v>1070</v>
      </c>
      <c r="N105" s="1" t="s">
        <v>1070</v>
      </c>
      <c r="O105" s="1" t="s">
        <v>1071</v>
      </c>
      <c r="P105" s="1" t="s">
        <v>1072</v>
      </c>
      <c r="Q105" s="1" t="s">
        <v>1073</v>
      </c>
      <c r="R105" s="1" t="s">
        <v>1705</v>
      </c>
      <c r="S105" s="1" t="s">
        <v>1075</v>
      </c>
      <c r="T105" s="1" t="s">
        <v>1076</v>
      </c>
      <c r="U105" s="1" t="s">
        <v>1077</v>
      </c>
      <c r="V105" s="1" t="s">
        <v>1078</v>
      </c>
    </row>
    <row r="106" s="1" customFormat="1" spans="1:22">
      <c r="A106" s="3">
        <v>999225450382277</v>
      </c>
      <c r="B106" s="1" t="s">
        <v>1644</v>
      </c>
      <c r="C106" s="1" t="s">
        <v>1706</v>
      </c>
      <c r="D106" s="1" t="s">
        <v>1707</v>
      </c>
      <c r="E106" s="1" t="s">
        <v>1708</v>
      </c>
      <c r="F106" s="1" t="s">
        <v>1267</v>
      </c>
      <c r="G106" s="1" t="s">
        <v>1066</v>
      </c>
      <c r="H106" s="1" t="s">
        <v>1067</v>
      </c>
      <c r="I106" s="1" t="s">
        <v>1709</v>
      </c>
      <c r="J106" s="1" t="s">
        <v>30</v>
      </c>
      <c r="K106" s="1" t="s">
        <v>1710</v>
      </c>
      <c r="L106" s="1" t="s">
        <v>1710</v>
      </c>
      <c r="M106" s="1" t="s">
        <v>1070</v>
      </c>
      <c r="N106" s="1" t="s">
        <v>1070</v>
      </c>
      <c r="O106" s="1" t="s">
        <v>1071</v>
      </c>
      <c r="P106" s="1" t="s">
        <v>1072</v>
      </c>
      <c r="Q106" s="1" t="s">
        <v>1073</v>
      </c>
      <c r="R106" s="1" t="s">
        <v>1711</v>
      </c>
      <c r="S106" s="1" t="s">
        <v>1075</v>
      </c>
      <c r="T106" s="1" t="s">
        <v>1076</v>
      </c>
      <c r="U106" s="1" t="s">
        <v>1293</v>
      </c>
      <c r="V106" s="1" t="s">
        <v>1183</v>
      </c>
    </row>
    <row r="107" s="1" customFormat="1" spans="1:22">
      <c r="A107" s="3">
        <v>999225449463771</v>
      </c>
      <c r="B107" s="1" t="s">
        <v>1644</v>
      </c>
      <c r="C107" s="1" t="s">
        <v>1712</v>
      </c>
      <c r="D107" s="1" t="s">
        <v>1713</v>
      </c>
      <c r="E107" s="1" t="s">
        <v>1714</v>
      </c>
      <c r="F107" s="1" t="s">
        <v>1432</v>
      </c>
      <c r="G107" s="1" t="s">
        <v>1066</v>
      </c>
      <c r="H107" s="1" t="s">
        <v>1067</v>
      </c>
      <c r="I107" s="1" t="s">
        <v>1715</v>
      </c>
      <c r="J107" s="1" t="s">
        <v>30</v>
      </c>
      <c r="K107" s="1" t="s">
        <v>1716</v>
      </c>
      <c r="L107" s="1" t="s">
        <v>1716</v>
      </c>
      <c r="M107" s="1" t="s">
        <v>1070</v>
      </c>
      <c r="N107" s="1" t="s">
        <v>1070</v>
      </c>
      <c r="O107" s="1" t="s">
        <v>1071</v>
      </c>
      <c r="P107" s="1" t="s">
        <v>1072</v>
      </c>
      <c r="Q107" s="1" t="s">
        <v>1073</v>
      </c>
      <c r="R107" s="1" t="s">
        <v>1717</v>
      </c>
      <c r="S107" s="1" t="s">
        <v>1075</v>
      </c>
      <c r="T107" s="1" t="s">
        <v>1076</v>
      </c>
      <c r="U107" s="1" t="s">
        <v>1077</v>
      </c>
      <c r="V107" s="1" t="s">
        <v>1078</v>
      </c>
    </row>
    <row r="108" s="1" customFormat="1" spans="1:22">
      <c r="A108" s="3">
        <v>999225447396879</v>
      </c>
      <c r="B108" s="1" t="s">
        <v>1718</v>
      </c>
      <c r="C108" s="1" t="s">
        <v>1719</v>
      </c>
      <c r="D108" s="1" t="s">
        <v>1547</v>
      </c>
      <c r="E108" s="1" t="s">
        <v>1720</v>
      </c>
      <c r="F108" s="1" t="s">
        <v>1644</v>
      </c>
      <c r="G108" s="1" t="s">
        <v>1066</v>
      </c>
      <c r="H108" s="1" t="s">
        <v>1067</v>
      </c>
      <c r="I108" s="1" t="s">
        <v>1721</v>
      </c>
      <c r="J108" s="1" t="s">
        <v>30</v>
      </c>
      <c r="K108" s="1" t="s">
        <v>1722</v>
      </c>
      <c r="L108" s="1" t="s">
        <v>1722</v>
      </c>
      <c r="M108" s="1" t="s">
        <v>1070</v>
      </c>
      <c r="N108" s="1" t="s">
        <v>1070</v>
      </c>
      <c r="O108" s="1" t="s">
        <v>1071</v>
      </c>
      <c r="P108" s="1" t="s">
        <v>1072</v>
      </c>
      <c r="Q108" s="1" t="s">
        <v>1073</v>
      </c>
      <c r="R108" s="1" t="s">
        <v>1723</v>
      </c>
      <c r="S108" s="1" t="s">
        <v>1075</v>
      </c>
      <c r="T108" s="1" t="s">
        <v>1076</v>
      </c>
      <c r="U108" s="1" t="s">
        <v>1077</v>
      </c>
      <c r="V108" s="1" t="s">
        <v>1468</v>
      </c>
    </row>
    <row r="109" s="1" customFormat="1" spans="1:22">
      <c r="A109" s="3">
        <v>999225444428896</v>
      </c>
      <c r="B109" s="1" t="s">
        <v>1718</v>
      </c>
      <c r="C109" s="1" t="s">
        <v>1724</v>
      </c>
      <c r="D109" s="1" t="s">
        <v>1725</v>
      </c>
      <c r="E109" s="1" t="s">
        <v>1726</v>
      </c>
      <c r="F109" s="1" t="s">
        <v>1062</v>
      </c>
      <c r="G109" s="1" t="s">
        <v>1066</v>
      </c>
      <c r="H109" s="1" t="s">
        <v>1067</v>
      </c>
      <c r="I109" s="1" t="s">
        <v>1727</v>
      </c>
      <c r="J109" s="1" t="s">
        <v>30</v>
      </c>
      <c r="K109" s="1" t="s">
        <v>1728</v>
      </c>
      <c r="L109" s="1" t="s">
        <v>1728</v>
      </c>
      <c r="M109" s="1" t="s">
        <v>1070</v>
      </c>
      <c r="N109" s="1" t="s">
        <v>1070</v>
      </c>
      <c r="O109" s="1" t="s">
        <v>1071</v>
      </c>
      <c r="P109" s="1" t="s">
        <v>1072</v>
      </c>
      <c r="Q109" s="1" t="s">
        <v>1073</v>
      </c>
      <c r="R109" s="1" t="s">
        <v>1729</v>
      </c>
      <c r="S109" s="1" t="s">
        <v>1075</v>
      </c>
      <c r="T109" s="1" t="s">
        <v>1076</v>
      </c>
      <c r="U109" s="1" t="s">
        <v>1077</v>
      </c>
      <c r="V109" s="1" t="s">
        <v>1133</v>
      </c>
    </row>
    <row r="110" s="1" customFormat="1" spans="1:22">
      <c r="A110" s="3">
        <v>999225439905678</v>
      </c>
      <c r="B110" s="1" t="s">
        <v>1718</v>
      </c>
      <c r="C110" s="1" t="s">
        <v>1730</v>
      </c>
      <c r="D110" s="1" t="s">
        <v>1731</v>
      </c>
      <c r="E110" s="1" t="s">
        <v>1732</v>
      </c>
      <c r="F110" s="1" t="s">
        <v>1062</v>
      </c>
      <c r="G110" s="1" t="s">
        <v>1066</v>
      </c>
      <c r="H110" s="1" t="s">
        <v>1067</v>
      </c>
      <c r="I110" s="1" t="s">
        <v>1733</v>
      </c>
      <c r="J110" s="1" t="s">
        <v>30</v>
      </c>
      <c r="K110" s="1" t="s">
        <v>1734</v>
      </c>
      <c r="L110" s="1" t="s">
        <v>1734</v>
      </c>
      <c r="M110" s="1" t="s">
        <v>1070</v>
      </c>
      <c r="N110" s="1" t="s">
        <v>1070</v>
      </c>
      <c r="O110" s="1" t="s">
        <v>1071</v>
      </c>
      <c r="P110" s="1" t="s">
        <v>1072</v>
      </c>
      <c r="Q110" s="1" t="s">
        <v>1073</v>
      </c>
      <c r="R110" s="1" t="s">
        <v>1735</v>
      </c>
      <c r="S110" s="1" t="s">
        <v>1075</v>
      </c>
      <c r="T110" s="1" t="s">
        <v>1076</v>
      </c>
      <c r="U110" s="1" t="s">
        <v>1077</v>
      </c>
      <c r="V110" s="1" t="s">
        <v>1736</v>
      </c>
    </row>
    <row r="111" s="1" customFormat="1" spans="1:22">
      <c r="A111" s="3">
        <v>999225433518543</v>
      </c>
      <c r="B111" s="1" t="s">
        <v>1718</v>
      </c>
      <c r="C111" s="1" t="s">
        <v>1737</v>
      </c>
      <c r="D111" s="1" t="s">
        <v>1738</v>
      </c>
      <c r="E111" s="1" t="s">
        <v>1739</v>
      </c>
      <c r="F111" s="1" t="s">
        <v>1062</v>
      </c>
      <c r="G111" s="1" t="s">
        <v>1066</v>
      </c>
      <c r="H111" s="1" t="s">
        <v>1067</v>
      </c>
      <c r="I111" s="1" t="s">
        <v>1740</v>
      </c>
      <c r="J111" s="1" t="s">
        <v>30</v>
      </c>
      <c r="K111" s="1" t="s">
        <v>1741</v>
      </c>
      <c r="L111" s="1" t="s">
        <v>1741</v>
      </c>
      <c r="M111" s="1" t="s">
        <v>1070</v>
      </c>
      <c r="N111" s="1" t="s">
        <v>1070</v>
      </c>
      <c r="O111" s="1" t="s">
        <v>1071</v>
      </c>
      <c r="P111" s="1" t="s">
        <v>1072</v>
      </c>
      <c r="Q111" s="1" t="s">
        <v>1073</v>
      </c>
      <c r="R111" s="1" t="s">
        <v>1742</v>
      </c>
      <c r="S111" s="1" t="s">
        <v>1075</v>
      </c>
      <c r="T111" s="1" t="s">
        <v>1076</v>
      </c>
      <c r="U111" s="1" t="s">
        <v>1077</v>
      </c>
      <c r="V111" s="1" t="s">
        <v>1183</v>
      </c>
    </row>
    <row r="112" s="1" customFormat="1" spans="1:22">
      <c r="A112" s="3">
        <v>999225425543590</v>
      </c>
      <c r="B112" s="1" t="s">
        <v>1718</v>
      </c>
      <c r="C112" s="1" t="s">
        <v>1743</v>
      </c>
      <c r="D112" s="1" t="s">
        <v>1744</v>
      </c>
      <c r="E112" s="1" t="s">
        <v>1745</v>
      </c>
      <c r="F112" s="1" t="s">
        <v>1267</v>
      </c>
      <c r="G112" s="1" t="s">
        <v>1066</v>
      </c>
      <c r="H112" s="1" t="s">
        <v>1067</v>
      </c>
      <c r="I112" s="1" t="s">
        <v>1746</v>
      </c>
      <c r="J112" s="1" t="s">
        <v>30</v>
      </c>
      <c r="K112" s="1" t="s">
        <v>1747</v>
      </c>
      <c r="L112" s="1" t="s">
        <v>1747</v>
      </c>
      <c r="M112" s="1" t="s">
        <v>1070</v>
      </c>
      <c r="N112" s="1" t="s">
        <v>1070</v>
      </c>
      <c r="O112" s="1" t="s">
        <v>1071</v>
      </c>
      <c r="P112" s="1" t="s">
        <v>1072</v>
      </c>
      <c r="Q112" s="1" t="s">
        <v>1073</v>
      </c>
      <c r="R112" s="1" t="s">
        <v>1748</v>
      </c>
      <c r="S112" s="1" t="s">
        <v>1075</v>
      </c>
      <c r="T112" s="1" t="s">
        <v>1076</v>
      </c>
      <c r="U112" s="1" t="s">
        <v>1293</v>
      </c>
      <c r="V112" s="1" t="s">
        <v>1105</v>
      </c>
    </row>
    <row r="113" s="1" customFormat="1" spans="1:22">
      <c r="A113" s="3">
        <v>999225424028576</v>
      </c>
      <c r="B113" s="1" t="s">
        <v>1718</v>
      </c>
      <c r="C113" s="1" t="s">
        <v>1749</v>
      </c>
      <c r="D113" s="1" t="s">
        <v>1547</v>
      </c>
      <c r="E113" s="1" t="s">
        <v>1750</v>
      </c>
      <c r="F113" s="1" t="s">
        <v>1062</v>
      </c>
      <c r="G113" s="1" t="s">
        <v>1066</v>
      </c>
      <c r="H113" s="1" t="s">
        <v>1067</v>
      </c>
      <c r="I113" s="1" t="s">
        <v>1751</v>
      </c>
      <c r="J113" s="1" t="s">
        <v>30</v>
      </c>
      <c r="K113" s="1" t="s">
        <v>1752</v>
      </c>
      <c r="L113" s="1" t="s">
        <v>1752</v>
      </c>
      <c r="M113" s="1" t="s">
        <v>1070</v>
      </c>
      <c r="N113" s="1" t="s">
        <v>1070</v>
      </c>
      <c r="O113" s="1" t="s">
        <v>1071</v>
      </c>
      <c r="P113" s="1" t="s">
        <v>1072</v>
      </c>
      <c r="Q113" s="1" t="s">
        <v>1073</v>
      </c>
      <c r="R113" s="1" t="s">
        <v>1753</v>
      </c>
      <c r="S113" s="1" t="s">
        <v>1075</v>
      </c>
      <c r="T113" s="1" t="s">
        <v>1076</v>
      </c>
      <c r="U113" s="1" t="s">
        <v>1077</v>
      </c>
      <c r="V113" s="1" t="s">
        <v>1468</v>
      </c>
    </row>
    <row r="114" s="1" customFormat="1" spans="1:22">
      <c r="A114" s="3">
        <v>999225423311838</v>
      </c>
      <c r="B114" s="1" t="s">
        <v>1718</v>
      </c>
      <c r="C114" s="1" t="s">
        <v>1754</v>
      </c>
      <c r="D114" s="1" t="s">
        <v>1755</v>
      </c>
      <c r="E114" s="1" t="s">
        <v>1756</v>
      </c>
      <c r="F114" s="1" t="s">
        <v>1062</v>
      </c>
      <c r="G114" s="1" t="s">
        <v>1066</v>
      </c>
      <c r="H114" s="1" t="s">
        <v>1067</v>
      </c>
      <c r="I114" s="1" t="s">
        <v>1757</v>
      </c>
      <c r="J114" s="1" t="s">
        <v>30</v>
      </c>
      <c r="K114" s="1" t="s">
        <v>1758</v>
      </c>
      <c r="L114" s="1" t="s">
        <v>1758</v>
      </c>
      <c r="M114" s="1" t="s">
        <v>1070</v>
      </c>
      <c r="N114" s="1" t="s">
        <v>1070</v>
      </c>
      <c r="O114" s="1" t="s">
        <v>1071</v>
      </c>
      <c r="P114" s="1" t="s">
        <v>1072</v>
      </c>
      <c r="Q114" s="1" t="s">
        <v>1073</v>
      </c>
      <c r="R114" s="1" t="s">
        <v>1759</v>
      </c>
      <c r="S114" s="1" t="s">
        <v>1075</v>
      </c>
      <c r="T114" s="1" t="s">
        <v>1076</v>
      </c>
      <c r="U114" s="1" t="s">
        <v>1077</v>
      </c>
      <c r="V114" s="1" t="s">
        <v>1671</v>
      </c>
    </row>
    <row r="115" s="1" customFormat="1" spans="1:22">
      <c r="A115" s="3">
        <v>999225421011165</v>
      </c>
      <c r="B115" s="1" t="s">
        <v>1760</v>
      </c>
      <c r="C115" s="1" t="s">
        <v>1761</v>
      </c>
      <c r="D115" s="1" t="s">
        <v>1762</v>
      </c>
      <c r="E115" s="1" t="s">
        <v>1763</v>
      </c>
      <c r="F115" s="1" t="s">
        <v>1062</v>
      </c>
      <c r="G115" s="1" t="s">
        <v>1066</v>
      </c>
      <c r="H115" s="1" t="s">
        <v>1067</v>
      </c>
      <c r="I115" s="1" t="s">
        <v>1764</v>
      </c>
      <c r="J115" s="1" t="s">
        <v>30</v>
      </c>
      <c r="K115" s="1" t="s">
        <v>1765</v>
      </c>
      <c r="L115" s="1" t="s">
        <v>1765</v>
      </c>
      <c r="M115" s="1" t="s">
        <v>1070</v>
      </c>
      <c r="N115" s="1" t="s">
        <v>1070</v>
      </c>
      <c r="O115" s="1" t="s">
        <v>1071</v>
      </c>
      <c r="P115" s="1" t="s">
        <v>1072</v>
      </c>
      <c r="Q115" s="1" t="s">
        <v>1073</v>
      </c>
      <c r="R115" s="1" t="s">
        <v>1766</v>
      </c>
      <c r="S115" s="1" t="s">
        <v>1075</v>
      </c>
      <c r="T115" s="1" t="s">
        <v>1076</v>
      </c>
      <c r="U115" s="1" t="s">
        <v>1077</v>
      </c>
      <c r="V115" s="1" t="s">
        <v>1140</v>
      </c>
    </row>
    <row r="116" s="1" customFormat="1" spans="1:22">
      <c r="A116" s="3">
        <v>999225420497566</v>
      </c>
      <c r="B116" s="1" t="s">
        <v>1760</v>
      </c>
      <c r="C116" s="1" t="s">
        <v>1767</v>
      </c>
      <c r="D116" s="1" t="s">
        <v>1768</v>
      </c>
      <c r="E116" s="1" t="s">
        <v>1769</v>
      </c>
      <c r="F116" s="1" t="s">
        <v>1062</v>
      </c>
      <c r="G116" s="1" t="s">
        <v>1066</v>
      </c>
      <c r="H116" s="1" t="s">
        <v>1067</v>
      </c>
      <c r="I116" s="1" t="s">
        <v>1770</v>
      </c>
      <c r="J116" s="1" t="s">
        <v>30</v>
      </c>
      <c r="K116" s="1" t="s">
        <v>1771</v>
      </c>
      <c r="L116" s="1" t="s">
        <v>1771</v>
      </c>
      <c r="M116" s="1" t="s">
        <v>1070</v>
      </c>
      <c r="N116" s="1" t="s">
        <v>1070</v>
      </c>
      <c r="O116" s="1" t="s">
        <v>1071</v>
      </c>
      <c r="P116" s="1" t="s">
        <v>1072</v>
      </c>
      <c r="Q116" s="1" t="s">
        <v>1073</v>
      </c>
      <c r="R116" s="1" t="s">
        <v>1772</v>
      </c>
      <c r="S116" s="1" t="s">
        <v>1075</v>
      </c>
      <c r="T116" s="1" t="s">
        <v>1076</v>
      </c>
      <c r="U116" s="1" t="s">
        <v>1077</v>
      </c>
      <c r="V116" s="1" t="s">
        <v>1078</v>
      </c>
    </row>
    <row r="117" s="1" customFormat="1" spans="1:22">
      <c r="A117" s="3">
        <v>999225415419686</v>
      </c>
      <c r="B117" s="1" t="s">
        <v>1760</v>
      </c>
      <c r="C117" s="1" t="s">
        <v>1773</v>
      </c>
      <c r="D117" s="1" t="s">
        <v>1774</v>
      </c>
      <c r="E117" s="1" t="s">
        <v>1775</v>
      </c>
      <c r="F117" s="1" t="s">
        <v>1062</v>
      </c>
      <c r="G117" s="1" t="s">
        <v>1066</v>
      </c>
      <c r="H117" s="1" t="s">
        <v>1067</v>
      </c>
      <c r="I117" s="1" t="s">
        <v>1776</v>
      </c>
      <c r="J117" s="1" t="s">
        <v>30</v>
      </c>
      <c r="K117" s="1" t="s">
        <v>1777</v>
      </c>
      <c r="L117" s="1" t="s">
        <v>1777</v>
      </c>
      <c r="M117" s="1" t="s">
        <v>1070</v>
      </c>
      <c r="N117" s="1" t="s">
        <v>1070</v>
      </c>
      <c r="O117" s="1" t="s">
        <v>1071</v>
      </c>
      <c r="P117" s="1" t="s">
        <v>1072</v>
      </c>
      <c r="Q117" s="1" t="s">
        <v>1073</v>
      </c>
      <c r="R117" s="1" t="s">
        <v>1778</v>
      </c>
      <c r="S117" s="1" t="s">
        <v>1075</v>
      </c>
      <c r="T117" s="1" t="s">
        <v>1076</v>
      </c>
      <c r="U117" s="1" t="s">
        <v>1077</v>
      </c>
      <c r="V117" s="1" t="s">
        <v>1133</v>
      </c>
    </row>
    <row r="118" s="1" customFormat="1" spans="1:22">
      <c r="A118" s="3">
        <v>999225414374413</v>
      </c>
      <c r="B118" s="1" t="s">
        <v>1760</v>
      </c>
      <c r="C118" s="1" t="s">
        <v>1779</v>
      </c>
      <c r="D118" s="1" t="s">
        <v>1780</v>
      </c>
      <c r="E118" s="1" t="s">
        <v>1781</v>
      </c>
      <c r="F118" s="1" t="s">
        <v>1552</v>
      </c>
      <c r="G118" s="1" t="s">
        <v>1066</v>
      </c>
      <c r="H118" s="1" t="s">
        <v>1067</v>
      </c>
      <c r="I118" s="1" t="s">
        <v>1782</v>
      </c>
      <c r="J118" s="1" t="s">
        <v>30</v>
      </c>
      <c r="K118" s="1" t="s">
        <v>1783</v>
      </c>
      <c r="L118" s="1" t="s">
        <v>1783</v>
      </c>
      <c r="M118" s="1" t="s">
        <v>1070</v>
      </c>
      <c r="N118" s="1" t="s">
        <v>1070</v>
      </c>
      <c r="O118" s="1" t="s">
        <v>1071</v>
      </c>
      <c r="P118" s="1" t="s">
        <v>1072</v>
      </c>
      <c r="Q118" s="1" t="s">
        <v>1073</v>
      </c>
      <c r="R118" s="1" t="s">
        <v>1784</v>
      </c>
      <c r="S118" s="1" t="s">
        <v>1075</v>
      </c>
      <c r="T118" s="1" t="s">
        <v>1076</v>
      </c>
      <c r="U118" s="1" t="s">
        <v>1077</v>
      </c>
      <c r="V118" s="1" t="s">
        <v>1331</v>
      </c>
    </row>
    <row r="119" s="1" customFormat="1" spans="1:22">
      <c r="A119" s="3">
        <v>999225413870932</v>
      </c>
      <c r="B119" s="1" t="s">
        <v>1760</v>
      </c>
      <c r="C119" s="1" t="s">
        <v>1785</v>
      </c>
      <c r="D119" s="1" t="s">
        <v>1786</v>
      </c>
      <c r="E119" s="1" t="s">
        <v>1787</v>
      </c>
      <c r="F119" s="1" t="s">
        <v>1267</v>
      </c>
      <c r="G119" s="1" t="s">
        <v>1066</v>
      </c>
      <c r="H119" s="1" t="s">
        <v>1067</v>
      </c>
      <c r="I119" s="1" t="s">
        <v>1788</v>
      </c>
      <c r="J119" s="1" t="s">
        <v>30</v>
      </c>
      <c r="K119" s="1" t="s">
        <v>1789</v>
      </c>
      <c r="L119" s="1" t="s">
        <v>1789</v>
      </c>
      <c r="M119" s="1" t="s">
        <v>1070</v>
      </c>
      <c r="N119" s="1" t="s">
        <v>1070</v>
      </c>
      <c r="O119" s="1" t="s">
        <v>1071</v>
      </c>
      <c r="P119" s="1" t="s">
        <v>1072</v>
      </c>
      <c r="Q119" s="1" t="s">
        <v>1073</v>
      </c>
      <c r="R119" s="1" t="s">
        <v>1790</v>
      </c>
      <c r="S119" s="1" t="s">
        <v>1075</v>
      </c>
      <c r="T119" s="1" t="s">
        <v>1076</v>
      </c>
      <c r="U119" s="1" t="s">
        <v>1293</v>
      </c>
      <c r="V119" s="1" t="s">
        <v>1140</v>
      </c>
    </row>
    <row r="120" s="1" customFormat="1" spans="1:22">
      <c r="A120" s="3">
        <v>999225404849123</v>
      </c>
      <c r="B120" s="1" t="s">
        <v>1760</v>
      </c>
      <c r="C120" s="1" t="s">
        <v>1791</v>
      </c>
      <c r="D120" s="1" t="s">
        <v>1440</v>
      </c>
      <c r="E120" s="1" t="s">
        <v>1792</v>
      </c>
      <c r="F120" s="1" t="s">
        <v>1552</v>
      </c>
      <c r="G120" s="1" t="s">
        <v>1066</v>
      </c>
      <c r="H120" s="1" t="s">
        <v>1067</v>
      </c>
      <c r="I120" s="1" t="s">
        <v>1793</v>
      </c>
      <c r="J120" s="1" t="s">
        <v>30</v>
      </c>
      <c r="K120" s="1" t="s">
        <v>1794</v>
      </c>
      <c r="L120" s="1" t="s">
        <v>1794</v>
      </c>
      <c r="M120" s="1" t="s">
        <v>1070</v>
      </c>
      <c r="N120" s="1" t="s">
        <v>1070</v>
      </c>
      <c r="O120" s="1" t="s">
        <v>1071</v>
      </c>
      <c r="P120" s="1" t="s">
        <v>1072</v>
      </c>
      <c r="Q120" s="1" t="s">
        <v>1073</v>
      </c>
      <c r="R120" s="1" t="s">
        <v>1795</v>
      </c>
      <c r="S120" s="1" t="s">
        <v>1075</v>
      </c>
      <c r="T120" s="1" t="s">
        <v>1076</v>
      </c>
      <c r="U120" s="1" t="s">
        <v>1077</v>
      </c>
      <c r="V120" s="1" t="s">
        <v>1183</v>
      </c>
    </row>
    <row r="121" s="1" customFormat="1" spans="1:22">
      <c r="A121" s="3">
        <v>999225404099899</v>
      </c>
      <c r="B121" s="1" t="s">
        <v>1760</v>
      </c>
      <c r="C121" s="1" t="s">
        <v>1796</v>
      </c>
      <c r="D121" s="1" t="s">
        <v>1797</v>
      </c>
      <c r="E121" s="1" t="s">
        <v>1798</v>
      </c>
      <c r="F121" s="1" t="s">
        <v>1267</v>
      </c>
      <c r="G121" s="1" t="s">
        <v>1066</v>
      </c>
      <c r="H121" s="1" t="s">
        <v>1067</v>
      </c>
      <c r="I121" s="1" t="s">
        <v>1799</v>
      </c>
      <c r="J121" s="1" t="s">
        <v>30</v>
      </c>
      <c r="K121" s="1" t="s">
        <v>1800</v>
      </c>
      <c r="L121" s="1" t="s">
        <v>1800</v>
      </c>
      <c r="M121" s="1" t="s">
        <v>1070</v>
      </c>
      <c r="N121" s="1" t="s">
        <v>1070</v>
      </c>
      <c r="O121" s="1" t="s">
        <v>1071</v>
      </c>
      <c r="P121" s="1" t="s">
        <v>1072</v>
      </c>
      <c r="Q121" s="1" t="s">
        <v>1073</v>
      </c>
      <c r="R121" s="1" t="s">
        <v>1801</v>
      </c>
      <c r="S121" s="1" t="s">
        <v>1075</v>
      </c>
      <c r="T121" s="1" t="s">
        <v>1076</v>
      </c>
      <c r="U121" s="1" t="s">
        <v>1077</v>
      </c>
      <c r="V121" s="1" t="s">
        <v>1183</v>
      </c>
    </row>
    <row r="122" s="1" customFormat="1" spans="1:22">
      <c r="A122" s="3">
        <v>999225400429360</v>
      </c>
      <c r="B122" s="1" t="s">
        <v>1760</v>
      </c>
      <c r="C122" s="1" t="s">
        <v>1802</v>
      </c>
      <c r="D122" s="1" t="s">
        <v>1547</v>
      </c>
      <c r="E122" s="1" t="s">
        <v>1803</v>
      </c>
      <c r="F122" s="1" t="s">
        <v>1062</v>
      </c>
      <c r="G122" s="1" t="s">
        <v>1066</v>
      </c>
      <c r="H122" s="1" t="s">
        <v>1067</v>
      </c>
      <c r="I122" s="1" t="s">
        <v>1804</v>
      </c>
      <c r="J122" s="1" t="s">
        <v>30</v>
      </c>
      <c r="K122" s="1" t="s">
        <v>1805</v>
      </c>
      <c r="L122" s="1" t="s">
        <v>1805</v>
      </c>
      <c r="M122" s="1" t="s">
        <v>1070</v>
      </c>
      <c r="N122" s="1" t="s">
        <v>1070</v>
      </c>
      <c r="O122" s="1" t="s">
        <v>1071</v>
      </c>
      <c r="P122" s="1" t="s">
        <v>1072</v>
      </c>
      <c r="Q122" s="1" t="s">
        <v>1073</v>
      </c>
      <c r="R122" s="1" t="s">
        <v>1806</v>
      </c>
      <c r="S122" s="1" t="s">
        <v>1075</v>
      </c>
      <c r="T122" s="1" t="s">
        <v>1076</v>
      </c>
      <c r="U122" s="1" t="s">
        <v>1077</v>
      </c>
      <c r="V122" s="1" t="s">
        <v>1468</v>
      </c>
    </row>
    <row r="123" s="1" customFormat="1" spans="1:22">
      <c r="A123" s="3">
        <v>999225368975713</v>
      </c>
      <c r="B123" s="1" t="s">
        <v>1807</v>
      </c>
      <c r="C123" s="1" t="s">
        <v>1808</v>
      </c>
      <c r="D123" s="1" t="s">
        <v>1809</v>
      </c>
      <c r="E123" s="1" t="s">
        <v>1810</v>
      </c>
      <c r="F123" s="1" t="s">
        <v>1267</v>
      </c>
      <c r="G123" s="1" t="s">
        <v>1066</v>
      </c>
      <c r="H123" s="1" t="s">
        <v>1067</v>
      </c>
      <c r="I123" s="1" t="s">
        <v>1811</v>
      </c>
      <c r="J123" s="1" t="s">
        <v>30</v>
      </c>
      <c r="K123" s="1" t="s">
        <v>1812</v>
      </c>
      <c r="L123" s="1" t="s">
        <v>1812</v>
      </c>
      <c r="M123" s="1" t="s">
        <v>1070</v>
      </c>
      <c r="N123" s="1" t="s">
        <v>1070</v>
      </c>
      <c r="O123" s="1" t="s">
        <v>1071</v>
      </c>
      <c r="P123" s="1" t="s">
        <v>1072</v>
      </c>
      <c r="Q123" s="1" t="s">
        <v>1073</v>
      </c>
      <c r="R123" s="1" t="s">
        <v>1813</v>
      </c>
      <c r="S123" s="1" t="s">
        <v>1075</v>
      </c>
      <c r="T123" s="1" t="s">
        <v>1076</v>
      </c>
      <c r="U123" s="1" t="s">
        <v>1077</v>
      </c>
      <c r="V123" s="1" t="s">
        <v>1105</v>
      </c>
    </row>
    <row r="124" s="1" customFormat="1" spans="1:22">
      <c r="A124" s="3">
        <v>999225364457492</v>
      </c>
      <c r="B124" s="1" t="s">
        <v>1807</v>
      </c>
      <c r="C124" s="1" t="s">
        <v>1814</v>
      </c>
      <c r="D124" s="1" t="s">
        <v>1815</v>
      </c>
      <c r="E124" s="1" t="s">
        <v>1816</v>
      </c>
      <c r="F124" s="1" t="s">
        <v>1644</v>
      </c>
      <c r="G124" s="1" t="s">
        <v>1066</v>
      </c>
      <c r="H124" s="1" t="s">
        <v>1067</v>
      </c>
      <c r="I124" s="1" t="s">
        <v>1817</v>
      </c>
      <c r="J124" s="1" t="s">
        <v>30</v>
      </c>
      <c r="K124" s="1" t="s">
        <v>1818</v>
      </c>
      <c r="L124" s="1" t="s">
        <v>1818</v>
      </c>
      <c r="M124" s="1" t="s">
        <v>1070</v>
      </c>
      <c r="N124" s="1" t="s">
        <v>1070</v>
      </c>
      <c r="O124" s="1" t="s">
        <v>1071</v>
      </c>
      <c r="P124" s="1" t="s">
        <v>1072</v>
      </c>
      <c r="Q124" s="1" t="s">
        <v>1073</v>
      </c>
      <c r="R124" s="1" t="s">
        <v>1819</v>
      </c>
      <c r="S124" s="1" t="s">
        <v>1075</v>
      </c>
      <c r="T124" s="1" t="s">
        <v>1076</v>
      </c>
      <c r="U124" s="1" t="s">
        <v>1293</v>
      </c>
      <c r="V124" s="1" t="s">
        <v>1324</v>
      </c>
    </row>
    <row r="125" s="1" customFormat="1" spans="1:22">
      <c r="A125" s="3">
        <v>999225359771016</v>
      </c>
      <c r="B125" s="1" t="s">
        <v>1807</v>
      </c>
      <c r="C125" s="1" t="s">
        <v>1820</v>
      </c>
      <c r="D125" s="1" t="s">
        <v>1821</v>
      </c>
      <c r="E125" s="1" t="s">
        <v>1822</v>
      </c>
      <c r="F125" s="1" t="s">
        <v>1267</v>
      </c>
      <c r="G125" s="1" t="s">
        <v>1066</v>
      </c>
      <c r="H125" s="1" t="s">
        <v>1067</v>
      </c>
      <c r="I125" s="1" t="s">
        <v>1823</v>
      </c>
      <c r="J125" s="1" t="s">
        <v>30</v>
      </c>
      <c r="K125" s="1" t="s">
        <v>1824</v>
      </c>
      <c r="L125" s="1" t="s">
        <v>1824</v>
      </c>
      <c r="M125" s="1" t="s">
        <v>1070</v>
      </c>
      <c r="N125" s="1" t="s">
        <v>1070</v>
      </c>
      <c r="O125" s="1" t="s">
        <v>1071</v>
      </c>
      <c r="P125" s="1" t="s">
        <v>1072</v>
      </c>
      <c r="Q125" s="1" t="s">
        <v>1073</v>
      </c>
      <c r="R125" s="1" t="s">
        <v>1825</v>
      </c>
      <c r="S125" s="1" t="s">
        <v>1075</v>
      </c>
      <c r="T125" s="1" t="s">
        <v>1076</v>
      </c>
      <c r="U125" s="1" t="s">
        <v>1293</v>
      </c>
      <c r="V125" s="1" t="s">
        <v>1105</v>
      </c>
    </row>
    <row r="126" s="1" customFormat="1" spans="1:22">
      <c r="A126" s="3">
        <v>999225347014040</v>
      </c>
      <c r="B126" s="1" t="s">
        <v>1826</v>
      </c>
      <c r="C126" s="1" t="s">
        <v>1827</v>
      </c>
      <c r="D126" s="1" t="s">
        <v>1744</v>
      </c>
      <c r="E126" s="1" t="s">
        <v>1828</v>
      </c>
      <c r="F126" s="1" t="s">
        <v>1267</v>
      </c>
      <c r="G126" s="1" t="s">
        <v>1066</v>
      </c>
      <c r="H126" s="1" t="s">
        <v>1067</v>
      </c>
      <c r="I126" s="1" t="s">
        <v>1829</v>
      </c>
      <c r="J126" s="1" t="s">
        <v>30</v>
      </c>
      <c r="K126" s="1" t="s">
        <v>1830</v>
      </c>
      <c r="L126" s="1" t="s">
        <v>1830</v>
      </c>
      <c r="M126" s="1" t="s">
        <v>1070</v>
      </c>
      <c r="N126" s="1" t="s">
        <v>1070</v>
      </c>
      <c r="O126" s="1" t="s">
        <v>1071</v>
      </c>
      <c r="P126" s="1" t="s">
        <v>1072</v>
      </c>
      <c r="Q126" s="1" t="s">
        <v>1073</v>
      </c>
      <c r="R126" s="1" t="s">
        <v>1831</v>
      </c>
      <c r="S126" s="1" t="s">
        <v>1075</v>
      </c>
      <c r="T126" s="1" t="s">
        <v>1076</v>
      </c>
      <c r="U126" s="1" t="s">
        <v>1293</v>
      </c>
      <c r="V126" s="1" t="s">
        <v>1105</v>
      </c>
    </row>
    <row r="127" s="1" customFormat="1" spans="1:22">
      <c r="A127" s="3">
        <v>999225337921576</v>
      </c>
      <c r="B127" s="1" t="s">
        <v>1826</v>
      </c>
      <c r="C127" s="1" t="s">
        <v>1832</v>
      </c>
      <c r="D127" s="1" t="s">
        <v>1833</v>
      </c>
      <c r="E127" s="1" t="s">
        <v>1834</v>
      </c>
      <c r="F127" s="1" t="s">
        <v>1432</v>
      </c>
      <c r="G127" s="1" t="s">
        <v>1066</v>
      </c>
      <c r="H127" s="1" t="s">
        <v>1067</v>
      </c>
      <c r="I127" s="1" t="s">
        <v>1835</v>
      </c>
      <c r="J127" s="1" t="s">
        <v>30</v>
      </c>
      <c r="K127" s="1" t="s">
        <v>1836</v>
      </c>
      <c r="L127" s="1" t="s">
        <v>1836</v>
      </c>
      <c r="M127" s="1" t="s">
        <v>1070</v>
      </c>
      <c r="N127" s="1" t="s">
        <v>1070</v>
      </c>
      <c r="O127" s="1" t="s">
        <v>1071</v>
      </c>
      <c r="P127" s="1" t="s">
        <v>1072</v>
      </c>
      <c r="Q127" s="1" t="s">
        <v>1073</v>
      </c>
      <c r="R127" s="1" t="s">
        <v>1837</v>
      </c>
      <c r="S127" s="1" t="s">
        <v>1075</v>
      </c>
      <c r="T127" s="1" t="s">
        <v>1076</v>
      </c>
      <c r="U127" s="1" t="s">
        <v>1077</v>
      </c>
      <c r="V127" s="1" t="s">
        <v>1736</v>
      </c>
    </row>
    <row r="128" s="1" customFormat="1" spans="1:22">
      <c r="A128" s="3">
        <v>999225336940548</v>
      </c>
      <c r="B128" s="1" t="s">
        <v>1826</v>
      </c>
      <c r="C128" s="1" t="s">
        <v>1838</v>
      </c>
      <c r="D128" s="1" t="s">
        <v>1839</v>
      </c>
      <c r="E128" s="1" t="s">
        <v>1840</v>
      </c>
      <c r="F128" s="1" t="s">
        <v>1267</v>
      </c>
      <c r="G128" s="1" t="s">
        <v>1066</v>
      </c>
      <c r="H128" s="1" t="s">
        <v>1067</v>
      </c>
      <c r="I128" s="1" t="s">
        <v>1841</v>
      </c>
      <c r="J128" s="1" t="s">
        <v>30</v>
      </c>
      <c r="K128" s="1" t="s">
        <v>1842</v>
      </c>
      <c r="L128" s="1" t="s">
        <v>1842</v>
      </c>
      <c r="M128" s="1" t="s">
        <v>1070</v>
      </c>
      <c r="N128" s="1" t="s">
        <v>1070</v>
      </c>
      <c r="O128" s="1" t="s">
        <v>1071</v>
      </c>
      <c r="P128" s="1" t="s">
        <v>1072</v>
      </c>
      <c r="Q128" s="1" t="s">
        <v>1073</v>
      </c>
      <c r="R128" s="1" t="s">
        <v>1843</v>
      </c>
      <c r="S128" s="1" t="s">
        <v>1075</v>
      </c>
      <c r="T128" s="1" t="s">
        <v>1076</v>
      </c>
      <c r="U128" s="1" t="s">
        <v>1077</v>
      </c>
      <c r="V128" s="1" t="s">
        <v>1844</v>
      </c>
    </row>
    <row r="129" s="1" customFormat="1" spans="1:22">
      <c r="A129" s="3">
        <v>999225303859156</v>
      </c>
      <c r="B129" s="1" t="s">
        <v>1845</v>
      </c>
      <c r="C129" s="1" t="s">
        <v>1846</v>
      </c>
      <c r="D129" s="1" t="s">
        <v>1847</v>
      </c>
      <c r="E129" s="1" t="s">
        <v>1848</v>
      </c>
      <c r="F129" s="1" t="s">
        <v>1062</v>
      </c>
      <c r="G129" s="1" t="s">
        <v>1066</v>
      </c>
      <c r="H129" s="1" t="s">
        <v>1067</v>
      </c>
      <c r="I129" s="1" t="s">
        <v>1849</v>
      </c>
      <c r="J129" s="1" t="s">
        <v>30</v>
      </c>
      <c r="K129" s="1" t="s">
        <v>1850</v>
      </c>
      <c r="L129" s="1" t="s">
        <v>1850</v>
      </c>
      <c r="M129" s="1" t="s">
        <v>1070</v>
      </c>
      <c r="N129" s="1" t="s">
        <v>1070</v>
      </c>
      <c r="O129" s="1" t="s">
        <v>1071</v>
      </c>
      <c r="P129" s="1" t="s">
        <v>1072</v>
      </c>
      <c r="Q129" s="1" t="s">
        <v>1073</v>
      </c>
      <c r="R129" s="1" t="s">
        <v>1851</v>
      </c>
      <c r="S129" s="1" t="s">
        <v>1075</v>
      </c>
      <c r="T129" s="1" t="s">
        <v>1076</v>
      </c>
      <c r="U129" s="1" t="s">
        <v>1077</v>
      </c>
      <c r="V129" s="1" t="s">
        <v>1105</v>
      </c>
    </row>
    <row r="130" s="1" customFormat="1" spans="1:22">
      <c r="A130" s="3">
        <v>999225301067603</v>
      </c>
      <c r="B130" s="1" t="s">
        <v>1845</v>
      </c>
      <c r="C130" s="1" t="s">
        <v>1852</v>
      </c>
      <c r="D130" s="1" t="s">
        <v>1853</v>
      </c>
      <c r="E130" s="1" t="s">
        <v>1854</v>
      </c>
      <c r="F130" s="1" t="s">
        <v>1432</v>
      </c>
      <c r="G130" s="1" t="s">
        <v>1066</v>
      </c>
      <c r="H130" s="1" t="s">
        <v>1067</v>
      </c>
      <c r="I130" s="1" t="s">
        <v>1855</v>
      </c>
      <c r="J130" s="1" t="s">
        <v>30</v>
      </c>
      <c r="K130" s="1" t="s">
        <v>1856</v>
      </c>
      <c r="L130" s="1" t="s">
        <v>1856</v>
      </c>
      <c r="M130" s="1" t="s">
        <v>1070</v>
      </c>
      <c r="N130" s="1" t="s">
        <v>1070</v>
      </c>
      <c r="O130" s="1" t="s">
        <v>1071</v>
      </c>
      <c r="P130" s="1" t="s">
        <v>1072</v>
      </c>
      <c r="Q130" s="1" t="s">
        <v>1073</v>
      </c>
      <c r="R130" s="1" t="s">
        <v>1857</v>
      </c>
      <c r="S130" s="1" t="s">
        <v>1075</v>
      </c>
      <c r="T130" s="1" t="s">
        <v>1076</v>
      </c>
      <c r="U130" s="1" t="s">
        <v>1077</v>
      </c>
      <c r="V130" s="1" t="s">
        <v>1085</v>
      </c>
    </row>
    <row r="131" s="1" customFormat="1" spans="1:22">
      <c r="A131" s="3">
        <v>999225300677747</v>
      </c>
      <c r="B131" s="1" t="s">
        <v>1845</v>
      </c>
      <c r="C131" s="1" t="s">
        <v>1858</v>
      </c>
      <c r="D131" s="1" t="s">
        <v>1859</v>
      </c>
      <c r="E131" s="1" t="s">
        <v>1860</v>
      </c>
      <c r="F131" s="1" t="s">
        <v>1552</v>
      </c>
      <c r="G131" s="1" t="s">
        <v>1066</v>
      </c>
      <c r="H131" s="1" t="s">
        <v>1067</v>
      </c>
      <c r="I131" s="1" t="s">
        <v>1861</v>
      </c>
      <c r="J131" s="1" t="s">
        <v>30</v>
      </c>
      <c r="K131" s="1" t="s">
        <v>1862</v>
      </c>
      <c r="L131" s="1" t="s">
        <v>1862</v>
      </c>
      <c r="M131" s="1" t="s">
        <v>1070</v>
      </c>
      <c r="N131" s="1" t="s">
        <v>1070</v>
      </c>
      <c r="O131" s="1" t="s">
        <v>1071</v>
      </c>
      <c r="P131" s="1" t="s">
        <v>1072</v>
      </c>
      <c r="Q131" s="1" t="s">
        <v>1073</v>
      </c>
      <c r="R131" s="1" t="s">
        <v>1863</v>
      </c>
      <c r="S131" s="1" t="s">
        <v>1075</v>
      </c>
      <c r="T131" s="1" t="s">
        <v>1076</v>
      </c>
      <c r="U131" s="1" t="s">
        <v>1077</v>
      </c>
      <c r="V131" s="1" t="s">
        <v>1119</v>
      </c>
    </row>
    <row r="132" s="1" customFormat="1" spans="1:22">
      <c r="A132" s="3">
        <v>999225292133215</v>
      </c>
      <c r="B132" s="1" t="s">
        <v>1845</v>
      </c>
      <c r="C132" s="1" t="s">
        <v>1864</v>
      </c>
      <c r="D132" s="1" t="s">
        <v>1865</v>
      </c>
      <c r="E132" s="1" t="s">
        <v>1866</v>
      </c>
      <c r="F132" s="1" t="s">
        <v>1062</v>
      </c>
      <c r="G132" s="1" t="s">
        <v>1066</v>
      </c>
      <c r="H132" s="1" t="s">
        <v>1067</v>
      </c>
      <c r="I132" s="1" t="s">
        <v>1867</v>
      </c>
      <c r="J132" s="1" t="s">
        <v>30</v>
      </c>
      <c r="K132" s="1" t="s">
        <v>1868</v>
      </c>
      <c r="L132" s="1" t="s">
        <v>1868</v>
      </c>
      <c r="M132" s="1" t="s">
        <v>1070</v>
      </c>
      <c r="N132" s="1" t="s">
        <v>1070</v>
      </c>
      <c r="O132" s="1" t="s">
        <v>1071</v>
      </c>
      <c r="P132" s="1" t="s">
        <v>1072</v>
      </c>
      <c r="Q132" s="1" t="s">
        <v>1073</v>
      </c>
      <c r="R132" s="1" t="s">
        <v>1869</v>
      </c>
      <c r="S132" s="1" t="s">
        <v>1075</v>
      </c>
      <c r="T132" s="1" t="s">
        <v>1076</v>
      </c>
      <c r="U132" s="1" t="s">
        <v>1077</v>
      </c>
      <c r="V132" s="1" t="s">
        <v>1078</v>
      </c>
    </row>
    <row r="133" s="1" customFormat="1" spans="1:22">
      <c r="A133" s="3">
        <v>999225290644141</v>
      </c>
      <c r="B133" s="1" t="s">
        <v>1845</v>
      </c>
      <c r="C133" s="1" t="s">
        <v>1870</v>
      </c>
      <c r="D133" s="1" t="s">
        <v>1871</v>
      </c>
      <c r="E133" s="1" t="s">
        <v>1872</v>
      </c>
      <c r="F133" s="1" t="s">
        <v>1062</v>
      </c>
      <c r="G133" s="1" t="s">
        <v>1066</v>
      </c>
      <c r="H133" s="1" t="s">
        <v>1067</v>
      </c>
      <c r="I133" s="1" t="s">
        <v>1873</v>
      </c>
      <c r="J133" s="1" t="s">
        <v>30</v>
      </c>
      <c r="K133" s="1" t="s">
        <v>1874</v>
      </c>
      <c r="L133" s="1" t="s">
        <v>1874</v>
      </c>
      <c r="M133" s="1" t="s">
        <v>1070</v>
      </c>
      <c r="N133" s="1" t="s">
        <v>1070</v>
      </c>
      <c r="O133" s="1" t="s">
        <v>1071</v>
      </c>
      <c r="P133" s="1" t="s">
        <v>1072</v>
      </c>
      <c r="Q133" s="1" t="s">
        <v>1073</v>
      </c>
      <c r="R133" s="1" t="s">
        <v>1875</v>
      </c>
      <c r="S133" s="1" t="s">
        <v>1075</v>
      </c>
      <c r="T133" s="1" t="s">
        <v>1076</v>
      </c>
      <c r="U133" s="1" t="s">
        <v>1293</v>
      </c>
      <c r="V133" s="1" t="s">
        <v>1105</v>
      </c>
    </row>
    <row r="134" s="1" customFormat="1" spans="1:22">
      <c r="A134" s="3">
        <v>999225289887735</v>
      </c>
      <c r="B134" s="1" t="s">
        <v>1876</v>
      </c>
      <c r="C134" s="1" t="s">
        <v>1877</v>
      </c>
      <c r="D134" s="1" t="s">
        <v>1878</v>
      </c>
      <c r="E134" s="1" t="s">
        <v>1879</v>
      </c>
      <c r="F134" s="1" t="s">
        <v>1062</v>
      </c>
      <c r="G134" s="1" t="s">
        <v>1066</v>
      </c>
      <c r="H134" s="1" t="s">
        <v>1067</v>
      </c>
      <c r="I134" s="1" t="s">
        <v>1880</v>
      </c>
      <c r="J134" s="1" t="s">
        <v>30</v>
      </c>
      <c r="K134" s="1" t="s">
        <v>1881</v>
      </c>
      <c r="L134" s="1" t="s">
        <v>1881</v>
      </c>
      <c r="M134" s="1" t="s">
        <v>1070</v>
      </c>
      <c r="N134" s="1" t="s">
        <v>1070</v>
      </c>
      <c r="O134" s="1" t="s">
        <v>1071</v>
      </c>
      <c r="P134" s="1" t="s">
        <v>1072</v>
      </c>
      <c r="Q134" s="1" t="s">
        <v>1073</v>
      </c>
      <c r="R134" s="1" t="s">
        <v>1882</v>
      </c>
      <c r="S134" s="1" t="s">
        <v>1075</v>
      </c>
      <c r="T134" s="1" t="s">
        <v>1076</v>
      </c>
      <c r="U134" s="1" t="s">
        <v>1077</v>
      </c>
      <c r="V134" s="1" t="s">
        <v>1671</v>
      </c>
    </row>
    <row r="135" s="1" customFormat="1" spans="1:22">
      <c r="A135" s="3">
        <v>999225289086159</v>
      </c>
      <c r="B135" s="1" t="s">
        <v>1876</v>
      </c>
      <c r="C135" s="1" t="s">
        <v>1883</v>
      </c>
      <c r="D135" s="1" t="s">
        <v>1884</v>
      </c>
      <c r="E135" s="1" t="s">
        <v>1885</v>
      </c>
      <c r="F135" s="1" t="s">
        <v>1267</v>
      </c>
      <c r="G135" s="1" t="s">
        <v>1066</v>
      </c>
      <c r="H135" s="1" t="s">
        <v>1067</v>
      </c>
      <c r="I135" s="1" t="s">
        <v>1886</v>
      </c>
      <c r="J135" s="1" t="s">
        <v>30</v>
      </c>
      <c r="K135" s="1" t="s">
        <v>1887</v>
      </c>
      <c r="L135" s="1" t="s">
        <v>1887</v>
      </c>
      <c r="M135" s="1" t="s">
        <v>1070</v>
      </c>
      <c r="N135" s="1" t="s">
        <v>1070</v>
      </c>
      <c r="O135" s="1" t="s">
        <v>1071</v>
      </c>
      <c r="P135" s="1" t="s">
        <v>1072</v>
      </c>
      <c r="Q135" s="1" t="s">
        <v>1073</v>
      </c>
      <c r="R135" s="1" t="s">
        <v>1888</v>
      </c>
      <c r="S135" s="1" t="s">
        <v>1075</v>
      </c>
      <c r="T135" s="1" t="s">
        <v>1076</v>
      </c>
      <c r="U135" s="1" t="s">
        <v>1077</v>
      </c>
      <c r="V135" s="1" t="s">
        <v>1119</v>
      </c>
    </row>
    <row r="136" s="1" customFormat="1" spans="1:22">
      <c r="A136" s="3">
        <v>999225288657976</v>
      </c>
      <c r="B136" s="1" t="s">
        <v>1876</v>
      </c>
      <c r="C136" s="1" t="s">
        <v>1889</v>
      </c>
      <c r="D136" s="1" t="s">
        <v>1707</v>
      </c>
      <c r="E136" s="1" t="s">
        <v>1890</v>
      </c>
      <c r="F136" s="1" t="s">
        <v>1267</v>
      </c>
      <c r="G136" s="1" t="s">
        <v>1066</v>
      </c>
      <c r="H136" s="1" t="s">
        <v>1067</v>
      </c>
      <c r="I136" s="1" t="s">
        <v>1891</v>
      </c>
      <c r="J136" s="1" t="s">
        <v>30</v>
      </c>
      <c r="K136" s="1" t="s">
        <v>1892</v>
      </c>
      <c r="L136" s="1" t="s">
        <v>1892</v>
      </c>
      <c r="M136" s="1" t="s">
        <v>1070</v>
      </c>
      <c r="N136" s="1" t="s">
        <v>1070</v>
      </c>
      <c r="O136" s="1" t="s">
        <v>1071</v>
      </c>
      <c r="P136" s="1" t="s">
        <v>1072</v>
      </c>
      <c r="Q136" s="1" t="s">
        <v>1073</v>
      </c>
      <c r="R136" s="1" t="s">
        <v>1893</v>
      </c>
      <c r="S136" s="1" t="s">
        <v>1075</v>
      </c>
      <c r="T136" s="1" t="s">
        <v>1076</v>
      </c>
      <c r="U136" s="1" t="s">
        <v>1293</v>
      </c>
      <c r="V136" s="1" t="s">
        <v>1183</v>
      </c>
    </row>
    <row r="137" s="1" customFormat="1" spans="1:22">
      <c r="A137" s="3">
        <v>999225284183011</v>
      </c>
      <c r="B137" s="1" t="s">
        <v>1876</v>
      </c>
      <c r="C137" s="1" t="s">
        <v>1894</v>
      </c>
      <c r="D137" s="1" t="s">
        <v>1895</v>
      </c>
      <c r="E137" s="1" t="s">
        <v>1896</v>
      </c>
      <c r="F137" s="1" t="s">
        <v>1062</v>
      </c>
      <c r="G137" s="1" t="s">
        <v>1066</v>
      </c>
      <c r="H137" s="1" t="s">
        <v>1067</v>
      </c>
      <c r="I137" s="1" t="s">
        <v>1897</v>
      </c>
      <c r="J137" s="1" t="s">
        <v>30</v>
      </c>
      <c r="K137" s="1" t="s">
        <v>1898</v>
      </c>
      <c r="L137" s="1" t="s">
        <v>1898</v>
      </c>
      <c r="M137" s="1" t="s">
        <v>1070</v>
      </c>
      <c r="N137" s="1" t="s">
        <v>1070</v>
      </c>
      <c r="O137" s="1" t="s">
        <v>1071</v>
      </c>
      <c r="P137" s="1" t="s">
        <v>1072</v>
      </c>
      <c r="Q137" s="1" t="s">
        <v>1073</v>
      </c>
      <c r="R137" s="1" t="s">
        <v>1899</v>
      </c>
      <c r="S137" s="1" t="s">
        <v>1075</v>
      </c>
      <c r="T137" s="1" t="s">
        <v>1076</v>
      </c>
      <c r="U137" s="1" t="s">
        <v>1077</v>
      </c>
      <c r="V137" s="1" t="s">
        <v>1286</v>
      </c>
    </row>
    <row r="138" s="1" customFormat="1" spans="1:22">
      <c r="A138" s="3">
        <v>999225280522399</v>
      </c>
      <c r="B138" s="1" t="s">
        <v>1876</v>
      </c>
      <c r="C138" s="1" t="s">
        <v>1900</v>
      </c>
      <c r="D138" s="1" t="s">
        <v>1901</v>
      </c>
      <c r="E138" s="1" t="s">
        <v>1902</v>
      </c>
      <c r="F138" s="1" t="s">
        <v>1267</v>
      </c>
      <c r="G138" s="1" t="s">
        <v>1066</v>
      </c>
      <c r="H138" s="1" t="s">
        <v>1067</v>
      </c>
      <c r="I138" s="1" t="s">
        <v>1903</v>
      </c>
      <c r="J138" s="1" t="s">
        <v>30</v>
      </c>
      <c r="K138" s="1" t="s">
        <v>1904</v>
      </c>
      <c r="L138" s="1" t="s">
        <v>1904</v>
      </c>
      <c r="M138" s="1" t="s">
        <v>1070</v>
      </c>
      <c r="N138" s="1" t="s">
        <v>1070</v>
      </c>
      <c r="O138" s="1" t="s">
        <v>1071</v>
      </c>
      <c r="P138" s="1" t="s">
        <v>1072</v>
      </c>
      <c r="Q138" s="1" t="s">
        <v>1073</v>
      </c>
      <c r="R138" s="1" t="s">
        <v>1905</v>
      </c>
      <c r="S138" s="1" t="s">
        <v>1075</v>
      </c>
      <c r="T138" s="1" t="s">
        <v>1076</v>
      </c>
      <c r="U138" s="1" t="s">
        <v>1077</v>
      </c>
      <c r="V138" s="1" t="s">
        <v>1105</v>
      </c>
    </row>
    <row r="139" s="1" customFormat="1" spans="1:22">
      <c r="A139" s="3">
        <v>999225263627453</v>
      </c>
      <c r="B139" s="1" t="s">
        <v>1906</v>
      </c>
      <c r="C139" s="1" t="s">
        <v>1907</v>
      </c>
      <c r="D139" s="1" t="s">
        <v>1908</v>
      </c>
      <c r="E139" s="1" t="s">
        <v>1909</v>
      </c>
      <c r="F139" s="1" t="s">
        <v>1432</v>
      </c>
      <c r="G139" s="1" t="s">
        <v>1066</v>
      </c>
      <c r="H139" s="1" t="s">
        <v>1067</v>
      </c>
      <c r="I139" s="1" t="s">
        <v>1910</v>
      </c>
      <c r="J139" s="1" t="s">
        <v>30</v>
      </c>
      <c r="K139" s="1" t="s">
        <v>1911</v>
      </c>
      <c r="L139" s="1" t="s">
        <v>1911</v>
      </c>
      <c r="M139" s="1" t="s">
        <v>1070</v>
      </c>
      <c r="N139" s="1" t="s">
        <v>1070</v>
      </c>
      <c r="O139" s="1" t="s">
        <v>1071</v>
      </c>
      <c r="P139" s="1" t="s">
        <v>1072</v>
      </c>
      <c r="Q139" s="1" t="s">
        <v>1073</v>
      </c>
      <c r="R139" s="1" t="s">
        <v>1912</v>
      </c>
      <c r="S139" s="1" t="s">
        <v>1075</v>
      </c>
      <c r="T139" s="1" t="s">
        <v>1076</v>
      </c>
      <c r="U139" s="1" t="s">
        <v>1077</v>
      </c>
      <c r="V139" s="1" t="s">
        <v>1105</v>
      </c>
    </row>
    <row r="140" s="1" customFormat="1" spans="1:22">
      <c r="A140" s="3">
        <v>999225260726015</v>
      </c>
      <c r="B140" s="1" t="s">
        <v>1906</v>
      </c>
      <c r="C140" s="1" t="s">
        <v>1913</v>
      </c>
      <c r="D140" s="1" t="s">
        <v>1608</v>
      </c>
      <c r="E140" s="1" t="s">
        <v>1914</v>
      </c>
      <c r="F140" s="1" t="s">
        <v>1267</v>
      </c>
      <c r="G140" s="1" t="s">
        <v>1066</v>
      </c>
      <c r="H140" s="1" t="s">
        <v>1067</v>
      </c>
      <c r="I140" s="1" t="s">
        <v>1915</v>
      </c>
      <c r="J140" s="1" t="s">
        <v>30</v>
      </c>
      <c r="K140" s="1" t="s">
        <v>1916</v>
      </c>
      <c r="L140" s="1" t="s">
        <v>1916</v>
      </c>
      <c r="M140" s="1" t="s">
        <v>1070</v>
      </c>
      <c r="N140" s="1" t="s">
        <v>1070</v>
      </c>
      <c r="O140" s="1" t="s">
        <v>1071</v>
      </c>
      <c r="P140" s="1" t="s">
        <v>1072</v>
      </c>
      <c r="Q140" s="1" t="s">
        <v>1073</v>
      </c>
      <c r="R140" s="1" t="s">
        <v>1917</v>
      </c>
      <c r="S140" s="1" t="s">
        <v>1075</v>
      </c>
      <c r="T140" s="1" t="s">
        <v>1076</v>
      </c>
      <c r="U140" s="1" t="s">
        <v>1077</v>
      </c>
      <c r="V140" s="1" t="s">
        <v>1078</v>
      </c>
    </row>
    <row r="141" s="1" customFormat="1" spans="1:22">
      <c r="A141" s="3">
        <v>999225254940701</v>
      </c>
      <c r="B141" s="1" t="s">
        <v>1906</v>
      </c>
      <c r="C141" s="1" t="s">
        <v>1918</v>
      </c>
      <c r="D141" s="1" t="s">
        <v>1646</v>
      </c>
      <c r="E141" s="1" t="s">
        <v>1919</v>
      </c>
      <c r="F141" s="1" t="s">
        <v>1062</v>
      </c>
      <c r="G141" s="1" t="s">
        <v>1066</v>
      </c>
      <c r="H141" s="1" t="s">
        <v>1067</v>
      </c>
      <c r="I141" s="1" t="s">
        <v>1920</v>
      </c>
      <c r="J141" s="1" t="s">
        <v>30</v>
      </c>
      <c r="K141" s="1" t="s">
        <v>1921</v>
      </c>
      <c r="L141" s="1" t="s">
        <v>1921</v>
      </c>
      <c r="M141" s="1" t="s">
        <v>1070</v>
      </c>
      <c r="N141" s="1" t="s">
        <v>1070</v>
      </c>
      <c r="O141" s="1" t="s">
        <v>1071</v>
      </c>
      <c r="P141" s="1" t="s">
        <v>1072</v>
      </c>
      <c r="Q141" s="1" t="s">
        <v>1073</v>
      </c>
      <c r="R141" s="1" t="s">
        <v>1922</v>
      </c>
      <c r="S141" s="1" t="s">
        <v>1075</v>
      </c>
      <c r="T141" s="1" t="s">
        <v>1076</v>
      </c>
      <c r="U141" s="1" t="s">
        <v>1293</v>
      </c>
      <c r="V141" s="1" t="s">
        <v>1183</v>
      </c>
    </row>
    <row r="142" s="1" customFormat="1" spans="1:22">
      <c r="A142" s="3">
        <v>999225249346929</v>
      </c>
      <c r="B142" s="1" t="s">
        <v>1906</v>
      </c>
      <c r="C142" s="1" t="s">
        <v>1923</v>
      </c>
      <c r="D142" s="1" t="s">
        <v>1924</v>
      </c>
      <c r="E142" s="1" t="s">
        <v>1925</v>
      </c>
      <c r="F142" s="1" t="s">
        <v>1062</v>
      </c>
      <c r="G142" s="1" t="s">
        <v>1066</v>
      </c>
      <c r="H142" s="1" t="s">
        <v>1067</v>
      </c>
      <c r="I142" s="1" t="s">
        <v>1926</v>
      </c>
      <c r="J142" s="1" t="s">
        <v>30</v>
      </c>
      <c r="K142" s="1" t="s">
        <v>1927</v>
      </c>
      <c r="L142" s="1" t="s">
        <v>1927</v>
      </c>
      <c r="M142" s="1" t="s">
        <v>1070</v>
      </c>
      <c r="N142" s="1" t="s">
        <v>1070</v>
      </c>
      <c r="O142" s="1" t="s">
        <v>1071</v>
      </c>
      <c r="P142" s="1" t="s">
        <v>1072</v>
      </c>
      <c r="Q142" s="1" t="s">
        <v>1073</v>
      </c>
      <c r="R142" s="1" t="s">
        <v>1928</v>
      </c>
      <c r="S142" s="1" t="s">
        <v>1075</v>
      </c>
      <c r="T142" s="1" t="s">
        <v>1076</v>
      </c>
      <c r="U142" s="1" t="s">
        <v>1077</v>
      </c>
      <c r="V142" s="1" t="s">
        <v>1078</v>
      </c>
    </row>
    <row r="143" s="1" customFormat="1" spans="1:22">
      <c r="A143" s="3">
        <v>999225227425048</v>
      </c>
      <c r="B143" s="1" t="s">
        <v>1929</v>
      </c>
      <c r="C143" s="1" t="s">
        <v>1930</v>
      </c>
      <c r="D143" s="1" t="s">
        <v>1931</v>
      </c>
      <c r="E143" s="1" t="s">
        <v>1932</v>
      </c>
      <c r="F143" s="1" t="s">
        <v>1552</v>
      </c>
      <c r="G143" s="1" t="s">
        <v>1066</v>
      </c>
      <c r="H143" s="1" t="s">
        <v>1067</v>
      </c>
      <c r="I143" s="1" t="s">
        <v>1933</v>
      </c>
      <c r="J143" s="1" t="s">
        <v>30</v>
      </c>
      <c r="K143" s="1" t="s">
        <v>1934</v>
      </c>
      <c r="L143" s="1" t="s">
        <v>1934</v>
      </c>
      <c r="M143" s="1" t="s">
        <v>1070</v>
      </c>
      <c r="N143" s="1" t="s">
        <v>1070</v>
      </c>
      <c r="O143" s="1" t="s">
        <v>1071</v>
      </c>
      <c r="P143" s="1" t="s">
        <v>1072</v>
      </c>
      <c r="Q143" s="1" t="s">
        <v>1073</v>
      </c>
      <c r="R143" s="1" t="s">
        <v>1935</v>
      </c>
      <c r="S143" s="1" t="s">
        <v>1075</v>
      </c>
      <c r="T143" s="1" t="s">
        <v>1076</v>
      </c>
      <c r="U143" s="1" t="s">
        <v>1077</v>
      </c>
      <c r="V143" s="1" t="s">
        <v>1105</v>
      </c>
    </row>
    <row r="144" s="1" customFormat="1" spans="1:22">
      <c r="A144" s="3">
        <v>999225203864150</v>
      </c>
      <c r="B144" s="1" t="s">
        <v>1936</v>
      </c>
      <c r="C144" s="1" t="s">
        <v>1937</v>
      </c>
      <c r="D144" s="1" t="s">
        <v>1938</v>
      </c>
      <c r="E144" s="1" t="s">
        <v>1939</v>
      </c>
      <c r="F144" s="1" t="s">
        <v>1432</v>
      </c>
      <c r="G144" s="1" t="s">
        <v>1066</v>
      </c>
      <c r="H144" s="1" t="s">
        <v>1067</v>
      </c>
      <c r="I144" s="1" t="s">
        <v>1940</v>
      </c>
      <c r="J144" s="1" t="s">
        <v>30</v>
      </c>
      <c r="K144" s="1" t="s">
        <v>1941</v>
      </c>
      <c r="L144" s="1" t="s">
        <v>1941</v>
      </c>
      <c r="M144" s="1" t="s">
        <v>1070</v>
      </c>
      <c r="N144" s="1" t="s">
        <v>1070</v>
      </c>
      <c r="O144" s="1" t="s">
        <v>1071</v>
      </c>
      <c r="P144" s="1" t="s">
        <v>1072</v>
      </c>
      <c r="Q144" s="1" t="s">
        <v>1073</v>
      </c>
      <c r="R144" s="1" t="s">
        <v>1942</v>
      </c>
      <c r="S144" s="1" t="s">
        <v>1075</v>
      </c>
      <c r="T144" s="1" t="s">
        <v>1076</v>
      </c>
      <c r="U144" s="1" t="s">
        <v>1077</v>
      </c>
      <c r="V144" s="1" t="s">
        <v>1078</v>
      </c>
    </row>
    <row r="145" s="1" customFormat="1" spans="1:22">
      <c r="A145" s="3">
        <v>999225203017383</v>
      </c>
      <c r="B145" s="1" t="s">
        <v>1936</v>
      </c>
      <c r="C145" s="1" t="s">
        <v>1943</v>
      </c>
      <c r="D145" s="1" t="s">
        <v>1871</v>
      </c>
      <c r="E145" s="1" t="s">
        <v>1944</v>
      </c>
      <c r="F145" s="1" t="s">
        <v>1062</v>
      </c>
      <c r="G145" s="1" t="s">
        <v>1066</v>
      </c>
      <c r="H145" s="1" t="s">
        <v>1067</v>
      </c>
      <c r="I145" s="1" t="s">
        <v>1945</v>
      </c>
      <c r="J145" s="1" t="s">
        <v>30</v>
      </c>
      <c r="K145" s="1" t="s">
        <v>1946</v>
      </c>
      <c r="L145" s="1" t="s">
        <v>1946</v>
      </c>
      <c r="M145" s="1" t="s">
        <v>1070</v>
      </c>
      <c r="N145" s="1" t="s">
        <v>1070</v>
      </c>
      <c r="O145" s="1" t="s">
        <v>1071</v>
      </c>
      <c r="P145" s="1" t="s">
        <v>1072</v>
      </c>
      <c r="Q145" s="1" t="s">
        <v>1073</v>
      </c>
      <c r="R145" s="1" t="s">
        <v>1947</v>
      </c>
      <c r="S145" s="1" t="s">
        <v>1075</v>
      </c>
      <c r="T145" s="1" t="s">
        <v>1076</v>
      </c>
      <c r="U145" s="1" t="s">
        <v>1293</v>
      </c>
      <c r="V145" s="1" t="s">
        <v>1105</v>
      </c>
    </row>
    <row r="146" s="1" customFormat="1" spans="1:22">
      <c r="A146" s="3">
        <v>999225196387640</v>
      </c>
      <c r="B146" s="1" t="s">
        <v>1936</v>
      </c>
      <c r="C146" s="1" t="s">
        <v>1948</v>
      </c>
      <c r="D146" s="1" t="s">
        <v>1949</v>
      </c>
      <c r="E146" s="1" t="s">
        <v>1950</v>
      </c>
      <c r="F146" s="1" t="s">
        <v>1267</v>
      </c>
      <c r="G146" s="1" t="s">
        <v>1066</v>
      </c>
      <c r="H146" s="1" t="s">
        <v>1067</v>
      </c>
      <c r="I146" s="1" t="s">
        <v>1951</v>
      </c>
      <c r="J146" s="1" t="s">
        <v>30</v>
      </c>
      <c r="K146" s="1" t="s">
        <v>1952</v>
      </c>
      <c r="L146" s="1" t="s">
        <v>1952</v>
      </c>
      <c r="M146" s="1" t="s">
        <v>1070</v>
      </c>
      <c r="N146" s="1" t="s">
        <v>1070</v>
      </c>
      <c r="O146" s="1" t="s">
        <v>1071</v>
      </c>
      <c r="P146" s="1" t="s">
        <v>1072</v>
      </c>
      <c r="Q146" s="1" t="s">
        <v>1073</v>
      </c>
      <c r="R146" s="1" t="s">
        <v>1953</v>
      </c>
      <c r="S146" s="1" t="s">
        <v>1075</v>
      </c>
      <c r="T146" s="1" t="s">
        <v>1076</v>
      </c>
      <c r="U146" s="1" t="s">
        <v>1077</v>
      </c>
      <c r="V146" s="1" t="s">
        <v>1331</v>
      </c>
    </row>
    <row r="147" s="1" customFormat="1" spans="1:22">
      <c r="A147" s="3">
        <v>999225182608334</v>
      </c>
      <c r="B147" s="1" t="s">
        <v>1954</v>
      </c>
      <c r="C147" s="1" t="s">
        <v>1955</v>
      </c>
      <c r="D147" s="1" t="s">
        <v>1707</v>
      </c>
      <c r="E147" s="1" t="s">
        <v>1956</v>
      </c>
      <c r="F147" s="1" t="s">
        <v>1432</v>
      </c>
      <c r="G147" s="1" t="s">
        <v>1066</v>
      </c>
      <c r="H147" s="1" t="s">
        <v>1067</v>
      </c>
      <c r="I147" s="1" t="s">
        <v>1957</v>
      </c>
      <c r="J147" s="1" t="s">
        <v>30</v>
      </c>
      <c r="K147" s="1" t="s">
        <v>1958</v>
      </c>
      <c r="L147" s="1" t="s">
        <v>1958</v>
      </c>
      <c r="M147" s="1" t="s">
        <v>1070</v>
      </c>
      <c r="N147" s="1" t="s">
        <v>1070</v>
      </c>
      <c r="O147" s="1" t="s">
        <v>1071</v>
      </c>
      <c r="P147" s="1" t="s">
        <v>1072</v>
      </c>
      <c r="Q147" s="1" t="s">
        <v>1073</v>
      </c>
      <c r="R147" s="1" t="s">
        <v>1959</v>
      </c>
      <c r="S147" s="1" t="s">
        <v>1075</v>
      </c>
      <c r="T147" s="1" t="s">
        <v>1076</v>
      </c>
      <c r="U147" s="1" t="s">
        <v>1293</v>
      </c>
      <c r="V147" s="1" t="s">
        <v>1183</v>
      </c>
    </row>
    <row r="148" s="1" customFormat="1" spans="1:22">
      <c r="A148" s="3">
        <v>999225146962748</v>
      </c>
      <c r="B148" s="1" t="s">
        <v>1960</v>
      </c>
      <c r="C148" s="1" t="s">
        <v>1961</v>
      </c>
      <c r="D148" s="1" t="s">
        <v>1962</v>
      </c>
      <c r="E148" s="1" t="s">
        <v>1963</v>
      </c>
      <c r="F148" s="1" t="s">
        <v>1267</v>
      </c>
      <c r="G148" s="1" t="s">
        <v>1066</v>
      </c>
      <c r="H148" s="1" t="s">
        <v>1067</v>
      </c>
      <c r="I148" s="1" t="s">
        <v>1964</v>
      </c>
      <c r="J148" s="1" t="s">
        <v>30</v>
      </c>
      <c r="K148" s="1" t="s">
        <v>1965</v>
      </c>
      <c r="L148" s="1" t="s">
        <v>1965</v>
      </c>
      <c r="M148" s="1" t="s">
        <v>1070</v>
      </c>
      <c r="N148" s="1" t="s">
        <v>1070</v>
      </c>
      <c r="O148" s="1" t="s">
        <v>1071</v>
      </c>
      <c r="P148" s="1" t="s">
        <v>1072</v>
      </c>
      <c r="Q148" s="1" t="s">
        <v>1073</v>
      </c>
      <c r="R148" s="1" t="s">
        <v>1966</v>
      </c>
      <c r="S148" s="1" t="s">
        <v>1075</v>
      </c>
      <c r="T148" s="1" t="s">
        <v>1076</v>
      </c>
      <c r="U148" s="1" t="s">
        <v>1077</v>
      </c>
      <c r="V148" s="1" t="s">
        <v>1671</v>
      </c>
    </row>
    <row r="149" s="1" customFormat="1" spans="1:22">
      <c r="A149" s="3">
        <v>999225119827500</v>
      </c>
      <c r="B149" s="1" t="s">
        <v>1967</v>
      </c>
      <c r="C149" s="1" t="s">
        <v>1968</v>
      </c>
      <c r="D149" s="1" t="s">
        <v>1969</v>
      </c>
      <c r="E149" s="1" t="s">
        <v>1970</v>
      </c>
      <c r="F149" s="1" t="s">
        <v>1432</v>
      </c>
      <c r="G149" s="1" t="s">
        <v>1066</v>
      </c>
      <c r="H149" s="1" t="s">
        <v>1067</v>
      </c>
      <c r="I149" s="1" t="s">
        <v>1971</v>
      </c>
      <c r="J149" s="1" t="s">
        <v>30</v>
      </c>
      <c r="K149" s="1" t="s">
        <v>1972</v>
      </c>
      <c r="L149" s="1" t="s">
        <v>1972</v>
      </c>
      <c r="M149" s="1" t="s">
        <v>1070</v>
      </c>
      <c r="N149" s="1" t="s">
        <v>1070</v>
      </c>
      <c r="O149" s="1" t="s">
        <v>1071</v>
      </c>
      <c r="P149" s="1" t="s">
        <v>1072</v>
      </c>
      <c r="Q149" s="1" t="s">
        <v>1073</v>
      </c>
      <c r="R149" s="1" t="s">
        <v>1973</v>
      </c>
      <c r="S149" s="1" t="s">
        <v>1075</v>
      </c>
      <c r="T149" s="1" t="s">
        <v>1076</v>
      </c>
      <c r="U149" s="1" t="s">
        <v>1077</v>
      </c>
      <c r="V149" s="1" t="s">
        <v>1974</v>
      </c>
    </row>
    <row r="150" s="1" customFormat="1" spans="1:22">
      <c r="A150" s="3">
        <v>999225107690537</v>
      </c>
      <c r="B150" s="1" t="s">
        <v>1967</v>
      </c>
      <c r="C150" s="1" t="s">
        <v>1975</v>
      </c>
      <c r="D150" s="1" t="s">
        <v>1976</v>
      </c>
      <c r="E150" s="1" t="s">
        <v>1977</v>
      </c>
      <c r="F150" s="1" t="s">
        <v>1062</v>
      </c>
      <c r="G150" s="1" t="s">
        <v>1066</v>
      </c>
      <c r="H150" s="1" t="s">
        <v>1067</v>
      </c>
      <c r="I150" s="1" t="s">
        <v>1978</v>
      </c>
      <c r="J150" s="1" t="s">
        <v>30</v>
      </c>
      <c r="K150" s="1" t="s">
        <v>1979</v>
      </c>
      <c r="L150" s="1" t="s">
        <v>1979</v>
      </c>
      <c r="M150" s="1" t="s">
        <v>1070</v>
      </c>
      <c r="N150" s="1" t="s">
        <v>1070</v>
      </c>
      <c r="O150" s="1" t="s">
        <v>1071</v>
      </c>
      <c r="P150" s="1" t="s">
        <v>1072</v>
      </c>
      <c r="Q150" s="1" t="s">
        <v>1073</v>
      </c>
      <c r="R150" s="1" t="s">
        <v>1980</v>
      </c>
      <c r="S150" s="1" t="s">
        <v>1075</v>
      </c>
      <c r="T150" s="1" t="s">
        <v>1076</v>
      </c>
      <c r="U150" s="1" t="s">
        <v>1077</v>
      </c>
      <c r="V150" s="1" t="s">
        <v>1630</v>
      </c>
    </row>
    <row r="151" s="1" customFormat="1" spans="1:22">
      <c r="A151" s="3">
        <v>999225078542922</v>
      </c>
      <c r="B151" s="1" t="s">
        <v>1981</v>
      </c>
      <c r="C151" s="1" t="s">
        <v>1982</v>
      </c>
      <c r="D151" s="1" t="s">
        <v>1797</v>
      </c>
      <c r="E151" s="1" t="s">
        <v>1983</v>
      </c>
      <c r="F151" s="1" t="s">
        <v>1644</v>
      </c>
      <c r="G151" s="1" t="s">
        <v>1066</v>
      </c>
      <c r="H151" s="1" t="s">
        <v>1067</v>
      </c>
      <c r="I151" s="1" t="s">
        <v>1984</v>
      </c>
      <c r="J151" s="1" t="s">
        <v>30</v>
      </c>
      <c r="K151" s="1" t="s">
        <v>1985</v>
      </c>
      <c r="L151" s="1" t="s">
        <v>1985</v>
      </c>
      <c r="M151" s="1" t="s">
        <v>1070</v>
      </c>
      <c r="N151" s="1" t="s">
        <v>1070</v>
      </c>
      <c r="O151" s="1" t="s">
        <v>1071</v>
      </c>
      <c r="P151" s="1" t="s">
        <v>1072</v>
      </c>
      <c r="Q151" s="1" t="s">
        <v>1073</v>
      </c>
      <c r="R151" s="1" t="s">
        <v>1986</v>
      </c>
      <c r="S151" s="1" t="s">
        <v>1075</v>
      </c>
      <c r="T151" s="1" t="s">
        <v>1076</v>
      </c>
      <c r="U151" s="1" t="s">
        <v>1077</v>
      </c>
      <c r="V151" s="1" t="s">
        <v>1183</v>
      </c>
    </row>
    <row r="152" s="1" customFormat="1" spans="1:22">
      <c r="A152" s="3">
        <v>999225062003743</v>
      </c>
      <c r="B152" s="1" t="s">
        <v>1987</v>
      </c>
      <c r="C152" s="1" t="s">
        <v>1988</v>
      </c>
      <c r="D152" s="1" t="s">
        <v>1989</v>
      </c>
      <c r="E152" s="1" t="s">
        <v>1990</v>
      </c>
      <c r="F152" s="1" t="s">
        <v>1644</v>
      </c>
      <c r="G152" s="1" t="s">
        <v>1066</v>
      </c>
      <c r="H152" s="1" t="s">
        <v>1067</v>
      </c>
      <c r="I152" s="1" t="s">
        <v>1991</v>
      </c>
      <c r="J152" s="1" t="s">
        <v>30</v>
      </c>
      <c r="K152" s="1" t="s">
        <v>1992</v>
      </c>
      <c r="L152" s="1" t="s">
        <v>1992</v>
      </c>
      <c r="M152" s="1" t="s">
        <v>1070</v>
      </c>
      <c r="N152" s="1" t="s">
        <v>1070</v>
      </c>
      <c r="O152" s="1" t="s">
        <v>1071</v>
      </c>
      <c r="P152" s="1" t="s">
        <v>1072</v>
      </c>
      <c r="Q152" s="1" t="s">
        <v>1073</v>
      </c>
      <c r="R152" s="1" t="s">
        <v>1993</v>
      </c>
      <c r="S152" s="1" t="s">
        <v>1075</v>
      </c>
      <c r="T152" s="1" t="s">
        <v>1076</v>
      </c>
      <c r="U152" s="1" t="s">
        <v>1077</v>
      </c>
      <c r="V152" s="1" t="s">
        <v>1994</v>
      </c>
    </row>
    <row r="153" s="1" customFormat="1" spans="1:22">
      <c r="A153" s="3">
        <v>999225057372956</v>
      </c>
      <c r="B153" s="1" t="s">
        <v>1987</v>
      </c>
      <c r="C153" s="1" t="s">
        <v>1995</v>
      </c>
      <c r="D153" s="1" t="s">
        <v>1996</v>
      </c>
      <c r="E153" s="1" t="s">
        <v>1997</v>
      </c>
      <c r="F153" s="1" t="s">
        <v>1062</v>
      </c>
      <c r="G153" s="1" t="s">
        <v>1066</v>
      </c>
      <c r="H153" s="1" t="s">
        <v>1067</v>
      </c>
      <c r="I153" s="1" t="s">
        <v>1998</v>
      </c>
      <c r="J153" s="1" t="s">
        <v>30</v>
      </c>
      <c r="K153" s="1" t="s">
        <v>1999</v>
      </c>
      <c r="L153" s="1" t="s">
        <v>1999</v>
      </c>
      <c r="M153" s="1" t="s">
        <v>1070</v>
      </c>
      <c r="N153" s="1" t="s">
        <v>1070</v>
      </c>
      <c r="O153" s="1" t="s">
        <v>1071</v>
      </c>
      <c r="P153" s="1" t="s">
        <v>1072</v>
      </c>
      <c r="Q153" s="1" t="s">
        <v>1073</v>
      </c>
      <c r="R153" s="1" t="s">
        <v>2000</v>
      </c>
      <c r="S153" s="1" t="s">
        <v>1075</v>
      </c>
      <c r="T153" s="1" t="s">
        <v>1076</v>
      </c>
      <c r="U153" s="1" t="s">
        <v>1077</v>
      </c>
      <c r="V153" s="1" t="s">
        <v>1078</v>
      </c>
    </row>
    <row r="154" s="1" customFormat="1" spans="1:22">
      <c r="A154" s="3">
        <v>999225036455823</v>
      </c>
      <c r="B154" s="1" t="s">
        <v>2001</v>
      </c>
      <c r="C154" s="1" t="s">
        <v>2002</v>
      </c>
      <c r="D154" s="1" t="s">
        <v>2003</v>
      </c>
      <c r="E154" s="1" t="s">
        <v>2004</v>
      </c>
      <c r="F154" s="1" t="s">
        <v>1267</v>
      </c>
      <c r="G154" s="1" t="s">
        <v>1066</v>
      </c>
      <c r="H154" s="1" t="s">
        <v>1067</v>
      </c>
      <c r="I154" s="1" t="s">
        <v>2005</v>
      </c>
      <c r="J154" s="1" t="s">
        <v>30</v>
      </c>
      <c r="K154" s="1" t="s">
        <v>2006</v>
      </c>
      <c r="L154" s="1" t="s">
        <v>2006</v>
      </c>
      <c r="M154" s="1" t="s">
        <v>1070</v>
      </c>
      <c r="N154" s="1" t="s">
        <v>1070</v>
      </c>
      <c r="O154" s="1" t="s">
        <v>1071</v>
      </c>
      <c r="P154" s="1" t="s">
        <v>1072</v>
      </c>
      <c r="Q154" s="1" t="s">
        <v>1073</v>
      </c>
      <c r="R154" s="1" t="s">
        <v>2007</v>
      </c>
      <c r="S154" s="1" t="s">
        <v>1075</v>
      </c>
      <c r="T154" s="1" t="s">
        <v>1076</v>
      </c>
      <c r="U154" s="1" t="s">
        <v>1077</v>
      </c>
      <c r="V154" s="1" t="s">
        <v>2008</v>
      </c>
    </row>
    <row r="155" s="1" customFormat="1" spans="1:22">
      <c r="A155" s="3">
        <v>999225029523941</v>
      </c>
      <c r="B155" s="1" t="s">
        <v>2009</v>
      </c>
      <c r="C155" s="1" t="s">
        <v>2010</v>
      </c>
      <c r="D155" s="1" t="s">
        <v>1585</v>
      </c>
      <c r="E155" s="1" t="s">
        <v>2011</v>
      </c>
      <c r="F155" s="1" t="s">
        <v>1267</v>
      </c>
      <c r="G155" s="1" t="s">
        <v>1066</v>
      </c>
      <c r="H155" s="1" t="s">
        <v>1067</v>
      </c>
      <c r="I155" s="1" t="s">
        <v>2012</v>
      </c>
      <c r="J155" s="1" t="s">
        <v>30</v>
      </c>
      <c r="K155" s="1" t="s">
        <v>2013</v>
      </c>
      <c r="L155" s="1" t="s">
        <v>2013</v>
      </c>
      <c r="M155" s="1" t="s">
        <v>1070</v>
      </c>
      <c r="N155" s="1" t="s">
        <v>1070</v>
      </c>
      <c r="O155" s="1" t="s">
        <v>1071</v>
      </c>
      <c r="P155" s="1" t="s">
        <v>1072</v>
      </c>
      <c r="Q155" s="1" t="s">
        <v>1073</v>
      </c>
      <c r="R155" s="1" t="s">
        <v>2014</v>
      </c>
      <c r="S155" s="1" t="s">
        <v>1075</v>
      </c>
      <c r="T155" s="1" t="s">
        <v>1076</v>
      </c>
      <c r="U155" s="1" t="s">
        <v>1077</v>
      </c>
      <c r="V155" s="1" t="s">
        <v>1078</v>
      </c>
    </row>
    <row r="156" s="1" customFormat="1" spans="1:22">
      <c r="A156" s="3">
        <v>999225029094919</v>
      </c>
      <c r="B156" s="1" t="s">
        <v>2009</v>
      </c>
      <c r="C156" s="1" t="s">
        <v>2015</v>
      </c>
      <c r="D156" s="1" t="s">
        <v>2016</v>
      </c>
      <c r="E156" s="1" t="s">
        <v>2017</v>
      </c>
      <c r="F156" s="1" t="s">
        <v>1267</v>
      </c>
      <c r="G156" s="1" t="s">
        <v>1066</v>
      </c>
      <c r="H156" s="1" t="s">
        <v>1067</v>
      </c>
      <c r="I156" s="1" t="s">
        <v>2018</v>
      </c>
      <c r="J156" s="1" t="s">
        <v>30</v>
      </c>
      <c r="K156" s="1" t="s">
        <v>2019</v>
      </c>
      <c r="L156" s="1" t="s">
        <v>2019</v>
      </c>
      <c r="M156" s="1" t="s">
        <v>1070</v>
      </c>
      <c r="N156" s="1" t="s">
        <v>1070</v>
      </c>
      <c r="O156" s="1" t="s">
        <v>1071</v>
      </c>
      <c r="P156" s="1" t="s">
        <v>1072</v>
      </c>
      <c r="Q156" s="1" t="s">
        <v>1073</v>
      </c>
      <c r="R156" s="1" t="s">
        <v>2020</v>
      </c>
      <c r="S156" s="1" t="s">
        <v>1075</v>
      </c>
      <c r="T156" s="1" t="s">
        <v>1076</v>
      </c>
      <c r="U156" s="1" t="s">
        <v>1077</v>
      </c>
      <c r="V156" s="1" t="s">
        <v>1286</v>
      </c>
    </row>
    <row r="157" s="1" customFormat="1" spans="1:22">
      <c r="A157" s="3">
        <v>999224961285228</v>
      </c>
      <c r="B157" s="1" t="s">
        <v>2021</v>
      </c>
      <c r="C157" s="1" t="s">
        <v>2022</v>
      </c>
      <c r="D157" s="1" t="s">
        <v>2023</v>
      </c>
      <c r="E157" s="1" t="s">
        <v>2024</v>
      </c>
      <c r="F157" s="1" t="s">
        <v>1062</v>
      </c>
      <c r="G157" s="1" t="s">
        <v>1066</v>
      </c>
      <c r="H157" s="1" t="s">
        <v>1067</v>
      </c>
      <c r="I157" s="1" t="s">
        <v>2025</v>
      </c>
      <c r="J157" s="1" t="s">
        <v>30</v>
      </c>
      <c r="K157" s="1" t="s">
        <v>2026</v>
      </c>
      <c r="L157" s="1" t="s">
        <v>2026</v>
      </c>
      <c r="M157" s="1" t="s">
        <v>1070</v>
      </c>
      <c r="N157" s="1" t="s">
        <v>1070</v>
      </c>
      <c r="O157" s="1" t="s">
        <v>1071</v>
      </c>
      <c r="P157" s="1" t="s">
        <v>1072</v>
      </c>
      <c r="Q157" s="1" t="s">
        <v>1073</v>
      </c>
      <c r="R157" s="1" t="s">
        <v>2027</v>
      </c>
      <c r="S157" s="1" t="s">
        <v>1075</v>
      </c>
      <c r="T157" s="1" t="s">
        <v>1076</v>
      </c>
      <c r="U157" s="1" t="s">
        <v>1077</v>
      </c>
      <c r="V157" s="1" t="s">
        <v>1078</v>
      </c>
    </row>
    <row r="158" s="1" customFormat="1" spans="1:22">
      <c r="A158" s="3">
        <v>999224956374594</v>
      </c>
      <c r="B158" s="1" t="s">
        <v>2028</v>
      </c>
      <c r="C158" s="1" t="s">
        <v>2029</v>
      </c>
      <c r="D158" s="1" t="s">
        <v>2030</v>
      </c>
      <c r="E158" s="1" t="s">
        <v>2031</v>
      </c>
      <c r="F158" s="1" t="s">
        <v>1432</v>
      </c>
      <c r="G158" s="1" t="s">
        <v>1066</v>
      </c>
      <c r="H158" s="1" t="s">
        <v>1067</v>
      </c>
      <c r="I158" s="1" t="s">
        <v>2032</v>
      </c>
      <c r="J158" s="1" t="s">
        <v>30</v>
      </c>
      <c r="K158" s="1" t="s">
        <v>2033</v>
      </c>
      <c r="L158" s="1" t="s">
        <v>2033</v>
      </c>
      <c r="M158" s="1" t="s">
        <v>1070</v>
      </c>
      <c r="N158" s="1" t="s">
        <v>1070</v>
      </c>
      <c r="O158" s="1" t="s">
        <v>1071</v>
      </c>
      <c r="P158" s="1" t="s">
        <v>1072</v>
      </c>
      <c r="Q158" s="1" t="s">
        <v>1073</v>
      </c>
      <c r="R158" s="1" t="s">
        <v>2034</v>
      </c>
      <c r="S158" s="1" t="s">
        <v>1075</v>
      </c>
      <c r="T158" s="1" t="s">
        <v>1076</v>
      </c>
      <c r="U158" s="1" t="s">
        <v>1077</v>
      </c>
      <c r="V158" s="1" t="s">
        <v>1105</v>
      </c>
    </row>
    <row r="159" s="1" customFormat="1" spans="1:22">
      <c r="A159" s="3">
        <v>999224944554165</v>
      </c>
      <c r="B159" s="1" t="s">
        <v>2028</v>
      </c>
      <c r="C159" s="1" t="s">
        <v>2035</v>
      </c>
      <c r="D159" s="1" t="s">
        <v>1847</v>
      </c>
      <c r="E159" s="1" t="s">
        <v>2036</v>
      </c>
      <c r="F159" s="1" t="s">
        <v>1267</v>
      </c>
      <c r="G159" s="1" t="s">
        <v>1066</v>
      </c>
      <c r="H159" s="1" t="s">
        <v>1067</v>
      </c>
      <c r="I159" s="1" t="s">
        <v>2037</v>
      </c>
      <c r="J159" s="1" t="s">
        <v>30</v>
      </c>
      <c r="K159" s="1" t="s">
        <v>2038</v>
      </c>
      <c r="L159" s="1" t="s">
        <v>2038</v>
      </c>
      <c r="M159" s="1" t="s">
        <v>1070</v>
      </c>
      <c r="N159" s="1" t="s">
        <v>1070</v>
      </c>
      <c r="O159" s="1" t="s">
        <v>1071</v>
      </c>
      <c r="P159" s="1" t="s">
        <v>1072</v>
      </c>
      <c r="Q159" s="1" t="s">
        <v>1073</v>
      </c>
      <c r="R159" s="1" t="s">
        <v>2039</v>
      </c>
      <c r="S159" s="1" t="s">
        <v>1075</v>
      </c>
      <c r="T159" s="1" t="s">
        <v>1076</v>
      </c>
      <c r="U159" s="1" t="s">
        <v>1077</v>
      </c>
      <c r="V159" s="1" t="s">
        <v>1105</v>
      </c>
    </row>
    <row r="160" s="1" customFormat="1" spans="1:22">
      <c r="A160" s="3">
        <v>999224943245056</v>
      </c>
      <c r="B160" s="1" t="s">
        <v>2028</v>
      </c>
      <c r="C160" s="1" t="s">
        <v>2040</v>
      </c>
      <c r="D160" s="1" t="s">
        <v>2041</v>
      </c>
      <c r="E160" s="1" t="s">
        <v>2042</v>
      </c>
      <c r="F160" s="1" t="s">
        <v>1432</v>
      </c>
      <c r="G160" s="1" t="s">
        <v>1066</v>
      </c>
      <c r="H160" s="1" t="s">
        <v>1067</v>
      </c>
      <c r="I160" s="1" t="s">
        <v>2043</v>
      </c>
      <c r="J160" s="1" t="s">
        <v>30</v>
      </c>
      <c r="K160" s="1" t="s">
        <v>2044</v>
      </c>
      <c r="L160" s="1" t="s">
        <v>2044</v>
      </c>
      <c r="M160" s="1" t="s">
        <v>1070</v>
      </c>
      <c r="N160" s="1" t="s">
        <v>1070</v>
      </c>
      <c r="O160" s="1" t="s">
        <v>1071</v>
      </c>
      <c r="P160" s="1" t="s">
        <v>1072</v>
      </c>
      <c r="Q160" s="1" t="s">
        <v>1073</v>
      </c>
      <c r="R160" s="1" t="s">
        <v>2045</v>
      </c>
      <c r="S160" s="1" t="s">
        <v>1075</v>
      </c>
      <c r="T160" s="1" t="s">
        <v>1076</v>
      </c>
      <c r="U160" s="1" t="s">
        <v>1077</v>
      </c>
      <c r="V160" s="1" t="s">
        <v>1994</v>
      </c>
    </row>
    <row r="161" s="1" customFormat="1" spans="1:22">
      <c r="A161" s="3">
        <v>999224914727396</v>
      </c>
      <c r="B161" s="1" t="s">
        <v>2046</v>
      </c>
      <c r="C161" s="1" t="s">
        <v>2047</v>
      </c>
      <c r="D161" s="1" t="s">
        <v>2048</v>
      </c>
      <c r="E161" s="1" t="s">
        <v>2049</v>
      </c>
      <c r="F161" s="1" t="s">
        <v>1062</v>
      </c>
      <c r="G161" s="1" t="s">
        <v>1066</v>
      </c>
      <c r="H161" s="1" t="s">
        <v>1067</v>
      </c>
      <c r="I161" s="1" t="s">
        <v>2050</v>
      </c>
      <c r="J161" s="1" t="s">
        <v>30</v>
      </c>
      <c r="K161" s="1" t="s">
        <v>2051</v>
      </c>
      <c r="L161" s="1" t="s">
        <v>2051</v>
      </c>
      <c r="M161" s="1" t="s">
        <v>1070</v>
      </c>
      <c r="N161" s="1" t="s">
        <v>1070</v>
      </c>
      <c r="O161" s="1" t="s">
        <v>1071</v>
      </c>
      <c r="P161" s="1" t="s">
        <v>1072</v>
      </c>
      <c r="Q161" s="1" t="s">
        <v>1073</v>
      </c>
      <c r="R161" s="1" t="s">
        <v>2052</v>
      </c>
      <c r="S161" s="1" t="s">
        <v>1075</v>
      </c>
      <c r="T161" s="1" t="s">
        <v>1076</v>
      </c>
      <c r="U161" s="1" t="s">
        <v>1077</v>
      </c>
      <c r="V161" s="1" t="s">
        <v>1133</v>
      </c>
    </row>
    <row r="162" s="1" customFormat="1" spans="1:22">
      <c r="A162" s="3">
        <v>999224867797997</v>
      </c>
      <c r="B162" s="1" t="s">
        <v>2053</v>
      </c>
      <c r="C162" s="1" t="s">
        <v>2054</v>
      </c>
      <c r="D162" s="1" t="s">
        <v>2055</v>
      </c>
      <c r="E162" s="1" t="s">
        <v>2056</v>
      </c>
      <c r="F162" s="1" t="s">
        <v>1267</v>
      </c>
      <c r="G162" s="1" t="s">
        <v>1066</v>
      </c>
      <c r="H162" s="1" t="s">
        <v>1067</v>
      </c>
      <c r="I162" s="1" t="s">
        <v>2057</v>
      </c>
      <c r="J162" s="1" t="s">
        <v>30</v>
      </c>
      <c r="K162" s="1" t="s">
        <v>2058</v>
      </c>
      <c r="L162" s="1" t="s">
        <v>2058</v>
      </c>
      <c r="M162" s="1" t="s">
        <v>1070</v>
      </c>
      <c r="N162" s="1" t="s">
        <v>1070</v>
      </c>
      <c r="O162" s="1" t="s">
        <v>1071</v>
      </c>
      <c r="P162" s="1" t="s">
        <v>1072</v>
      </c>
      <c r="Q162" s="1" t="s">
        <v>1073</v>
      </c>
      <c r="R162" s="1" t="s">
        <v>2059</v>
      </c>
      <c r="S162" s="1" t="s">
        <v>1075</v>
      </c>
      <c r="T162" s="1" t="s">
        <v>1076</v>
      </c>
      <c r="U162" s="1" t="s">
        <v>1077</v>
      </c>
      <c r="V162" s="1" t="s">
        <v>1105</v>
      </c>
    </row>
    <row r="163" s="1" customFormat="1" spans="1:22">
      <c r="A163" s="3">
        <v>999224829347695</v>
      </c>
      <c r="B163" s="1" t="s">
        <v>2060</v>
      </c>
      <c r="C163" s="1" t="s">
        <v>2061</v>
      </c>
      <c r="D163" s="1" t="s">
        <v>2062</v>
      </c>
      <c r="E163" s="1" t="s">
        <v>2063</v>
      </c>
      <c r="F163" s="1" t="s">
        <v>1432</v>
      </c>
      <c r="G163" s="1" t="s">
        <v>1066</v>
      </c>
      <c r="H163" s="1" t="s">
        <v>1067</v>
      </c>
      <c r="I163" s="1" t="s">
        <v>2064</v>
      </c>
      <c r="J163" s="1" t="s">
        <v>30</v>
      </c>
      <c r="K163" s="1" t="s">
        <v>2065</v>
      </c>
      <c r="L163" s="1" t="s">
        <v>2065</v>
      </c>
      <c r="M163" s="1" t="s">
        <v>1070</v>
      </c>
      <c r="N163" s="1" t="s">
        <v>1070</v>
      </c>
      <c r="O163" s="1" t="s">
        <v>1071</v>
      </c>
      <c r="P163" s="1" t="s">
        <v>1072</v>
      </c>
      <c r="Q163" s="1" t="s">
        <v>1073</v>
      </c>
      <c r="R163" s="1" t="s">
        <v>2066</v>
      </c>
      <c r="S163" s="1" t="s">
        <v>1075</v>
      </c>
      <c r="T163" s="1" t="s">
        <v>1076</v>
      </c>
      <c r="U163" s="1" t="s">
        <v>1077</v>
      </c>
      <c r="V163" s="1" t="s">
        <v>1105</v>
      </c>
    </row>
    <row r="164" s="1" customFormat="1" spans="1:22">
      <c r="A164" s="3">
        <v>24794668602</v>
      </c>
      <c r="B164" s="1" t="s">
        <v>2067</v>
      </c>
      <c r="C164" s="1" t="s">
        <v>2068</v>
      </c>
      <c r="D164" s="1" t="s">
        <v>2069</v>
      </c>
      <c r="E164" s="1" t="s">
        <v>2070</v>
      </c>
      <c r="F164" s="1" t="s">
        <v>1552</v>
      </c>
      <c r="G164" s="1" t="s">
        <v>1066</v>
      </c>
      <c r="H164" s="1" t="s">
        <v>1067</v>
      </c>
      <c r="I164" s="1" t="s">
        <v>2071</v>
      </c>
      <c r="J164" s="1" t="s">
        <v>30</v>
      </c>
      <c r="K164" s="1" t="s">
        <v>2072</v>
      </c>
      <c r="L164" s="1" t="s">
        <v>2072</v>
      </c>
      <c r="M164" s="1" t="s">
        <v>1070</v>
      </c>
      <c r="N164" s="1" t="s">
        <v>1070</v>
      </c>
      <c r="O164" s="1" t="s">
        <v>1071</v>
      </c>
      <c r="P164" s="1" t="s">
        <v>1072</v>
      </c>
      <c r="Q164" s="1" t="s">
        <v>1073</v>
      </c>
      <c r="R164" s="1" t="s">
        <v>2073</v>
      </c>
      <c r="S164" s="1" t="s">
        <v>1075</v>
      </c>
      <c r="T164" s="1" t="s">
        <v>1076</v>
      </c>
      <c r="U164" s="1" t="s">
        <v>1293</v>
      </c>
      <c r="V164" s="1" t="s">
        <v>1105</v>
      </c>
    </row>
    <row r="165" s="1" customFormat="1" spans="1:22">
      <c r="A165" s="3">
        <v>999224146174836</v>
      </c>
      <c r="B165" s="1" t="s">
        <v>2074</v>
      </c>
      <c r="C165" s="1" t="s">
        <v>2075</v>
      </c>
      <c r="D165" s="1" t="s">
        <v>2076</v>
      </c>
      <c r="E165" s="1" t="s">
        <v>2077</v>
      </c>
      <c r="F165" s="1" t="s">
        <v>1267</v>
      </c>
      <c r="G165" s="1" t="s">
        <v>1066</v>
      </c>
      <c r="H165" s="1" t="s">
        <v>1067</v>
      </c>
      <c r="I165" s="1" t="s">
        <v>2078</v>
      </c>
      <c r="J165" s="1" t="s">
        <v>30</v>
      </c>
      <c r="K165" s="1" t="s">
        <v>2079</v>
      </c>
      <c r="L165" s="1" t="s">
        <v>2079</v>
      </c>
      <c r="M165" s="1" t="s">
        <v>1070</v>
      </c>
      <c r="N165" s="1" t="s">
        <v>1070</v>
      </c>
      <c r="O165" s="1" t="s">
        <v>1071</v>
      </c>
      <c r="P165" s="1" t="s">
        <v>1072</v>
      </c>
      <c r="Q165" s="1" t="s">
        <v>1073</v>
      </c>
      <c r="R165" s="1" t="s">
        <v>2080</v>
      </c>
      <c r="S165" s="1" t="s">
        <v>1075</v>
      </c>
      <c r="T165" s="1" t="s">
        <v>1076</v>
      </c>
      <c r="U165" s="1" t="s">
        <v>1293</v>
      </c>
      <c r="V165" s="1" t="s">
        <v>1105</v>
      </c>
    </row>
    <row r="166" s="1" customFormat="1" spans="1:22">
      <c r="A166" s="3">
        <v>999224772215729</v>
      </c>
      <c r="B166" s="1" t="s">
        <v>2081</v>
      </c>
      <c r="C166" s="1" t="s">
        <v>2082</v>
      </c>
      <c r="D166" s="1" t="s">
        <v>2083</v>
      </c>
      <c r="E166" s="1" t="s">
        <v>2084</v>
      </c>
      <c r="F166" s="1" t="s">
        <v>1062</v>
      </c>
      <c r="G166" s="1" t="s">
        <v>1066</v>
      </c>
      <c r="H166" s="1" t="s">
        <v>1067</v>
      </c>
      <c r="I166" s="1" t="s">
        <v>2085</v>
      </c>
      <c r="J166" s="1" t="s">
        <v>30</v>
      </c>
      <c r="K166" s="1" t="s">
        <v>2086</v>
      </c>
      <c r="L166" s="1" t="s">
        <v>2086</v>
      </c>
      <c r="M166" s="1" t="s">
        <v>1070</v>
      </c>
      <c r="N166" s="1" t="s">
        <v>1070</v>
      </c>
      <c r="O166" s="1" t="s">
        <v>1071</v>
      </c>
      <c r="P166" s="1" t="s">
        <v>1072</v>
      </c>
      <c r="Q166" s="1" t="s">
        <v>1073</v>
      </c>
      <c r="R166" s="1" t="s">
        <v>2087</v>
      </c>
      <c r="S166" s="1" t="s">
        <v>1075</v>
      </c>
      <c r="T166" s="1" t="s">
        <v>1076</v>
      </c>
      <c r="U166" s="1" t="s">
        <v>1077</v>
      </c>
      <c r="V166" s="1" t="s">
        <v>2008</v>
      </c>
    </row>
    <row r="167" s="1" customFormat="1" spans="1:22">
      <c r="A167" s="3">
        <v>999222769197443</v>
      </c>
      <c r="B167" s="1" t="s">
        <v>2088</v>
      </c>
      <c r="C167" s="1" t="s">
        <v>2089</v>
      </c>
      <c r="D167" s="1" t="s">
        <v>2090</v>
      </c>
      <c r="E167" s="1" t="s">
        <v>2091</v>
      </c>
      <c r="F167" s="1" t="s">
        <v>1552</v>
      </c>
      <c r="G167" s="1" t="s">
        <v>1066</v>
      </c>
      <c r="H167" s="1" t="s">
        <v>1067</v>
      </c>
      <c r="I167" s="1" t="s">
        <v>2092</v>
      </c>
      <c r="J167" s="1" t="s">
        <v>30</v>
      </c>
      <c r="K167" s="1" t="s">
        <v>2093</v>
      </c>
      <c r="L167" s="1" t="s">
        <v>2093</v>
      </c>
      <c r="M167" s="1" t="s">
        <v>1070</v>
      </c>
      <c r="N167" s="1" t="s">
        <v>1070</v>
      </c>
      <c r="O167" s="1" t="s">
        <v>1071</v>
      </c>
      <c r="P167" s="1" t="s">
        <v>1072</v>
      </c>
      <c r="Q167" s="1" t="s">
        <v>1073</v>
      </c>
      <c r="R167" s="1" t="s">
        <v>2094</v>
      </c>
      <c r="S167" s="1" t="s">
        <v>1075</v>
      </c>
      <c r="T167" s="1" t="s">
        <v>1076</v>
      </c>
      <c r="U167" s="1" t="s">
        <v>1077</v>
      </c>
      <c r="V167" s="1" t="s">
        <v>1630</v>
      </c>
    </row>
    <row r="168" s="1" customFormat="1" spans="1:22">
      <c r="A168" s="3">
        <v>999225235658547</v>
      </c>
      <c r="B168" s="1" t="s">
        <v>2095</v>
      </c>
      <c r="C168" s="1" t="s">
        <v>2096</v>
      </c>
      <c r="D168" s="1" t="s">
        <v>2097</v>
      </c>
      <c r="E168" s="1" t="s">
        <v>2098</v>
      </c>
      <c r="F168" s="1" t="s">
        <v>1267</v>
      </c>
      <c r="G168" s="1" t="s">
        <v>1066</v>
      </c>
      <c r="H168" s="1" t="s">
        <v>1067</v>
      </c>
      <c r="I168" s="1" t="s">
        <v>2099</v>
      </c>
      <c r="J168" s="1" t="s">
        <v>30</v>
      </c>
      <c r="K168" s="1" t="s">
        <v>2100</v>
      </c>
      <c r="L168" s="1" t="s">
        <v>2100</v>
      </c>
      <c r="M168" s="1" t="s">
        <v>1070</v>
      </c>
      <c r="N168" s="1" t="s">
        <v>1070</v>
      </c>
      <c r="O168" s="1" t="s">
        <v>1071</v>
      </c>
      <c r="P168" s="1" t="s">
        <v>1072</v>
      </c>
      <c r="Q168" s="1" t="s">
        <v>1073</v>
      </c>
      <c r="R168" s="1" t="s">
        <v>2101</v>
      </c>
      <c r="S168" s="1" t="s">
        <v>1075</v>
      </c>
      <c r="T168" s="1" t="s">
        <v>1076</v>
      </c>
      <c r="U168" s="1" t="s">
        <v>1077</v>
      </c>
      <c r="V168" s="1" t="s">
        <v>1105</v>
      </c>
    </row>
    <row r="169" s="1" customFormat="1" spans="1:22">
      <c r="A169" s="3">
        <v>999224030174468</v>
      </c>
      <c r="B169" s="1" t="s">
        <v>2102</v>
      </c>
      <c r="C169" s="1" t="s">
        <v>2103</v>
      </c>
      <c r="D169" s="1" t="s">
        <v>2104</v>
      </c>
      <c r="E169" s="1" t="s">
        <v>2105</v>
      </c>
      <c r="F169" s="1" t="s">
        <v>1432</v>
      </c>
      <c r="G169" s="1" t="s">
        <v>1066</v>
      </c>
      <c r="H169" s="1" t="s">
        <v>1067</v>
      </c>
      <c r="I169" s="1" t="s">
        <v>2106</v>
      </c>
      <c r="J169" s="1" t="s">
        <v>30</v>
      </c>
      <c r="K169" s="1" t="s">
        <v>2107</v>
      </c>
      <c r="L169" s="1" t="s">
        <v>2107</v>
      </c>
      <c r="M169" s="1" t="s">
        <v>1070</v>
      </c>
      <c r="N169" s="1" t="s">
        <v>1070</v>
      </c>
      <c r="O169" s="1" t="s">
        <v>1071</v>
      </c>
      <c r="P169" s="1" t="s">
        <v>1072</v>
      </c>
      <c r="Q169" s="1" t="s">
        <v>1073</v>
      </c>
      <c r="R169" s="1" t="s">
        <v>2108</v>
      </c>
      <c r="S169" s="1" t="s">
        <v>1075</v>
      </c>
      <c r="T169" s="1" t="s">
        <v>1076</v>
      </c>
      <c r="U169" s="1" t="s">
        <v>1293</v>
      </c>
      <c r="V169" s="1" t="s">
        <v>1105</v>
      </c>
    </row>
    <row r="170" s="1" customFormat="1" spans="1:22">
      <c r="A170" s="3">
        <v>999225270342774</v>
      </c>
      <c r="B170" s="1" t="s">
        <v>1876</v>
      </c>
      <c r="C170" s="1" t="s">
        <v>2109</v>
      </c>
      <c r="D170" s="1" t="s">
        <v>2097</v>
      </c>
      <c r="E170" s="1" t="s">
        <v>2110</v>
      </c>
      <c r="F170" s="1" t="s">
        <v>1432</v>
      </c>
      <c r="G170" s="1" t="s">
        <v>1066</v>
      </c>
      <c r="H170" s="1" t="s">
        <v>1067</v>
      </c>
      <c r="I170" s="1" t="s">
        <v>2111</v>
      </c>
      <c r="J170" s="1" t="s">
        <v>30</v>
      </c>
      <c r="K170" s="1" t="s">
        <v>2112</v>
      </c>
      <c r="L170" s="1" t="s">
        <v>2112</v>
      </c>
      <c r="M170" s="1" t="s">
        <v>1070</v>
      </c>
      <c r="N170" s="1" t="s">
        <v>1070</v>
      </c>
      <c r="O170" s="1" t="s">
        <v>1071</v>
      </c>
      <c r="P170" s="1" t="s">
        <v>1072</v>
      </c>
      <c r="Q170" s="1" t="s">
        <v>1073</v>
      </c>
      <c r="R170" s="1" t="s">
        <v>2113</v>
      </c>
      <c r="S170" s="1" t="s">
        <v>1075</v>
      </c>
      <c r="T170" s="1" t="s">
        <v>1076</v>
      </c>
      <c r="U170" s="1" t="s">
        <v>1077</v>
      </c>
      <c r="V170" s="1" t="s">
        <v>1105</v>
      </c>
    </row>
    <row r="171" s="1" customFormat="1" spans="1:22">
      <c r="A171" s="3">
        <v>999224028259239</v>
      </c>
      <c r="B171" s="1" t="s">
        <v>2102</v>
      </c>
      <c r="C171" s="1" t="s">
        <v>2114</v>
      </c>
      <c r="D171" s="1" t="s">
        <v>2115</v>
      </c>
      <c r="E171" s="1" t="s">
        <v>2116</v>
      </c>
      <c r="F171" s="1" t="s">
        <v>1432</v>
      </c>
      <c r="G171" s="1" t="s">
        <v>1066</v>
      </c>
      <c r="H171" s="1" t="s">
        <v>1067</v>
      </c>
      <c r="I171" s="1" t="s">
        <v>2117</v>
      </c>
      <c r="J171" s="1" t="s">
        <v>30</v>
      </c>
      <c r="K171" s="1" t="s">
        <v>2118</v>
      </c>
      <c r="L171" s="1" t="s">
        <v>2118</v>
      </c>
      <c r="M171" s="1" t="s">
        <v>1070</v>
      </c>
      <c r="N171" s="1" t="s">
        <v>1070</v>
      </c>
      <c r="O171" s="1" t="s">
        <v>1071</v>
      </c>
      <c r="P171" s="1" t="s">
        <v>1072</v>
      </c>
      <c r="Q171" s="1" t="s">
        <v>1073</v>
      </c>
      <c r="R171" s="1" t="s">
        <v>2119</v>
      </c>
      <c r="S171" s="1" t="s">
        <v>1075</v>
      </c>
      <c r="T171" s="1" t="s">
        <v>1076</v>
      </c>
      <c r="U171" s="1" t="s">
        <v>1077</v>
      </c>
      <c r="V171" s="1" t="s">
        <v>1324</v>
      </c>
    </row>
    <row r="172" s="1" customFormat="1" spans="1:22">
      <c r="A172" s="3">
        <v>999225305563010</v>
      </c>
      <c r="B172" s="1" t="s">
        <v>1845</v>
      </c>
      <c r="C172" s="1" t="s">
        <v>2120</v>
      </c>
      <c r="D172" s="1" t="s">
        <v>2121</v>
      </c>
      <c r="E172" s="1" t="s">
        <v>2122</v>
      </c>
      <c r="F172" s="1" t="s">
        <v>1644</v>
      </c>
      <c r="G172" s="1" t="s">
        <v>1066</v>
      </c>
      <c r="H172" s="1" t="s">
        <v>1067</v>
      </c>
      <c r="I172" s="1" t="s">
        <v>2123</v>
      </c>
      <c r="J172" s="1" t="s">
        <v>30</v>
      </c>
      <c r="K172" s="1" t="s">
        <v>2124</v>
      </c>
      <c r="L172" s="1" t="s">
        <v>2124</v>
      </c>
      <c r="M172" s="1" t="s">
        <v>1070</v>
      </c>
      <c r="N172" s="1" t="s">
        <v>1070</v>
      </c>
      <c r="O172" s="1" t="s">
        <v>1071</v>
      </c>
      <c r="P172" s="1" t="s">
        <v>1072</v>
      </c>
      <c r="Q172" s="1" t="s">
        <v>1073</v>
      </c>
      <c r="R172" s="1" t="s">
        <v>2125</v>
      </c>
      <c r="S172" s="1" t="s">
        <v>1075</v>
      </c>
      <c r="T172" s="1" t="s">
        <v>1076</v>
      </c>
      <c r="U172" s="1" t="s">
        <v>1077</v>
      </c>
      <c r="V172" s="1" t="s">
        <v>1468</v>
      </c>
    </row>
    <row r="173" s="1" customFormat="1" spans="1:22">
      <c r="A173" s="3">
        <v>999224047551257</v>
      </c>
      <c r="B173" s="1" t="s">
        <v>2126</v>
      </c>
      <c r="C173" s="1" t="s">
        <v>2127</v>
      </c>
      <c r="D173" s="1" t="s">
        <v>2128</v>
      </c>
      <c r="E173" s="1" t="s">
        <v>2129</v>
      </c>
      <c r="F173" s="1" t="s">
        <v>1062</v>
      </c>
      <c r="G173" s="1" t="s">
        <v>1066</v>
      </c>
      <c r="H173" s="1" t="s">
        <v>1067</v>
      </c>
      <c r="I173" s="1" t="s">
        <v>2130</v>
      </c>
      <c r="J173" s="1" t="s">
        <v>30</v>
      </c>
      <c r="K173" s="1" t="s">
        <v>2131</v>
      </c>
      <c r="L173" s="1" t="s">
        <v>2131</v>
      </c>
      <c r="M173" s="1" t="s">
        <v>1070</v>
      </c>
      <c r="N173" s="1" t="s">
        <v>1070</v>
      </c>
      <c r="O173" s="1" t="s">
        <v>1071</v>
      </c>
      <c r="P173" s="1" t="s">
        <v>1072</v>
      </c>
      <c r="Q173" s="1" t="s">
        <v>1073</v>
      </c>
      <c r="R173" s="1" t="s">
        <v>2132</v>
      </c>
      <c r="S173" s="1" t="s">
        <v>1075</v>
      </c>
      <c r="T173" s="1" t="s">
        <v>1076</v>
      </c>
      <c r="U173" s="1" t="s">
        <v>1077</v>
      </c>
      <c r="V173" s="1" t="s">
        <v>1133</v>
      </c>
    </row>
    <row r="174" s="1" customFormat="1" spans="1:22">
      <c r="A174" s="3">
        <v>999224100584714</v>
      </c>
      <c r="B174" s="1" t="s">
        <v>2133</v>
      </c>
      <c r="C174" s="1" t="s">
        <v>2134</v>
      </c>
      <c r="D174" s="1" t="s">
        <v>2135</v>
      </c>
      <c r="E174" s="1" t="s">
        <v>2136</v>
      </c>
      <c r="F174" s="1" t="s">
        <v>1267</v>
      </c>
      <c r="G174" s="1" t="s">
        <v>1066</v>
      </c>
      <c r="H174" s="1" t="s">
        <v>1067</v>
      </c>
      <c r="I174" s="1" t="s">
        <v>2137</v>
      </c>
      <c r="J174" s="1" t="s">
        <v>30</v>
      </c>
      <c r="K174" s="1" t="s">
        <v>2138</v>
      </c>
      <c r="L174" s="1" t="s">
        <v>2138</v>
      </c>
      <c r="M174" s="1" t="s">
        <v>1070</v>
      </c>
      <c r="N174" s="1" t="s">
        <v>1070</v>
      </c>
      <c r="O174" s="1" t="s">
        <v>1071</v>
      </c>
      <c r="P174" s="1" t="s">
        <v>1072</v>
      </c>
      <c r="Q174" s="1" t="s">
        <v>1073</v>
      </c>
      <c r="R174" s="1" t="s">
        <v>2139</v>
      </c>
      <c r="S174" s="1" t="s">
        <v>1075</v>
      </c>
      <c r="T174" s="1" t="s">
        <v>1076</v>
      </c>
      <c r="U174" s="1" t="s">
        <v>1077</v>
      </c>
      <c r="V174" s="1" t="s">
        <v>1126</v>
      </c>
    </row>
    <row r="175" s="1" customFormat="1" spans="1:22">
      <c r="A175" s="3">
        <v>999224447492746</v>
      </c>
      <c r="B175" s="1" t="s">
        <v>2140</v>
      </c>
      <c r="C175" s="1" t="s">
        <v>2141</v>
      </c>
      <c r="D175" s="1" t="s">
        <v>2142</v>
      </c>
      <c r="E175" s="1" t="s">
        <v>2143</v>
      </c>
      <c r="F175" s="1" t="s">
        <v>1267</v>
      </c>
      <c r="G175" s="1" t="s">
        <v>1066</v>
      </c>
      <c r="H175" s="1" t="s">
        <v>1067</v>
      </c>
      <c r="I175" s="1" t="s">
        <v>2144</v>
      </c>
      <c r="J175" s="1" t="s">
        <v>30</v>
      </c>
      <c r="K175" s="1" t="s">
        <v>2145</v>
      </c>
      <c r="L175" s="1" t="s">
        <v>2145</v>
      </c>
      <c r="M175" s="1" t="s">
        <v>1070</v>
      </c>
      <c r="N175" s="1" t="s">
        <v>1070</v>
      </c>
      <c r="O175" s="1" t="s">
        <v>1071</v>
      </c>
      <c r="P175" s="1" t="s">
        <v>1072</v>
      </c>
      <c r="Q175" s="1" t="s">
        <v>1073</v>
      </c>
      <c r="R175" s="1" t="s">
        <v>2146</v>
      </c>
      <c r="S175" s="1" t="s">
        <v>1075</v>
      </c>
      <c r="T175" s="1" t="s">
        <v>1076</v>
      </c>
      <c r="U175" s="1" t="s">
        <v>1077</v>
      </c>
      <c r="V175" s="1" t="s">
        <v>1133</v>
      </c>
    </row>
    <row r="176" s="1" customFormat="1" spans="1:22">
      <c r="A176" s="3">
        <v>999224704752205</v>
      </c>
      <c r="B176" s="1" t="s">
        <v>2147</v>
      </c>
      <c r="C176" s="1" t="s">
        <v>2148</v>
      </c>
      <c r="D176" s="1" t="s">
        <v>2149</v>
      </c>
      <c r="E176" s="1" t="s">
        <v>2150</v>
      </c>
      <c r="F176" s="1" t="s">
        <v>1644</v>
      </c>
      <c r="G176" s="1" t="s">
        <v>1066</v>
      </c>
      <c r="H176" s="1" t="s">
        <v>1067</v>
      </c>
      <c r="I176" s="1" t="s">
        <v>2151</v>
      </c>
      <c r="J176" s="1" t="s">
        <v>30</v>
      </c>
      <c r="K176" s="1" t="s">
        <v>2152</v>
      </c>
      <c r="L176" s="1" t="s">
        <v>2152</v>
      </c>
      <c r="M176" s="1" t="s">
        <v>1070</v>
      </c>
      <c r="N176" s="1" t="s">
        <v>1070</v>
      </c>
      <c r="O176" s="1" t="s">
        <v>1071</v>
      </c>
      <c r="P176" s="1" t="s">
        <v>1072</v>
      </c>
      <c r="Q176" s="1" t="s">
        <v>1073</v>
      </c>
      <c r="R176" s="1" t="s">
        <v>2153</v>
      </c>
      <c r="S176" s="1" t="s">
        <v>1075</v>
      </c>
      <c r="T176" s="1" t="s">
        <v>1076</v>
      </c>
      <c r="U176" s="1" t="s">
        <v>1293</v>
      </c>
      <c r="V176" s="1" t="s">
        <v>1190</v>
      </c>
    </row>
    <row r="177" s="1" customFormat="1" spans="1:22">
      <c r="A177" s="3">
        <v>999224430019299</v>
      </c>
      <c r="B177" s="1" t="s">
        <v>2154</v>
      </c>
      <c r="C177" s="1" t="s">
        <v>2155</v>
      </c>
      <c r="D177" s="1" t="s">
        <v>2156</v>
      </c>
      <c r="E177" s="1" t="s">
        <v>2157</v>
      </c>
      <c r="F177" s="1" t="s">
        <v>1062</v>
      </c>
      <c r="G177" s="1" t="s">
        <v>1066</v>
      </c>
      <c r="H177" s="1" t="s">
        <v>1067</v>
      </c>
      <c r="I177" s="1" t="s">
        <v>2158</v>
      </c>
      <c r="J177" s="1" t="s">
        <v>30</v>
      </c>
      <c r="K177" s="1" t="s">
        <v>2159</v>
      </c>
      <c r="L177" s="1" t="s">
        <v>2159</v>
      </c>
      <c r="M177" s="1" t="s">
        <v>1070</v>
      </c>
      <c r="N177" s="1" t="s">
        <v>1070</v>
      </c>
      <c r="O177" s="1" t="s">
        <v>1071</v>
      </c>
      <c r="P177" s="1" t="s">
        <v>1072</v>
      </c>
      <c r="Q177" s="1" t="s">
        <v>1073</v>
      </c>
      <c r="R177" s="1" t="s">
        <v>2160</v>
      </c>
      <c r="S177" s="1" t="s">
        <v>1075</v>
      </c>
      <c r="T177" s="1" t="s">
        <v>1076</v>
      </c>
      <c r="U177" s="1" t="s">
        <v>1077</v>
      </c>
      <c r="V177" s="1" t="s">
        <v>1671</v>
      </c>
    </row>
    <row r="178" s="1" customFormat="1" spans="1:22">
      <c r="A178" s="3">
        <v>999223158328282</v>
      </c>
      <c r="B178" s="1" t="s">
        <v>2161</v>
      </c>
      <c r="C178" s="1" t="s">
        <v>2162</v>
      </c>
      <c r="D178" s="1" t="s">
        <v>2163</v>
      </c>
      <c r="E178" s="1" t="s">
        <v>2164</v>
      </c>
      <c r="F178" s="1" t="s">
        <v>2165</v>
      </c>
      <c r="G178" s="1" t="s">
        <v>1066</v>
      </c>
      <c r="H178" s="1" t="s">
        <v>1067</v>
      </c>
      <c r="I178" s="1" t="s">
        <v>2166</v>
      </c>
      <c r="J178" s="1" t="s">
        <v>30</v>
      </c>
      <c r="K178" s="1" t="s">
        <v>2167</v>
      </c>
      <c r="L178" s="1" t="s">
        <v>1071</v>
      </c>
      <c r="M178" s="1" t="s">
        <v>2168</v>
      </c>
      <c r="N178" s="1" t="s">
        <v>2169</v>
      </c>
      <c r="O178" s="1" t="s">
        <v>1071</v>
      </c>
      <c r="P178" s="1" t="s">
        <v>1072</v>
      </c>
      <c r="Q178" s="1" t="s">
        <v>1073</v>
      </c>
      <c r="R178" s="1" t="s">
        <v>2170</v>
      </c>
      <c r="S178" s="1" t="s">
        <v>1075</v>
      </c>
      <c r="T178" s="1" t="s">
        <v>1076</v>
      </c>
      <c r="U178" s="1" t="s">
        <v>1077</v>
      </c>
      <c r="V178" s="1" t="s">
        <v>1736</v>
      </c>
    </row>
    <row r="179" s="1" customFormat="1" spans="1:22">
      <c r="A179" s="3">
        <v>999224524668528</v>
      </c>
      <c r="B179" s="1" t="s">
        <v>2171</v>
      </c>
      <c r="C179" s="1" t="s">
        <v>2172</v>
      </c>
      <c r="D179" s="1" t="s">
        <v>2173</v>
      </c>
      <c r="E179" s="1" t="s">
        <v>2174</v>
      </c>
      <c r="F179" s="1" t="s">
        <v>1267</v>
      </c>
      <c r="G179" s="1" t="s">
        <v>1066</v>
      </c>
      <c r="H179" s="1" t="s">
        <v>1067</v>
      </c>
      <c r="I179" s="1" t="s">
        <v>2175</v>
      </c>
      <c r="J179" s="1" t="s">
        <v>30</v>
      </c>
      <c r="K179" s="1" t="s">
        <v>2176</v>
      </c>
      <c r="L179" s="1" t="s">
        <v>2176</v>
      </c>
      <c r="M179" s="1" t="s">
        <v>1070</v>
      </c>
      <c r="N179" s="1" t="s">
        <v>1070</v>
      </c>
      <c r="O179" s="1" t="s">
        <v>1071</v>
      </c>
      <c r="P179" s="1" t="s">
        <v>1072</v>
      </c>
      <c r="Q179" s="1" t="s">
        <v>1073</v>
      </c>
      <c r="R179" s="1" t="s">
        <v>2177</v>
      </c>
      <c r="S179" s="1" t="s">
        <v>1075</v>
      </c>
      <c r="T179" s="1" t="s">
        <v>1076</v>
      </c>
      <c r="U179" s="1" t="s">
        <v>1293</v>
      </c>
      <c r="V179" s="1" t="s">
        <v>1105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2023-07-28T01:20:13Z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