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对账!$A$1:$I$139</definedName>
  </definedNames>
  <calcPr calcId="144525"/>
</workbook>
</file>

<file path=xl/sharedStrings.xml><?xml version="1.0" encoding="utf-8"?>
<sst xmlns="http://schemas.openxmlformats.org/spreadsheetml/2006/main" count="7290" uniqueCount="1511">
  <si>
    <t>去哪儿网（天津）国际旅行社酒店预付对账单</t>
  </si>
  <si>
    <t>供应商名称：</t>
  </si>
  <si>
    <t>汇趣住国际</t>
  </si>
  <si>
    <t>结算周期：</t>
  </si>
  <si>
    <t>2023-07-24至2023-07-30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</si>
  <si>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</si>
  <si>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</si>
  <si>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</si>
  <si>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</si>
  <si>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</si>
  <si>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</si>
  <si>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</si>
  <si>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</si>
  <si>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</si>
  <si>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</si>
  <si>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</si>
  <si>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</si>
  <si>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</si>
  <si>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</si>
  <si>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</si>
  <si>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¥270,008.82</t>
  </si>
  <si>
    <t>¥57,913.00</t>
  </si>
  <si>
    <t>¥17,179.82</t>
  </si>
  <si>
    <t>¥194,437.00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</si>
  <si>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</si>
  <si>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</si>
  <si>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</si>
  <si>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</si>
  <si>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</si>
  <si>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</si>
  <si>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</si>
  <si>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</si>
  <si>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</si>
  <si>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</si>
  <si>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</si>
  <si>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</si>
  <si>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</si>
  <si>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</si>
  <si>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</si>
  <si>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</si>
  <si>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</si>
  <si>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</si>
  <si>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</si>
  <si>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</si>
  <si>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</si>
  <si>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</si>
  <si>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</si>
  <si>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</si>
  <si>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</si>
  <si>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</si>
  <si>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</si>
  <si>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</si>
  <si>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</si>
  <si>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</si>
  <si>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</si>
  <si>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</si>
  <si>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</si>
  <si>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</si>
  <si>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</si>
  <si>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</si>
  <si>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</si>
  <si>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</si>
  <si>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</si>
  <si>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</si>
  <si>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</si>
  <si>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</si>
  <si>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</si>
  <si>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</si>
  <si>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</si>
  <si>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</si>
  <si>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</si>
  <si>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703431349175</t>
  </si>
  <si>
    <t>3668765</t>
  </si>
  <si>
    <t>酒店预付</t>
  </si>
  <si>
    <t>否</t>
  </si>
  <si>
    <t>普通</t>
  </si>
  <si>
    <t>880673644</t>
  </si>
  <si>
    <t>香港Maharaja宾馆</t>
  </si>
  <si>
    <t>800000749</t>
  </si>
  <si>
    <t>LIU/YAO</t>
  </si>
  <si>
    <t>2023-07-22</t>
  </si>
  <si>
    <t>2023-07-23</t>
  </si>
  <si>
    <t>¥315.00</t>
  </si>
  <si>
    <t>¥32.00</t>
  </si>
  <si>
    <t>¥283.00</t>
  </si>
  <si>
    <t>double room</t>
  </si>
  <si>
    <t>WEBSITE</t>
  </si>
  <si>
    <t>703420497100</t>
  </si>
  <si>
    <t>3621072</t>
  </si>
  <si>
    <t>880688875</t>
  </si>
  <si>
    <t>大阪难波日和酒店</t>
  </si>
  <si>
    <t>MA/JIAYIN</t>
  </si>
  <si>
    <t>2023-07-11</t>
  </si>
  <si>
    <t>2023-08-20</t>
  </si>
  <si>
    <t>2023-08-21</t>
  </si>
  <si>
    <t>¥585.00</t>
  </si>
  <si>
    <t>2023-07-24 00:07:54</t>
  </si>
  <si>
    <t>sakura tower moderate double room</t>
  </si>
  <si>
    <t>703420328094</t>
  </si>
  <si>
    <t>3621055</t>
  </si>
  <si>
    <t>2023-08-22</t>
  </si>
  <si>
    <t>¥651.00</t>
  </si>
  <si>
    <t>2023-07-24 00:08:09</t>
  </si>
  <si>
    <t>703431768594</t>
  </si>
  <si>
    <t>3668424</t>
  </si>
  <si>
    <t>880707631</t>
  </si>
  <si>
    <t>格拉斯丽新宿酒店</t>
  </si>
  <si>
    <t>LIN/DONG</t>
  </si>
  <si>
    <t>2023-07-24</t>
  </si>
  <si>
    <t>¥2,282.00</t>
  </si>
  <si>
    <t>¥236.00</t>
  </si>
  <si>
    <t>¥2,046.00</t>
  </si>
  <si>
    <t>single room non smoking</t>
  </si>
  <si>
    <t>703421861802</t>
  </si>
  <si>
    <t>3626755</t>
  </si>
  <si>
    <t>880728298</t>
  </si>
  <si>
    <t>the b 神户酒店</t>
  </si>
  <si>
    <t>QING/GUOPING|GONG/QIANRONG|LU/MING</t>
  </si>
  <si>
    <t>2023-07-12</t>
  </si>
  <si>
    <t>¥1,374.00</t>
  </si>
  <si>
    <t>¥132.00</t>
  </si>
  <si>
    <t>¥1,242.00</t>
  </si>
  <si>
    <t>twin superiorior single use non smoking</t>
  </si>
  <si>
    <t>703415454054</t>
  </si>
  <si>
    <t>3599533</t>
  </si>
  <si>
    <t>880687072</t>
  </si>
  <si>
    <t>普吉岛美林海滩万豪度假酒店</t>
  </si>
  <si>
    <t>HUANG/YING</t>
  </si>
  <si>
    <t>2023-07-06</t>
  </si>
  <si>
    <t>¥1,248.00</t>
  </si>
  <si>
    <t>¥118.00</t>
  </si>
  <si>
    <t>¥1,130.00</t>
  </si>
  <si>
    <t>Deluxe Pool View King, Guest room, 1 King, Pool view, Balcony</t>
  </si>
  <si>
    <t>703425778720</t>
  </si>
  <si>
    <t>3642912</t>
  </si>
  <si>
    <t>880648501</t>
  </si>
  <si>
    <t>普吉市宜必思尚品酒店</t>
  </si>
  <si>
    <t>LI/XINYAN</t>
  </si>
  <si>
    <t>2023-07-16</t>
  </si>
  <si>
    <t>¥466.00</t>
  </si>
  <si>
    <t>¥46.00</t>
  </si>
  <si>
    <t>¥420.00</t>
  </si>
  <si>
    <t>Standard Double Room</t>
  </si>
  <si>
    <t>703429105169</t>
  </si>
  <si>
    <t>3660036</t>
  </si>
  <si>
    <t>881570353</t>
  </si>
  <si>
    <t>芭堤雅盛捷酒店</t>
  </si>
  <si>
    <t>YAO/JINGYI|LI/XIAOFENG</t>
  </si>
  <si>
    <t>2023-07-20</t>
  </si>
  <si>
    <t>¥1,666.00</t>
  </si>
  <si>
    <t>¥158.00</t>
  </si>
  <si>
    <t>¥1,508.00</t>
  </si>
  <si>
    <t>Deluxe Room with Sea View</t>
  </si>
  <si>
    <t>703415171014</t>
  </si>
  <si>
    <t>3598984</t>
  </si>
  <si>
    <t>880708831</t>
  </si>
  <si>
    <t>亚庇阿凡吉奥酒店</t>
  </si>
  <si>
    <t>DENG/GUIYUN|LU/SHUNPING</t>
  </si>
  <si>
    <t>¥274.00</t>
  </si>
  <si>
    <t>¥30.00</t>
  </si>
  <si>
    <t>¥244.00</t>
  </si>
  <si>
    <t>Superior Twin Room</t>
  </si>
  <si>
    <t>703415087645</t>
  </si>
  <si>
    <t>3598981</t>
  </si>
  <si>
    <t>LUO/LIN|WANG/HAIYING</t>
  </si>
  <si>
    <t>703415556861</t>
  </si>
  <si>
    <t>3598991</t>
  </si>
  <si>
    <t>HUANG/YING|LIU/QIUFAN</t>
  </si>
  <si>
    <t>703427454442</t>
  </si>
  <si>
    <t>3650445</t>
  </si>
  <si>
    <t>880685851</t>
  </si>
  <si>
    <t>迪士尼探索家度假酒店</t>
  </si>
  <si>
    <t>TANG/XUEMEI|CAO/JUNQIN</t>
  </si>
  <si>
    <t>2023-07-18</t>
  </si>
  <si>
    <t>¥4,308.00</t>
  </si>
  <si>
    <t>¥4,064.00</t>
  </si>
  <si>
    <t>Standard Room</t>
  </si>
  <si>
    <t>703428625070</t>
  </si>
  <si>
    <t>3654333</t>
  </si>
  <si>
    <t>880619230</t>
  </si>
  <si>
    <t>比佛利元素酒店</t>
  </si>
  <si>
    <t>ZHOU/ZIYU</t>
  </si>
  <si>
    <t>2023-07-19</t>
  </si>
  <si>
    <t>¥1,802.00</t>
  </si>
  <si>
    <t>¥192.00</t>
  </si>
  <si>
    <t>¥1,610.00</t>
  </si>
  <si>
    <t>Superior Single Room</t>
  </si>
  <si>
    <t>703424609963</t>
  </si>
  <si>
    <t>3638405</t>
  </si>
  <si>
    <t>880708582</t>
  </si>
  <si>
    <t>立方床站旅舍</t>
  </si>
  <si>
    <t>YU/SHUIYING</t>
  </si>
  <si>
    <t>2023-07-15</t>
  </si>
  <si>
    <t>¥104.00</t>
  </si>
  <si>
    <t>¥11.00</t>
  </si>
  <si>
    <t>¥93.00</t>
  </si>
  <si>
    <t>Mixed Dormitory - Male And Female Shared Room</t>
  </si>
  <si>
    <t>703422830453</t>
  </si>
  <si>
    <t>3631337</t>
  </si>
  <si>
    <t>881328496</t>
  </si>
  <si>
    <t>迪士尼好莱坞酒店</t>
  </si>
  <si>
    <t>YAN/JIAYING</t>
  </si>
  <si>
    <t>2023-07-13</t>
  </si>
  <si>
    <t>¥1,667.00</t>
  </si>
  <si>
    <t>¥165.00</t>
  </si>
  <si>
    <t>¥1,502.00</t>
  </si>
  <si>
    <t>703429071660</t>
  </si>
  <si>
    <t>3661164</t>
  </si>
  <si>
    <t>WU/TIAN|ZHOU/WENJING</t>
  </si>
  <si>
    <t>¥2,398.00</t>
  </si>
  <si>
    <t>¥247.00</t>
  </si>
  <si>
    <t>¥2,151.00</t>
  </si>
  <si>
    <t>703428147424</t>
  </si>
  <si>
    <t>3658803</t>
  </si>
  <si>
    <t>YANG/HONG</t>
  </si>
  <si>
    <t>¥3,243.00</t>
  </si>
  <si>
    <t>¥183.00</t>
  </si>
  <si>
    <t>¥3,060.00</t>
  </si>
  <si>
    <t>703428759256</t>
  </si>
  <si>
    <t>3655744</t>
  </si>
  <si>
    <t>XIAO/WENJIAO|ZHANG/DUBING</t>
  </si>
  <si>
    <t>¥2,815.00</t>
  </si>
  <si>
    <t>¥159.00</t>
  </si>
  <si>
    <t>¥2,656.00</t>
  </si>
  <si>
    <t>703424705852</t>
  </si>
  <si>
    <t>3638638</t>
  </si>
  <si>
    <t>SU/YANCHUN|AI/ZHIMENG</t>
  </si>
  <si>
    <t>¥2,762.00</t>
  </si>
  <si>
    <t>¥156.00</t>
  </si>
  <si>
    <t>¥2,606.00</t>
  </si>
  <si>
    <t>703429836308</t>
  </si>
  <si>
    <t>3662547</t>
  </si>
  <si>
    <t>880727839</t>
  </si>
  <si>
    <t>富豪香港酒店</t>
  </si>
  <si>
    <t>LIU/HONGHUAI|LIU/SHIYING</t>
  </si>
  <si>
    <t>¥4,196.00</t>
  </si>
  <si>
    <t>¥464.00</t>
  </si>
  <si>
    <t>¥3,732.00</t>
  </si>
  <si>
    <t>Superior Double Room</t>
  </si>
  <si>
    <t>703432521376</t>
  </si>
  <si>
    <t>3674688</t>
  </si>
  <si>
    <t>880618963</t>
  </si>
  <si>
    <t>1936酒店</t>
  </si>
  <si>
    <t>CHEN/GUOFENG</t>
  </si>
  <si>
    <t>¥781.00</t>
  </si>
  <si>
    <t>¥44.00</t>
  </si>
  <si>
    <t>¥737.00</t>
  </si>
  <si>
    <t>Classic Twin Room</t>
  </si>
  <si>
    <t>703424199529</t>
  </si>
  <si>
    <t>3637316</t>
  </si>
  <si>
    <t>880743352</t>
  </si>
  <si>
    <t>樱花花园酒店</t>
  </si>
  <si>
    <t>lu/cheng</t>
  </si>
  <si>
    <t>2023-07-25</t>
  </si>
  <si>
    <t>¥948.00</t>
  </si>
  <si>
    <t>¥90.00</t>
  </si>
  <si>
    <t>¥858.00</t>
  </si>
  <si>
    <t>Double Room</t>
  </si>
  <si>
    <t>703430228567</t>
  </si>
  <si>
    <t>3663543</t>
  </si>
  <si>
    <t>880631428</t>
  </si>
  <si>
    <t>大阪东彻 DEL 时尚酒店 - 大和鲁内酒店</t>
  </si>
  <si>
    <t>Zhou/Zhiyi</t>
  </si>
  <si>
    <t>2023-07-21</t>
  </si>
  <si>
    <t>¥798.00</t>
  </si>
  <si>
    <t>¥84.00</t>
  </si>
  <si>
    <t>¥714.00</t>
  </si>
  <si>
    <t>Standard Single Room-Smoking</t>
  </si>
  <si>
    <t>703425435200</t>
  </si>
  <si>
    <t>3641090</t>
  </si>
  <si>
    <t>HUANG/BIN|CHEN/XIAOLI</t>
  </si>
  <si>
    <t>¥6,588.00</t>
  </si>
  <si>
    <t>¥600.00</t>
  </si>
  <si>
    <t>¥5,988.00</t>
  </si>
  <si>
    <t>Two Bedroom Executive</t>
  </si>
  <si>
    <t>703429597750</t>
  </si>
  <si>
    <t>3661045</t>
  </si>
  <si>
    <t>880746796</t>
  </si>
  <si>
    <t>金龙酒店</t>
  </si>
  <si>
    <t>PENG/SHUANG</t>
  </si>
  <si>
    <t>¥532.00</t>
  </si>
  <si>
    <t>¥57.00</t>
  </si>
  <si>
    <t>¥475.00</t>
  </si>
  <si>
    <t>single room</t>
  </si>
  <si>
    <t>703430599098</t>
  </si>
  <si>
    <t>3665261</t>
  </si>
  <si>
    <t>880708231</t>
  </si>
  <si>
    <t>是隆太空旅舍</t>
  </si>
  <si>
    <t>YANG/TINGTING</t>
  </si>
  <si>
    <t>¥65.00</t>
  </si>
  <si>
    <t>¥6.00</t>
  </si>
  <si>
    <t>¥59.00</t>
  </si>
  <si>
    <t>Bed in 4-Bed Female Dormitory Room</t>
  </si>
  <si>
    <t>703430628417</t>
  </si>
  <si>
    <t>3665348</t>
  </si>
  <si>
    <t>880729135</t>
  </si>
  <si>
    <t>旅行者旅舍</t>
  </si>
  <si>
    <t>xu/qinyan</t>
  </si>
  <si>
    <t>¥248.00</t>
  </si>
  <si>
    <t>¥14.00</t>
  </si>
  <si>
    <t>¥234.00</t>
  </si>
  <si>
    <t>1 Person in 6-Bed Dormitory - Female Only</t>
  </si>
  <si>
    <t>703434756948</t>
  </si>
  <si>
    <t>3681306</t>
  </si>
  <si>
    <t>880731439</t>
  </si>
  <si>
    <t>东京巨蛋酒店</t>
  </si>
  <si>
    <t>GUO/YANDONG|LI/XUANYU</t>
  </si>
  <si>
    <t>¥3,892.00</t>
  </si>
  <si>
    <t>2023-07-25 09:42:55</t>
  </si>
  <si>
    <t>Twin Room(9-22F)</t>
  </si>
  <si>
    <t>703434415316</t>
  </si>
  <si>
    <t>3681680</t>
  </si>
  <si>
    <t>880686880</t>
  </si>
  <si>
    <t>澳门喜来登大酒店</t>
  </si>
  <si>
    <t>NING/SHUHUA</t>
  </si>
  <si>
    <t>2023-07-26</t>
  </si>
  <si>
    <t>¥1,580.00</t>
  </si>
  <si>
    <t>2023-07-25 11:02:07</t>
  </si>
  <si>
    <t>Deluxe Room, 1 King Bed, Non Smoking</t>
  </si>
  <si>
    <t>703433222950</t>
  </si>
  <si>
    <t>3676565</t>
  </si>
  <si>
    <t>880761628</t>
  </si>
  <si>
    <t>MYSTAYS 成田精品酒店</t>
  </si>
  <si>
    <t>CAI/HAIPING</t>
  </si>
  <si>
    <t>2023-09-13</t>
  </si>
  <si>
    <t>2023-09-14</t>
  </si>
  <si>
    <t>¥336.00</t>
  </si>
  <si>
    <t>2023-07-25 21:03:16</t>
  </si>
  <si>
    <t>Comfort Double Room Non Smoking</t>
  </si>
  <si>
    <t>703435161696</t>
  </si>
  <si>
    <t>3686350</t>
  </si>
  <si>
    <t>880626379</t>
  </si>
  <si>
    <t>十和田湖背包客酒店</t>
  </si>
  <si>
    <t>CHEN/WEIHENG</t>
  </si>
  <si>
    <t>2023-08-08</t>
  </si>
  <si>
    <t>2023-08-09</t>
  </si>
  <si>
    <t>¥117.00</t>
  </si>
  <si>
    <t>2023-07-26 10:51:58</t>
  </si>
  <si>
    <t>Bed in Mixed Dormitory</t>
  </si>
  <si>
    <t>703435982302</t>
  </si>
  <si>
    <t>3686444</t>
  </si>
  <si>
    <t>880639024</t>
  </si>
  <si>
    <t>东京浅草集市广场酒店</t>
  </si>
  <si>
    <t>SONG/JIAMEI</t>
  </si>
  <si>
    <t>2023-07-27</t>
  </si>
  <si>
    <t>2023-07-29</t>
  </si>
  <si>
    <t>¥1,096.00</t>
  </si>
  <si>
    <t>2023-07-26 11:03:47</t>
  </si>
  <si>
    <t>Superior Double Room Smoking</t>
  </si>
  <si>
    <t>703415960991</t>
  </si>
  <si>
    <t>3600810</t>
  </si>
  <si>
    <t>880681372</t>
  </si>
  <si>
    <t>仙本那海丰酒店彩船楼</t>
  </si>
  <si>
    <t>XIAO/PING|ANNAYEV/HANGELDI</t>
  </si>
  <si>
    <t>¥1,565.00</t>
  </si>
  <si>
    <t>¥1,400.00</t>
  </si>
  <si>
    <t>lepa courtyard twin room</t>
  </si>
  <si>
    <t>703435216014</t>
  </si>
  <si>
    <t>3688706</t>
  </si>
  <si>
    <t>880766848</t>
  </si>
  <si>
    <t>Vessel Inn札幌中岛公园酒店</t>
  </si>
  <si>
    <t>RAN/GUIQIONG</t>
  </si>
  <si>
    <t>2023-08-05</t>
  </si>
  <si>
    <t>2023-08-06</t>
  </si>
  <si>
    <t>¥1,226.00</t>
  </si>
  <si>
    <t>2023-07-26 19:24:26</t>
  </si>
  <si>
    <t>Single Non Smoking</t>
  </si>
  <si>
    <t>703433407088</t>
  </si>
  <si>
    <t>3678848</t>
  </si>
  <si>
    <t>880626043</t>
  </si>
  <si>
    <t>东京王子大饭店</t>
  </si>
  <si>
    <t>ZHANG/LIYUN|CAI/MAODE</t>
  </si>
  <si>
    <t>¥3,294.00</t>
  </si>
  <si>
    <t>2023-07-26 20:24:59</t>
  </si>
  <si>
    <t>Deluxe Twin 9-11F (29.7sqm)</t>
  </si>
  <si>
    <t>703435105247</t>
  </si>
  <si>
    <t>3686241</t>
  </si>
  <si>
    <t>880763563</t>
  </si>
  <si>
    <t>游记旅舍</t>
  </si>
  <si>
    <t>LI/XUEYAN</t>
  </si>
  <si>
    <t>2023-08-03</t>
  </si>
  <si>
    <t>2023-08-04</t>
  </si>
  <si>
    <t>¥61.00</t>
  </si>
  <si>
    <t>2023-07-27 05:51:01</t>
  </si>
  <si>
    <t>8 Beds Dormitory</t>
  </si>
  <si>
    <t>703436162017</t>
  </si>
  <si>
    <t>3692381</t>
  </si>
  <si>
    <t>880690966</t>
  </si>
  <si>
    <t>东京近湾Trusty酒店</t>
  </si>
  <si>
    <t>LU/YUN</t>
  </si>
  <si>
    <t>2023-10-05</t>
  </si>
  <si>
    <t>2023-10-06</t>
  </si>
  <si>
    <t>¥1,058.00</t>
  </si>
  <si>
    <t>2023-07-28 10:58:20</t>
  </si>
  <si>
    <t>standard twin non smoking</t>
  </si>
  <si>
    <t>703419078962</t>
  </si>
  <si>
    <t>3614984</t>
  </si>
  <si>
    <t>880710157</t>
  </si>
  <si>
    <t>DEL style大阪新梅田酒店by 大和ROYNET</t>
  </si>
  <si>
    <t>ZHOY/XIAO</t>
  </si>
  <si>
    <t>2023-07-10</t>
  </si>
  <si>
    <t>2023-08-01</t>
  </si>
  <si>
    <t>¥776.00</t>
  </si>
  <si>
    <t>2023-07-28 14:06:08</t>
  </si>
  <si>
    <t>Standard Double Room Non-Smoking</t>
  </si>
  <si>
    <t>703437596207</t>
  </si>
  <si>
    <t>3695426</t>
  </si>
  <si>
    <t>881335978</t>
  </si>
  <si>
    <t>大阪盛泰乐酒店</t>
  </si>
  <si>
    <t>ZHENG/JIE</t>
  </si>
  <si>
    <t>2023-07-28</t>
  </si>
  <si>
    <t>2023-08-11</t>
  </si>
  <si>
    <t>2023-08-14</t>
  </si>
  <si>
    <t>¥5,316.00</t>
  </si>
  <si>
    <t>2023-07-28 15:44:14</t>
  </si>
  <si>
    <t>Superior King Room - Rei  Premium Floor / 10-25F</t>
  </si>
  <si>
    <t>703432178974</t>
  </si>
  <si>
    <t>3674107</t>
  </si>
  <si>
    <t>880669282</t>
  </si>
  <si>
    <t>普吉岛芭东福朋喜来登海滩度假酒店</t>
  </si>
  <si>
    <t>WEI/XIAOMIN|CHEN/YAO</t>
  </si>
  <si>
    <t>2023-08-13</t>
  </si>
  <si>
    <t>¥2,432.00</t>
  </si>
  <si>
    <t>2023-07-28 17:40:54</t>
  </si>
  <si>
    <t>Room, 1 King Bed, Non Smoking</t>
  </si>
  <si>
    <t>703417614632</t>
  </si>
  <si>
    <t>3607559</t>
  </si>
  <si>
    <t>880760527</t>
  </si>
  <si>
    <t>庄家酒店</t>
  </si>
  <si>
    <t>LI/WANXIN|XU/HONGMEI|LI/SONGBO</t>
  </si>
  <si>
    <t>2023-07-08</t>
  </si>
  <si>
    <t>¥1,220.00</t>
  </si>
  <si>
    <t>¥131.00</t>
  </si>
  <si>
    <t>¥1,089.00</t>
  </si>
  <si>
    <t>triple room</t>
  </si>
  <si>
    <t>703418264414</t>
  </si>
  <si>
    <t>3610430</t>
  </si>
  <si>
    <t>WU/YI</t>
  </si>
  <si>
    <t>2023-07-09</t>
  </si>
  <si>
    <t>¥674.00</t>
  </si>
  <si>
    <t>¥64.00</t>
  </si>
  <si>
    <t>¥610.00</t>
  </si>
  <si>
    <t>Single Room 9-22F (26sqm)</t>
  </si>
  <si>
    <t>703415864825</t>
  </si>
  <si>
    <t>3600610</t>
  </si>
  <si>
    <t>880691659</t>
  </si>
  <si>
    <t>曼谷湄南河畔华美达广场酒店</t>
  </si>
  <si>
    <t>OU/LANGXUAN|OU/WEICONG</t>
  </si>
  <si>
    <t>¥1,632.00</t>
  </si>
  <si>
    <t>¥1,476.00</t>
  </si>
  <si>
    <t>Deluxe Twin Room with River View</t>
  </si>
  <si>
    <t>703415366717</t>
  </si>
  <si>
    <t>3600605</t>
  </si>
  <si>
    <t>OU/XIANG|HU/YANG|GAO/GUIXIA|HU/YAJUN</t>
  </si>
  <si>
    <t>¥3,252.00</t>
  </si>
  <si>
    <t>¥312.00</t>
  </si>
  <si>
    <t>¥2,940.00</t>
  </si>
  <si>
    <t>Deluxe Room With River View</t>
  </si>
  <si>
    <t>703437547876</t>
  </si>
  <si>
    <t>3698498</t>
  </si>
  <si>
    <t>880640182</t>
  </si>
  <si>
    <t>V E 住宅酒店</t>
  </si>
  <si>
    <t>SUN/XIANTAO</t>
  </si>
  <si>
    <t>deluxe king bed room</t>
  </si>
  <si>
    <t>703426222879</t>
  </si>
  <si>
    <t>3648635</t>
  </si>
  <si>
    <t>880704841</t>
  </si>
  <si>
    <t>香港悦来酒店</t>
  </si>
  <si>
    <t>XU/QIAN|LI/WANTING</t>
  </si>
  <si>
    <t>2023-07-17</t>
  </si>
  <si>
    <t>¥1,328.00</t>
  </si>
  <si>
    <t>¥101.00</t>
  </si>
  <si>
    <t>¥1,227.00</t>
  </si>
  <si>
    <t>Deluxe Room</t>
  </si>
  <si>
    <t>703427767251</t>
  </si>
  <si>
    <t>3652159</t>
  </si>
  <si>
    <t>880732510</t>
  </si>
  <si>
    <t>滨海宫殿</t>
  </si>
  <si>
    <t>su/xiuquan</t>
  </si>
  <si>
    <t>¥1,636.00</t>
  </si>
  <si>
    <t>¥1,543.00</t>
  </si>
  <si>
    <t>703427801792</t>
  </si>
  <si>
    <t>3653558</t>
  </si>
  <si>
    <t>880644559</t>
  </si>
  <si>
    <t>达拉角度假村</t>
  </si>
  <si>
    <t>YANG/SHIJUN|NI/JIALEI</t>
  </si>
  <si>
    <t>¥1,990.00</t>
  </si>
  <si>
    <t>¥210.00</t>
  </si>
  <si>
    <t>¥1,780.00</t>
  </si>
  <si>
    <t>703417017794</t>
  </si>
  <si>
    <t>3607805</t>
  </si>
  <si>
    <t>CHENG/XIAOWAN</t>
  </si>
  <si>
    <t>¥2,546.00</t>
  </si>
  <si>
    <t>¥144.00</t>
  </si>
  <si>
    <t>¥2,402.00</t>
  </si>
  <si>
    <t>703425659051</t>
  </si>
  <si>
    <t>3643834</t>
  </si>
  <si>
    <t>880701355</t>
  </si>
  <si>
    <t>塔曼沙丽巴厘Spa度假酒店</t>
  </si>
  <si>
    <t>CHEN/XIAODAN|YANG/LEI</t>
  </si>
  <si>
    <t>¥188.00</t>
  </si>
  <si>
    <t>¥1,444.00</t>
  </si>
  <si>
    <t>Studio Room</t>
  </si>
  <si>
    <t>703425809785</t>
  </si>
  <si>
    <t>3642162</t>
  </si>
  <si>
    <t>880695820</t>
  </si>
  <si>
    <t>涩谷千禧酒店</t>
  </si>
  <si>
    <t>WANG/ZHOU</t>
  </si>
  <si>
    <t>¥450.00</t>
  </si>
  <si>
    <t>¥41.00</t>
  </si>
  <si>
    <t>¥409.00</t>
  </si>
  <si>
    <t>Smart Pod - Mixed</t>
  </si>
  <si>
    <t>703428143743</t>
  </si>
  <si>
    <t>3658518</t>
  </si>
  <si>
    <t>880745845</t>
  </si>
  <si>
    <t>普吉岛兰花温泉度假酒店</t>
  </si>
  <si>
    <t>WANG/SHIYU|WANG/XIAOXIA|YUAN/CHAO</t>
  </si>
  <si>
    <t>¥1,030.00</t>
  </si>
  <si>
    <t>¥102.00</t>
  </si>
  <si>
    <t>¥928.00</t>
  </si>
  <si>
    <t>Family Room</t>
  </si>
  <si>
    <t>703429767065</t>
  </si>
  <si>
    <t>3659100</t>
  </si>
  <si>
    <t>880627750</t>
  </si>
  <si>
    <t>日本桥滨町科科高级酒店</t>
  </si>
  <si>
    <t>LI/QIAOFENG</t>
  </si>
  <si>
    <t>¥806.00</t>
  </si>
  <si>
    <t>¥80.00</t>
  </si>
  <si>
    <t>¥726.00</t>
  </si>
  <si>
    <t>Moderate Double Room Non Smoking</t>
  </si>
  <si>
    <t>703423155191</t>
  </si>
  <si>
    <t>3634682</t>
  </si>
  <si>
    <t>LYU/JIAYE</t>
  </si>
  <si>
    <t>2023-07-14</t>
  </si>
  <si>
    <t>¥1,302.00</t>
  </si>
  <si>
    <t>¥96.00</t>
  </si>
  <si>
    <t>¥1,206.00</t>
  </si>
  <si>
    <t>703429206169</t>
  </si>
  <si>
    <t>3659715</t>
  </si>
  <si>
    <t>XIE/JUAN</t>
  </si>
  <si>
    <t>¥2,061.00</t>
  </si>
  <si>
    <t>¥213.00</t>
  </si>
  <si>
    <t>¥1,848.00</t>
  </si>
  <si>
    <t>703418276880</t>
  </si>
  <si>
    <t>3611829</t>
  </si>
  <si>
    <t>DAI/YUANJI</t>
  </si>
  <si>
    <t>¥2,653.00</t>
  </si>
  <si>
    <t>¥150.00</t>
  </si>
  <si>
    <t>¥2,503.00</t>
  </si>
  <si>
    <t>703426583430</t>
  </si>
  <si>
    <t>3649830</t>
  </si>
  <si>
    <t>XI/XIAOXIA|YU/PEILING</t>
  </si>
  <si>
    <t>¥432.00</t>
  </si>
  <si>
    <t>¥3,764.00</t>
  </si>
  <si>
    <t>703424849204</t>
  </si>
  <si>
    <t>3639883</t>
  </si>
  <si>
    <t>YAN/JING JING|zhu/ying</t>
  </si>
  <si>
    <t>¥4,774.00</t>
  </si>
  <si>
    <t>¥270.00</t>
  </si>
  <si>
    <t>¥4,504.00</t>
  </si>
  <si>
    <t>703424943928</t>
  </si>
  <si>
    <t>3637046</t>
  </si>
  <si>
    <t>ZHAO/HONGLI|SUN/XIAOHONG</t>
  </si>
  <si>
    <t>¥6,681.00</t>
  </si>
  <si>
    <t>¥379.00</t>
  </si>
  <si>
    <t>¥6,302.00</t>
  </si>
  <si>
    <t>703423044569</t>
  </si>
  <si>
    <t>3633299</t>
  </si>
  <si>
    <t>CHENG/HAIYAN|KONG/GUOPING</t>
  </si>
  <si>
    <t>¥4,096.00</t>
  </si>
  <si>
    <t>¥232.00</t>
  </si>
  <si>
    <t>¥3,864.00</t>
  </si>
  <si>
    <t>703429574793</t>
  </si>
  <si>
    <t>3659647</t>
  </si>
  <si>
    <t>¥2,286.00</t>
  </si>
  <si>
    <t>¥2,050.00</t>
  </si>
  <si>
    <t>703430783415</t>
  </si>
  <si>
    <t>3664305</t>
  </si>
  <si>
    <t>Fu/Wenlin</t>
  </si>
  <si>
    <t>¥2,511.00</t>
  </si>
  <si>
    <t>¥259.00</t>
  </si>
  <si>
    <t>¥2,252.00</t>
  </si>
  <si>
    <t>703423696636</t>
  </si>
  <si>
    <t>3636611</t>
  </si>
  <si>
    <t>XU/WENJIA</t>
  </si>
  <si>
    <t>¥3,350.00</t>
  </si>
  <si>
    <t>¥189.00</t>
  </si>
  <si>
    <t>¥3,161.00</t>
  </si>
  <si>
    <t>703430922386</t>
  </si>
  <si>
    <t>3665254</t>
  </si>
  <si>
    <t>SUN/RUI</t>
  </si>
  <si>
    <t>¥3,993.00</t>
  </si>
  <si>
    <t>¥226.00</t>
  </si>
  <si>
    <t>¥3,767.00</t>
  </si>
  <si>
    <t>703421669010</t>
  </si>
  <si>
    <t>3627382</t>
  </si>
  <si>
    <t>ZHU/ZHU</t>
  </si>
  <si>
    <t>¥2,685.00</t>
  </si>
  <si>
    <t>¥152.00</t>
  </si>
  <si>
    <t>¥2,533.00</t>
  </si>
  <si>
    <t>703425020657</t>
  </si>
  <si>
    <t>3642852</t>
  </si>
  <si>
    <t>LI/YANNAN|WANG/XIN</t>
  </si>
  <si>
    <t>¥3,768.00</t>
  </si>
  <si>
    <t>¥375.00</t>
  </si>
  <si>
    <t>¥3,393.00</t>
  </si>
  <si>
    <t>703429211861</t>
  </si>
  <si>
    <t>3660396</t>
  </si>
  <si>
    <t>LI/LI</t>
  </si>
  <si>
    <t>703417524290</t>
  </si>
  <si>
    <t>3609371</t>
  </si>
  <si>
    <t>xu/yiyan</t>
  </si>
  <si>
    <t>703430917207</t>
  </si>
  <si>
    <t>3665828</t>
  </si>
  <si>
    <t>880748782</t>
  </si>
  <si>
    <t>香港悦思青年旅舍</t>
  </si>
  <si>
    <t>Yao/Guozhenzi</t>
  </si>
  <si>
    <t>¥477.00</t>
  </si>
  <si>
    <t>¥48.00</t>
  </si>
  <si>
    <t>¥429.00</t>
  </si>
  <si>
    <t>Bed in 4-Bed Mixed Dormitory Room</t>
  </si>
  <si>
    <t>703429661053</t>
  </si>
  <si>
    <t>3660493</t>
  </si>
  <si>
    <t>XIONG/SISI</t>
  </si>
  <si>
    <t>703430995526</t>
  </si>
  <si>
    <t>3665118</t>
  </si>
  <si>
    <t>¥62.00</t>
  </si>
  <si>
    <t>¥5.00</t>
  </si>
  <si>
    <t>703431473254</t>
  </si>
  <si>
    <t>3668605</t>
  </si>
  <si>
    <t>880690495</t>
  </si>
  <si>
    <t>新宿华盛顿酒店</t>
  </si>
  <si>
    <t>YAN/WEINA</t>
  </si>
  <si>
    <t>¥751.00</t>
  </si>
  <si>
    <t>¥74.00</t>
  </si>
  <si>
    <t>¥677.00</t>
  </si>
  <si>
    <t>Single - Non-Smoking</t>
  </si>
  <si>
    <t>703430521781</t>
  </si>
  <si>
    <t>3666379</t>
  </si>
  <si>
    <t>880620958</t>
  </si>
  <si>
    <t>金兰丽笙蓝标度假村</t>
  </si>
  <si>
    <t>JIANG/YING</t>
  </si>
  <si>
    <t>¥841.00</t>
  </si>
  <si>
    <t>¥97.00</t>
  </si>
  <si>
    <t>¥744.00</t>
  </si>
  <si>
    <t>Deluxe Room with Ocean View</t>
  </si>
  <si>
    <t>703431224340</t>
  </si>
  <si>
    <t>3670236</t>
  </si>
  <si>
    <t>880729948</t>
  </si>
  <si>
    <t>雷姆秋叶原酒店</t>
  </si>
  <si>
    <t>WANG/LIPING</t>
  </si>
  <si>
    <t>¥683.00</t>
  </si>
  <si>
    <t>¥68.00</t>
  </si>
  <si>
    <t>¥615.00</t>
  </si>
  <si>
    <t>Standard Semi Double Room</t>
  </si>
  <si>
    <t>703431886094</t>
  </si>
  <si>
    <t>3668681</t>
  </si>
  <si>
    <t>880727596</t>
  </si>
  <si>
    <t>香港俄罗斯旅舍</t>
  </si>
  <si>
    <t>¥256.00</t>
  </si>
  <si>
    <t>¥26.00</t>
  </si>
  <si>
    <t>¥230.00</t>
  </si>
  <si>
    <t>Single Room</t>
  </si>
  <si>
    <t>703431521208</t>
  </si>
  <si>
    <t>3669340</t>
  </si>
  <si>
    <t>SHI/QI</t>
  </si>
  <si>
    <t>¥4,229.00</t>
  </si>
  <si>
    <t>¥240.00</t>
  </si>
  <si>
    <t>¥3,989.00</t>
  </si>
  <si>
    <t>703431608460</t>
  </si>
  <si>
    <t>3670188</t>
  </si>
  <si>
    <t>880758928</t>
  </si>
  <si>
    <t>达拉酒店</t>
  </si>
  <si>
    <t>ZHANG/SHOUMIN</t>
  </si>
  <si>
    <t>¥224.00</t>
  </si>
  <si>
    <t>Deluxe Twin Room Building 1</t>
  </si>
  <si>
    <t>703428280124</t>
  </si>
  <si>
    <t>3655463</t>
  </si>
  <si>
    <t>GONG/ZHIXUAN|ZHOU/JINGBO</t>
  </si>
  <si>
    <t>¥5,096.00</t>
  </si>
  <si>
    <t>¥289.00</t>
  </si>
  <si>
    <t>¥4,807.00</t>
  </si>
  <si>
    <t>703432276628</t>
  </si>
  <si>
    <t>3673338</t>
  </si>
  <si>
    <t>880640101</t>
  </si>
  <si>
    <t>胡志明阿拉贡城市酒店及Spa水疗中心</t>
  </si>
  <si>
    <t>WULANDARI/WULANDARI</t>
  </si>
  <si>
    <t>¥328.00</t>
  </si>
  <si>
    <t>¥38.00</t>
  </si>
  <si>
    <t>¥290.00</t>
  </si>
  <si>
    <t>Family Suite 2 Double Bed</t>
  </si>
  <si>
    <t>703432201161</t>
  </si>
  <si>
    <t>3673006</t>
  </si>
  <si>
    <t>YANG/MING</t>
  </si>
  <si>
    <t>703432450485</t>
  </si>
  <si>
    <t>3674202</t>
  </si>
  <si>
    <t>880729867</t>
  </si>
  <si>
    <t>香港港威酒店-马哥孛罗</t>
  </si>
  <si>
    <t>SUN/WEIBIN</t>
  </si>
  <si>
    <t>¥1,963.00</t>
  </si>
  <si>
    <t>¥1,753.00</t>
  </si>
  <si>
    <t>Superior room</t>
  </si>
  <si>
    <t>703431982114</t>
  </si>
  <si>
    <t>3669341</t>
  </si>
  <si>
    <t>703433052326</t>
  </si>
  <si>
    <t>3677840</t>
  </si>
  <si>
    <t>880669045</t>
  </si>
  <si>
    <t>香港尖沙咀一尚酒店</t>
  </si>
  <si>
    <t>FANG/ZILI</t>
  </si>
  <si>
    <t>¥994.00</t>
  </si>
  <si>
    <t>¥929.00</t>
  </si>
  <si>
    <t>Executive Twin Room</t>
  </si>
  <si>
    <t>703434899026</t>
  </si>
  <si>
    <t>3683655</t>
  </si>
  <si>
    <t>880630021</t>
  </si>
  <si>
    <t>伦敦塔希尔顿逸林酒店</t>
  </si>
  <si>
    <t>YIN/ZHIQIANG</t>
  </si>
  <si>
    <t>¥2,588.00</t>
  </si>
  <si>
    <t>¥298.00</t>
  </si>
  <si>
    <t>¥2,290.00</t>
  </si>
  <si>
    <t>Queen Room</t>
  </si>
  <si>
    <t>703436930990</t>
  </si>
  <si>
    <t>3693029</t>
  </si>
  <si>
    <t>880760602</t>
  </si>
  <si>
    <t>汉堡机场丽笙酒店</t>
  </si>
  <si>
    <t>CHEN/BINGYANG</t>
  </si>
  <si>
    <t>¥1,494.00</t>
  </si>
  <si>
    <t>¥160.00</t>
  </si>
  <si>
    <t>¥1,334.00</t>
  </si>
  <si>
    <t>703423781247</t>
  </si>
  <si>
    <t>3633621</t>
  </si>
  <si>
    <t>YIN/WENLONG</t>
  </si>
  <si>
    <t>703434299679</t>
  </si>
  <si>
    <t>3683123</t>
  </si>
  <si>
    <t>880716295</t>
  </si>
  <si>
    <t>玛立纳比布鲁斯酒店</t>
  </si>
  <si>
    <t>CHEN/QIFA</t>
  </si>
  <si>
    <t>¥398.00</t>
  </si>
  <si>
    <t>¥39.00</t>
  </si>
  <si>
    <t>¥359.00</t>
  </si>
  <si>
    <t>Standard Room With City View</t>
  </si>
  <si>
    <t>703431921208</t>
  </si>
  <si>
    <t>3669551</t>
  </si>
  <si>
    <t>CAI/WEICHENG</t>
  </si>
  <si>
    <t>¥2,410.00</t>
  </si>
  <si>
    <t>¥2,162.00</t>
  </si>
  <si>
    <t>703436312864</t>
  </si>
  <si>
    <t>3690404</t>
  </si>
  <si>
    <t>880629400</t>
  </si>
  <si>
    <t>盖特43机场酒店</t>
  </si>
  <si>
    <t>YU/ZUOMIN</t>
  </si>
  <si>
    <t>¥381.00</t>
  </si>
  <si>
    <t>¥36.00</t>
  </si>
  <si>
    <t>¥345.00</t>
  </si>
  <si>
    <t>Deluxe Twin Room With Lake View</t>
  </si>
  <si>
    <t>703435954244</t>
  </si>
  <si>
    <t>3689866</t>
  </si>
  <si>
    <t>880703953</t>
  </si>
  <si>
    <t>香港远东丝丽酒店</t>
  </si>
  <si>
    <t>ZHAO/MIN</t>
  </si>
  <si>
    <t>¥739.00</t>
  </si>
  <si>
    <t>¥89.00</t>
  </si>
  <si>
    <t>¥650.00</t>
  </si>
  <si>
    <t>Standard room with sandblasted window</t>
  </si>
  <si>
    <t>703433214662</t>
  </si>
  <si>
    <t>3679861</t>
  </si>
  <si>
    <t>880704847</t>
  </si>
  <si>
    <t>香港荃湾帝盛酒店</t>
  </si>
  <si>
    <t>LI/HAO</t>
  </si>
  <si>
    <t>¥684.00</t>
  </si>
  <si>
    <t>¥54.00</t>
  </si>
  <si>
    <t>¥630.00</t>
  </si>
  <si>
    <t>Superior Queen or Twin Room</t>
  </si>
  <si>
    <t>703432857438</t>
  </si>
  <si>
    <t>3674366</t>
  </si>
  <si>
    <t>JIANG/XIAO|YE/YE</t>
  </si>
  <si>
    <t>¥3,368.00</t>
  </si>
  <si>
    <t>¥191.00</t>
  </si>
  <si>
    <t>¥3,177.00</t>
  </si>
  <si>
    <t>703436526726</t>
  </si>
  <si>
    <t>3691854</t>
  </si>
  <si>
    <t>880723822</t>
  </si>
  <si>
    <t>素坤逸 85 巷琥珀酒店</t>
  </si>
  <si>
    <t>LI/HUI</t>
  </si>
  <si>
    <t>¥337.00</t>
  </si>
  <si>
    <t>deluxe double room</t>
  </si>
  <si>
    <t>¥15.00</t>
  </si>
  <si>
    <t>703432468016</t>
  </si>
  <si>
    <t>3675169</t>
  </si>
  <si>
    <t>SUN/QIAN</t>
  </si>
  <si>
    <t>¥2,876.00</t>
  </si>
  <si>
    <t>¥308.00</t>
  </si>
  <si>
    <t>¥2,568.00</t>
  </si>
  <si>
    <t>703436836943</t>
  </si>
  <si>
    <t>3691380</t>
  </si>
  <si>
    <t>LIANG/HUALING</t>
  </si>
  <si>
    <t>¥2,853.82</t>
  </si>
  <si>
    <t>¥285.82</t>
  </si>
  <si>
    <t>703432554012</t>
  </si>
  <si>
    <t>3673435</t>
  </si>
  <si>
    <t>MIAO/SINUO</t>
  </si>
  <si>
    <t>¥3,152.00</t>
  </si>
  <si>
    <t>¥178.00</t>
  </si>
  <si>
    <t>¥2,974.00</t>
  </si>
  <si>
    <t>703433255918</t>
  </si>
  <si>
    <t>3678405</t>
  </si>
  <si>
    <t>LIU/QIAOMING</t>
  </si>
  <si>
    <t>703435353020</t>
  </si>
  <si>
    <t>3686043</t>
  </si>
  <si>
    <t>880668871</t>
  </si>
  <si>
    <t>香港维多利亚宾馆</t>
  </si>
  <si>
    <t>ZHONG/JIALIN</t>
  </si>
  <si>
    <t>¥430.00</t>
  </si>
  <si>
    <t>¥43.00</t>
  </si>
  <si>
    <t>¥368.00</t>
  </si>
  <si>
    <t>Deluxe Single Room</t>
  </si>
  <si>
    <t>¥19.00</t>
  </si>
  <si>
    <t>703436076679</t>
  </si>
  <si>
    <t>3693928</t>
  </si>
  <si>
    <t>880647955</t>
  </si>
  <si>
    <t>我行我素博物馆酒店</t>
  </si>
  <si>
    <t>ZENG/XIN</t>
  </si>
  <si>
    <t>¥231.00</t>
  </si>
  <si>
    <t>¥22.00</t>
  </si>
  <si>
    <t>¥209.00</t>
  </si>
  <si>
    <t>703435564911</t>
  </si>
  <si>
    <t>3689239</t>
  </si>
  <si>
    <t>MA/JIANG</t>
  </si>
  <si>
    <t>¥456.00</t>
  </si>
  <si>
    <t>¥45.00</t>
  </si>
  <si>
    <t>¥390.00</t>
  </si>
  <si>
    <t>¥21.00</t>
  </si>
  <si>
    <t>703435033767</t>
  </si>
  <si>
    <t>3689235</t>
  </si>
  <si>
    <t>XIE/HAIBIA</t>
  </si>
  <si>
    <t>¥840.00</t>
  </si>
  <si>
    <t>¥47.00</t>
  </si>
  <si>
    <t>¥753.00</t>
  </si>
  <si>
    <t>¥40.00</t>
  </si>
  <si>
    <t>703435045074</t>
  </si>
  <si>
    <t>3689234</t>
  </si>
  <si>
    <t>880652608</t>
  </si>
  <si>
    <t>吉隆坡城中城床之选酒店</t>
  </si>
  <si>
    <t>CAO/WENXUAN</t>
  </si>
  <si>
    <t>¥108.00</t>
  </si>
  <si>
    <t>¥92.00</t>
  </si>
  <si>
    <t>single pod side entry female only</t>
  </si>
  <si>
    <t>703435620115</t>
  </si>
  <si>
    <t>3687701</t>
  </si>
  <si>
    <t>FEI/LIPU</t>
  </si>
  <si>
    <t>¥411.00</t>
  </si>
  <si>
    <t>¥352.00</t>
  </si>
  <si>
    <t>703433463675</t>
  </si>
  <si>
    <t>3677219</t>
  </si>
  <si>
    <t>880686520</t>
  </si>
  <si>
    <t>吉隆坡双威太子酒店</t>
  </si>
  <si>
    <t>ZHAO/JINTAO</t>
  </si>
  <si>
    <t>¥374.00</t>
  </si>
  <si>
    <t>¥334.00</t>
  </si>
  <si>
    <t>Superior Room</t>
  </si>
  <si>
    <t>703438122493</t>
  </si>
  <si>
    <t>3700045</t>
  </si>
  <si>
    <t>880709191</t>
  </si>
  <si>
    <t>京阪天满桥站前酒店</t>
  </si>
  <si>
    <t>XING/ROU|ZHENG/QIAOQIONG|XING/TONG|YAO/DANNI</t>
  </si>
  <si>
    <t>2023-08-23</t>
  </si>
  <si>
    <t>2023-08-24</t>
  </si>
  <si>
    <t>¥1,260.00</t>
  </si>
  <si>
    <t>2023-07-29 00:55:53</t>
  </si>
  <si>
    <t>703438604512</t>
  </si>
  <si>
    <t>3701379</t>
  </si>
  <si>
    <t>880703995</t>
  </si>
  <si>
    <t>香港愉景湾酒店</t>
  </si>
  <si>
    <t>HUANG/FULIU</t>
  </si>
  <si>
    <t>¥1,198.00</t>
  </si>
  <si>
    <t>Mountain View Room</t>
  </si>
  <si>
    <t>703419925258</t>
  </si>
  <si>
    <t>3615160</t>
  </si>
  <si>
    <t>880722475</t>
  </si>
  <si>
    <t>峰景轩</t>
  </si>
  <si>
    <t>li/yan</t>
  </si>
  <si>
    <t>¥917.00</t>
  </si>
  <si>
    <t>¥87.00</t>
  </si>
  <si>
    <t>¥830.00</t>
  </si>
  <si>
    <t>Single Room (Female Check In Only)</t>
  </si>
  <si>
    <t>703421818381</t>
  </si>
  <si>
    <t>3625164</t>
  </si>
  <si>
    <t>880653712</t>
  </si>
  <si>
    <t>哥打京那巴鲁香格里拉酒店</t>
  </si>
  <si>
    <t>YANG/ZHIQIANG|SONG/ZIRONG</t>
  </si>
  <si>
    <t>¥888.00</t>
  </si>
  <si>
    <t>Deluxe Twin Room with Hill View</t>
  </si>
  <si>
    <t>703438921014</t>
  </si>
  <si>
    <t>3703269</t>
  </si>
  <si>
    <t>880703743</t>
  </si>
  <si>
    <t>香港龙堡国际</t>
  </si>
  <si>
    <t>TANG/JINGYING</t>
  </si>
  <si>
    <t>2023-09-04</t>
  </si>
  <si>
    <t>2023-09-05</t>
  </si>
  <si>
    <t>¥952.00</t>
  </si>
  <si>
    <t>2023-07-29 17:49:38</t>
  </si>
  <si>
    <t>Harbour Parkview Twin Room</t>
  </si>
  <si>
    <t>703438032324</t>
  </si>
  <si>
    <t>3703551</t>
  </si>
  <si>
    <t>880739668</t>
  </si>
  <si>
    <t>新加坡泛太平洋酒店</t>
  </si>
  <si>
    <t>QIE/ZHIWEI|WANG/SHAODONG</t>
  </si>
  <si>
    <t>2023-07-30</t>
  </si>
  <si>
    <t>¥4,361.00</t>
  </si>
  <si>
    <t>2023-07-29 18:43:01</t>
  </si>
  <si>
    <t>Double Or Twin Deluxe Deluxe</t>
  </si>
  <si>
    <t>703429427068</t>
  </si>
  <si>
    <t>3661497</t>
  </si>
  <si>
    <t>HE/YAN</t>
  </si>
  <si>
    <t>¥2,922.00</t>
  </si>
  <si>
    <t>¥2,757.00</t>
  </si>
  <si>
    <t>703430086706</t>
  </si>
  <si>
    <t>3663662</t>
  </si>
  <si>
    <t>WU/ANNA</t>
  </si>
  <si>
    <t>¥3,029.00</t>
  </si>
  <si>
    <t>¥171.00</t>
  </si>
  <si>
    <t>¥2,858.00</t>
  </si>
  <si>
    <t>703436772652</t>
  </si>
  <si>
    <t>3692813</t>
  </si>
  <si>
    <t>ZHEN/LI</t>
  </si>
  <si>
    <t>¥1,388.00</t>
  </si>
  <si>
    <t>¥142.00</t>
  </si>
  <si>
    <t>¥1,184.00</t>
  </si>
  <si>
    <t>703435144434</t>
  </si>
  <si>
    <t>3686173</t>
  </si>
  <si>
    <t>QIAN/JIAWEN</t>
  </si>
  <si>
    <t>¥2,238.00</t>
  </si>
  <si>
    <t>¥2,008.00</t>
  </si>
  <si>
    <t>Superior Twin Room(4-8F)</t>
  </si>
  <si>
    <t>703435102239</t>
  </si>
  <si>
    <t>3690307</t>
  </si>
  <si>
    <t>LI/SHANNI|MAO/TIAN</t>
  </si>
  <si>
    <t>¥1,282.00</t>
  </si>
  <si>
    <t>¥1,093.00</t>
  </si>
  <si>
    <t>¥58.00</t>
  </si>
  <si>
    <t>703436909652</t>
  </si>
  <si>
    <t>3691188</t>
  </si>
  <si>
    <t>880777117</t>
  </si>
  <si>
    <t>大阪北滨大和ROYNET酒店</t>
  </si>
  <si>
    <t>CHI/ZHAOCAI</t>
  </si>
  <si>
    <t>¥1,172.00</t>
  </si>
  <si>
    <t>¥120.00</t>
  </si>
  <si>
    <t>¥1,052.00</t>
  </si>
  <si>
    <t>703436100099</t>
  </si>
  <si>
    <t>3693559</t>
  </si>
  <si>
    <t>880651567</t>
  </si>
  <si>
    <t>立方精品胶囊酒店 @ 牛车水</t>
  </si>
  <si>
    <t>YANG/LISHAN</t>
  </si>
  <si>
    <t>¥397.00</t>
  </si>
  <si>
    <t>¥42.00</t>
  </si>
  <si>
    <t>¥355.00</t>
  </si>
  <si>
    <t>mixed capsule single room</t>
  </si>
  <si>
    <t>703437754202</t>
  </si>
  <si>
    <t>3695555</t>
  </si>
  <si>
    <t>881900290</t>
  </si>
  <si>
    <t>廊曼机场维哈旅舍</t>
  </si>
  <si>
    <t>TANG/XIANHU</t>
  </si>
  <si>
    <t>¥56.00</t>
  </si>
  <si>
    <t>1 Person in 14-Bed Dormitory with Shared Bathroom - Mixed</t>
  </si>
  <si>
    <t>703438345469</t>
  </si>
  <si>
    <t>3701669</t>
  </si>
  <si>
    <t>880684618</t>
  </si>
  <si>
    <t>盛泰澜马尔代夫中央格兰德岛</t>
  </si>
  <si>
    <t>DING/MEI</t>
  </si>
  <si>
    <t>¥4,944.00</t>
  </si>
  <si>
    <t>2023-07-29 22:00:23</t>
  </si>
  <si>
    <t>Duplex Beach Villa</t>
  </si>
  <si>
    <t>703426625504</t>
  </si>
  <si>
    <t>3649082</t>
  </si>
  <si>
    <t>880675111</t>
  </si>
  <si>
    <t>苏梅岛思拉瓦迪度假酒店</t>
  </si>
  <si>
    <t>ZHOU/SHIYU|ZHOU/GUANGREN|LI/MEI|XING/KAI</t>
  </si>
  <si>
    <t>2023-09-28</t>
  </si>
  <si>
    <t>2023-09-30</t>
  </si>
  <si>
    <t>¥10,364.00</t>
  </si>
  <si>
    <t>2023-07-29 22:03:36</t>
  </si>
  <si>
    <t>2-Bedroom Oceanfront Duplex Pool Villa</t>
  </si>
  <si>
    <t>703438210016</t>
  </si>
  <si>
    <t>3704943</t>
  </si>
  <si>
    <t>880653160</t>
  </si>
  <si>
    <t>剑锷酒店</t>
  </si>
  <si>
    <t>SHANG/SHUXIN|LIANG/JIAYING</t>
  </si>
  <si>
    <t>2023-10-07</t>
  </si>
  <si>
    <t>¥6,408.00</t>
  </si>
  <si>
    <t>2023-07-29 23:46:21</t>
  </si>
  <si>
    <t>Deluxe Twin Room</t>
  </si>
  <si>
    <t>703437678449</t>
  </si>
  <si>
    <t>3696316</t>
  </si>
  <si>
    <t>880765564</t>
  </si>
  <si>
    <t>新大阪心斋桥酒店</t>
  </si>
  <si>
    <t>ZHENG/SAIQIN</t>
  </si>
  <si>
    <t>¥1,396.00</t>
  </si>
  <si>
    <t>¥145.00</t>
  </si>
  <si>
    <t>¥1,251.00</t>
  </si>
  <si>
    <t>Economy Double bed Room</t>
  </si>
  <si>
    <t>703428759399</t>
  </si>
  <si>
    <t>3655563</t>
  </si>
  <si>
    <t>ZHAO/LI</t>
  </si>
  <si>
    <t>¥4,882.00</t>
  </si>
  <si>
    <t>¥277.00</t>
  </si>
  <si>
    <t>¥4,605.00</t>
  </si>
  <si>
    <t>703425834144</t>
  </si>
  <si>
    <t>3644977</t>
  </si>
  <si>
    <t>LI/BIYUN</t>
  </si>
  <si>
    <t>¥4,668.00</t>
  </si>
  <si>
    <t>¥265.00</t>
  </si>
  <si>
    <t>¥4,403.00</t>
  </si>
  <si>
    <t>703425373803</t>
  </si>
  <si>
    <t>3644984</t>
  </si>
  <si>
    <t>LI/DONGE</t>
  </si>
  <si>
    <t>703426689412</t>
  </si>
  <si>
    <t>3649158</t>
  </si>
  <si>
    <t>880668358</t>
  </si>
  <si>
    <t>我们的卡塔豪华酒店</t>
  </si>
  <si>
    <t>ZHAO/XUEJING</t>
  </si>
  <si>
    <t>¥594.00</t>
  </si>
  <si>
    <t>703431064130</t>
  </si>
  <si>
    <t>3668961</t>
  </si>
  <si>
    <t>880691536</t>
  </si>
  <si>
    <t>曼谷铂尔曼G酒店</t>
  </si>
  <si>
    <t>ZHANG/XIJIAN|ZHANG/XIJIAN</t>
  </si>
  <si>
    <t>¥1,360.00</t>
  </si>
  <si>
    <t>¥140.00</t>
  </si>
  <si>
    <t>premium deluxe twin room</t>
  </si>
  <si>
    <t>703429686331</t>
  </si>
  <si>
    <t>3660359</t>
  </si>
  <si>
    <t>QIU/XIN|ZHANG/TIANQI</t>
  </si>
  <si>
    <t>¥2,043.00</t>
  </si>
  <si>
    <t>¥1,830.00</t>
  </si>
  <si>
    <t>703434761043</t>
  </si>
  <si>
    <t>3684472</t>
  </si>
  <si>
    <t>880749433</t>
  </si>
  <si>
    <t>COMO曼谷大都会酒店</t>
  </si>
  <si>
    <t>PAN/JIN|ZHANG/RUNMING</t>
  </si>
  <si>
    <t>¥208.00</t>
  </si>
  <si>
    <t>¥1,800.00</t>
  </si>
  <si>
    <t>Metropolitan Room</t>
  </si>
  <si>
    <t>703434529645</t>
  </si>
  <si>
    <t>3683717</t>
  </si>
  <si>
    <t>PENG/XIAODONG|BU/YAJUN</t>
  </si>
  <si>
    <t>¥1,127.00</t>
  </si>
  <si>
    <t>¥116.00</t>
  </si>
  <si>
    <t>¥1,011.00</t>
  </si>
  <si>
    <t>Deluxe Corner Room</t>
  </si>
  <si>
    <t>703437834480</t>
  </si>
  <si>
    <t>3697347</t>
  </si>
  <si>
    <t>Zhuang/jing</t>
  </si>
  <si>
    <t>¥2,080.00</t>
  </si>
  <si>
    <t>¥223.00</t>
  </si>
  <si>
    <t>¥1,857.00</t>
  </si>
  <si>
    <t>703437978262</t>
  </si>
  <si>
    <t>3695345</t>
  </si>
  <si>
    <t>WANG/YAXUN|WANG/XIAOYE</t>
  </si>
  <si>
    <t>¥2,129.00</t>
  </si>
  <si>
    <t>¥2,009.00</t>
  </si>
  <si>
    <t>703437976142</t>
  </si>
  <si>
    <t>3698522</t>
  </si>
  <si>
    <t>880730548</t>
  </si>
  <si>
    <t>香港帝苑酒店</t>
  </si>
  <si>
    <t>WU/QIAOQI|QIAN/MIAO</t>
  </si>
  <si>
    <t>¥4,452.00</t>
  </si>
  <si>
    <t>¥474.00</t>
  </si>
  <si>
    <t>¥3,780.00</t>
  </si>
  <si>
    <t>¥198.00</t>
  </si>
  <si>
    <t>703436528688</t>
  </si>
  <si>
    <t>3693056</t>
  </si>
  <si>
    <t>880653979</t>
  </si>
  <si>
    <t>哥打京那巴鲁阁蓝帝酒店</t>
  </si>
  <si>
    <t>WANG/QI|QI/HONGYI</t>
  </si>
  <si>
    <t>¥1,102.00</t>
  </si>
  <si>
    <t>¥984.00</t>
  </si>
  <si>
    <t>703436772481</t>
  </si>
  <si>
    <t>3692596</t>
  </si>
  <si>
    <t>ZONG/HUA</t>
  </si>
  <si>
    <t>¥2,183.00</t>
  </si>
  <si>
    <t>¥123.00</t>
  </si>
  <si>
    <t>¥2,060.00</t>
  </si>
  <si>
    <t>703435302557</t>
  </si>
  <si>
    <t>3688981</t>
  </si>
  <si>
    <t>880675933</t>
  </si>
  <si>
    <t>吉隆坡希尔顿花园酒店南店</t>
  </si>
  <si>
    <t>WU/TING</t>
  </si>
  <si>
    <t>¥954.00</t>
  </si>
  <si>
    <t>¥815.00</t>
  </si>
  <si>
    <t>Twin Deluxe Room</t>
  </si>
  <si>
    <t>703439842401</t>
  </si>
  <si>
    <t>3707280</t>
  </si>
  <si>
    <t>880663729</t>
  </si>
  <si>
    <t>海蓝丽景酒店</t>
  </si>
  <si>
    <t>JIN/XIMEI|ZHUGE/JING</t>
  </si>
  <si>
    <t>2023-08-19</t>
  </si>
  <si>
    <t>¥3,230.00</t>
  </si>
  <si>
    <t>Standard Twin</t>
  </si>
  <si>
    <t>703439579211</t>
  </si>
  <si>
    <t>3707915</t>
  </si>
  <si>
    <t>880703749</t>
  </si>
  <si>
    <t>香港铜锣湾利景酒店</t>
  </si>
  <si>
    <t>LI/ZHIJIE</t>
  </si>
  <si>
    <t>2023-08-27</t>
  </si>
  <si>
    <t>2023-08-30</t>
  </si>
  <si>
    <t>¥2,310.00</t>
  </si>
  <si>
    <t>2023-07-30 17:51:32</t>
  </si>
  <si>
    <t>合计</t>
  </si>
  <si>
    <t/>
  </si>
  <si>
    <t>¥212,095.82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</si>
  <si>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</si>
  <si>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</si>
  <si>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</si>
  <si>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</si>
  <si>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</si>
  <si>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</si>
  <si>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</si>
  <si>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</si>
  <si>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</si>
  <si>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A230801095905481</t>
  </si>
  <si>
    <t>A230801095939481</t>
  </si>
  <si>
    <r>
      <t>总计：</t>
    </r>
    <r>
      <rPr>
        <sz val="10"/>
        <rFont val="Arial"/>
        <charset val="134"/>
      </rPr>
      <t>194437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</si>
  <si>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</si>
  <si>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</si>
  <si>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</si>
  <si>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</si>
  <si>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</si>
  <si>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</si>
  <si>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</si>
  <si>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</si>
  <si>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</si>
  <si>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</si>
  <si>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</si>
  <si>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</si>
  <si>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</si>
  <si>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</si>
  <si>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</si>
  <si>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</si>
  <si>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</si>
  <si>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</si>
  <si>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WU QIAOQI,QIAN MIAO</t>
  </si>
  <si>
    <t>退房日周结</t>
  </si>
  <si>
    <t>3780.00</t>
  </si>
  <si>
    <t>RMB</t>
  </si>
  <si>
    <t>0</t>
  </si>
  <si>
    <t>0.00</t>
  </si>
  <si>
    <t>汇趣住国际直连</t>
  </si>
  <si>
    <t>01.011563</t>
  </si>
  <si>
    <t>2023-07-28 18:40:35</t>
  </si>
  <si>
    <t>直连</t>
  </si>
  <si>
    <t>中国</t>
  </si>
  <si>
    <t>Zhuang jing</t>
  </si>
  <si>
    <t>1857.00</t>
  </si>
  <si>
    <t>2023-07-28 14:53:50</t>
  </si>
  <si>
    <t>直采</t>
  </si>
  <si>
    <t>ZHENG SAIQIN</t>
  </si>
  <si>
    <t>1251.00</t>
  </si>
  <si>
    <t>2023-07-28 11:08:57</t>
  </si>
  <si>
    <t>日本</t>
  </si>
  <si>
    <t>TANG XIANHU</t>
  </si>
  <si>
    <t>56.00</t>
  </si>
  <si>
    <t>2023-07-28 06:37:14</t>
  </si>
  <si>
    <t>泰国</t>
  </si>
  <si>
    <t>WANG YAXUN,WANG XIAOYE</t>
  </si>
  <si>
    <t>2009.00</t>
  </si>
  <si>
    <t>2023-07-28 10:34:52</t>
  </si>
  <si>
    <t>ZENG XIN</t>
  </si>
  <si>
    <t>209.00</t>
  </si>
  <si>
    <t>2023-07-27 20:38:00</t>
  </si>
  <si>
    <t>立方精品胶囊酒店 @ 牛车水 - SG Clean</t>
  </si>
  <si>
    <t>YANG LISHAN</t>
  </si>
  <si>
    <t>355.00</t>
  </si>
  <si>
    <t>2023-07-27 19:03:13</t>
  </si>
  <si>
    <t>新加坡</t>
  </si>
  <si>
    <t>格兰迪酒店&amp;度假村</t>
  </si>
  <si>
    <t>WANG QI,QI HONGYI</t>
  </si>
  <si>
    <t>984.00</t>
  </si>
  <si>
    <t>2023-07-27 17:37:25</t>
  </si>
  <si>
    <t>马来西亚</t>
  </si>
  <si>
    <t>CHEN BINGYANG</t>
  </si>
  <si>
    <t>1334.00</t>
  </si>
  <si>
    <t>2023-07-27 17:41:35</t>
  </si>
  <si>
    <t>德国</t>
  </si>
  <si>
    <t>ZHEN LI</t>
  </si>
  <si>
    <t>1184.00</t>
  </si>
  <si>
    <t>2023-07-27 16:49:08</t>
  </si>
  <si>
    <t>ZONG HUA</t>
  </si>
  <si>
    <t>2060.00</t>
  </si>
  <si>
    <t>2023-07-27 15:21:12</t>
  </si>
  <si>
    <t>思考行政套房酒店</t>
  </si>
  <si>
    <t>LI HUI</t>
  </si>
  <si>
    <t>290.00</t>
  </si>
  <si>
    <t>2023-07-27 12:36:42</t>
  </si>
  <si>
    <t>LIANG HUALING</t>
  </si>
  <si>
    <t>2568.00</t>
  </si>
  <si>
    <t>2023-07-27 10:31:09</t>
  </si>
  <si>
    <t>CHI ZHAOCAI</t>
  </si>
  <si>
    <t>1052.00</t>
  </si>
  <si>
    <t>2023-07-27 09:30:31</t>
  </si>
  <si>
    <t>YU ZUOMIN</t>
  </si>
  <si>
    <t>345.00</t>
  </si>
  <si>
    <t>2023-07-27 00:33:12</t>
  </si>
  <si>
    <t>LI SHANNI,MAO TIAN</t>
  </si>
  <si>
    <t>1093.00</t>
  </si>
  <si>
    <t>2023-07-26 23:59:07</t>
  </si>
  <si>
    <t>ZHAO MIN</t>
  </si>
  <si>
    <t>650.00</t>
  </si>
  <si>
    <t>2023-07-26 22:12:09</t>
  </si>
  <si>
    <t>MA JIANG</t>
  </si>
  <si>
    <t>390.00</t>
  </si>
  <si>
    <t>2023-07-26 20:18:52</t>
  </si>
  <si>
    <t>XIE HAIBIA</t>
  </si>
  <si>
    <t>753.00</t>
  </si>
  <si>
    <t>2023-07-26 20:17:08</t>
  </si>
  <si>
    <t>CAO WENXUAN</t>
  </si>
  <si>
    <t>92.00</t>
  </si>
  <si>
    <t>2023-07-26 20:17:06</t>
  </si>
  <si>
    <t>WU TING</t>
  </si>
  <si>
    <t>815.00</t>
  </si>
  <si>
    <t>2023-07-26 19:36:51</t>
  </si>
  <si>
    <t>FEI LIPU</t>
  </si>
  <si>
    <t>352.00</t>
  </si>
  <si>
    <t>2023-07-26 15:19:42</t>
  </si>
  <si>
    <t>QIAN JIAWEN</t>
  </si>
  <si>
    <t>2008.00</t>
  </si>
  <si>
    <t>2023-07-26 09:11:12</t>
  </si>
  <si>
    <t>ZHONG JIALIN</t>
  </si>
  <si>
    <t>368.00</t>
  </si>
  <si>
    <t>2023-07-26 08:28:24</t>
  </si>
  <si>
    <t>PAN JIN,ZHANG RUNMING</t>
  </si>
  <si>
    <t>1800.00</t>
  </si>
  <si>
    <t>2023-07-26 09:34:09</t>
  </si>
  <si>
    <t>达拉海角度假酒店</t>
  </si>
  <si>
    <t>PENG XIAODONG,BU YAJUN</t>
  </si>
  <si>
    <t>1011.00</t>
  </si>
  <si>
    <t>2023-07-25 18:39:22</t>
  </si>
  <si>
    <t>YIN ZHIQIANG</t>
  </si>
  <si>
    <t>2290.00</t>
  </si>
  <si>
    <t>2023-07-25 18:26:01</t>
  </si>
  <si>
    <t>英国</t>
  </si>
  <si>
    <t>CHEN QIFA</t>
  </si>
  <si>
    <t>359.00</t>
  </si>
  <si>
    <t>2023-07-25 16:04:07</t>
  </si>
  <si>
    <t>阿拉伯联合酋长国</t>
  </si>
  <si>
    <t>LI HAO</t>
  </si>
  <si>
    <t>630.00</t>
  </si>
  <si>
    <t>2023-07-24 20:02:33</t>
  </si>
  <si>
    <t>LIU QIAOMING</t>
  </si>
  <si>
    <t>2023-07-24 15:54:19</t>
  </si>
  <si>
    <t>Dash服务式住宅尖沙咀</t>
  </si>
  <si>
    <t>FANG ZILI</t>
  </si>
  <si>
    <t>929.00</t>
  </si>
  <si>
    <t>2023-07-24 12:59:15</t>
  </si>
  <si>
    <t>ZHAO JINTAO</t>
  </si>
  <si>
    <t>334.00</t>
  </si>
  <si>
    <t>2023-07-24 10:13:07</t>
  </si>
  <si>
    <t>SUN QIAN</t>
  </si>
  <si>
    <t>2023-07-23 22:49:25</t>
  </si>
  <si>
    <t>CHEN GUOFENG</t>
  </si>
  <si>
    <t>737.00</t>
  </si>
  <si>
    <t>2023-07-23 18:57:05</t>
  </si>
  <si>
    <t>JIANG XIAO,YE YE</t>
  </si>
  <si>
    <t>3177.00</t>
  </si>
  <si>
    <t>2023-07-23 22:45:29</t>
  </si>
  <si>
    <t>SUN WEIBIN</t>
  </si>
  <si>
    <t>1753.00</t>
  </si>
  <si>
    <t>2023-07-23 17:00:06</t>
  </si>
  <si>
    <t>MIAO SINUO</t>
  </si>
  <si>
    <t>2974.00</t>
  </si>
  <si>
    <t>2023-07-23 14:06:37</t>
  </si>
  <si>
    <t>阿拉冈河城市Spa酒店</t>
  </si>
  <si>
    <t>WULANDARI WULANDARI</t>
  </si>
  <si>
    <t>2023-07-23 12:20:17</t>
  </si>
  <si>
    <t>越南</t>
  </si>
  <si>
    <t>秋叶原莱姆日式商务酒店</t>
  </si>
  <si>
    <t>YANG MING</t>
  </si>
  <si>
    <t>615.00</t>
  </si>
  <si>
    <t>2023-07-23 10:45:12</t>
  </si>
  <si>
    <t>WANG LIPING</t>
  </si>
  <si>
    <t>2023-07-22 16:39:17</t>
  </si>
  <si>
    <t>ZHANG SHOUMIN</t>
  </si>
  <si>
    <t>213.00</t>
  </si>
  <si>
    <t>2023-07-22 17:22:02</t>
  </si>
  <si>
    <t>CAI WEICHENG</t>
  </si>
  <si>
    <t>2162.00</t>
  </si>
  <si>
    <t>2023-07-22 14:53:43</t>
  </si>
  <si>
    <t>SHI QI</t>
  </si>
  <si>
    <t>3989.00</t>
  </si>
  <si>
    <t>2023-07-24 09:49:46</t>
  </si>
  <si>
    <t>2023-07-22 16:16:24</t>
  </si>
  <si>
    <t>ZHANG XIJIAN,ZHANG XIJIAN</t>
  </si>
  <si>
    <t>1220.00</t>
  </si>
  <si>
    <t>2023-07-23 17:26:13</t>
  </si>
  <si>
    <t>Yao Guozhenzi</t>
  </si>
  <si>
    <t>230.00</t>
  </si>
  <si>
    <t>2023-07-22 09:10:53</t>
  </si>
  <si>
    <t>YAN WEINA</t>
  </si>
  <si>
    <t>677.00</t>
  </si>
  <si>
    <t>2023-07-22 08:33:43</t>
  </si>
  <si>
    <t>东京新宿格拉斯丽酒店</t>
  </si>
  <si>
    <t>LIN DONG</t>
  </si>
  <si>
    <t>2046.00</t>
  </si>
  <si>
    <t>2023-07-22 06:10:04</t>
  </si>
  <si>
    <t>JIANG YING</t>
  </si>
  <si>
    <t>744.00</t>
  </si>
  <si>
    <t>2023-07-22 13:51:50</t>
  </si>
  <si>
    <t>429.00</t>
  </si>
  <si>
    <t>2023-07-21 16:41:08</t>
  </si>
  <si>
    <t>特拉维里耶青年旅舍</t>
  </si>
  <si>
    <t>xu qinyan</t>
  </si>
  <si>
    <t>234.00</t>
  </si>
  <si>
    <t>2023-07-21 14:37:09</t>
  </si>
  <si>
    <t>YANG TINGTING</t>
  </si>
  <si>
    <t>59.00</t>
  </si>
  <si>
    <t>2023-07-21 14:07:42</t>
  </si>
  <si>
    <t>SUN RUI</t>
  </si>
  <si>
    <t>3767.00</t>
  </si>
  <si>
    <t>2023-07-21 14:59:08</t>
  </si>
  <si>
    <t>57.00</t>
  </si>
  <si>
    <t>2023-07-21 13:48:06</t>
  </si>
  <si>
    <t>Fu Wenlin</t>
  </si>
  <si>
    <t>2252.00</t>
  </si>
  <si>
    <t>2023-07-21 11:31:18</t>
  </si>
  <si>
    <t>WU ANNA</t>
  </si>
  <si>
    <t>2858.00</t>
  </si>
  <si>
    <t>2023-07-21 11:19:50</t>
  </si>
  <si>
    <t>Zhou Zhiyi</t>
  </si>
  <si>
    <t>714.00</t>
  </si>
  <si>
    <t>2023-07-21 00:43:06</t>
  </si>
  <si>
    <t>LIU HONGHUAI,LIU SHIYING</t>
  </si>
  <si>
    <t>3732.00</t>
  </si>
  <si>
    <t>2023-07-20 21:11:13</t>
  </si>
  <si>
    <t>HE YAN</t>
  </si>
  <si>
    <t>2757.00</t>
  </si>
  <si>
    <t>2023-07-20 17:52:51</t>
  </si>
  <si>
    <t>WU TIAN,ZHOU WENJING</t>
  </si>
  <si>
    <t>2151.00</t>
  </si>
  <si>
    <t>2023-07-20 16:39:31</t>
  </si>
  <si>
    <t>PENG SHUANG</t>
  </si>
  <si>
    <t>475.00</t>
  </si>
  <si>
    <t>2023-07-20 15:44:36</t>
  </si>
  <si>
    <t>吉尔吉斯斯坦</t>
  </si>
  <si>
    <t>XIONG SISI</t>
  </si>
  <si>
    <t>2023-07-20 14:29:05</t>
  </si>
  <si>
    <t>LI LI</t>
  </si>
  <si>
    <t>2023-07-20 14:30:32</t>
  </si>
  <si>
    <t>QIU XIN,ZHANG TIANQI</t>
  </si>
  <si>
    <t>1830.00</t>
  </si>
  <si>
    <t>2023-07-21 17:24:18</t>
  </si>
  <si>
    <t>YAO JINGYI</t>
  </si>
  <si>
    <t>1508.00</t>
  </si>
  <si>
    <t>2023-07-20 12:18:47</t>
  </si>
  <si>
    <t>XIE JUAN</t>
  </si>
  <si>
    <t>1848.00</t>
  </si>
  <si>
    <t>2023-07-20 10:58:38</t>
  </si>
  <si>
    <t>2050.00</t>
  </si>
  <si>
    <t>2023-07-20 10:56:35</t>
  </si>
  <si>
    <t>LI QIAOFENG</t>
  </si>
  <si>
    <t>726.00</t>
  </si>
  <si>
    <t>2023-07-20 01:20:34</t>
  </si>
  <si>
    <t>YANG HONG</t>
  </si>
  <si>
    <t>3060.00</t>
  </si>
  <si>
    <t>2023-07-20 11:01:50</t>
  </si>
  <si>
    <t>WANG SHIYU,WANG XIAOXIA,YUAN CHAO</t>
  </si>
  <si>
    <t>928.00</t>
  </si>
  <si>
    <t>2023-07-19 22:37:24</t>
  </si>
  <si>
    <t>XIAO WENJIAO,ZHANG DUBING</t>
  </si>
  <si>
    <t>2656.00</t>
  </si>
  <si>
    <t>2023-07-19 14:11:32</t>
  </si>
  <si>
    <t>ZHAO LI</t>
  </si>
  <si>
    <t>4605.00</t>
  </si>
  <si>
    <t>2023-07-19 11:53:29</t>
  </si>
  <si>
    <t>GONG ZHIXUAN,ZHOU JINGBO</t>
  </si>
  <si>
    <t>4807.00</t>
  </si>
  <si>
    <t>2023-07-19 11:13:25</t>
  </si>
  <si>
    <t>ZHOU ZIYU</t>
  </si>
  <si>
    <t>1610.00</t>
  </si>
  <si>
    <t>2023-07-19 00:13:07</t>
  </si>
  <si>
    <t>YANG SHIJUN,NI JIALEI</t>
  </si>
  <si>
    <t>1780.00</t>
  </si>
  <si>
    <t>2023-07-19 10:09:04</t>
  </si>
  <si>
    <t>su xiuquan</t>
  </si>
  <si>
    <t>1543.00</t>
  </si>
  <si>
    <t>2023-07-18 16:09:49</t>
  </si>
  <si>
    <t>TANG XUEMEI,CAO JUNQIN</t>
  </si>
  <si>
    <t>4064.00</t>
  </si>
  <si>
    <t>2023-07-18 11:06:49</t>
  </si>
  <si>
    <t>XI XIAOXIA,YU PEILING</t>
  </si>
  <si>
    <t>3764.00</t>
  </si>
  <si>
    <t>2023-07-18 11:00:55</t>
  </si>
  <si>
    <t>ZHAO XUEJING</t>
  </si>
  <si>
    <t>594.00</t>
  </si>
  <si>
    <t>2023-07-17 21:44:15</t>
  </si>
  <si>
    <t>XU QIAN,LI WANTING</t>
  </si>
  <si>
    <t>1227.00</t>
  </si>
  <si>
    <t>2023-07-19 09:17:43</t>
  </si>
  <si>
    <t>LI DONGE</t>
  </si>
  <si>
    <t>4403.00</t>
  </si>
  <si>
    <t>2023-07-16 23:08:58</t>
  </si>
  <si>
    <t>LI BIYUN</t>
  </si>
  <si>
    <t>2023-07-16 23:10:10</t>
  </si>
  <si>
    <t>CHEN XIAODAN,YANG LEI</t>
  </si>
  <si>
    <t>1444.00</t>
  </si>
  <si>
    <t>2023-07-16 18:06:53</t>
  </si>
  <si>
    <t>印度尼西亚</t>
  </si>
  <si>
    <t>LI XINYAN</t>
  </si>
  <si>
    <t>420.00</t>
  </si>
  <si>
    <t>2023-07-16 21:42:30</t>
  </si>
  <si>
    <t>LI YANNAN,WANG XIN</t>
  </si>
  <si>
    <t>3393.00</t>
  </si>
  <si>
    <t>2023-07-16 15:58:25</t>
  </si>
  <si>
    <t>WANG ZHOU</t>
  </si>
  <si>
    <t>409.00</t>
  </si>
  <si>
    <t>2023-07-16 11:44:07</t>
  </si>
  <si>
    <t>703425214264</t>
  </si>
  <si>
    <t>3642092</t>
  </si>
  <si>
    <t>CMYK我的酒店@拉查达店</t>
  </si>
  <si>
    <t>LIANG YING,ZHANG JING</t>
  </si>
  <si>
    <t>852.00</t>
  </si>
  <si>
    <t>-852</t>
  </si>
  <si>
    <t>2023-07-16 11:27:13</t>
  </si>
  <si>
    <t>HUANG BIN,CHEN XIAOLI</t>
  </si>
  <si>
    <t>5988.00</t>
  </si>
  <si>
    <t>2023-07-16 14:09:19</t>
  </si>
  <si>
    <t>YAN JING JING,zhu ying</t>
  </si>
  <si>
    <t>4504.00</t>
  </si>
  <si>
    <t>2023-07-15 22:09:21</t>
  </si>
  <si>
    <t>SU YANCHUN,AI ZHIMENG</t>
  </si>
  <si>
    <t>2606.00</t>
  </si>
  <si>
    <t>2023-07-15 14:57:59</t>
  </si>
  <si>
    <t>YU SHUIYING</t>
  </si>
  <si>
    <t>93.00</t>
  </si>
  <si>
    <t>2023-07-15 13:52:32</t>
  </si>
  <si>
    <t>lu cheng</t>
  </si>
  <si>
    <t>858.00</t>
  </si>
  <si>
    <t>2023-07-15 08:45:55</t>
  </si>
  <si>
    <t>ZHAO HONGLI,SUN XIAOHONG</t>
  </si>
  <si>
    <t>6302.00</t>
  </si>
  <si>
    <t>2023-07-15 11:16:53</t>
  </si>
  <si>
    <t>XU WENJIA</t>
  </si>
  <si>
    <t>3161.00</t>
  </si>
  <si>
    <t>2023-07-15 11:15:39</t>
  </si>
  <si>
    <t>LYU JIAYE</t>
  </si>
  <si>
    <t>1206.00</t>
  </si>
  <si>
    <t>2023-07-18 13:15:00</t>
  </si>
  <si>
    <t>YIN WENLONG</t>
  </si>
  <si>
    <t>2023-07-17 10:56:56</t>
  </si>
  <si>
    <t>CHENG HAIYAN,KONG GUOPING</t>
  </si>
  <si>
    <t>3864.00</t>
  </si>
  <si>
    <t>2023-07-14 11:40:02</t>
  </si>
  <si>
    <t>YAN JIAYING</t>
  </si>
  <si>
    <t>1502.00</t>
  </si>
  <si>
    <t>2023-07-14 10:34:31</t>
  </si>
  <si>
    <t>ZHU ZHU</t>
  </si>
  <si>
    <t>2533.00</t>
  </si>
  <si>
    <t>2023-07-13 10:58:49</t>
  </si>
  <si>
    <t>QING GUOPING,GONG QIANRONG,LU MING</t>
  </si>
  <si>
    <t>1242.00</t>
  </si>
  <si>
    <t>2023-07-12 19:20:05</t>
  </si>
  <si>
    <t>哥打京那巴鲁乡格里拉酒店</t>
  </si>
  <si>
    <t>YANG ZHIQIANG,SONG ZIRONG</t>
  </si>
  <si>
    <t>840.00</t>
  </si>
  <si>
    <t>2023-07-12 13:46:10</t>
  </si>
  <si>
    <t>li yan</t>
  </si>
  <si>
    <t>830.00</t>
  </si>
  <si>
    <t>2023-07-10 10:51:09</t>
  </si>
  <si>
    <t>DAI YUANJI</t>
  </si>
  <si>
    <t>2503.00</t>
  </si>
  <si>
    <t>2023-07-09 22:33:51</t>
  </si>
  <si>
    <t>WU YI</t>
  </si>
  <si>
    <t>610.00</t>
  </si>
  <si>
    <t>2023-07-09 00:24:10</t>
  </si>
  <si>
    <t>xu yiyan</t>
  </si>
  <si>
    <t>2023-07-08 21:04:49</t>
  </si>
  <si>
    <t>CHENG XIAOWAN</t>
  </si>
  <si>
    <t>2402.00</t>
  </si>
  <si>
    <t>2023-07-08 16:04:27</t>
  </si>
  <si>
    <t>新加坡庄家大酒店</t>
  </si>
  <si>
    <t>LI WANXIN,XU HONGMEI,LI SONGBO</t>
  </si>
  <si>
    <t>1089.00</t>
  </si>
  <si>
    <t>2023-07-08 12:15:09</t>
  </si>
  <si>
    <t>703416550307</t>
  </si>
  <si>
    <t>2023-07-07</t>
  </si>
  <si>
    <t>3604314</t>
  </si>
  <si>
    <t>环球影城东方酒店</t>
  </si>
  <si>
    <t>RONG MAOLING</t>
  </si>
  <si>
    <t>1700.00</t>
  </si>
  <si>
    <t>-1700</t>
  </si>
  <si>
    <t>2023-07-11 15:42:24</t>
  </si>
  <si>
    <t>XIAO PING,ANNAYEV HANGELDI</t>
  </si>
  <si>
    <t>1400.00</t>
  </si>
  <si>
    <t>2023-07-06 23:08:19</t>
  </si>
  <si>
    <t>曼谷华美达广场湄南河畔酒店</t>
  </si>
  <si>
    <t>OU LANGXUAN,OU WEICONG</t>
  </si>
  <si>
    <t>1476.00</t>
  </si>
  <si>
    <t>2023-07-06 20:49:21</t>
  </si>
  <si>
    <t>OU XIANG,HU YANG,GAO GUIXIA,HU YAJUN</t>
  </si>
  <si>
    <t>2940.00</t>
  </si>
  <si>
    <t>2023-07-06 20:48:54</t>
  </si>
  <si>
    <t>普吉岛美林海滩万豪度假酒店 (SHA Extra Plus)</t>
  </si>
  <si>
    <t>HUANG YING</t>
  </si>
  <si>
    <t>1130.00</t>
  </si>
  <si>
    <t>2023-07-06 14:19:13</t>
  </si>
  <si>
    <t>雅高哥打京那巴鲁亚范格洛酒店</t>
  </si>
  <si>
    <t>HUANG YING,LIU QIUFAN</t>
  </si>
  <si>
    <t>244.00</t>
  </si>
  <si>
    <t>2023-07-06 12:50:35</t>
  </si>
  <si>
    <t>LUO LIN,WANG HAIYING</t>
  </si>
  <si>
    <t>2023-07-06 12:33:24</t>
  </si>
  <si>
    <t>DENG GUIYUN,LU SHUNPING</t>
  </si>
  <si>
    <t>2023-07-06 12:47:20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</si>
</sst>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138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138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0"/>
  <sheetViews>
    <sheetView topLeftCell="U1" workbookViewId="0">
      <selection activeCell="X32" sqref="X32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94</v>
      </c>
      <c r="Q3" s="7"/>
      <c r="R3" s="10" t="s">
        <v>95</v>
      </c>
      <c r="S3" s="11" t="s">
        <v>95</v>
      </c>
      <c r="T3" s="7" t="s">
        <v>96</v>
      </c>
      <c r="U3" s="10" t="s">
        <v>19</v>
      </c>
      <c r="V3" s="10" t="s">
        <v>19</v>
      </c>
      <c r="W3" s="11" t="s">
        <v>19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73</v>
      </c>
      <c r="D4" s="6" t="s">
        <v>74</v>
      </c>
      <c r="E4" s="6" t="s">
        <v>75</v>
      </c>
      <c r="F4" s="6" t="s">
        <v>74</v>
      </c>
      <c r="G4" s="6" t="s">
        <v>89</v>
      </c>
      <c r="H4" s="7" t="s">
        <v>90</v>
      </c>
      <c r="I4" s="7" t="s">
        <v>78</v>
      </c>
      <c r="J4" s="7" t="s">
        <v>2</v>
      </c>
      <c r="K4" s="7" t="s">
        <v>91</v>
      </c>
      <c r="L4" s="7">
        <v>1</v>
      </c>
      <c r="M4" s="7">
        <v>1</v>
      </c>
      <c r="N4" s="7" t="s">
        <v>92</v>
      </c>
      <c r="O4" s="7" t="s">
        <v>94</v>
      </c>
      <c r="P4" s="7" t="s">
        <v>100</v>
      </c>
      <c r="Q4" s="7"/>
      <c r="R4" s="10" t="s">
        <v>101</v>
      </c>
      <c r="S4" s="11" t="s">
        <v>101</v>
      </c>
      <c r="T4" s="7" t="s">
        <v>102</v>
      </c>
      <c r="U4" s="10" t="s">
        <v>19</v>
      </c>
      <c r="V4" s="10" t="s">
        <v>19</v>
      </c>
      <c r="W4" s="11" t="s">
        <v>19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19</v>
      </c>
      <c r="AD4" t="s">
        <v>6</v>
      </c>
      <c r="AE4" t="s">
        <v>97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 t="s">
        <v>104</v>
      </c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2</v>
      </c>
      <c r="N5" s="7" t="s">
        <v>80</v>
      </c>
      <c r="O5" s="7" t="s">
        <v>80</v>
      </c>
      <c r="P5" s="7" t="s">
        <v>108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113</v>
      </c>
      <c r="B6" s="6" t="s">
        <v>114</v>
      </c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3</v>
      </c>
      <c r="M6" s="7">
        <v>1</v>
      </c>
      <c r="N6" s="7" t="s">
        <v>118</v>
      </c>
      <c r="O6" s="7" t="s">
        <v>81</v>
      </c>
      <c r="P6" s="7" t="s">
        <v>108</v>
      </c>
      <c r="Q6" s="7"/>
      <c r="R6" s="10" t="s">
        <v>119</v>
      </c>
      <c r="S6" s="11" t="s">
        <v>19</v>
      </c>
      <c r="T6" s="7"/>
      <c r="U6" s="10" t="s">
        <v>19</v>
      </c>
      <c r="V6" s="10" t="s">
        <v>119</v>
      </c>
      <c r="W6" s="11" t="s">
        <v>120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123</v>
      </c>
      <c r="B7" s="6" t="s">
        <v>124</v>
      </c>
      <c r="C7" s="6" t="s">
        <v>73</v>
      </c>
      <c r="D7" s="6" t="s">
        <v>74</v>
      </c>
      <c r="E7" s="6" t="s">
        <v>75</v>
      </c>
      <c r="F7" s="6" t="s">
        <v>74</v>
      </c>
      <c r="G7" s="6" t="s">
        <v>125</v>
      </c>
      <c r="H7" s="7" t="s">
        <v>126</v>
      </c>
      <c r="I7" s="7" t="s">
        <v>78</v>
      </c>
      <c r="J7" s="7" t="s">
        <v>2</v>
      </c>
      <c r="K7" s="7" t="s">
        <v>127</v>
      </c>
      <c r="L7" s="7">
        <v>1</v>
      </c>
      <c r="M7" s="7">
        <v>1</v>
      </c>
      <c r="N7" s="7" t="s">
        <v>128</v>
      </c>
      <c r="O7" s="7" t="s">
        <v>81</v>
      </c>
      <c r="P7" s="7" t="s">
        <v>108</v>
      </c>
      <c r="Q7" s="7"/>
      <c r="R7" s="10" t="s">
        <v>129</v>
      </c>
      <c r="S7" s="11" t="s">
        <v>19</v>
      </c>
      <c r="T7" s="7"/>
      <c r="U7" s="10" t="s">
        <v>19</v>
      </c>
      <c r="V7" s="10" t="s">
        <v>129</v>
      </c>
      <c r="W7" s="11" t="s">
        <v>130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133</v>
      </c>
      <c r="B8" s="6" t="s">
        <v>134</v>
      </c>
      <c r="C8" s="6" t="s">
        <v>73</v>
      </c>
      <c r="D8" s="6" t="s">
        <v>74</v>
      </c>
      <c r="E8" s="6" t="s">
        <v>75</v>
      </c>
      <c r="F8" s="6" t="s">
        <v>74</v>
      </c>
      <c r="G8" s="6" t="s">
        <v>135</v>
      </c>
      <c r="H8" s="7" t="s">
        <v>136</v>
      </c>
      <c r="I8" s="7" t="s">
        <v>78</v>
      </c>
      <c r="J8" s="7" t="s">
        <v>2</v>
      </c>
      <c r="K8" s="7" t="s">
        <v>137</v>
      </c>
      <c r="L8" s="7">
        <v>1</v>
      </c>
      <c r="M8" s="7">
        <v>2</v>
      </c>
      <c r="N8" s="7" t="s">
        <v>138</v>
      </c>
      <c r="O8" s="7" t="s">
        <v>80</v>
      </c>
      <c r="P8" s="7" t="s">
        <v>108</v>
      </c>
      <c r="Q8" s="7"/>
      <c r="R8" s="10" t="s">
        <v>139</v>
      </c>
      <c r="S8" s="11" t="s">
        <v>19</v>
      </c>
      <c r="T8" s="7"/>
      <c r="U8" s="10" t="s">
        <v>19</v>
      </c>
      <c r="V8" s="10" t="s">
        <v>139</v>
      </c>
      <c r="W8" s="11" t="s">
        <v>140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143</v>
      </c>
      <c r="B9" s="6" t="s">
        <v>144</v>
      </c>
      <c r="C9" s="6" t="s">
        <v>73</v>
      </c>
      <c r="D9" s="6" t="s">
        <v>74</v>
      </c>
      <c r="E9" s="6" t="s">
        <v>75</v>
      </c>
      <c r="F9" s="6" t="s">
        <v>74</v>
      </c>
      <c r="G9" s="6" t="s">
        <v>145</v>
      </c>
      <c r="H9" s="7" t="s">
        <v>146</v>
      </c>
      <c r="I9" s="7" t="s">
        <v>78</v>
      </c>
      <c r="J9" s="7" t="s">
        <v>2</v>
      </c>
      <c r="K9" s="7" t="s">
        <v>147</v>
      </c>
      <c r="L9" s="7">
        <v>1</v>
      </c>
      <c r="M9" s="7">
        <v>2</v>
      </c>
      <c r="N9" s="7" t="s">
        <v>148</v>
      </c>
      <c r="O9" s="7" t="s">
        <v>80</v>
      </c>
      <c r="P9" s="7" t="s">
        <v>108</v>
      </c>
      <c r="Q9" s="7"/>
      <c r="R9" s="10" t="s">
        <v>149</v>
      </c>
      <c r="S9" s="11" t="s">
        <v>19</v>
      </c>
      <c r="T9" s="7"/>
      <c r="U9" s="10" t="s">
        <v>19</v>
      </c>
      <c r="V9" s="10" t="s">
        <v>149</v>
      </c>
      <c r="W9" s="11" t="s">
        <v>150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155</v>
      </c>
      <c r="H10" s="7" t="s">
        <v>156</v>
      </c>
      <c r="I10" s="7" t="s">
        <v>78</v>
      </c>
      <c r="J10" s="7" t="s">
        <v>2</v>
      </c>
      <c r="K10" s="7" t="s">
        <v>157</v>
      </c>
      <c r="L10" s="7">
        <v>1</v>
      </c>
      <c r="M10" s="7">
        <v>1</v>
      </c>
      <c r="N10" s="7" t="s">
        <v>128</v>
      </c>
      <c r="O10" s="7" t="s">
        <v>81</v>
      </c>
      <c r="P10" s="7" t="s">
        <v>108</v>
      </c>
      <c r="Q10" s="7"/>
      <c r="R10" s="10" t="s">
        <v>158</v>
      </c>
      <c r="S10" s="11" t="s">
        <v>19</v>
      </c>
      <c r="T10" s="7"/>
      <c r="U10" s="10" t="s">
        <v>19</v>
      </c>
      <c r="V10" s="10" t="s">
        <v>158</v>
      </c>
      <c r="W10" s="11" t="s">
        <v>159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162</v>
      </c>
      <c r="B11" s="6" t="s">
        <v>163</v>
      </c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164</v>
      </c>
      <c r="L11" s="7">
        <v>1</v>
      </c>
      <c r="M11" s="7">
        <v>1</v>
      </c>
      <c r="N11" s="7" t="s">
        <v>128</v>
      </c>
      <c r="O11" s="7" t="s">
        <v>81</v>
      </c>
      <c r="P11" s="7" t="s">
        <v>108</v>
      </c>
      <c r="Q11" s="7"/>
      <c r="R11" s="10" t="s">
        <v>158</v>
      </c>
      <c r="S11" s="11" t="s">
        <v>19</v>
      </c>
      <c r="T11" s="7"/>
      <c r="U11" s="10" t="s">
        <v>19</v>
      </c>
      <c r="V11" s="10" t="s">
        <v>158</v>
      </c>
      <c r="W11" s="11" t="s">
        <v>159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165</v>
      </c>
      <c r="B12" s="6" t="s">
        <v>166</v>
      </c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155</v>
      </c>
      <c r="H12" s="7" t="s">
        <v>156</v>
      </c>
      <c r="I12" s="7" t="s">
        <v>78</v>
      </c>
      <c r="J12" s="7" t="s">
        <v>2</v>
      </c>
      <c r="K12" s="7" t="s">
        <v>167</v>
      </c>
      <c r="L12" s="7">
        <v>1</v>
      </c>
      <c r="M12" s="7">
        <v>1</v>
      </c>
      <c r="N12" s="7" t="s">
        <v>128</v>
      </c>
      <c r="O12" s="7" t="s">
        <v>81</v>
      </c>
      <c r="P12" s="7" t="s">
        <v>108</v>
      </c>
      <c r="Q12" s="7"/>
      <c r="R12" s="10" t="s">
        <v>158</v>
      </c>
      <c r="S12" s="11" t="s">
        <v>19</v>
      </c>
      <c r="T12" s="7"/>
      <c r="U12" s="10" t="s">
        <v>19</v>
      </c>
      <c r="V12" s="10" t="s">
        <v>158</v>
      </c>
      <c r="W12" s="11" t="s">
        <v>159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168</v>
      </c>
      <c r="B13" s="6" t="s">
        <v>169</v>
      </c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2</v>
      </c>
      <c r="N13" s="7" t="s">
        <v>173</v>
      </c>
      <c r="O13" s="7" t="s">
        <v>80</v>
      </c>
      <c r="P13" s="7" t="s">
        <v>108</v>
      </c>
      <c r="Q13" s="7"/>
      <c r="R13" s="10" t="s">
        <v>174</v>
      </c>
      <c r="S13" s="11" t="s">
        <v>19</v>
      </c>
      <c r="T13" s="7"/>
      <c r="U13" s="10" t="s">
        <v>19</v>
      </c>
      <c r="V13" s="10" t="s">
        <v>174</v>
      </c>
      <c r="W13" s="11" t="s">
        <v>160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177</v>
      </c>
      <c r="B14" s="6" t="s">
        <v>178</v>
      </c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179</v>
      </c>
      <c r="H14" s="7" t="s">
        <v>180</v>
      </c>
      <c r="I14" s="7" t="s">
        <v>78</v>
      </c>
      <c r="J14" s="7" t="s">
        <v>2</v>
      </c>
      <c r="K14" s="7" t="s">
        <v>181</v>
      </c>
      <c r="L14" s="7">
        <v>1</v>
      </c>
      <c r="M14" s="7">
        <v>2</v>
      </c>
      <c r="N14" s="7" t="s">
        <v>182</v>
      </c>
      <c r="O14" s="7" t="s">
        <v>80</v>
      </c>
      <c r="P14" s="7" t="s">
        <v>108</v>
      </c>
      <c r="Q14" s="7"/>
      <c r="R14" s="10" t="s">
        <v>183</v>
      </c>
      <c r="S14" s="11" t="s">
        <v>19</v>
      </c>
      <c r="T14" s="7"/>
      <c r="U14" s="10" t="s">
        <v>19</v>
      </c>
      <c r="V14" s="10" t="s">
        <v>183</v>
      </c>
      <c r="W14" s="11" t="s">
        <v>184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187</v>
      </c>
      <c r="B15" s="6" t="s">
        <v>188</v>
      </c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189</v>
      </c>
      <c r="H15" s="7" t="s">
        <v>190</v>
      </c>
      <c r="I15" s="7" t="s">
        <v>78</v>
      </c>
      <c r="J15" s="7" t="s">
        <v>2</v>
      </c>
      <c r="K15" s="7" t="s">
        <v>191</v>
      </c>
      <c r="L15" s="7">
        <v>1</v>
      </c>
      <c r="M15" s="7">
        <v>1</v>
      </c>
      <c r="N15" s="7" t="s">
        <v>192</v>
      </c>
      <c r="O15" s="7" t="s">
        <v>81</v>
      </c>
      <c r="P15" s="7" t="s">
        <v>108</v>
      </c>
      <c r="Q15" s="7"/>
      <c r="R15" s="10" t="s">
        <v>193</v>
      </c>
      <c r="S15" s="11" t="s">
        <v>19</v>
      </c>
      <c r="T15" s="7"/>
      <c r="U15" s="10" t="s">
        <v>19</v>
      </c>
      <c r="V15" s="10" t="s">
        <v>193</v>
      </c>
      <c r="W15" s="11" t="s">
        <v>194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195</v>
      </c>
      <c r="AD15" t="s">
        <v>6</v>
      </c>
      <c r="AE15" t="s">
        <v>196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197</v>
      </c>
      <c r="B16" s="6" t="s">
        <v>198</v>
      </c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199</v>
      </c>
      <c r="H16" s="7" t="s">
        <v>200</v>
      </c>
      <c r="I16" s="7" t="s">
        <v>78</v>
      </c>
      <c r="J16" s="7" t="s">
        <v>2</v>
      </c>
      <c r="K16" s="7" t="s">
        <v>201</v>
      </c>
      <c r="L16" s="7">
        <v>1</v>
      </c>
      <c r="M16" s="7">
        <v>1</v>
      </c>
      <c r="N16" s="7" t="s">
        <v>202</v>
      </c>
      <c r="O16" s="7" t="s">
        <v>81</v>
      </c>
      <c r="P16" s="7" t="s">
        <v>108</v>
      </c>
      <c r="Q16" s="7"/>
      <c r="R16" s="10" t="s">
        <v>203</v>
      </c>
      <c r="S16" s="11" t="s">
        <v>19</v>
      </c>
      <c r="T16" s="7"/>
      <c r="U16" s="10" t="s">
        <v>19</v>
      </c>
      <c r="V16" s="10" t="s">
        <v>203</v>
      </c>
      <c r="W16" s="11" t="s">
        <v>204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205</v>
      </c>
      <c r="AD16" t="s">
        <v>6</v>
      </c>
      <c r="AE16" t="s">
        <v>176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206</v>
      </c>
      <c r="B17" s="6" t="s">
        <v>207</v>
      </c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208</v>
      </c>
      <c r="L17" s="7">
        <v>1</v>
      </c>
      <c r="M17" s="7">
        <v>1</v>
      </c>
      <c r="N17" s="7" t="s">
        <v>148</v>
      </c>
      <c r="O17" s="7" t="s">
        <v>81</v>
      </c>
      <c r="P17" s="7" t="s">
        <v>108</v>
      </c>
      <c r="Q17" s="7"/>
      <c r="R17" s="10" t="s">
        <v>209</v>
      </c>
      <c r="S17" s="11" t="s">
        <v>19</v>
      </c>
      <c r="T17" s="7"/>
      <c r="U17" s="10" t="s">
        <v>19</v>
      </c>
      <c r="V17" s="10" t="s">
        <v>209</v>
      </c>
      <c r="W17" s="11" t="s">
        <v>210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211</v>
      </c>
      <c r="AD17" t="s">
        <v>6</v>
      </c>
      <c r="AE17" t="s">
        <v>176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212</v>
      </c>
      <c r="B18" s="6" t="s">
        <v>213</v>
      </c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170</v>
      </c>
      <c r="H18" s="7" t="s">
        <v>171</v>
      </c>
      <c r="I18" s="7" t="s">
        <v>78</v>
      </c>
      <c r="J18" s="7" t="s">
        <v>2</v>
      </c>
      <c r="K18" s="7" t="s">
        <v>214</v>
      </c>
      <c r="L18" s="7">
        <v>1</v>
      </c>
      <c r="M18" s="7">
        <v>1</v>
      </c>
      <c r="N18" s="7" t="s">
        <v>182</v>
      </c>
      <c r="O18" s="7" t="s">
        <v>81</v>
      </c>
      <c r="P18" s="7" t="s">
        <v>108</v>
      </c>
      <c r="Q18" s="7"/>
      <c r="R18" s="10" t="s">
        <v>215</v>
      </c>
      <c r="S18" s="11" t="s">
        <v>19</v>
      </c>
      <c r="T18" s="7"/>
      <c r="U18" s="10" t="s">
        <v>19</v>
      </c>
      <c r="V18" s="10" t="s">
        <v>215</v>
      </c>
      <c r="W18" s="11" t="s">
        <v>216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217</v>
      </c>
      <c r="AD18" t="s">
        <v>6</v>
      </c>
      <c r="AE18" t="s">
        <v>176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218</v>
      </c>
      <c r="B19" s="6" t="s">
        <v>219</v>
      </c>
      <c r="C19" s="6" t="s">
        <v>73</v>
      </c>
      <c r="D19" s="6" t="s">
        <v>74</v>
      </c>
      <c r="E19" s="6" t="s">
        <v>75</v>
      </c>
      <c r="F19" s="6" t="s">
        <v>74</v>
      </c>
      <c r="G19" s="6" t="s">
        <v>170</v>
      </c>
      <c r="H19" s="7" t="s">
        <v>171</v>
      </c>
      <c r="I19" s="7" t="s">
        <v>78</v>
      </c>
      <c r="J19" s="7" t="s">
        <v>2</v>
      </c>
      <c r="K19" s="7" t="s">
        <v>220</v>
      </c>
      <c r="L19" s="7">
        <v>1</v>
      </c>
      <c r="M19" s="7">
        <v>1</v>
      </c>
      <c r="N19" s="7" t="s">
        <v>182</v>
      </c>
      <c r="O19" s="7" t="s">
        <v>81</v>
      </c>
      <c r="P19" s="7" t="s">
        <v>108</v>
      </c>
      <c r="Q19" s="7"/>
      <c r="R19" s="10" t="s">
        <v>221</v>
      </c>
      <c r="S19" s="11" t="s">
        <v>19</v>
      </c>
      <c r="T19" s="7"/>
      <c r="U19" s="10" t="s">
        <v>19</v>
      </c>
      <c r="V19" s="10" t="s">
        <v>221</v>
      </c>
      <c r="W19" s="11" t="s">
        <v>222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223</v>
      </c>
      <c r="AD19" t="s">
        <v>6</v>
      </c>
      <c r="AE19" t="s">
        <v>176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224</v>
      </c>
      <c r="B20" s="6" t="s">
        <v>225</v>
      </c>
      <c r="C20" s="6" t="s">
        <v>73</v>
      </c>
      <c r="D20" s="6" t="s">
        <v>74</v>
      </c>
      <c r="E20" s="6" t="s">
        <v>75</v>
      </c>
      <c r="F20" s="6" t="s">
        <v>74</v>
      </c>
      <c r="G20" s="6" t="s">
        <v>170</v>
      </c>
      <c r="H20" s="7" t="s">
        <v>171</v>
      </c>
      <c r="I20" s="7" t="s">
        <v>78</v>
      </c>
      <c r="J20" s="7" t="s">
        <v>2</v>
      </c>
      <c r="K20" s="7" t="s">
        <v>226</v>
      </c>
      <c r="L20" s="7">
        <v>1</v>
      </c>
      <c r="M20" s="7">
        <v>1</v>
      </c>
      <c r="N20" s="7" t="s">
        <v>192</v>
      </c>
      <c r="O20" s="7" t="s">
        <v>81</v>
      </c>
      <c r="P20" s="7" t="s">
        <v>108</v>
      </c>
      <c r="Q20" s="7"/>
      <c r="R20" s="10" t="s">
        <v>227</v>
      </c>
      <c r="S20" s="11" t="s">
        <v>19</v>
      </c>
      <c r="T20" s="7"/>
      <c r="U20" s="10" t="s">
        <v>19</v>
      </c>
      <c r="V20" s="10" t="s">
        <v>227</v>
      </c>
      <c r="W20" s="11" t="s">
        <v>228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229</v>
      </c>
      <c r="AD20" t="s">
        <v>6</v>
      </c>
      <c r="AE20" t="s">
        <v>176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230</v>
      </c>
      <c r="B21" s="6" t="s">
        <v>231</v>
      </c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232</v>
      </c>
      <c r="H21" s="7" t="s">
        <v>233</v>
      </c>
      <c r="I21" s="7" t="s">
        <v>78</v>
      </c>
      <c r="J21" s="7" t="s">
        <v>2</v>
      </c>
      <c r="K21" s="7" t="s">
        <v>234</v>
      </c>
      <c r="L21" s="7">
        <v>2</v>
      </c>
      <c r="M21" s="7">
        <v>2</v>
      </c>
      <c r="N21" s="7" t="s">
        <v>148</v>
      </c>
      <c r="O21" s="7" t="s">
        <v>80</v>
      </c>
      <c r="P21" s="7" t="s">
        <v>108</v>
      </c>
      <c r="Q21" s="7"/>
      <c r="R21" s="10" t="s">
        <v>235</v>
      </c>
      <c r="S21" s="11" t="s">
        <v>19</v>
      </c>
      <c r="T21" s="7"/>
      <c r="U21" s="10" t="s">
        <v>19</v>
      </c>
      <c r="V21" s="10" t="s">
        <v>235</v>
      </c>
      <c r="W21" s="11" t="s">
        <v>236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239</v>
      </c>
      <c r="B22" s="6" t="s">
        <v>240</v>
      </c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241</v>
      </c>
      <c r="H22" s="7" t="s">
        <v>242</v>
      </c>
      <c r="I22" s="7" t="s">
        <v>78</v>
      </c>
      <c r="J22" s="7" t="s">
        <v>2</v>
      </c>
      <c r="K22" s="7" t="s">
        <v>243</v>
      </c>
      <c r="L22" s="7">
        <v>1</v>
      </c>
      <c r="M22" s="7">
        <v>1</v>
      </c>
      <c r="N22" s="7" t="s">
        <v>81</v>
      </c>
      <c r="O22" s="7" t="s">
        <v>81</v>
      </c>
      <c r="P22" s="7" t="s">
        <v>108</v>
      </c>
      <c r="Q22" s="7"/>
      <c r="R22" s="10" t="s">
        <v>244</v>
      </c>
      <c r="S22" s="11" t="s">
        <v>19</v>
      </c>
      <c r="T22" s="7"/>
      <c r="U22" s="10" t="s">
        <v>19</v>
      </c>
      <c r="V22" s="10" t="s">
        <v>244</v>
      </c>
      <c r="W22" s="11" t="s">
        <v>245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246</v>
      </c>
      <c r="AD22" t="s">
        <v>6</v>
      </c>
      <c r="AE22" t="s">
        <v>247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248</v>
      </c>
      <c r="B23" s="6" t="s">
        <v>249</v>
      </c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250</v>
      </c>
      <c r="H23" s="7" t="s">
        <v>251</v>
      </c>
      <c r="I23" s="7" t="s">
        <v>78</v>
      </c>
      <c r="J23" s="7" t="s">
        <v>2</v>
      </c>
      <c r="K23" s="7" t="s">
        <v>252</v>
      </c>
      <c r="L23" s="7">
        <v>1</v>
      </c>
      <c r="M23" s="7">
        <v>2</v>
      </c>
      <c r="N23" s="7" t="s">
        <v>192</v>
      </c>
      <c r="O23" s="7" t="s">
        <v>81</v>
      </c>
      <c r="P23" s="7" t="s">
        <v>253</v>
      </c>
      <c r="Q23" s="7"/>
      <c r="R23" s="10" t="s">
        <v>254</v>
      </c>
      <c r="S23" s="11" t="s">
        <v>19</v>
      </c>
      <c r="T23" s="7"/>
      <c r="U23" s="10" t="s">
        <v>19</v>
      </c>
      <c r="V23" s="10" t="s">
        <v>254</v>
      </c>
      <c r="W23" s="11" t="s">
        <v>255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256</v>
      </c>
      <c r="AD23" t="s">
        <v>6</v>
      </c>
      <c r="AE23" t="s">
        <v>257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258</v>
      </c>
      <c r="B24" s="6" t="s">
        <v>259</v>
      </c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260</v>
      </c>
      <c r="H24" s="7" t="s">
        <v>261</v>
      </c>
      <c r="I24" s="7" t="s">
        <v>78</v>
      </c>
      <c r="J24" s="7" t="s">
        <v>2</v>
      </c>
      <c r="K24" s="7" t="s">
        <v>262</v>
      </c>
      <c r="L24" s="7">
        <v>1</v>
      </c>
      <c r="M24" s="7">
        <v>3</v>
      </c>
      <c r="N24" s="7" t="s">
        <v>263</v>
      </c>
      <c r="O24" s="7" t="s">
        <v>80</v>
      </c>
      <c r="P24" s="7" t="s">
        <v>253</v>
      </c>
      <c r="Q24" s="7"/>
      <c r="R24" s="10" t="s">
        <v>264</v>
      </c>
      <c r="S24" s="11" t="s">
        <v>19</v>
      </c>
      <c r="T24" s="7"/>
      <c r="U24" s="10" t="s">
        <v>19</v>
      </c>
      <c r="V24" s="10" t="s">
        <v>264</v>
      </c>
      <c r="W24" s="11" t="s">
        <v>265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266</v>
      </c>
      <c r="AD24" t="s">
        <v>6</v>
      </c>
      <c r="AE24" t="s">
        <v>267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268</v>
      </c>
      <c r="B25" s="6" t="s">
        <v>269</v>
      </c>
      <c r="C25" s="6" t="s">
        <v>73</v>
      </c>
      <c r="D25" s="6" t="s">
        <v>74</v>
      </c>
      <c r="E25" s="6" t="s">
        <v>75</v>
      </c>
      <c r="F25" s="6" t="s">
        <v>74</v>
      </c>
      <c r="G25" s="6" t="s">
        <v>145</v>
      </c>
      <c r="H25" s="7" t="s">
        <v>146</v>
      </c>
      <c r="I25" s="7" t="s">
        <v>78</v>
      </c>
      <c r="J25" s="7" t="s">
        <v>2</v>
      </c>
      <c r="K25" s="7" t="s">
        <v>270</v>
      </c>
      <c r="L25" s="7">
        <v>1</v>
      </c>
      <c r="M25" s="7">
        <v>3</v>
      </c>
      <c r="N25" s="7" t="s">
        <v>138</v>
      </c>
      <c r="O25" s="7" t="s">
        <v>80</v>
      </c>
      <c r="P25" s="7" t="s">
        <v>253</v>
      </c>
      <c r="Q25" s="7"/>
      <c r="R25" s="10" t="s">
        <v>271</v>
      </c>
      <c r="S25" s="11" t="s">
        <v>19</v>
      </c>
      <c r="T25" s="7"/>
      <c r="U25" s="10" t="s">
        <v>19</v>
      </c>
      <c r="V25" s="10" t="s">
        <v>271</v>
      </c>
      <c r="W25" s="11" t="s">
        <v>272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273</v>
      </c>
      <c r="AD25" t="s">
        <v>6</v>
      </c>
      <c r="AE25" t="s">
        <v>274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275</v>
      </c>
      <c r="B26" s="6" t="s">
        <v>276</v>
      </c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277</v>
      </c>
      <c r="H26" s="7" t="s">
        <v>278</v>
      </c>
      <c r="I26" s="7" t="s">
        <v>78</v>
      </c>
      <c r="J26" s="7" t="s">
        <v>2</v>
      </c>
      <c r="K26" s="7" t="s">
        <v>279</v>
      </c>
      <c r="L26" s="7">
        <v>1</v>
      </c>
      <c r="M26" s="7">
        <v>1</v>
      </c>
      <c r="N26" s="7" t="s">
        <v>148</v>
      </c>
      <c r="O26" s="7" t="s">
        <v>108</v>
      </c>
      <c r="P26" s="7" t="s">
        <v>253</v>
      </c>
      <c r="Q26" s="7"/>
      <c r="R26" s="10" t="s">
        <v>280</v>
      </c>
      <c r="S26" s="11" t="s">
        <v>19</v>
      </c>
      <c r="T26" s="7"/>
      <c r="U26" s="10" t="s">
        <v>19</v>
      </c>
      <c r="V26" s="10" t="s">
        <v>280</v>
      </c>
      <c r="W26" s="11" t="s">
        <v>281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282</v>
      </c>
      <c r="AD26" t="s">
        <v>6</v>
      </c>
      <c r="AE26" t="s">
        <v>283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284</v>
      </c>
      <c r="B27" s="6" t="s">
        <v>285</v>
      </c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286</v>
      </c>
      <c r="H27" s="7" t="s">
        <v>287</v>
      </c>
      <c r="I27" s="7" t="s">
        <v>78</v>
      </c>
      <c r="J27" s="7" t="s">
        <v>2</v>
      </c>
      <c r="K27" s="7" t="s">
        <v>288</v>
      </c>
      <c r="L27" s="7">
        <v>1</v>
      </c>
      <c r="M27" s="7">
        <v>1</v>
      </c>
      <c r="N27" s="7" t="s">
        <v>263</v>
      </c>
      <c r="O27" s="7" t="s">
        <v>108</v>
      </c>
      <c r="P27" s="7" t="s">
        <v>253</v>
      </c>
      <c r="Q27" s="7"/>
      <c r="R27" s="10" t="s">
        <v>289</v>
      </c>
      <c r="S27" s="11" t="s">
        <v>19</v>
      </c>
      <c r="T27" s="7"/>
      <c r="U27" s="10" t="s">
        <v>19</v>
      </c>
      <c r="V27" s="10" t="s">
        <v>289</v>
      </c>
      <c r="W27" s="11" t="s">
        <v>290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291</v>
      </c>
      <c r="AD27" t="s">
        <v>6</v>
      </c>
      <c r="AE27" t="s">
        <v>292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293</v>
      </c>
      <c r="B28" s="6" t="s">
        <v>294</v>
      </c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295</v>
      </c>
      <c r="H28" s="7" t="s">
        <v>296</v>
      </c>
      <c r="I28" s="7" t="s">
        <v>78</v>
      </c>
      <c r="J28" s="7" t="s">
        <v>2</v>
      </c>
      <c r="K28" s="7" t="s">
        <v>297</v>
      </c>
      <c r="L28" s="7">
        <v>1</v>
      </c>
      <c r="M28" s="7">
        <v>4</v>
      </c>
      <c r="N28" s="7" t="s">
        <v>263</v>
      </c>
      <c r="O28" s="7" t="s">
        <v>263</v>
      </c>
      <c r="P28" s="7" t="s">
        <v>253</v>
      </c>
      <c r="Q28" s="7"/>
      <c r="R28" s="10" t="s">
        <v>298</v>
      </c>
      <c r="S28" s="11" t="s">
        <v>19</v>
      </c>
      <c r="T28" s="7"/>
      <c r="U28" s="10" t="s">
        <v>19</v>
      </c>
      <c r="V28" s="10" t="s">
        <v>298</v>
      </c>
      <c r="W28" s="11" t="s">
        <v>299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300</v>
      </c>
      <c r="AD28" t="s">
        <v>6</v>
      </c>
      <c r="AE28" t="s">
        <v>301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302</v>
      </c>
      <c r="B29" s="6" t="s">
        <v>303</v>
      </c>
      <c r="C29" s="6" t="s">
        <v>73</v>
      </c>
      <c r="D29" s="6" t="s">
        <v>74</v>
      </c>
      <c r="E29" s="6" t="s">
        <v>75</v>
      </c>
      <c r="F29" s="6" t="s">
        <v>74</v>
      </c>
      <c r="G29" s="6" t="s">
        <v>304</v>
      </c>
      <c r="H29" s="7" t="s">
        <v>305</v>
      </c>
      <c r="I29" s="7" t="s">
        <v>78</v>
      </c>
      <c r="J29" s="7" t="s">
        <v>2</v>
      </c>
      <c r="K29" s="7" t="s">
        <v>306</v>
      </c>
      <c r="L29" s="7">
        <v>2</v>
      </c>
      <c r="M29" s="7">
        <v>2</v>
      </c>
      <c r="N29" s="7" t="s">
        <v>253</v>
      </c>
      <c r="O29" s="7" t="s">
        <v>93</v>
      </c>
      <c r="P29" s="7" t="s">
        <v>100</v>
      </c>
      <c r="Q29" s="7"/>
      <c r="R29" s="10" t="s">
        <v>307</v>
      </c>
      <c r="S29" s="11" t="s">
        <v>307</v>
      </c>
      <c r="T29" s="7" t="s">
        <v>308</v>
      </c>
      <c r="U29" s="10" t="s">
        <v>19</v>
      </c>
      <c r="V29" s="10" t="s">
        <v>19</v>
      </c>
      <c r="W29" s="11" t="s">
        <v>19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19</v>
      </c>
      <c r="AD29" t="s">
        <v>6</v>
      </c>
      <c r="AE29" t="s">
        <v>309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310</v>
      </c>
      <c r="B30" s="6" t="s">
        <v>311</v>
      </c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312</v>
      </c>
      <c r="H30" s="7" t="s">
        <v>313</v>
      </c>
      <c r="I30" s="7" t="s">
        <v>78</v>
      </c>
      <c r="J30" s="7" t="s">
        <v>2</v>
      </c>
      <c r="K30" s="7" t="s">
        <v>314</v>
      </c>
      <c r="L30" s="7">
        <v>1</v>
      </c>
      <c r="M30" s="7">
        <v>1</v>
      </c>
      <c r="N30" s="7" t="s">
        <v>253</v>
      </c>
      <c r="O30" s="7" t="s">
        <v>253</v>
      </c>
      <c r="P30" s="7" t="s">
        <v>315</v>
      </c>
      <c r="Q30" s="7"/>
      <c r="R30" s="10" t="s">
        <v>316</v>
      </c>
      <c r="S30" s="11" t="s">
        <v>316</v>
      </c>
      <c r="T30" s="7" t="s">
        <v>317</v>
      </c>
      <c r="U30" s="10" t="s">
        <v>19</v>
      </c>
      <c r="V30" s="10" t="s">
        <v>19</v>
      </c>
      <c r="W30" s="11" t="s">
        <v>19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19</v>
      </c>
      <c r="AD30" t="s">
        <v>6</v>
      </c>
      <c r="AE30" t="s">
        <v>318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319</v>
      </c>
      <c r="B31" s="6" t="s">
        <v>320</v>
      </c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321</v>
      </c>
      <c r="H31" s="7" t="s">
        <v>322</v>
      </c>
      <c r="I31" s="7" t="s">
        <v>78</v>
      </c>
      <c r="J31" s="7" t="s">
        <v>2</v>
      </c>
      <c r="K31" s="7" t="s">
        <v>323</v>
      </c>
      <c r="L31" s="7">
        <v>1</v>
      </c>
      <c r="M31" s="7">
        <v>1</v>
      </c>
      <c r="N31" s="7" t="s">
        <v>108</v>
      </c>
      <c r="O31" s="7" t="s">
        <v>324</v>
      </c>
      <c r="P31" s="7" t="s">
        <v>325</v>
      </c>
      <c r="Q31" s="7"/>
      <c r="R31" s="10" t="s">
        <v>326</v>
      </c>
      <c r="S31" s="11" t="s">
        <v>326</v>
      </c>
      <c r="T31" s="7" t="s">
        <v>327</v>
      </c>
      <c r="U31" s="10" t="s">
        <v>19</v>
      </c>
      <c r="V31" s="10" t="s">
        <v>19</v>
      </c>
      <c r="W31" s="11" t="s">
        <v>19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19</v>
      </c>
      <c r="AD31" t="s">
        <v>6</v>
      </c>
      <c r="AE31" t="s">
        <v>328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329</v>
      </c>
      <c r="B32" s="6" t="s">
        <v>330</v>
      </c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331</v>
      </c>
      <c r="H32" s="7" t="s">
        <v>332</v>
      </c>
      <c r="I32" s="7" t="s">
        <v>78</v>
      </c>
      <c r="J32" s="7" t="s">
        <v>2</v>
      </c>
      <c r="K32" s="7" t="s">
        <v>333</v>
      </c>
      <c r="L32" s="7">
        <v>1</v>
      </c>
      <c r="M32" s="7">
        <v>1</v>
      </c>
      <c r="N32" s="7" t="s">
        <v>315</v>
      </c>
      <c r="O32" s="7" t="s">
        <v>334</v>
      </c>
      <c r="P32" s="7" t="s">
        <v>335</v>
      </c>
      <c r="Q32" s="7"/>
      <c r="R32" s="10" t="s">
        <v>336</v>
      </c>
      <c r="S32" s="11" t="s">
        <v>336</v>
      </c>
      <c r="T32" s="7" t="s">
        <v>337</v>
      </c>
      <c r="U32" s="10" t="s">
        <v>19</v>
      </c>
      <c r="V32" s="10" t="s">
        <v>19</v>
      </c>
      <c r="W32" s="11" t="s">
        <v>19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19</v>
      </c>
      <c r="AD32" t="s">
        <v>6</v>
      </c>
      <c r="AE32" t="s">
        <v>338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339</v>
      </c>
      <c r="B33" s="6" t="s">
        <v>340</v>
      </c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341</v>
      </c>
      <c r="H33" s="7" t="s">
        <v>342</v>
      </c>
      <c r="I33" s="7" t="s">
        <v>78</v>
      </c>
      <c r="J33" s="7" t="s">
        <v>2</v>
      </c>
      <c r="K33" s="7" t="s">
        <v>343</v>
      </c>
      <c r="L33" s="7">
        <v>1</v>
      </c>
      <c r="M33" s="7">
        <v>2</v>
      </c>
      <c r="N33" s="7" t="s">
        <v>315</v>
      </c>
      <c r="O33" s="7" t="s">
        <v>344</v>
      </c>
      <c r="P33" s="7" t="s">
        <v>345</v>
      </c>
      <c r="Q33" s="7"/>
      <c r="R33" s="10" t="s">
        <v>346</v>
      </c>
      <c r="S33" s="11" t="s">
        <v>346</v>
      </c>
      <c r="T33" s="7" t="s">
        <v>347</v>
      </c>
      <c r="U33" s="10" t="s">
        <v>19</v>
      </c>
      <c r="V33" s="10" t="s">
        <v>19</v>
      </c>
      <c r="W33" s="11" t="s">
        <v>19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19</v>
      </c>
      <c r="AD33" t="s">
        <v>6</v>
      </c>
      <c r="AE33" t="s">
        <v>348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349</v>
      </c>
      <c r="B34" s="6" t="s">
        <v>350</v>
      </c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351</v>
      </c>
      <c r="H34" s="7" t="s">
        <v>352</v>
      </c>
      <c r="I34" s="7" t="s">
        <v>78</v>
      </c>
      <c r="J34" s="7" t="s">
        <v>2</v>
      </c>
      <c r="K34" s="7" t="s">
        <v>353</v>
      </c>
      <c r="L34" s="7">
        <v>1</v>
      </c>
      <c r="M34" s="7">
        <v>5</v>
      </c>
      <c r="N34" s="7" t="s">
        <v>128</v>
      </c>
      <c r="O34" s="7" t="s">
        <v>263</v>
      </c>
      <c r="P34" s="7" t="s">
        <v>315</v>
      </c>
      <c r="Q34" s="7"/>
      <c r="R34" s="10" t="s">
        <v>354</v>
      </c>
      <c r="S34" s="11" t="s">
        <v>19</v>
      </c>
      <c r="T34" s="7"/>
      <c r="U34" s="10" t="s">
        <v>19</v>
      </c>
      <c r="V34" s="10" t="s">
        <v>354</v>
      </c>
      <c r="W34" s="11" t="s">
        <v>204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355</v>
      </c>
      <c r="AD34" t="s">
        <v>6</v>
      </c>
      <c r="AE34" t="s">
        <v>356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357</v>
      </c>
      <c r="B35" s="6" t="s">
        <v>358</v>
      </c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359</v>
      </c>
      <c r="H35" s="7" t="s">
        <v>360</v>
      </c>
      <c r="I35" s="7" t="s">
        <v>78</v>
      </c>
      <c r="J35" s="7" t="s">
        <v>2</v>
      </c>
      <c r="K35" s="7" t="s">
        <v>361</v>
      </c>
      <c r="L35" s="7">
        <v>1</v>
      </c>
      <c r="M35" s="7">
        <v>1</v>
      </c>
      <c r="N35" s="7" t="s">
        <v>315</v>
      </c>
      <c r="O35" s="7" t="s">
        <v>362</v>
      </c>
      <c r="P35" s="7" t="s">
        <v>363</v>
      </c>
      <c r="Q35" s="7"/>
      <c r="R35" s="10" t="s">
        <v>364</v>
      </c>
      <c r="S35" s="11" t="s">
        <v>364</v>
      </c>
      <c r="T35" s="7" t="s">
        <v>365</v>
      </c>
      <c r="U35" s="10" t="s">
        <v>19</v>
      </c>
      <c r="V35" s="10" t="s">
        <v>19</v>
      </c>
      <c r="W35" s="11" t="s">
        <v>19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19</v>
      </c>
      <c r="AD35" t="s">
        <v>6</v>
      </c>
      <c r="AE35" t="s">
        <v>366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367</v>
      </c>
      <c r="B36" s="6" t="s">
        <v>368</v>
      </c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369</v>
      </c>
      <c r="H36" s="7" t="s">
        <v>370</v>
      </c>
      <c r="I36" s="7" t="s">
        <v>78</v>
      </c>
      <c r="J36" s="7" t="s">
        <v>2</v>
      </c>
      <c r="K36" s="7" t="s">
        <v>371</v>
      </c>
      <c r="L36" s="7">
        <v>1</v>
      </c>
      <c r="M36" s="7">
        <v>3</v>
      </c>
      <c r="N36" s="7" t="s">
        <v>108</v>
      </c>
      <c r="O36" s="7" t="s">
        <v>363</v>
      </c>
      <c r="P36" s="7" t="s">
        <v>335</v>
      </c>
      <c r="Q36" s="7"/>
      <c r="R36" s="10" t="s">
        <v>372</v>
      </c>
      <c r="S36" s="11" t="s">
        <v>372</v>
      </c>
      <c r="T36" s="7" t="s">
        <v>373</v>
      </c>
      <c r="U36" s="10" t="s">
        <v>19</v>
      </c>
      <c r="V36" s="10" t="s">
        <v>19</v>
      </c>
      <c r="W36" s="11" t="s">
        <v>19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19</v>
      </c>
      <c r="AD36" t="s">
        <v>6</v>
      </c>
      <c r="AE36" t="s">
        <v>374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375</v>
      </c>
      <c r="B37" s="6" t="s">
        <v>376</v>
      </c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377</v>
      </c>
      <c r="H37" s="7" t="s">
        <v>378</v>
      </c>
      <c r="I37" s="7" t="s">
        <v>78</v>
      </c>
      <c r="J37" s="7" t="s">
        <v>2</v>
      </c>
      <c r="K37" s="7" t="s">
        <v>379</v>
      </c>
      <c r="L37" s="7">
        <v>1</v>
      </c>
      <c r="M37" s="7">
        <v>1</v>
      </c>
      <c r="N37" s="7" t="s">
        <v>315</v>
      </c>
      <c r="O37" s="7" t="s">
        <v>380</v>
      </c>
      <c r="P37" s="7" t="s">
        <v>381</v>
      </c>
      <c r="Q37" s="7"/>
      <c r="R37" s="10" t="s">
        <v>382</v>
      </c>
      <c r="S37" s="11" t="s">
        <v>382</v>
      </c>
      <c r="T37" s="7" t="s">
        <v>383</v>
      </c>
      <c r="U37" s="10" t="s">
        <v>19</v>
      </c>
      <c r="V37" s="10" t="s">
        <v>19</v>
      </c>
      <c r="W37" s="11" t="s">
        <v>19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19</v>
      </c>
      <c r="AD37" t="s">
        <v>6</v>
      </c>
      <c r="AE37" t="s">
        <v>384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385</v>
      </c>
      <c r="B38" s="6" t="s">
        <v>386</v>
      </c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387</v>
      </c>
      <c r="H38" s="7" t="s">
        <v>388</v>
      </c>
      <c r="I38" s="7" t="s">
        <v>78</v>
      </c>
      <c r="J38" s="7" t="s">
        <v>2</v>
      </c>
      <c r="K38" s="7" t="s">
        <v>389</v>
      </c>
      <c r="L38" s="7">
        <v>1</v>
      </c>
      <c r="M38" s="7">
        <v>1</v>
      </c>
      <c r="N38" s="7" t="s">
        <v>344</v>
      </c>
      <c r="O38" s="7" t="s">
        <v>390</v>
      </c>
      <c r="P38" s="7" t="s">
        <v>391</v>
      </c>
      <c r="Q38" s="7"/>
      <c r="R38" s="10" t="s">
        <v>392</v>
      </c>
      <c r="S38" s="11" t="s">
        <v>392</v>
      </c>
      <c r="T38" s="7" t="s">
        <v>393</v>
      </c>
      <c r="U38" s="10" t="s">
        <v>19</v>
      </c>
      <c r="V38" s="10" t="s">
        <v>19</v>
      </c>
      <c r="W38" s="11" t="s">
        <v>19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19</v>
      </c>
      <c r="AD38" t="s">
        <v>6</v>
      </c>
      <c r="AE38" t="s">
        <v>394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395</v>
      </c>
      <c r="B39" s="6" t="s">
        <v>396</v>
      </c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397</v>
      </c>
      <c r="H39" s="7" t="s">
        <v>398</v>
      </c>
      <c r="I39" s="7" t="s">
        <v>78</v>
      </c>
      <c r="J39" s="7" t="s">
        <v>2</v>
      </c>
      <c r="K39" s="7" t="s">
        <v>399</v>
      </c>
      <c r="L39" s="7">
        <v>1</v>
      </c>
      <c r="M39" s="7">
        <v>2</v>
      </c>
      <c r="N39" s="7" t="s">
        <v>400</v>
      </c>
      <c r="O39" s="7" t="s">
        <v>401</v>
      </c>
      <c r="P39" s="7" t="s">
        <v>380</v>
      </c>
      <c r="Q39" s="7"/>
      <c r="R39" s="10" t="s">
        <v>402</v>
      </c>
      <c r="S39" s="11" t="s">
        <v>402</v>
      </c>
      <c r="T39" s="7" t="s">
        <v>403</v>
      </c>
      <c r="U39" s="10" t="s">
        <v>19</v>
      </c>
      <c r="V39" s="10" t="s">
        <v>19</v>
      </c>
      <c r="W39" s="11" t="s">
        <v>19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19</v>
      </c>
      <c r="AD39" t="s">
        <v>6</v>
      </c>
      <c r="AE39" t="s">
        <v>404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405</v>
      </c>
      <c r="B40" s="6" t="s">
        <v>406</v>
      </c>
      <c r="C40" s="6" t="s">
        <v>73</v>
      </c>
      <c r="D40" s="6" t="s">
        <v>74</v>
      </c>
      <c r="E40" s="6" t="s">
        <v>75</v>
      </c>
      <c r="F40" s="6" t="s">
        <v>74</v>
      </c>
      <c r="G40" s="6" t="s">
        <v>407</v>
      </c>
      <c r="H40" s="7" t="s">
        <v>408</v>
      </c>
      <c r="I40" s="7" t="s">
        <v>78</v>
      </c>
      <c r="J40" s="7" t="s">
        <v>2</v>
      </c>
      <c r="K40" s="7" t="s">
        <v>409</v>
      </c>
      <c r="L40" s="7">
        <v>1</v>
      </c>
      <c r="M40" s="7">
        <v>3</v>
      </c>
      <c r="N40" s="7" t="s">
        <v>410</v>
      </c>
      <c r="O40" s="7" t="s">
        <v>411</v>
      </c>
      <c r="P40" s="7" t="s">
        <v>412</v>
      </c>
      <c r="Q40" s="7"/>
      <c r="R40" s="10" t="s">
        <v>413</v>
      </c>
      <c r="S40" s="11" t="s">
        <v>413</v>
      </c>
      <c r="T40" s="7" t="s">
        <v>414</v>
      </c>
      <c r="U40" s="10" t="s">
        <v>19</v>
      </c>
      <c r="V40" s="10" t="s">
        <v>19</v>
      </c>
      <c r="W40" s="11" t="s">
        <v>19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19</v>
      </c>
      <c r="AD40" t="s">
        <v>6</v>
      </c>
      <c r="AE40" t="s">
        <v>415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416</v>
      </c>
      <c r="B41" s="6" t="s">
        <v>417</v>
      </c>
      <c r="C41" s="6" t="s">
        <v>73</v>
      </c>
      <c r="D41" s="6" t="s">
        <v>74</v>
      </c>
      <c r="E41" s="6" t="s">
        <v>75</v>
      </c>
      <c r="F41" s="6" t="s">
        <v>74</v>
      </c>
      <c r="G41" s="6" t="s">
        <v>418</v>
      </c>
      <c r="H41" s="7" t="s">
        <v>419</v>
      </c>
      <c r="I41" s="7" t="s">
        <v>78</v>
      </c>
      <c r="J41" s="7" t="s">
        <v>2</v>
      </c>
      <c r="K41" s="7" t="s">
        <v>420</v>
      </c>
      <c r="L41" s="7">
        <v>1</v>
      </c>
      <c r="M41" s="7">
        <v>2</v>
      </c>
      <c r="N41" s="7" t="s">
        <v>81</v>
      </c>
      <c r="O41" s="7" t="s">
        <v>411</v>
      </c>
      <c r="P41" s="7" t="s">
        <v>421</v>
      </c>
      <c r="Q41" s="7"/>
      <c r="R41" s="10" t="s">
        <v>422</v>
      </c>
      <c r="S41" s="11" t="s">
        <v>422</v>
      </c>
      <c r="T41" s="7" t="s">
        <v>423</v>
      </c>
      <c r="U41" s="10" t="s">
        <v>19</v>
      </c>
      <c r="V41" s="10" t="s">
        <v>19</v>
      </c>
      <c r="W41" s="11" t="s">
        <v>19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19</v>
      </c>
      <c r="AD41" t="s">
        <v>6</v>
      </c>
      <c r="AE41" t="s">
        <v>424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425</v>
      </c>
      <c r="B42" s="6" t="s">
        <v>426</v>
      </c>
      <c r="C42" s="6" t="s">
        <v>73</v>
      </c>
      <c r="D42" s="6" t="s">
        <v>74</v>
      </c>
      <c r="E42" s="6" t="s">
        <v>75</v>
      </c>
      <c r="F42" s="6" t="s">
        <v>74</v>
      </c>
      <c r="G42" s="6" t="s">
        <v>427</v>
      </c>
      <c r="H42" s="7" t="s">
        <v>428</v>
      </c>
      <c r="I42" s="7" t="s">
        <v>78</v>
      </c>
      <c r="J42" s="7" t="s">
        <v>2</v>
      </c>
      <c r="K42" s="7" t="s">
        <v>429</v>
      </c>
      <c r="L42" s="7">
        <v>1</v>
      </c>
      <c r="M42" s="7">
        <v>1</v>
      </c>
      <c r="N42" s="7" t="s">
        <v>430</v>
      </c>
      <c r="O42" s="7" t="s">
        <v>253</v>
      </c>
      <c r="P42" s="7" t="s">
        <v>315</v>
      </c>
      <c r="Q42" s="7"/>
      <c r="R42" s="10" t="s">
        <v>431</v>
      </c>
      <c r="S42" s="11" t="s">
        <v>19</v>
      </c>
      <c r="T42" s="7"/>
      <c r="U42" s="10" t="s">
        <v>19</v>
      </c>
      <c r="V42" s="10" t="s">
        <v>431</v>
      </c>
      <c r="W42" s="11" t="s">
        <v>432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433</v>
      </c>
      <c r="AD42" t="s">
        <v>6</v>
      </c>
      <c r="AE42" t="s">
        <v>434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435</v>
      </c>
      <c r="B43" s="6" t="s">
        <v>436</v>
      </c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304</v>
      </c>
      <c r="H43" s="7" t="s">
        <v>305</v>
      </c>
      <c r="I43" s="7" t="s">
        <v>78</v>
      </c>
      <c r="J43" s="7" t="s">
        <v>2</v>
      </c>
      <c r="K43" s="7" t="s">
        <v>437</v>
      </c>
      <c r="L43" s="7">
        <v>1</v>
      </c>
      <c r="M43" s="7">
        <v>1</v>
      </c>
      <c r="N43" s="7" t="s">
        <v>438</v>
      </c>
      <c r="O43" s="7" t="s">
        <v>344</v>
      </c>
      <c r="P43" s="7" t="s">
        <v>410</v>
      </c>
      <c r="Q43" s="7"/>
      <c r="R43" s="10" t="s">
        <v>439</v>
      </c>
      <c r="S43" s="11" t="s">
        <v>19</v>
      </c>
      <c r="T43" s="7"/>
      <c r="U43" s="10" t="s">
        <v>19</v>
      </c>
      <c r="V43" s="10" t="s">
        <v>439</v>
      </c>
      <c r="W43" s="11" t="s">
        <v>440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441</v>
      </c>
      <c r="AD43" t="s">
        <v>6</v>
      </c>
      <c r="AE43" t="s">
        <v>442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443</v>
      </c>
      <c r="B44" s="6" t="s">
        <v>444</v>
      </c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445</v>
      </c>
      <c r="H44" s="7" t="s">
        <v>446</v>
      </c>
      <c r="I44" s="7" t="s">
        <v>78</v>
      </c>
      <c r="J44" s="7" t="s">
        <v>2</v>
      </c>
      <c r="K44" s="7" t="s">
        <v>447</v>
      </c>
      <c r="L44" s="7">
        <v>1</v>
      </c>
      <c r="M44" s="7">
        <v>3</v>
      </c>
      <c r="N44" s="7" t="s">
        <v>128</v>
      </c>
      <c r="O44" s="7" t="s">
        <v>81</v>
      </c>
      <c r="P44" s="7" t="s">
        <v>315</v>
      </c>
      <c r="Q44" s="7"/>
      <c r="R44" s="10" t="s">
        <v>448</v>
      </c>
      <c r="S44" s="11" t="s">
        <v>19</v>
      </c>
      <c r="T44" s="7"/>
      <c r="U44" s="10" t="s">
        <v>19</v>
      </c>
      <c r="V44" s="10" t="s">
        <v>448</v>
      </c>
      <c r="W44" s="11" t="s">
        <v>228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449</v>
      </c>
      <c r="AD44" t="s">
        <v>6</v>
      </c>
      <c r="AE44" t="s">
        <v>450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451</v>
      </c>
      <c r="B45" s="6" t="s">
        <v>452</v>
      </c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445</v>
      </c>
      <c r="H45" s="7" t="s">
        <v>446</v>
      </c>
      <c r="I45" s="7" t="s">
        <v>78</v>
      </c>
      <c r="J45" s="7" t="s">
        <v>2</v>
      </c>
      <c r="K45" s="7" t="s">
        <v>453</v>
      </c>
      <c r="L45" s="7">
        <v>2</v>
      </c>
      <c r="M45" s="7">
        <v>3</v>
      </c>
      <c r="N45" s="7" t="s">
        <v>128</v>
      </c>
      <c r="O45" s="7" t="s">
        <v>81</v>
      </c>
      <c r="P45" s="7" t="s">
        <v>315</v>
      </c>
      <c r="Q45" s="7"/>
      <c r="R45" s="10" t="s">
        <v>454</v>
      </c>
      <c r="S45" s="11" t="s">
        <v>19</v>
      </c>
      <c r="T45" s="7"/>
      <c r="U45" s="10" t="s">
        <v>19</v>
      </c>
      <c r="V45" s="10" t="s">
        <v>454</v>
      </c>
      <c r="W45" s="11" t="s">
        <v>455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456</v>
      </c>
      <c r="AD45" t="s">
        <v>6</v>
      </c>
      <c r="AE45" t="s">
        <v>457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458</v>
      </c>
      <c r="B46" s="6" t="s">
        <v>459</v>
      </c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460</v>
      </c>
      <c r="H46" s="7" t="s">
        <v>461</v>
      </c>
      <c r="I46" s="7" t="s">
        <v>78</v>
      </c>
      <c r="J46" s="7" t="s">
        <v>2</v>
      </c>
      <c r="K46" s="7" t="s">
        <v>462</v>
      </c>
      <c r="L46" s="7">
        <v>1</v>
      </c>
      <c r="M46" s="7">
        <v>1</v>
      </c>
      <c r="N46" s="7" t="s">
        <v>410</v>
      </c>
      <c r="O46" s="7" t="s">
        <v>381</v>
      </c>
      <c r="P46" s="7" t="s">
        <v>362</v>
      </c>
      <c r="Q46" s="7"/>
      <c r="R46" s="10" t="s">
        <v>139</v>
      </c>
      <c r="S46" s="11" t="s">
        <v>139</v>
      </c>
      <c r="T46" s="7"/>
      <c r="U46" s="10" t="s">
        <v>19</v>
      </c>
      <c r="V46" s="10" t="s">
        <v>19</v>
      </c>
      <c r="W46" s="11" t="s">
        <v>19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19</v>
      </c>
      <c r="AD46" t="s">
        <v>6</v>
      </c>
      <c r="AE46" t="s">
        <v>463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464</v>
      </c>
      <c r="B47" s="6" t="s">
        <v>465</v>
      </c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466</v>
      </c>
      <c r="H47" s="7" t="s">
        <v>467</v>
      </c>
      <c r="I47" s="7" t="s">
        <v>78</v>
      </c>
      <c r="J47" s="7" t="s">
        <v>2</v>
      </c>
      <c r="K47" s="7" t="s">
        <v>468</v>
      </c>
      <c r="L47" s="7">
        <v>1</v>
      </c>
      <c r="M47" s="7">
        <v>2</v>
      </c>
      <c r="N47" s="7" t="s">
        <v>469</v>
      </c>
      <c r="O47" s="7" t="s">
        <v>253</v>
      </c>
      <c r="P47" s="7" t="s">
        <v>344</v>
      </c>
      <c r="Q47" s="7"/>
      <c r="R47" s="10" t="s">
        <v>470</v>
      </c>
      <c r="S47" s="11" t="s">
        <v>19</v>
      </c>
      <c r="T47" s="7"/>
      <c r="U47" s="10" t="s">
        <v>19</v>
      </c>
      <c r="V47" s="10" t="s">
        <v>470</v>
      </c>
      <c r="W47" s="11" t="s">
        <v>471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472</v>
      </c>
      <c r="AD47" t="s">
        <v>6</v>
      </c>
      <c r="AE47" t="s">
        <v>473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474</v>
      </c>
      <c r="B48" s="6" t="s">
        <v>475</v>
      </c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476</v>
      </c>
      <c r="H48" s="7" t="s">
        <v>477</v>
      </c>
      <c r="I48" s="7" t="s">
        <v>78</v>
      </c>
      <c r="J48" s="7" t="s">
        <v>2</v>
      </c>
      <c r="K48" s="7" t="s">
        <v>478</v>
      </c>
      <c r="L48" s="7">
        <v>1</v>
      </c>
      <c r="M48" s="7">
        <v>2</v>
      </c>
      <c r="N48" s="7" t="s">
        <v>173</v>
      </c>
      <c r="O48" s="7" t="s">
        <v>315</v>
      </c>
      <c r="P48" s="7" t="s">
        <v>410</v>
      </c>
      <c r="Q48" s="7"/>
      <c r="R48" s="10" t="s">
        <v>479</v>
      </c>
      <c r="S48" s="11" t="s">
        <v>19</v>
      </c>
      <c r="T48" s="7"/>
      <c r="U48" s="10" t="s">
        <v>19</v>
      </c>
      <c r="V48" s="10" t="s">
        <v>479</v>
      </c>
      <c r="W48" s="11" t="s">
        <v>195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480</v>
      </c>
      <c r="AD48" t="s">
        <v>6</v>
      </c>
      <c r="AE48" t="s">
        <v>473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481</v>
      </c>
      <c r="B49" s="6" t="s">
        <v>482</v>
      </c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483</v>
      </c>
      <c r="H49" s="7" t="s">
        <v>484</v>
      </c>
      <c r="I49" s="7" t="s">
        <v>78</v>
      </c>
      <c r="J49" s="7" t="s">
        <v>2</v>
      </c>
      <c r="K49" s="7" t="s">
        <v>485</v>
      </c>
      <c r="L49" s="7">
        <v>1</v>
      </c>
      <c r="M49" s="7">
        <v>2</v>
      </c>
      <c r="N49" s="7" t="s">
        <v>173</v>
      </c>
      <c r="O49" s="7" t="s">
        <v>253</v>
      </c>
      <c r="P49" s="7" t="s">
        <v>344</v>
      </c>
      <c r="Q49" s="7"/>
      <c r="R49" s="10" t="s">
        <v>486</v>
      </c>
      <c r="S49" s="11" t="s">
        <v>19</v>
      </c>
      <c r="T49" s="7"/>
      <c r="U49" s="10" t="s">
        <v>19</v>
      </c>
      <c r="V49" s="10" t="s">
        <v>486</v>
      </c>
      <c r="W49" s="11" t="s">
        <v>487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488</v>
      </c>
      <c r="AD49" t="s">
        <v>6</v>
      </c>
      <c r="AE49" t="s">
        <v>473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489</v>
      </c>
      <c r="B50" s="6" t="s">
        <v>490</v>
      </c>
      <c r="C50" s="6" t="s">
        <v>73</v>
      </c>
      <c r="D50" s="6" t="s">
        <v>74</v>
      </c>
      <c r="E50" s="6" t="s">
        <v>75</v>
      </c>
      <c r="F50" s="6" t="s">
        <v>74</v>
      </c>
      <c r="G50" s="6" t="s">
        <v>170</v>
      </c>
      <c r="H50" s="7" t="s">
        <v>171</v>
      </c>
      <c r="I50" s="7" t="s">
        <v>78</v>
      </c>
      <c r="J50" s="7" t="s">
        <v>2</v>
      </c>
      <c r="K50" s="7" t="s">
        <v>491</v>
      </c>
      <c r="L50" s="7">
        <v>1</v>
      </c>
      <c r="M50" s="7">
        <v>1</v>
      </c>
      <c r="N50" s="7" t="s">
        <v>430</v>
      </c>
      <c r="O50" s="7" t="s">
        <v>253</v>
      </c>
      <c r="P50" s="7" t="s">
        <v>315</v>
      </c>
      <c r="Q50" s="7"/>
      <c r="R50" s="10" t="s">
        <v>492</v>
      </c>
      <c r="S50" s="11" t="s">
        <v>19</v>
      </c>
      <c r="T50" s="7"/>
      <c r="U50" s="10" t="s">
        <v>19</v>
      </c>
      <c r="V50" s="10" t="s">
        <v>492</v>
      </c>
      <c r="W50" s="11" t="s">
        <v>493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494</v>
      </c>
      <c r="AD50" t="s">
        <v>6</v>
      </c>
      <c r="AE50" t="s">
        <v>176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495</v>
      </c>
      <c r="B51" s="6" t="s">
        <v>496</v>
      </c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497</v>
      </c>
      <c r="H51" s="7" t="s">
        <v>498</v>
      </c>
      <c r="I51" s="7" t="s">
        <v>78</v>
      </c>
      <c r="J51" s="7" t="s">
        <v>2</v>
      </c>
      <c r="K51" s="7" t="s">
        <v>499</v>
      </c>
      <c r="L51" s="7">
        <v>1</v>
      </c>
      <c r="M51" s="7">
        <v>2</v>
      </c>
      <c r="N51" s="7" t="s">
        <v>138</v>
      </c>
      <c r="O51" s="7" t="s">
        <v>253</v>
      </c>
      <c r="P51" s="7" t="s">
        <v>344</v>
      </c>
      <c r="Q51" s="7"/>
      <c r="R51" s="10" t="s">
        <v>448</v>
      </c>
      <c r="S51" s="11" t="s">
        <v>19</v>
      </c>
      <c r="T51" s="7"/>
      <c r="U51" s="10" t="s">
        <v>19</v>
      </c>
      <c r="V51" s="10" t="s">
        <v>448</v>
      </c>
      <c r="W51" s="11" t="s">
        <v>500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501</v>
      </c>
      <c r="AD51" t="s">
        <v>6</v>
      </c>
      <c r="AE51" t="s">
        <v>502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503</v>
      </c>
      <c r="B52" s="6" t="s">
        <v>504</v>
      </c>
      <c r="C52" s="6" t="s">
        <v>73</v>
      </c>
      <c r="D52" s="6" t="s">
        <v>74</v>
      </c>
      <c r="E52" s="6" t="s">
        <v>75</v>
      </c>
      <c r="F52" s="6" t="s">
        <v>74</v>
      </c>
      <c r="G52" s="6" t="s">
        <v>505</v>
      </c>
      <c r="H52" s="7" t="s">
        <v>506</v>
      </c>
      <c r="I52" s="7" t="s">
        <v>78</v>
      </c>
      <c r="J52" s="7" t="s">
        <v>2</v>
      </c>
      <c r="K52" s="7" t="s">
        <v>507</v>
      </c>
      <c r="L52" s="7">
        <v>1</v>
      </c>
      <c r="M52" s="7">
        <v>1</v>
      </c>
      <c r="N52" s="7" t="s">
        <v>138</v>
      </c>
      <c r="O52" s="7" t="s">
        <v>315</v>
      </c>
      <c r="P52" s="7" t="s">
        <v>344</v>
      </c>
      <c r="Q52" s="7"/>
      <c r="R52" s="10" t="s">
        <v>508</v>
      </c>
      <c r="S52" s="11" t="s">
        <v>19</v>
      </c>
      <c r="T52" s="7"/>
      <c r="U52" s="10" t="s">
        <v>19</v>
      </c>
      <c r="V52" s="10" t="s">
        <v>508</v>
      </c>
      <c r="W52" s="11" t="s">
        <v>509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510</v>
      </c>
      <c r="AD52" t="s">
        <v>6</v>
      </c>
      <c r="AE52" t="s">
        <v>511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512</v>
      </c>
      <c r="B53" s="6" t="s">
        <v>513</v>
      </c>
      <c r="C53" s="6" t="s">
        <v>73</v>
      </c>
      <c r="D53" s="6" t="s">
        <v>74</v>
      </c>
      <c r="E53" s="6" t="s">
        <v>75</v>
      </c>
      <c r="F53" s="6" t="s">
        <v>74</v>
      </c>
      <c r="G53" s="6" t="s">
        <v>514</v>
      </c>
      <c r="H53" s="7" t="s">
        <v>515</v>
      </c>
      <c r="I53" s="7" t="s">
        <v>78</v>
      </c>
      <c r="J53" s="7" t="s">
        <v>2</v>
      </c>
      <c r="K53" s="7" t="s">
        <v>516</v>
      </c>
      <c r="L53" s="7">
        <v>1</v>
      </c>
      <c r="M53" s="7">
        <v>1</v>
      </c>
      <c r="N53" s="7" t="s">
        <v>182</v>
      </c>
      <c r="O53" s="7" t="s">
        <v>253</v>
      </c>
      <c r="P53" s="7" t="s">
        <v>315</v>
      </c>
      <c r="Q53" s="7"/>
      <c r="R53" s="10" t="s">
        <v>517</v>
      </c>
      <c r="S53" s="11" t="s">
        <v>19</v>
      </c>
      <c r="T53" s="7"/>
      <c r="U53" s="10" t="s">
        <v>19</v>
      </c>
      <c r="V53" s="10" t="s">
        <v>517</v>
      </c>
      <c r="W53" s="11" t="s">
        <v>518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519</v>
      </c>
      <c r="AD53" t="s">
        <v>6</v>
      </c>
      <c r="AE53" t="s">
        <v>520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521</v>
      </c>
      <c r="B54" s="6" t="s">
        <v>522</v>
      </c>
      <c r="C54" s="6" t="s">
        <v>73</v>
      </c>
      <c r="D54" s="6" t="s">
        <v>74</v>
      </c>
      <c r="E54" s="6" t="s">
        <v>75</v>
      </c>
      <c r="F54" s="6" t="s">
        <v>74</v>
      </c>
      <c r="G54" s="6" t="s">
        <v>523</v>
      </c>
      <c r="H54" s="7" t="s">
        <v>524</v>
      </c>
      <c r="I54" s="7" t="s">
        <v>78</v>
      </c>
      <c r="J54" s="7" t="s">
        <v>2</v>
      </c>
      <c r="K54" s="7" t="s">
        <v>525</v>
      </c>
      <c r="L54" s="7">
        <v>1</v>
      </c>
      <c r="M54" s="7">
        <v>1</v>
      </c>
      <c r="N54" s="7" t="s">
        <v>148</v>
      </c>
      <c r="O54" s="7" t="s">
        <v>344</v>
      </c>
      <c r="P54" s="7" t="s">
        <v>410</v>
      </c>
      <c r="Q54" s="7"/>
      <c r="R54" s="10" t="s">
        <v>526</v>
      </c>
      <c r="S54" s="11" t="s">
        <v>19</v>
      </c>
      <c r="T54" s="7"/>
      <c r="U54" s="10" t="s">
        <v>19</v>
      </c>
      <c r="V54" s="10" t="s">
        <v>526</v>
      </c>
      <c r="W54" s="11" t="s">
        <v>527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528</v>
      </c>
      <c r="AD54" t="s">
        <v>6</v>
      </c>
      <c r="AE54" t="s">
        <v>529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530</v>
      </c>
      <c r="B55" s="6" t="s">
        <v>531</v>
      </c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466</v>
      </c>
      <c r="H55" s="7" t="s">
        <v>467</v>
      </c>
      <c r="I55" s="7" t="s">
        <v>78</v>
      </c>
      <c r="J55" s="7" t="s">
        <v>2</v>
      </c>
      <c r="K55" s="7" t="s">
        <v>532</v>
      </c>
      <c r="L55" s="7">
        <v>1</v>
      </c>
      <c r="M55" s="7">
        <v>2</v>
      </c>
      <c r="N55" s="7" t="s">
        <v>533</v>
      </c>
      <c r="O55" s="7" t="s">
        <v>81</v>
      </c>
      <c r="P55" s="7" t="s">
        <v>253</v>
      </c>
      <c r="Q55" s="7"/>
      <c r="R55" s="10" t="s">
        <v>534</v>
      </c>
      <c r="S55" s="11" t="s">
        <v>19</v>
      </c>
      <c r="T55" s="7"/>
      <c r="U55" s="10" t="s">
        <v>19</v>
      </c>
      <c r="V55" s="10" t="s">
        <v>534</v>
      </c>
      <c r="W55" s="11" t="s">
        <v>535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536</v>
      </c>
      <c r="AD55" t="s">
        <v>6</v>
      </c>
      <c r="AE55" t="s">
        <v>473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537</v>
      </c>
      <c r="B56" s="6" t="s">
        <v>538</v>
      </c>
      <c r="C56" s="6" t="s">
        <v>73</v>
      </c>
      <c r="D56" s="6" t="s">
        <v>74</v>
      </c>
      <c r="E56" s="6" t="s">
        <v>75</v>
      </c>
      <c r="F56" s="6" t="s">
        <v>74</v>
      </c>
      <c r="G56" s="6" t="s">
        <v>199</v>
      </c>
      <c r="H56" s="7" t="s">
        <v>200</v>
      </c>
      <c r="I56" s="7" t="s">
        <v>78</v>
      </c>
      <c r="J56" s="7" t="s">
        <v>2</v>
      </c>
      <c r="K56" s="7" t="s">
        <v>539</v>
      </c>
      <c r="L56" s="7">
        <v>1</v>
      </c>
      <c r="M56" s="7">
        <v>1</v>
      </c>
      <c r="N56" s="7" t="s">
        <v>148</v>
      </c>
      <c r="O56" s="7" t="s">
        <v>315</v>
      </c>
      <c r="P56" s="7" t="s">
        <v>344</v>
      </c>
      <c r="Q56" s="7"/>
      <c r="R56" s="10" t="s">
        <v>540</v>
      </c>
      <c r="S56" s="11" t="s">
        <v>19</v>
      </c>
      <c r="T56" s="7"/>
      <c r="U56" s="10" t="s">
        <v>19</v>
      </c>
      <c r="V56" s="10" t="s">
        <v>540</v>
      </c>
      <c r="W56" s="11" t="s">
        <v>541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542</v>
      </c>
      <c r="AD56" t="s">
        <v>6</v>
      </c>
      <c r="AE56" t="s">
        <v>176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543</v>
      </c>
      <c r="B57" s="6" t="s">
        <v>544</v>
      </c>
      <c r="C57" s="6" t="s">
        <v>73</v>
      </c>
      <c r="D57" s="6" t="s">
        <v>74</v>
      </c>
      <c r="E57" s="6" t="s">
        <v>75</v>
      </c>
      <c r="F57" s="6" t="s">
        <v>74</v>
      </c>
      <c r="G57" s="6" t="s">
        <v>170</v>
      </c>
      <c r="H57" s="7" t="s">
        <v>171</v>
      </c>
      <c r="I57" s="7" t="s">
        <v>78</v>
      </c>
      <c r="J57" s="7" t="s">
        <v>2</v>
      </c>
      <c r="K57" s="7" t="s">
        <v>545</v>
      </c>
      <c r="L57" s="7">
        <v>1</v>
      </c>
      <c r="M57" s="7">
        <v>1</v>
      </c>
      <c r="N57" s="7" t="s">
        <v>438</v>
      </c>
      <c r="O57" s="7" t="s">
        <v>253</v>
      </c>
      <c r="P57" s="7" t="s">
        <v>315</v>
      </c>
      <c r="Q57" s="7"/>
      <c r="R57" s="10" t="s">
        <v>546</v>
      </c>
      <c r="S57" s="11" t="s">
        <v>19</v>
      </c>
      <c r="T57" s="7"/>
      <c r="U57" s="10" t="s">
        <v>19</v>
      </c>
      <c r="V57" s="10" t="s">
        <v>546</v>
      </c>
      <c r="W57" s="11" t="s">
        <v>547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548</v>
      </c>
      <c r="AD57" t="s">
        <v>6</v>
      </c>
      <c r="AE57" t="s">
        <v>176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549</v>
      </c>
      <c r="B58" s="6" t="s">
        <v>550</v>
      </c>
      <c r="C58" s="6" t="s">
        <v>73</v>
      </c>
      <c r="D58" s="6" t="s">
        <v>74</v>
      </c>
      <c r="E58" s="6" t="s">
        <v>75</v>
      </c>
      <c r="F58" s="6" t="s">
        <v>74</v>
      </c>
      <c r="G58" s="6" t="s">
        <v>199</v>
      </c>
      <c r="H58" s="7" t="s">
        <v>200</v>
      </c>
      <c r="I58" s="7" t="s">
        <v>78</v>
      </c>
      <c r="J58" s="7" t="s">
        <v>2</v>
      </c>
      <c r="K58" s="7" t="s">
        <v>551</v>
      </c>
      <c r="L58" s="7">
        <v>1</v>
      </c>
      <c r="M58" s="7">
        <v>2</v>
      </c>
      <c r="N58" s="7" t="s">
        <v>469</v>
      </c>
      <c r="O58" s="7" t="s">
        <v>81</v>
      </c>
      <c r="P58" s="7" t="s">
        <v>253</v>
      </c>
      <c r="Q58" s="7"/>
      <c r="R58" s="10" t="s">
        <v>235</v>
      </c>
      <c r="S58" s="11" t="s">
        <v>19</v>
      </c>
      <c r="T58" s="7"/>
      <c r="U58" s="10" t="s">
        <v>19</v>
      </c>
      <c r="V58" s="10" t="s">
        <v>235</v>
      </c>
      <c r="W58" s="11" t="s">
        <v>552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553</v>
      </c>
      <c r="AD58" t="s">
        <v>6</v>
      </c>
      <c r="AE58" t="s">
        <v>176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554</v>
      </c>
      <c r="B59" s="6" t="s">
        <v>555</v>
      </c>
      <c r="C59" s="6" t="s">
        <v>73</v>
      </c>
      <c r="D59" s="6" t="s">
        <v>74</v>
      </c>
      <c r="E59" s="6" t="s">
        <v>75</v>
      </c>
      <c r="F59" s="6" t="s">
        <v>74</v>
      </c>
      <c r="G59" s="6" t="s">
        <v>170</v>
      </c>
      <c r="H59" s="7" t="s">
        <v>171</v>
      </c>
      <c r="I59" s="7" t="s">
        <v>78</v>
      </c>
      <c r="J59" s="7" t="s">
        <v>2</v>
      </c>
      <c r="K59" s="7" t="s">
        <v>556</v>
      </c>
      <c r="L59" s="7">
        <v>1</v>
      </c>
      <c r="M59" s="7">
        <v>2</v>
      </c>
      <c r="N59" s="7" t="s">
        <v>192</v>
      </c>
      <c r="O59" s="7" t="s">
        <v>315</v>
      </c>
      <c r="P59" s="7" t="s">
        <v>410</v>
      </c>
      <c r="Q59" s="7"/>
      <c r="R59" s="10" t="s">
        <v>557</v>
      </c>
      <c r="S59" s="11" t="s">
        <v>19</v>
      </c>
      <c r="T59" s="7"/>
      <c r="U59" s="10" t="s">
        <v>19</v>
      </c>
      <c r="V59" s="10" t="s">
        <v>557</v>
      </c>
      <c r="W59" s="11" t="s">
        <v>558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559</v>
      </c>
      <c r="AD59" t="s">
        <v>6</v>
      </c>
      <c r="AE59" t="s">
        <v>176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560</v>
      </c>
      <c r="B60" s="6" t="s">
        <v>561</v>
      </c>
      <c r="C60" s="6" t="s">
        <v>73</v>
      </c>
      <c r="D60" s="6" t="s">
        <v>74</v>
      </c>
      <c r="E60" s="6" t="s">
        <v>75</v>
      </c>
      <c r="F60" s="6" t="s">
        <v>74</v>
      </c>
      <c r="G60" s="6" t="s">
        <v>170</v>
      </c>
      <c r="H60" s="7" t="s">
        <v>171</v>
      </c>
      <c r="I60" s="7" t="s">
        <v>78</v>
      </c>
      <c r="J60" s="7" t="s">
        <v>2</v>
      </c>
      <c r="K60" s="7" t="s">
        <v>562</v>
      </c>
      <c r="L60" s="7">
        <v>1</v>
      </c>
      <c r="M60" s="7">
        <v>3</v>
      </c>
      <c r="N60" s="7" t="s">
        <v>192</v>
      </c>
      <c r="O60" s="7" t="s">
        <v>253</v>
      </c>
      <c r="P60" s="7" t="s">
        <v>410</v>
      </c>
      <c r="Q60" s="7"/>
      <c r="R60" s="10" t="s">
        <v>563</v>
      </c>
      <c r="S60" s="11" t="s">
        <v>19</v>
      </c>
      <c r="T60" s="7"/>
      <c r="U60" s="10" t="s">
        <v>19</v>
      </c>
      <c r="V60" s="10" t="s">
        <v>563</v>
      </c>
      <c r="W60" s="11" t="s">
        <v>564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565</v>
      </c>
      <c r="AD60" t="s">
        <v>6</v>
      </c>
      <c r="AE60" t="s">
        <v>176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566</v>
      </c>
      <c r="B61" s="6" t="s">
        <v>567</v>
      </c>
      <c r="C61" s="6" t="s">
        <v>73</v>
      </c>
      <c r="D61" s="6" t="s">
        <v>74</v>
      </c>
      <c r="E61" s="6" t="s">
        <v>75</v>
      </c>
      <c r="F61" s="6" t="s">
        <v>74</v>
      </c>
      <c r="G61" s="6" t="s">
        <v>170</v>
      </c>
      <c r="H61" s="7" t="s">
        <v>171</v>
      </c>
      <c r="I61" s="7" t="s">
        <v>78</v>
      </c>
      <c r="J61" s="7" t="s">
        <v>2</v>
      </c>
      <c r="K61" s="7" t="s">
        <v>568</v>
      </c>
      <c r="L61" s="7">
        <v>1</v>
      </c>
      <c r="M61" s="7">
        <v>2</v>
      </c>
      <c r="N61" s="7" t="s">
        <v>533</v>
      </c>
      <c r="O61" s="7" t="s">
        <v>315</v>
      </c>
      <c r="P61" s="7" t="s">
        <v>410</v>
      </c>
      <c r="Q61" s="7"/>
      <c r="R61" s="10" t="s">
        <v>569</v>
      </c>
      <c r="S61" s="11" t="s">
        <v>19</v>
      </c>
      <c r="T61" s="7"/>
      <c r="U61" s="10" t="s">
        <v>19</v>
      </c>
      <c r="V61" s="10" t="s">
        <v>569</v>
      </c>
      <c r="W61" s="11" t="s">
        <v>570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571</v>
      </c>
      <c r="AD61" t="s">
        <v>6</v>
      </c>
      <c r="AE61" t="s">
        <v>176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572</v>
      </c>
      <c r="B62" s="6" t="s">
        <v>573</v>
      </c>
      <c r="C62" s="6" t="s">
        <v>73</v>
      </c>
      <c r="D62" s="6" t="s">
        <v>74</v>
      </c>
      <c r="E62" s="6" t="s">
        <v>75</v>
      </c>
      <c r="F62" s="6" t="s">
        <v>74</v>
      </c>
      <c r="G62" s="6" t="s">
        <v>199</v>
      </c>
      <c r="H62" s="7" t="s">
        <v>200</v>
      </c>
      <c r="I62" s="7" t="s">
        <v>78</v>
      </c>
      <c r="J62" s="7" t="s">
        <v>2</v>
      </c>
      <c r="K62" s="7" t="s">
        <v>539</v>
      </c>
      <c r="L62" s="7">
        <v>1</v>
      </c>
      <c r="M62" s="7">
        <v>1</v>
      </c>
      <c r="N62" s="7" t="s">
        <v>148</v>
      </c>
      <c r="O62" s="7" t="s">
        <v>108</v>
      </c>
      <c r="P62" s="7" t="s">
        <v>253</v>
      </c>
      <c r="Q62" s="7"/>
      <c r="R62" s="10" t="s">
        <v>574</v>
      </c>
      <c r="S62" s="11" t="s">
        <v>19</v>
      </c>
      <c r="T62" s="7"/>
      <c r="U62" s="10" t="s">
        <v>19</v>
      </c>
      <c r="V62" s="10" t="s">
        <v>574</v>
      </c>
      <c r="W62" s="11" t="s">
        <v>110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575</v>
      </c>
      <c r="AD62" t="s">
        <v>6</v>
      </c>
      <c r="AE62" t="s">
        <v>176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576</v>
      </c>
      <c r="B63" s="6" t="s">
        <v>577</v>
      </c>
      <c r="C63" s="6" t="s">
        <v>73</v>
      </c>
      <c r="D63" s="6" t="s">
        <v>74</v>
      </c>
      <c r="E63" s="6" t="s">
        <v>75</v>
      </c>
      <c r="F63" s="6" t="s">
        <v>74</v>
      </c>
      <c r="G63" s="6" t="s">
        <v>199</v>
      </c>
      <c r="H63" s="7" t="s">
        <v>200</v>
      </c>
      <c r="I63" s="7" t="s">
        <v>78</v>
      </c>
      <c r="J63" s="7" t="s">
        <v>2</v>
      </c>
      <c r="K63" s="7" t="s">
        <v>578</v>
      </c>
      <c r="L63" s="7">
        <v>1</v>
      </c>
      <c r="M63" s="7">
        <v>1</v>
      </c>
      <c r="N63" s="7" t="s">
        <v>263</v>
      </c>
      <c r="O63" s="7" t="s">
        <v>108</v>
      </c>
      <c r="P63" s="7" t="s">
        <v>253</v>
      </c>
      <c r="Q63" s="7"/>
      <c r="R63" s="10" t="s">
        <v>579</v>
      </c>
      <c r="S63" s="11" t="s">
        <v>19</v>
      </c>
      <c r="T63" s="7"/>
      <c r="U63" s="10" t="s">
        <v>19</v>
      </c>
      <c r="V63" s="10" t="s">
        <v>579</v>
      </c>
      <c r="W63" s="11" t="s">
        <v>580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581</v>
      </c>
      <c r="AD63" t="s">
        <v>6</v>
      </c>
      <c r="AE63" t="s">
        <v>176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582</v>
      </c>
      <c r="B64" s="6" t="s">
        <v>583</v>
      </c>
      <c r="C64" s="6" t="s">
        <v>73</v>
      </c>
      <c r="D64" s="6" t="s">
        <v>74</v>
      </c>
      <c r="E64" s="6" t="s">
        <v>75</v>
      </c>
      <c r="F64" s="6" t="s">
        <v>74</v>
      </c>
      <c r="G64" s="6" t="s">
        <v>170</v>
      </c>
      <c r="H64" s="7" t="s">
        <v>171</v>
      </c>
      <c r="I64" s="7" t="s">
        <v>78</v>
      </c>
      <c r="J64" s="7" t="s">
        <v>2</v>
      </c>
      <c r="K64" s="7" t="s">
        <v>584</v>
      </c>
      <c r="L64" s="7">
        <v>1</v>
      </c>
      <c r="M64" s="7">
        <v>1</v>
      </c>
      <c r="N64" s="7" t="s">
        <v>533</v>
      </c>
      <c r="O64" s="7" t="s">
        <v>315</v>
      </c>
      <c r="P64" s="7" t="s">
        <v>344</v>
      </c>
      <c r="Q64" s="7"/>
      <c r="R64" s="10" t="s">
        <v>585</v>
      </c>
      <c r="S64" s="11" t="s">
        <v>19</v>
      </c>
      <c r="T64" s="7"/>
      <c r="U64" s="10" t="s">
        <v>19</v>
      </c>
      <c r="V64" s="10" t="s">
        <v>585</v>
      </c>
      <c r="W64" s="11" t="s">
        <v>586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587</v>
      </c>
      <c r="AD64" t="s">
        <v>6</v>
      </c>
      <c r="AE64" t="s">
        <v>176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588</v>
      </c>
      <c r="B65" s="6" t="s">
        <v>589</v>
      </c>
      <c r="C65" s="6" t="s">
        <v>73</v>
      </c>
      <c r="D65" s="6" t="s">
        <v>74</v>
      </c>
      <c r="E65" s="6" t="s">
        <v>75</v>
      </c>
      <c r="F65" s="6" t="s">
        <v>74</v>
      </c>
      <c r="G65" s="6" t="s">
        <v>170</v>
      </c>
      <c r="H65" s="7" t="s">
        <v>171</v>
      </c>
      <c r="I65" s="7" t="s">
        <v>78</v>
      </c>
      <c r="J65" s="7" t="s">
        <v>2</v>
      </c>
      <c r="K65" s="7" t="s">
        <v>590</v>
      </c>
      <c r="L65" s="7">
        <v>1</v>
      </c>
      <c r="M65" s="7">
        <v>1</v>
      </c>
      <c r="N65" s="7" t="s">
        <v>263</v>
      </c>
      <c r="O65" s="7" t="s">
        <v>108</v>
      </c>
      <c r="P65" s="7" t="s">
        <v>253</v>
      </c>
      <c r="Q65" s="7"/>
      <c r="R65" s="10" t="s">
        <v>591</v>
      </c>
      <c r="S65" s="11" t="s">
        <v>19</v>
      </c>
      <c r="T65" s="7"/>
      <c r="U65" s="10" t="s">
        <v>19</v>
      </c>
      <c r="V65" s="10" t="s">
        <v>591</v>
      </c>
      <c r="W65" s="11" t="s">
        <v>592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593</v>
      </c>
      <c r="AD65" t="s">
        <v>6</v>
      </c>
      <c r="AE65" t="s">
        <v>176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594</v>
      </c>
      <c r="B66" s="6" t="s">
        <v>595</v>
      </c>
      <c r="C66" s="6" t="s">
        <v>73</v>
      </c>
      <c r="D66" s="6" t="s">
        <v>74</v>
      </c>
      <c r="E66" s="6" t="s">
        <v>75</v>
      </c>
      <c r="F66" s="6" t="s">
        <v>74</v>
      </c>
      <c r="G66" s="6" t="s">
        <v>170</v>
      </c>
      <c r="H66" s="7" t="s">
        <v>171</v>
      </c>
      <c r="I66" s="7" t="s">
        <v>78</v>
      </c>
      <c r="J66" s="7" t="s">
        <v>2</v>
      </c>
      <c r="K66" s="7" t="s">
        <v>596</v>
      </c>
      <c r="L66" s="7">
        <v>1</v>
      </c>
      <c r="M66" s="7">
        <v>1</v>
      </c>
      <c r="N66" s="7" t="s">
        <v>118</v>
      </c>
      <c r="O66" s="7" t="s">
        <v>108</v>
      </c>
      <c r="P66" s="7" t="s">
        <v>253</v>
      </c>
      <c r="Q66" s="7"/>
      <c r="R66" s="10" t="s">
        <v>597</v>
      </c>
      <c r="S66" s="11" t="s">
        <v>19</v>
      </c>
      <c r="T66" s="7"/>
      <c r="U66" s="10" t="s">
        <v>19</v>
      </c>
      <c r="V66" s="10" t="s">
        <v>597</v>
      </c>
      <c r="W66" s="11" t="s">
        <v>598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599</v>
      </c>
      <c r="AD66" t="s">
        <v>6</v>
      </c>
      <c r="AE66" t="s">
        <v>176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600</v>
      </c>
      <c r="B67" s="6" t="s">
        <v>601</v>
      </c>
      <c r="C67" s="6" t="s">
        <v>73</v>
      </c>
      <c r="D67" s="6" t="s">
        <v>74</v>
      </c>
      <c r="E67" s="6" t="s">
        <v>75</v>
      </c>
      <c r="F67" s="6" t="s">
        <v>74</v>
      </c>
      <c r="G67" s="6" t="s">
        <v>199</v>
      </c>
      <c r="H67" s="7" t="s">
        <v>200</v>
      </c>
      <c r="I67" s="7" t="s">
        <v>78</v>
      </c>
      <c r="J67" s="7" t="s">
        <v>2</v>
      </c>
      <c r="K67" s="7" t="s">
        <v>602</v>
      </c>
      <c r="L67" s="7">
        <v>1</v>
      </c>
      <c r="M67" s="7">
        <v>2</v>
      </c>
      <c r="N67" s="7" t="s">
        <v>138</v>
      </c>
      <c r="O67" s="7" t="s">
        <v>253</v>
      </c>
      <c r="P67" s="7" t="s">
        <v>344</v>
      </c>
      <c r="Q67" s="7"/>
      <c r="R67" s="10" t="s">
        <v>603</v>
      </c>
      <c r="S67" s="11" t="s">
        <v>19</v>
      </c>
      <c r="T67" s="7"/>
      <c r="U67" s="10" t="s">
        <v>19</v>
      </c>
      <c r="V67" s="10" t="s">
        <v>603</v>
      </c>
      <c r="W67" s="11" t="s">
        <v>604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605</v>
      </c>
      <c r="AD67" t="s">
        <v>6</v>
      </c>
      <c r="AE67" t="s">
        <v>176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606</v>
      </c>
      <c r="B68" s="6" t="s">
        <v>607</v>
      </c>
      <c r="C68" s="6" t="s">
        <v>73</v>
      </c>
      <c r="D68" s="6" t="s">
        <v>74</v>
      </c>
      <c r="E68" s="6" t="s">
        <v>75</v>
      </c>
      <c r="F68" s="6" t="s">
        <v>74</v>
      </c>
      <c r="G68" s="6" t="s">
        <v>199</v>
      </c>
      <c r="H68" s="7" t="s">
        <v>200</v>
      </c>
      <c r="I68" s="7" t="s">
        <v>78</v>
      </c>
      <c r="J68" s="7" t="s">
        <v>2</v>
      </c>
      <c r="K68" s="7" t="s">
        <v>608</v>
      </c>
      <c r="L68" s="7">
        <v>1</v>
      </c>
      <c r="M68" s="7">
        <v>1</v>
      </c>
      <c r="N68" s="7" t="s">
        <v>148</v>
      </c>
      <c r="O68" s="7" t="s">
        <v>108</v>
      </c>
      <c r="P68" s="7" t="s">
        <v>253</v>
      </c>
      <c r="Q68" s="7"/>
      <c r="R68" s="10" t="s">
        <v>209</v>
      </c>
      <c r="S68" s="11" t="s">
        <v>19</v>
      </c>
      <c r="T68" s="7"/>
      <c r="U68" s="10" t="s">
        <v>19</v>
      </c>
      <c r="V68" s="10" t="s">
        <v>209</v>
      </c>
      <c r="W68" s="11" t="s">
        <v>210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211</v>
      </c>
      <c r="AD68" t="s">
        <v>6</v>
      </c>
      <c r="AE68" t="s">
        <v>176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609</v>
      </c>
      <c r="B69" s="6" t="s">
        <v>610</v>
      </c>
      <c r="C69" s="6" t="s">
        <v>73</v>
      </c>
      <c r="D69" s="6" t="s">
        <v>74</v>
      </c>
      <c r="E69" s="6" t="s">
        <v>75</v>
      </c>
      <c r="F69" s="6" t="s">
        <v>74</v>
      </c>
      <c r="G69" s="6" t="s">
        <v>170</v>
      </c>
      <c r="H69" s="7" t="s">
        <v>171</v>
      </c>
      <c r="I69" s="7" t="s">
        <v>78</v>
      </c>
      <c r="J69" s="7" t="s">
        <v>2</v>
      </c>
      <c r="K69" s="7" t="s">
        <v>611</v>
      </c>
      <c r="L69" s="7">
        <v>1</v>
      </c>
      <c r="M69" s="7">
        <v>1</v>
      </c>
      <c r="N69" s="7" t="s">
        <v>430</v>
      </c>
      <c r="O69" s="7" t="s">
        <v>315</v>
      </c>
      <c r="P69" s="7" t="s">
        <v>344</v>
      </c>
      <c r="Q69" s="7"/>
      <c r="R69" s="10" t="s">
        <v>546</v>
      </c>
      <c r="S69" s="11" t="s">
        <v>19</v>
      </c>
      <c r="T69" s="7"/>
      <c r="U69" s="10" t="s">
        <v>19</v>
      </c>
      <c r="V69" s="10" t="s">
        <v>546</v>
      </c>
      <c r="W69" s="11" t="s">
        <v>547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548</v>
      </c>
      <c r="AD69" t="s">
        <v>6</v>
      </c>
      <c r="AE69" t="s">
        <v>176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612</v>
      </c>
      <c r="B70" s="6" t="s">
        <v>613</v>
      </c>
      <c r="C70" s="6" t="s">
        <v>73</v>
      </c>
      <c r="D70" s="6" t="s">
        <v>74</v>
      </c>
      <c r="E70" s="6" t="s">
        <v>75</v>
      </c>
      <c r="F70" s="6" t="s">
        <v>74</v>
      </c>
      <c r="G70" s="6" t="s">
        <v>614</v>
      </c>
      <c r="H70" s="7" t="s">
        <v>615</v>
      </c>
      <c r="I70" s="7" t="s">
        <v>78</v>
      </c>
      <c r="J70" s="7" t="s">
        <v>2</v>
      </c>
      <c r="K70" s="7" t="s">
        <v>616</v>
      </c>
      <c r="L70" s="7">
        <v>1</v>
      </c>
      <c r="M70" s="7">
        <v>3</v>
      </c>
      <c r="N70" s="7" t="s">
        <v>263</v>
      </c>
      <c r="O70" s="7" t="s">
        <v>253</v>
      </c>
      <c r="P70" s="7" t="s">
        <v>410</v>
      </c>
      <c r="Q70" s="7"/>
      <c r="R70" s="10" t="s">
        <v>617</v>
      </c>
      <c r="S70" s="11" t="s">
        <v>19</v>
      </c>
      <c r="T70" s="7"/>
      <c r="U70" s="10" t="s">
        <v>19</v>
      </c>
      <c r="V70" s="10" t="s">
        <v>617</v>
      </c>
      <c r="W70" s="11" t="s">
        <v>618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619</v>
      </c>
      <c r="AD70" t="s">
        <v>6</v>
      </c>
      <c r="AE70" t="s">
        <v>620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621</v>
      </c>
      <c r="B71" s="6" t="s">
        <v>622</v>
      </c>
      <c r="C71" s="6" t="s">
        <v>73</v>
      </c>
      <c r="D71" s="6" t="s">
        <v>74</v>
      </c>
      <c r="E71" s="6" t="s">
        <v>75</v>
      </c>
      <c r="F71" s="6" t="s">
        <v>74</v>
      </c>
      <c r="G71" s="6" t="s">
        <v>199</v>
      </c>
      <c r="H71" s="7" t="s">
        <v>200</v>
      </c>
      <c r="I71" s="7" t="s">
        <v>78</v>
      </c>
      <c r="J71" s="7" t="s">
        <v>2</v>
      </c>
      <c r="K71" s="7" t="s">
        <v>623</v>
      </c>
      <c r="L71" s="7">
        <v>1</v>
      </c>
      <c r="M71" s="7">
        <v>1</v>
      </c>
      <c r="N71" s="7" t="s">
        <v>148</v>
      </c>
      <c r="O71" s="7" t="s">
        <v>108</v>
      </c>
      <c r="P71" s="7" t="s">
        <v>253</v>
      </c>
      <c r="Q71" s="7"/>
      <c r="R71" s="10" t="s">
        <v>209</v>
      </c>
      <c r="S71" s="11" t="s">
        <v>19</v>
      </c>
      <c r="T71" s="7"/>
      <c r="U71" s="10" t="s">
        <v>19</v>
      </c>
      <c r="V71" s="10" t="s">
        <v>209</v>
      </c>
      <c r="W71" s="11" t="s">
        <v>210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211</v>
      </c>
      <c r="AD71" t="s">
        <v>6</v>
      </c>
      <c r="AE71" t="s">
        <v>176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624</v>
      </c>
      <c r="B72" s="6" t="s">
        <v>625</v>
      </c>
      <c r="C72" s="6" t="s">
        <v>73</v>
      </c>
      <c r="D72" s="6" t="s">
        <v>74</v>
      </c>
      <c r="E72" s="6" t="s">
        <v>75</v>
      </c>
      <c r="F72" s="6" t="s">
        <v>74</v>
      </c>
      <c r="G72" s="6" t="s">
        <v>286</v>
      </c>
      <c r="H72" s="7" t="s">
        <v>287</v>
      </c>
      <c r="I72" s="7" t="s">
        <v>78</v>
      </c>
      <c r="J72" s="7" t="s">
        <v>2</v>
      </c>
      <c r="K72" s="7" t="s">
        <v>288</v>
      </c>
      <c r="L72" s="7">
        <v>1</v>
      </c>
      <c r="M72" s="7">
        <v>1</v>
      </c>
      <c r="N72" s="7" t="s">
        <v>263</v>
      </c>
      <c r="O72" s="7" t="s">
        <v>253</v>
      </c>
      <c r="P72" s="7" t="s">
        <v>315</v>
      </c>
      <c r="Q72" s="7"/>
      <c r="R72" s="10" t="s">
        <v>626</v>
      </c>
      <c r="S72" s="11" t="s">
        <v>19</v>
      </c>
      <c r="T72" s="7"/>
      <c r="U72" s="10" t="s">
        <v>19</v>
      </c>
      <c r="V72" s="10" t="s">
        <v>626</v>
      </c>
      <c r="W72" s="11" t="s">
        <v>627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281</v>
      </c>
      <c r="AD72" t="s">
        <v>6</v>
      </c>
      <c r="AE72" t="s">
        <v>292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628</v>
      </c>
      <c r="B73" s="6" t="s">
        <v>629</v>
      </c>
      <c r="C73" s="6" t="s">
        <v>73</v>
      </c>
      <c r="D73" s="6" t="s">
        <v>74</v>
      </c>
      <c r="E73" s="6" t="s">
        <v>75</v>
      </c>
      <c r="F73" s="6" t="s">
        <v>74</v>
      </c>
      <c r="G73" s="6" t="s">
        <v>630</v>
      </c>
      <c r="H73" s="7" t="s">
        <v>631</v>
      </c>
      <c r="I73" s="7" t="s">
        <v>78</v>
      </c>
      <c r="J73" s="7" t="s">
        <v>2</v>
      </c>
      <c r="K73" s="7" t="s">
        <v>632</v>
      </c>
      <c r="L73" s="7">
        <v>1</v>
      </c>
      <c r="M73" s="7">
        <v>1</v>
      </c>
      <c r="N73" s="7" t="s">
        <v>80</v>
      </c>
      <c r="O73" s="7" t="s">
        <v>253</v>
      </c>
      <c r="P73" s="7" t="s">
        <v>315</v>
      </c>
      <c r="Q73" s="7"/>
      <c r="R73" s="10" t="s">
        <v>633</v>
      </c>
      <c r="S73" s="11" t="s">
        <v>19</v>
      </c>
      <c r="T73" s="7"/>
      <c r="U73" s="10" t="s">
        <v>19</v>
      </c>
      <c r="V73" s="10" t="s">
        <v>633</v>
      </c>
      <c r="W73" s="11" t="s">
        <v>634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635</v>
      </c>
      <c r="AD73" t="s">
        <v>6</v>
      </c>
      <c r="AE73" t="s">
        <v>636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637</v>
      </c>
      <c r="B74" s="6" t="s">
        <v>638</v>
      </c>
      <c r="C74" s="6" t="s">
        <v>73</v>
      </c>
      <c r="D74" s="6" t="s">
        <v>74</v>
      </c>
      <c r="E74" s="6" t="s">
        <v>75</v>
      </c>
      <c r="F74" s="6" t="s">
        <v>74</v>
      </c>
      <c r="G74" s="6" t="s">
        <v>639</v>
      </c>
      <c r="H74" s="7" t="s">
        <v>640</v>
      </c>
      <c r="I74" s="7" t="s">
        <v>78</v>
      </c>
      <c r="J74" s="7" t="s">
        <v>2</v>
      </c>
      <c r="K74" s="7" t="s">
        <v>641</v>
      </c>
      <c r="L74" s="7">
        <v>1</v>
      </c>
      <c r="M74" s="7">
        <v>1</v>
      </c>
      <c r="N74" s="7" t="s">
        <v>263</v>
      </c>
      <c r="O74" s="7" t="s">
        <v>315</v>
      </c>
      <c r="P74" s="7" t="s">
        <v>344</v>
      </c>
      <c r="Q74" s="7"/>
      <c r="R74" s="10" t="s">
        <v>642</v>
      </c>
      <c r="S74" s="11" t="s">
        <v>19</v>
      </c>
      <c r="T74" s="7"/>
      <c r="U74" s="10" t="s">
        <v>19</v>
      </c>
      <c r="V74" s="10" t="s">
        <v>642</v>
      </c>
      <c r="W74" s="11" t="s">
        <v>643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644</v>
      </c>
      <c r="AD74" t="s">
        <v>6</v>
      </c>
      <c r="AE74" t="s">
        <v>645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646</v>
      </c>
      <c r="B75" s="6" t="s">
        <v>647</v>
      </c>
      <c r="C75" s="6" t="s">
        <v>73</v>
      </c>
      <c r="D75" s="6" t="s">
        <v>74</v>
      </c>
      <c r="E75" s="6" t="s">
        <v>75</v>
      </c>
      <c r="F75" s="6" t="s">
        <v>74</v>
      </c>
      <c r="G75" s="6" t="s">
        <v>648</v>
      </c>
      <c r="H75" s="7" t="s">
        <v>649</v>
      </c>
      <c r="I75" s="7" t="s">
        <v>78</v>
      </c>
      <c r="J75" s="7" t="s">
        <v>2</v>
      </c>
      <c r="K75" s="7" t="s">
        <v>650</v>
      </c>
      <c r="L75" s="7">
        <v>1</v>
      </c>
      <c r="M75" s="7">
        <v>1</v>
      </c>
      <c r="N75" s="7" t="s">
        <v>80</v>
      </c>
      <c r="O75" s="7" t="s">
        <v>253</v>
      </c>
      <c r="P75" s="7" t="s">
        <v>315</v>
      </c>
      <c r="Q75" s="7"/>
      <c r="R75" s="10" t="s">
        <v>651</v>
      </c>
      <c r="S75" s="11" t="s">
        <v>19</v>
      </c>
      <c r="T75" s="7"/>
      <c r="U75" s="10" t="s">
        <v>19</v>
      </c>
      <c r="V75" s="10" t="s">
        <v>651</v>
      </c>
      <c r="W75" s="11" t="s">
        <v>652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653</v>
      </c>
      <c r="AD75" t="s">
        <v>6</v>
      </c>
      <c r="AE75" t="s">
        <v>654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655</v>
      </c>
      <c r="B76" s="6" t="s">
        <v>656</v>
      </c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657</v>
      </c>
      <c r="H76" s="7" t="s">
        <v>658</v>
      </c>
      <c r="I76" s="7" t="s">
        <v>78</v>
      </c>
      <c r="J76" s="7" t="s">
        <v>2</v>
      </c>
      <c r="K76" s="7" t="s">
        <v>616</v>
      </c>
      <c r="L76" s="7">
        <v>1</v>
      </c>
      <c r="M76" s="7">
        <v>1</v>
      </c>
      <c r="N76" s="7" t="s">
        <v>80</v>
      </c>
      <c r="O76" s="7" t="s">
        <v>108</v>
      </c>
      <c r="P76" s="7" t="s">
        <v>253</v>
      </c>
      <c r="Q76" s="7"/>
      <c r="R76" s="10" t="s">
        <v>659</v>
      </c>
      <c r="S76" s="11" t="s">
        <v>19</v>
      </c>
      <c r="T76" s="7"/>
      <c r="U76" s="10" t="s">
        <v>19</v>
      </c>
      <c r="V76" s="10" t="s">
        <v>659</v>
      </c>
      <c r="W76" s="11" t="s">
        <v>660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661</v>
      </c>
      <c r="AD76" t="s">
        <v>6</v>
      </c>
      <c r="AE76" t="s">
        <v>662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663</v>
      </c>
      <c r="B77" s="6" t="s">
        <v>664</v>
      </c>
      <c r="C77" s="6" t="s">
        <v>73</v>
      </c>
      <c r="D77" s="6" t="s">
        <v>74</v>
      </c>
      <c r="E77" s="6" t="s">
        <v>75</v>
      </c>
      <c r="F77" s="6" t="s">
        <v>74</v>
      </c>
      <c r="G77" s="6" t="s">
        <v>170</v>
      </c>
      <c r="H77" s="7" t="s">
        <v>171</v>
      </c>
      <c r="I77" s="7" t="s">
        <v>78</v>
      </c>
      <c r="J77" s="7" t="s">
        <v>2</v>
      </c>
      <c r="K77" s="7" t="s">
        <v>665</v>
      </c>
      <c r="L77" s="7">
        <v>1</v>
      </c>
      <c r="M77" s="7">
        <v>1</v>
      </c>
      <c r="N77" s="7" t="s">
        <v>80</v>
      </c>
      <c r="O77" s="7" t="s">
        <v>108</v>
      </c>
      <c r="P77" s="7" t="s">
        <v>253</v>
      </c>
      <c r="Q77" s="7"/>
      <c r="R77" s="10" t="s">
        <v>666</v>
      </c>
      <c r="S77" s="11" t="s">
        <v>19</v>
      </c>
      <c r="T77" s="7"/>
      <c r="U77" s="10" t="s">
        <v>19</v>
      </c>
      <c r="V77" s="10" t="s">
        <v>666</v>
      </c>
      <c r="W77" s="11" t="s">
        <v>667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668</v>
      </c>
      <c r="AD77" t="s">
        <v>6</v>
      </c>
      <c r="AE77" t="s">
        <v>176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669</v>
      </c>
      <c r="B78" s="6" t="s">
        <v>670</v>
      </c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671</v>
      </c>
      <c r="H78" s="7" t="s">
        <v>672</v>
      </c>
      <c r="I78" s="7" t="s">
        <v>78</v>
      </c>
      <c r="J78" s="7" t="s">
        <v>2</v>
      </c>
      <c r="K78" s="7" t="s">
        <v>673</v>
      </c>
      <c r="L78" s="7">
        <v>1</v>
      </c>
      <c r="M78" s="7">
        <v>1</v>
      </c>
      <c r="N78" s="7" t="s">
        <v>80</v>
      </c>
      <c r="O78" s="7" t="s">
        <v>344</v>
      </c>
      <c r="P78" s="7" t="s">
        <v>410</v>
      </c>
      <c r="Q78" s="7"/>
      <c r="R78" s="10" t="s">
        <v>674</v>
      </c>
      <c r="S78" s="11" t="s">
        <v>19</v>
      </c>
      <c r="T78" s="7"/>
      <c r="U78" s="10" t="s">
        <v>19</v>
      </c>
      <c r="V78" s="10" t="s">
        <v>674</v>
      </c>
      <c r="W78" s="11" t="s">
        <v>194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541</v>
      </c>
      <c r="AD78" t="s">
        <v>6</v>
      </c>
      <c r="AE78" t="s">
        <v>675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676</v>
      </c>
      <c r="B79" s="6" t="s">
        <v>677</v>
      </c>
      <c r="C79" s="6" t="s">
        <v>73</v>
      </c>
      <c r="D79" s="6" t="s">
        <v>74</v>
      </c>
      <c r="E79" s="6" t="s">
        <v>75</v>
      </c>
      <c r="F79" s="6" t="s">
        <v>74</v>
      </c>
      <c r="G79" s="6" t="s">
        <v>170</v>
      </c>
      <c r="H79" s="7" t="s">
        <v>171</v>
      </c>
      <c r="I79" s="7" t="s">
        <v>78</v>
      </c>
      <c r="J79" s="7" t="s">
        <v>2</v>
      </c>
      <c r="K79" s="7" t="s">
        <v>678</v>
      </c>
      <c r="L79" s="7">
        <v>1</v>
      </c>
      <c r="M79" s="7">
        <v>2</v>
      </c>
      <c r="N79" s="7" t="s">
        <v>182</v>
      </c>
      <c r="O79" s="7" t="s">
        <v>253</v>
      </c>
      <c r="P79" s="7" t="s">
        <v>344</v>
      </c>
      <c r="Q79" s="7"/>
      <c r="R79" s="10" t="s">
        <v>679</v>
      </c>
      <c r="S79" s="11" t="s">
        <v>19</v>
      </c>
      <c r="T79" s="7"/>
      <c r="U79" s="10" t="s">
        <v>19</v>
      </c>
      <c r="V79" s="10" t="s">
        <v>679</v>
      </c>
      <c r="W79" s="11" t="s">
        <v>680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681</v>
      </c>
      <c r="AD79" t="s">
        <v>6</v>
      </c>
      <c r="AE79" t="s">
        <v>176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682</v>
      </c>
      <c r="B80" s="6" t="s">
        <v>683</v>
      </c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684</v>
      </c>
      <c r="H80" s="7" t="s">
        <v>685</v>
      </c>
      <c r="I80" s="7" t="s">
        <v>78</v>
      </c>
      <c r="J80" s="7" t="s">
        <v>2</v>
      </c>
      <c r="K80" s="7" t="s">
        <v>686</v>
      </c>
      <c r="L80" s="7">
        <v>1</v>
      </c>
      <c r="M80" s="7">
        <v>1</v>
      </c>
      <c r="N80" s="7" t="s">
        <v>81</v>
      </c>
      <c r="O80" s="7" t="s">
        <v>253</v>
      </c>
      <c r="P80" s="7" t="s">
        <v>315</v>
      </c>
      <c r="Q80" s="7"/>
      <c r="R80" s="10" t="s">
        <v>687</v>
      </c>
      <c r="S80" s="11" t="s">
        <v>19</v>
      </c>
      <c r="T80" s="7"/>
      <c r="U80" s="10" t="s">
        <v>19</v>
      </c>
      <c r="V80" s="10" t="s">
        <v>687</v>
      </c>
      <c r="W80" s="11" t="s">
        <v>688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689</v>
      </c>
      <c r="AD80" t="s">
        <v>6</v>
      </c>
      <c r="AE80" t="s">
        <v>690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691</v>
      </c>
      <c r="B81" s="6" t="s">
        <v>692</v>
      </c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648</v>
      </c>
      <c r="H81" s="7" t="s">
        <v>649</v>
      </c>
      <c r="I81" s="7" t="s">
        <v>78</v>
      </c>
      <c r="J81" s="7" t="s">
        <v>2</v>
      </c>
      <c r="K81" s="7" t="s">
        <v>693</v>
      </c>
      <c r="L81" s="7">
        <v>1</v>
      </c>
      <c r="M81" s="7">
        <v>1</v>
      </c>
      <c r="N81" s="7" t="s">
        <v>81</v>
      </c>
      <c r="O81" s="7" t="s">
        <v>315</v>
      </c>
      <c r="P81" s="7" t="s">
        <v>344</v>
      </c>
      <c r="Q81" s="7"/>
      <c r="R81" s="10" t="s">
        <v>651</v>
      </c>
      <c r="S81" s="11" t="s">
        <v>19</v>
      </c>
      <c r="T81" s="7"/>
      <c r="U81" s="10" t="s">
        <v>19</v>
      </c>
      <c r="V81" s="10" t="s">
        <v>651</v>
      </c>
      <c r="W81" s="11" t="s">
        <v>652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653</v>
      </c>
      <c r="AD81" t="s">
        <v>6</v>
      </c>
      <c r="AE81" t="s">
        <v>654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694</v>
      </c>
      <c r="B82" s="6" t="s">
        <v>695</v>
      </c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696</v>
      </c>
      <c r="H82" s="7" t="s">
        <v>697</v>
      </c>
      <c r="I82" s="7" t="s">
        <v>78</v>
      </c>
      <c r="J82" s="7" t="s">
        <v>2</v>
      </c>
      <c r="K82" s="7" t="s">
        <v>698</v>
      </c>
      <c r="L82" s="7">
        <v>1</v>
      </c>
      <c r="M82" s="7">
        <v>1</v>
      </c>
      <c r="N82" s="7" t="s">
        <v>81</v>
      </c>
      <c r="O82" s="7" t="s">
        <v>108</v>
      </c>
      <c r="P82" s="7" t="s">
        <v>253</v>
      </c>
      <c r="Q82" s="7"/>
      <c r="R82" s="10" t="s">
        <v>699</v>
      </c>
      <c r="S82" s="11" t="s">
        <v>19</v>
      </c>
      <c r="T82" s="7"/>
      <c r="U82" s="10" t="s">
        <v>19</v>
      </c>
      <c r="V82" s="10" t="s">
        <v>699</v>
      </c>
      <c r="W82" s="11" t="s">
        <v>487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700</v>
      </c>
      <c r="AD82" t="s">
        <v>6</v>
      </c>
      <c r="AE82" t="s">
        <v>701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702</v>
      </c>
      <c r="B83" s="6" t="s">
        <v>703</v>
      </c>
      <c r="C83" s="6" t="s">
        <v>73</v>
      </c>
      <c r="D83" s="6" t="s">
        <v>74</v>
      </c>
      <c r="E83" s="6" t="s">
        <v>75</v>
      </c>
      <c r="F83" s="6" t="s">
        <v>74</v>
      </c>
      <c r="G83" s="6" t="s">
        <v>170</v>
      </c>
      <c r="H83" s="7" t="s">
        <v>171</v>
      </c>
      <c r="I83" s="7" t="s">
        <v>78</v>
      </c>
      <c r="J83" s="7" t="s">
        <v>2</v>
      </c>
      <c r="K83" s="7" t="s">
        <v>665</v>
      </c>
      <c r="L83" s="7">
        <v>1</v>
      </c>
      <c r="M83" s="7">
        <v>1</v>
      </c>
      <c r="N83" s="7" t="s">
        <v>80</v>
      </c>
      <c r="O83" s="7" t="s">
        <v>108</v>
      </c>
      <c r="P83" s="7" t="s">
        <v>253</v>
      </c>
      <c r="Q83" s="7"/>
      <c r="R83" s="10" t="s">
        <v>666</v>
      </c>
      <c r="S83" s="11" t="s">
        <v>19</v>
      </c>
      <c r="T83" s="7"/>
      <c r="U83" s="10" t="s">
        <v>19</v>
      </c>
      <c r="V83" s="10" t="s">
        <v>666</v>
      </c>
      <c r="W83" s="11" t="s">
        <v>667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668</v>
      </c>
      <c r="AD83" t="s">
        <v>6</v>
      </c>
      <c r="AE83" t="s">
        <v>176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704</v>
      </c>
      <c r="B84" s="6" t="s">
        <v>705</v>
      </c>
      <c r="C84" s="6" t="s">
        <v>73</v>
      </c>
      <c r="D84" s="6" t="s">
        <v>74</v>
      </c>
      <c r="E84" s="6" t="s">
        <v>75</v>
      </c>
      <c r="F84" s="6" t="s">
        <v>74</v>
      </c>
      <c r="G84" s="6" t="s">
        <v>706</v>
      </c>
      <c r="H84" s="7" t="s">
        <v>707</v>
      </c>
      <c r="I84" s="7" t="s">
        <v>78</v>
      </c>
      <c r="J84" s="7" t="s">
        <v>2</v>
      </c>
      <c r="K84" s="7" t="s">
        <v>708</v>
      </c>
      <c r="L84" s="7">
        <v>1</v>
      </c>
      <c r="M84" s="7">
        <v>1</v>
      </c>
      <c r="N84" s="7" t="s">
        <v>108</v>
      </c>
      <c r="O84" s="7" t="s">
        <v>108</v>
      </c>
      <c r="P84" s="7" t="s">
        <v>253</v>
      </c>
      <c r="Q84" s="7"/>
      <c r="R84" s="10" t="s">
        <v>709</v>
      </c>
      <c r="S84" s="11" t="s">
        <v>19</v>
      </c>
      <c r="T84" s="7"/>
      <c r="U84" s="10" t="s">
        <v>19</v>
      </c>
      <c r="V84" s="10" t="s">
        <v>709</v>
      </c>
      <c r="W84" s="11" t="s">
        <v>289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710</v>
      </c>
      <c r="AD84" t="s">
        <v>6</v>
      </c>
      <c r="AE84" t="s">
        <v>711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712</v>
      </c>
      <c r="B85" s="6" t="s">
        <v>713</v>
      </c>
      <c r="C85" s="6" t="s">
        <v>73</v>
      </c>
      <c r="D85" s="6" t="s">
        <v>74</v>
      </c>
      <c r="E85" s="6" t="s">
        <v>75</v>
      </c>
      <c r="F85" s="6" t="s">
        <v>74</v>
      </c>
      <c r="G85" s="6" t="s">
        <v>714</v>
      </c>
      <c r="H85" s="7" t="s">
        <v>715</v>
      </c>
      <c r="I85" s="7" t="s">
        <v>78</v>
      </c>
      <c r="J85" s="7" t="s">
        <v>2</v>
      </c>
      <c r="K85" s="7" t="s">
        <v>716</v>
      </c>
      <c r="L85" s="7">
        <v>1</v>
      </c>
      <c r="M85" s="7">
        <v>1</v>
      </c>
      <c r="N85" s="7" t="s">
        <v>253</v>
      </c>
      <c r="O85" s="7" t="s">
        <v>253</v>
      </c>
      <c r="P85" s="7" t="s">
        <v>315</v>
      </c>
      <c r="Q85" s="7"/>
      <c r="R85" s="10" t="s">
        <v>717</v>
      </c>
      <c r="S85" s="11" t="s">
        <v>19</v>
      </c>
      <c r="T85" s="7"/>
      <c r="U85" s="10" t="s">
        <v>19</v>
      </c>
      <c r="V85" s="10" t="s">
        <v>717</v>
      </c>
      <c r="W85" s="11" t="s">
        <v>718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719</v>
      </c>
      <c r="AD85" t="s">
        <v>6</v>
      </c>
      <c r="AE85" t="s">
        <v>720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721</v>
      </c>
      <c r="B86" s="6" t="s">
        <v>722</v>
      </c>
      <c r="C86" s="6" t="s">
        <v>73</v>
      </c>
      <c r="D86" s="6" t="s">
        <v>74</v>
      </c>
      <c r="E86" s="6" t="s">
        <v>75</v>
      </c>
      <c r="F86" s="6" t="s">
        <v>74</v>
      </c>
      <c r="G86" s="6" t="s">
        <v>723</v>
      </c>
      <c r="H86" s="7" t="s">
        <v>724</v>
      </c>
      <c r="I86" s="7" t="s">
        <v>78</v>
      </c>
      <c r="J86" s="7" t="s">
        <v>2</v>
      </c>
      <c r="K86" s="7" t="s">
        <v>725</v>
      </c>
      <c r="L86" s="7">
        <v>1</v>
      </c>
      <c r="M86" s="7">
        <v>1</v>
      </c>
      <c r="N86" s="7" t="s">
        <v>344</v>
      </c>
      <c r="O86" s="7" t="s">
        <v>344</v>
      </c>
      <c r="P86" s="7" t="s">
        <v>410</v>
      </c>
      <c r="Q86" s="7"/>
      <c r="R86" s="10" t="s">
        <v>726</v>
      </c>
      <c r="S86" s="11" t="s">
        <v>19</v>
      </c>
      <c r="T86" s="7"/>
      <c r="U86" s="10" t="s">
        <v>19</v>
      </c>
      <c r="V86" s="10" t="s">
        <v>726</v>
      </c>
      <c r="W86" s="11" t="s">
        <v>727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728</v>
      </c>
      <c r="AD86" t="s">
        <v>6</v>
      </c>
      <c r="AE86" t="s">
        <v>176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729</v>
      </c>
      <c r="B87" s="6" t="s">
        <v>730</v>
      </c>
      <c r="C87" s="6" t="s">
        <v>73</v>
      </c>
      <c r="D87" s="6" t="s">
        <v>74</v>
      </c>
      <c r="E87" s="6" t="s">
        <v>75</v>
      </c>
      <c r="F87" s="6" t="s">
        <v>74</v>
      </c>
      <c r="G87" s="6" t="s">
        <v>466</v>
      </c>
      <c r="H87" s="7" t="s">
        <v>467</v>
      </c>
      <c r="I87" s="7" t="s">
        <v>78</v>
      </c>
      <c r="J87" s="7" t="s">
        <v>2</v>
      </c>
      <c r="K87" s="7" t="s">
        <v>731</v>
      </c>
      <c r="L87" s="7">
        <v>1</v>
      </c>
      <c r="M87" s="7">
        <v>2</v>
      </c>
      <c r="N87" s="7" t="s">
        <v>533</v>
      </c>
      <c r="O87" s="7" t="s">
        <v>81</v>
      </c>
      <c r="P87" s="7" t="s">
        <v>253</v>
      </c>
      <c r="Q87" s="7"/>
      <c r="R87" s="10" t="s">
        <v>534</v>
      </c>
      <c r="S87" s="11" t="s">
        <v>19</v>
      </c>
      <c r="T87" s="7"/>
      <c r="U87" s="10" t="s">
        <v>19</v>
      </c>
      <c r="V87" s="10" t="s">
        <v>534</v>
      </c>
      <c r="W87" s="11" t="s">
        <v>535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536</v>
      </c>
      <c r="AD87" t="s">
        <v>6</v>
      </c>
      <c r="AE87" t="s">
        <v>473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732</v>
      </c>
      <c r="B88" s="6" t="s">
        <v>733</v>
      </c>
      <c r="C88" s="6" t="s">
        <v>73</v>
      </c>
      <c r="D88" s="6" t="s">
        <v>74</v>
      </c>
      <c r="E88" s="6" t="s">
        <v>75</v>
      </c>
      <c r="F88" s="6" t="s">
        <v>74</v>
      </c>
      <c r="G88" s="6" t="s">
        <v>734</v>
      </c>
      <c r="H88" s="7" t="s">
        <v>735</v>
      </c>
      <c r="I88" s="7" t="s">
        <v>78</v>
      </c>
      <c r="J88" s="7" t="s">
        <v>2</v>
      </c>
      <c r="K88" s="7" t="s">
        <v>736</v>
      </c>
      <c r="L88" s="7">
        <v>1</v>
      </c>
      <c r="M88" s="7">
        <v>1</v>
      </c>
      <c r="N88" s="7" t="s">
        <v>253</v>
      </c>
      <c r="O88" s="7" t="s">
        <v>253</v>
      </c>
      <c r="P88" s="7" t="s">
        <v>315</v>
      </c>
      <c r="Q88" s="7"/>
      <c r="R88" s="10" t="s">
        <v>737</v>
      </c>
      <c r="S88" s="11" t="s">
        <v>19</v>
      </c>
      <c r="T88" s="7"/>
      <c r="U88" s="10" t="s">
        <v>19</v>
      </c>
      <c r="V88" s="10" t="s">
        <v>737</v>
      </c>
      <c r="W88" s="11" t="s">
        <v>738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739</v>
      </c>
      <c r="AD88" t="s">
        <v>6</v>
      </c>
      <c r="AE88" t="s">
        <v>740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741</v>
      </c>
      <c r="B89" s="6" t="s">
        <v>742</v>
      </c>
      <c r="C89" s="6" t="s">
        <v>73</v>
      </c>
      <c r="D89" s="6" t="s">
        <v>74</v>
      </c>
      <c r="E89" s="6" t="s">
        <v>75</v>
      </c>
      <c r="F89" s="6" t="s">
        <v>74</v>
      </c>
      <c r="G89" s="6" t="s">
        <v>199</v>
      </c>
      <c r="H89" s="7" t="s">
        <v>200</v>
      </c>
      <c r="I89" s="7" t="s">
        <v>78</v>
      </c>
      <c r="J89" s="7" t="s">
        <v>2</v>
      </c>
      <c r="K89" s="7" t="s">
        <v>743</v>
      </c>
      <c r="L89" s="7">
        <v>1</v>
      </c>
      <c r="M89" s="7">
        <v>1</v>
      </c>
      <c r="N89" s="7" t="s">
        <v>80</v>
      </c>
      <c r="O89" s="7" t="s">
        <v>315</v>
      </c>
      <c r="P89" s="7" t="s">
        <v>344</v>
      </c>
      <c r="Q89" s="7"/>
      <c r="R89" s="10" t="s">
        <v>744</v>
      </c>
      <c r="S89" s="11" t="s">
        <v>19</v>
      </c>
      <c r="T89" s="7"/>
      <c r="U89" s="10" t="s">
        <v>19</v>
      </c>
      <c r="V89" s="10" t="s">
        <v>744</v>
      </c>
      <c r="W89" s="11" t="s">
        <v>298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745</v>
      </c>
      <c r="AD89" t="s">
        <v>6</v>
      </c>
      <c r="AE89" t="s">
        <v>176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746</v>
      </c>
      <c r="B90" s="6" t="s">
        <v>747</v>
      </c>
      <c r="C90" s="6" t="s">
        <v>73</v>
      </c>
      <c r="D90" s="6" t="s">
        <v>74</v>
      </c>
      <c r="E90" s="6" t="s">
        <v>75</v>
      </c>
      <c r="F90" s="6" t="s">
        <v>74</v>
      </c>
      <c r="G90" s="6" t="s">
        <v>748</v>
      </c>
      <c r="H90" s="7" t="s">
        <v>749</v>
      </c>
      <c r="I90" s="7" t="s">
        <v>78</v>
      </c>
      <c r="J90" s="7" t="s">
        <v>2</v>
      </c>
      <c r="K90" s="7" t="s">
        <v>750</v>
      </c>
      <c r="L90" s="7">
        <v>1</v>
      </c>
      <c r="M90" s="7">
        <v>1</v>
      </c>
      <c r="N90" s="7" t="s">
        <v>344</v>
      </c>
      <c r="O90" s="7" t="s">
        <v>344</v>
      </c>
      <c r="P90" s="7" t="s">
        <v>410</v>
      </c>
      <c r="Q90" s="7"/>
      <c r="R90" s="10" t="s">
        <v>751</v>
      </c>
      <c r="S90" s="11" t="s">
        <v>19</v>
      </c>
      <c r="T90" s="7"/>
      <c r="U90" s="10" t="s">
        <v>19</v>
      </c>
      <c r="V90" s="10" t="s">
        <v>751</v>
      </c>
      <c r="W90" s="11" t="s">
        <v>752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753</v>
      </c>
      <c r="AD90" t="s">
        <v>6</v>
      </c>
      <c r="AE90" t="s">
        <v>754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755</v>
      </c>
      <c r="B91" s="6" t="s">
        <v>756</v>
      </c>
      <c r="C91" s="6" t="s">
        <v>73</v>
      </c>
      <c r="D91" s="6" t="s">
        <v>74</v>
      </c>
      <c r="E91" s="6" t="s">
        <v>75</v>
      </c>
      <c r="F91" s="6" t="s">
        <v>74</v>
      </c>
      <c r="G91" s="6" t="s">
        <v>757</v>
      </c>
      <c r="H91" s="7" t="s">
        <v>758</v>
      </c>
      <c r="I91" s="7" t="s">
        <v>78</v>
      </c>
      <c r="J91" s="7" t="s">
        <v>2</v>
      </c>
      <c r="K91" s="7" t="s">
        <v>759</v>
      </c>
      <c r="L91" s="7">
        <v>1</v>
      </c>
      <c r="M91" s="7">
        <v>1</v>
      </c>
      <c r="N91" s="7" t="s">
        <v>315</v>
      </c>
      <c r="O91" s="7" t="s">
        <v>315</v>
      </c>
      <c r="P91" s="7" t="s">
        <v>344</v>
      </c>
      <c r="Q91" s="7"/>
      <c r="R91" s="10" t="s">
        <v>760</v>
      </c>
      <c r="S91" s="11" t="s">
        <v>19</v>
      </c>
      <c r="T91" s="7"/>
      <c r="U91" s="10" t="s">
        <v>19</v>
      </c>
      <c r="V91" s="10" t="s">
        <v>760</v>
      </c>
      <c r="W91" s="11" t="s">
        <v>761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762</v>
      </c>
      <c r="AD91" t="s">
        <v>6</v>
      </c>
      <c r="AE91" t="s">
        <v>763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764</v>
      </c>
      <c r="B92" s="6" t="s">
        <v>765</v>
      </c>
      <c r="C92" s="6" t="s">
        <v>73</v>
      </c>
      <c r="D92" s="6" t="s">
        <v>74</v>
      </c>
      <c r="E92" s="6" t="s">
        <v>75</v>
      </c>
      <c r="F92" s="6" t="s">
        <v>74</v>
      </c>
      <c r="G92" s="6" t="s">
        <v>766</v>
      </c>
      <c r="H92" s="7" t="s">
        <v>767</v>
      </c>
      <c r="I92" s="7" t="s">
        <v>78</v>
      </c>
      <c r="J92" s="7" t="s">
        <v>2</v>
      </c>
      <c r="K92" s="7" t="s">
        <v>768</v>
      </c>
      <c r="L92" s="7">
        <v>1</v>
      </c>
      <c r="M92" s="7">
        <v>1</v>
      </c>
      <c r="N92" s="7" t="s">
        <v>108</v>
      </c>
      <c r="O92" s="7" t="s">
        <v>108</v>
      </c>
      <c r="P92" s="7" t="s">
        <v>253</v>
      </c>
      <c r="Q92" s="7"/>
      <c r="R92" s="10" t="s">
        <v>769</v>
      </c>
      <c r="S92" s="11" t="s">
        <v>19</v>
      </c>
      <c r="T92" s="7"/>
      <c r="U92" s="10" t="s">
        <v>19</v>
      </c>
      <c r="V92" s="10" t="s">
        <v>769</v>
      </c>
      <c r="W92" s="11" t="s">
        <v>770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771</v>
      </c>
      <c r="AD92" t="s">
        <v>6</v>
      </c>
      <c r="AE92" t="s">
        <v>772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773</v>
      </c>
      <c r="B93" s="6" t="s">
        <v>774</v>
      </c>
      <c r="C93" s="6" t="s">
        <v>73</v>
      </c>
      <c r="D93" s="6" t="s">
        <v>74</v>
      </c>
      <c r="E93" s="6" t="s">
        <v>75</v>
      </c>
      <c r="F93" s="6" t="s">
        <v>74</v>
      </c>
      <c r="G93" s="6" t="s">
        <v>170</v>
      </c>
      <c r="H93" s="7" t="s">
        <v>171</v>
      </c>
      <c r="I93" s="7" t="s">
        <v>78</v>
      </c>
      <c r="J93" s="7" t="s">
        <v>2</v>
      </c>
      <c r="K93" s="7" t="s">
        <v>775</v>
      </c>
      <c r="L93" s="7">
        <v>1</v>
      </c>
      <c r="M93" s="7">
        <v>1</v>
      </c>
      <c r="N93" s="7" t="s">
        <v>81</v>
      </c>
      <c r="O93" s="7" t="s">
        <v>253</v>
      </c>
      <c r="P93" s="7" t="s">
        <v>315</v>
      </c>
      <c r="Q93" s="7"/>
      <c r="R93" s="10" t="s">
        <v>776</v>
      </c>
      <c r="S93" s="11" t="s">
        <v>19</v>
      </c>
      <c r="T93" s="7"/>
      <c r="U93" s="10" t="s">
        <v>19</v>
      </c>
      <c r="V93" s="10" t="s">
        <v>776</v>
      </c>
      <c r="W93" s="11" t="s">
        <v>777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778</v>
      </c>
      <c r="AD93" t="s">
        <v>6</v>
      </c>
      <c r="AE93" t="s">
        <v>176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779</v>
      </c>
      <c r="B94" s="6" t="s">
        <v>780</v>
      </c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781</v>
      </c>
      <c r="H94" s="7" t="s">
        <v>782</v>
      </c>
      <c r="I94" s="7" t="s">
        <v>78</v>
      </c>
      <c r="J94" s="7" t="s">
        <v>2</v>
      </c>
      <c r="K94" s="7" t="s">
        <v>783</v>
      </c>
      <c r="L94" s="7">
        <v>1</v>
      </c>
      <c r="M94" s="7">
        <v>1</v>
      </c>
      <c r="N94" s="7" t="s">
        <v>344</v>
      </c>
      <c r="O94" s="7" t="s">
        <v>344</v>
      </c>
      <c r="P94" s="7" t="s">
        <v>410</v>
      </c>
      <c r="Q94" s="7"/>
      <c r="R94" s="10" t="s">
        <v>784</v>
      </c>
      <c r="S94" s="11" t="s">
        <v>19</v>
      </c>
      <c r="T94" s="7"/>
      <c r="U94" s="10" t="s">
        <v>19</v>
      </c>
      <c r="V94" s="10" t="s">
        <v>784</v>
      </c>
      <c r="W94" s="11" t="s">
        <v>83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689</v>
      </c>
      <c r="AD94" t="s">
        <v>6</v>
      </c>
      <c r="AE94" t="s">
        <v>785</v>
      </c>
      <c r="AF94" t="s">
        <v>86</v>
      </c>
      <c r="AG94" t="s">
        <v>74</v>
      </c>
      <c r="AH94" t="s">
        <v>786</v>
      </c>
    </row>
    <row r="95" ht="14.25" customHeight="1" spans="1:34">
      <c r="A95" s="6" t="s">
        <v>787</v>
      </c>
      <c r="B95" s="6" t="s">
        <v>788</v>
      </c>
      <c r="C95" s="6" t="s">
        <v>73</v>
      </c>
      <c r="D95" s="6" t="s">
        <v>74</v>
      </c>
      <c r="E95" s="6" t="s">
        <v>75</v>
      </c>
      <c r="F95" s="6" t="s">
        <v>74</v>
      </c>
      <c r="G95" s="6" t="s">
        <v>199</v>
      </c>
      <c r="H95" s="7" t="s">
        <v>200</v>
      </c>
      <c r="I95" s="7" t="s">
        <v>78</v>
      </c>
      <c r="J95" s="7" t="s">
        <v>2</v>
      </c>
      <c r="K95" s="7" t="s">
        <v>789</v>
      </c>
      <c r="L95" s="7">
        <v>1</v>
      </c>
      <c r="M95" s="7">
        <v>1</v>
      </c>
      <c r="N95" s="7" t="s">
        <v>81</v>
      </c>
      <c r="O95" s="7" t="s">
        <v>253</v>
      </c>
      <c r="P95" s="7" t="s">
        <v>315</v>
      </c>
      <c r="Q95" s="7"/>
      <c r="R95" s="10" t="s">
        <v>790</v>
      </c>
      <c r="S95" s="11" t="s">
        <v>19</v>
      </c>
      <c r="T95" s="7"/>
      <c r="U95" s="10" t="s">
        <v>19</v>
      </c>
      <c r="V95" s="10" t="s">
        <v>790</v>
      </c>
      <c r="W95" s="11" t="s">
        <v>791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792</v>
      </c>
      <c r="AD95" t="s">
        <v>6</v>
      </c>
      <c r="AE95" t="s">
        <v>176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793</v>
      </c>
      <c r="B96" s="6" t="s">
        <v>794</v>
      </c>
      <c r="C96" s="6" t="s">
        <v>73</v>
      </c>
      <c r="D96" s="6" t="s">
        <v>74</v>
      </c>
      <c r="E96" s="6" t="s">
        <v>75</v>
      </c>
      <c r="F96" s="6" t="s">
        <v>74</v>
      </c>
      <c r="G96" s="6" t="s">
        <v>170</v>
      </c>
      <c r="H96" s="7" t="s">
        <v>171</v>
      </c>
      <c r="I96" s="7" t="s">
        <v>78</v>
      </c>
      <c r="J96" s="7" t="s">
        <v>2</v>
      </c>
      <c r="K96" s="7" t="s">
        <v>795</v>
      </c>
      <c r="L96" s="7">
        <v>1</v>
      </c>
      <c r="M96" s="7">
        <v>1</v>
      </c>
      <c r="N96" s="7" t="s">
        <v>344</v>
      </c>
      <c r="O96" s="7" t="s">
        <v>344</v>
      </c>
      <c r="P96" s="7" t="s">
        <v>410</v>
      </c>
      <c r="Q96" s="7"/>
      <c r="R96" s="10" t="s">
        <v>796</v>
      </c>
      <c r="S96" s="11" t="s">
        <v>19</v>
      </c>
      <c r="T96" s="7"/>
      <c r="U96" s="10" t="s">
        <v>19</v>
      </c>
      <c r="V96" s="10" t="s">
        <v>796</v>
      </c>
      <c r="W96" s="11" t="s">
        <v>797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792</v>
      </c>
      <c r="AD96" t="s">
        <v>6</v>
      </c>
      <c r="AE96" t="s">
        <v>176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798</v>
      </c>
      <c r="B97" s="6" t="s">
        <v>799</v>
      </c>
      <c r="C97" s="6" t="s">
        <v>73</v>
      </c>
      <c r="D97" s="6" t="s">
        <v>74</v>
      </c>
      <c r="E97" s="6" t="s">
        <v>75</v>
      </c>
      <c r="F97" s="6" t="s">
        <v>74</v>
      </c>
      <c r="G97" s="6" t="s">
        <v>170</v>
      </c>
      <c r="H97" s="7" t="s">
        <v>171</v>
      </c>
      <c r="I97" s="7" t="s">
        <v>78</v>
      </c>
      <c r="J97" s="7" t="s">
        <v>2</v>
      </c>
      <c r="K97" s="7" t="s">
        <v>800</v>
      </c>
      <c r="L97" s="7">
        <v>1</v>
      </c>
      <c r="M97" s="7">
        <v>1</v>
      </c>
      <c r="N97" s="7" t="s">
        <v>81</v>
      </c>
      <c r="O97" s="7" t="s">
        <v>315</v>
      </c>
      <c r="P97" s="7" t="s">
        <v>344</v>
      </c>
      <c r="Q97" s="7"/>
      <c r="R97" s="10" t="s">
        <v>801</v>
      </c>
      <c r="S97" s="11" t="s">
        <v>19</v>
      </c>
      <c r="T97" s="7"/>
      <c r="U97" s="10" t="s">
        <v>19</v>
      </c>
      <c r="V97" s="10" t="s">
        <v>801</v>
      </c>
      <c r="W97" s="11" t="s">
        <v>802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803</v>
      </c>
      <c r="AD97" t="s">
        <v>6</v>
      </c>
      <c r="AE97" t="s">
        <v>176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804</v>
      </c>
      <c r="B98" s="6" t="s">
        <v>805</v>
      </c>
      <c r="C98" s="6" t="s">
        <v>73</v>
      </c>
      <c r="D98" s="6" t="s">
        <v>74</v>
      </c>
      <c r="E98" s="6" t="s">
        <v>75</v>
      </c>
      <c r="F98" s="6" t="s">
        <v>74</v>
      </c>
      <c r="G98" s="6" t="s">
        <v>199</v>
      </c>
      <c r="H98" s="7" t="s">
        <v>200</v>
      </c>
      <c r="I98" s="7" t="s">
        <v>78</v>
      </c>
      <c r="J98" s="7" t="s">
        <v>2</v>
      </c>
      <c r="K98" s="7" t="s">
        <v>806</v>
      </c>
      <c r="L98" s="7">
        <v>1</v>
      </c>
      <c r="M98" s="7">
        <v>1</v>
      </c>
      <c r="N98" s="7" t="s">
        <v>108</v>
      </c>
      <c r="O98" s="7" t="s">
        <v>315</v>
      </c>
      <c r="P98" s="7" t="s">
        <v>344</v>
      </c>
      <c r="Q98" s="7"/>
      <c r="R98" s="10" t="s">
        <v>790</v>
      </c>
      <c r="S98" s="11" t="s">
        <v>19</v>
      </c>
      <c r="T98" s="7"/>
      <c r="U98" s="10" t="s">
        <v>19</v>
      </c>
      <c r="V98" s="10" t="s">
        <v>790</v>
      </c>
      <c r="W98" s="11" t="s">
        <v>791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792</v>
      </c>
      <c r="AD98" t="s">
        <v>6</v>
      </c>
      <c r="AE98" t="s">
        <v>176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807</v>
      </c>
      <c r="B99" s="6" t="s">
        <v>808</v>
      </c>
      <c r="C99" s="6" t="s">
        <v>73</v>
      </c>
      <c r="D99" s="6" t="s">
        <v>74</v>
      </c>
      <c r="E99" s="6" t="s">
        <v>75</v>
      </c>
      <c r="F99" s="6" t="s">
        <v>74</v>
      </c>
      <c r="G99" s="6" t="s">
        <v>809</v>
      </c>
      <c r="H99" s="7" t="s">
        <v>810</v>
      </c>
      <c r="I99" s="7" t="s">
        <v>78</v>
      </c>
      <c r="J99" s="7" t="s">
        <v>2</v>
      </c>
      <c r="K99" s="7" t="s">
        <v>811</v>
      </c>
      <c r="L99" s="7">
        <v>1</v>
      </c>
      <c r="M99" s="7">
        <v>1</v>
      </c>
      <c r="N99" s="7" t="s">
        <v>315</v>
      </c>
      <c r="O99" s="7" t="s">
        <v>315</v>
      </c>
      <c r="P99" s="7" t="s">
        <v>344</v>
      </c>
      <c r="Q99" s="7"/>
      <c r="R99" s="10" t="s">
        <v>812</v>
      </c>
      <c r="S99" s="11" t="s">
        <v>19</v>
      </c>
      <c r="T99" s="7"/>
      <c r="U99" s="10" t="s">
        <v>19</v>
      </c>
      <c r="V99" s="10" t="s">
        <v>812</v>
      </c>
      <c r="W99" s="11" t="s">
        <v>813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814</v>
      </c>
      <c r="AD99" t="s">
        <v>6</v>
      </c>
      <c r="AE99" t="s">
        <v>815</v>
      </c>
      <c r="AF99" t="s">
        <v>86</v>
      </c>
      <c r="AG99" t="s">
        <v>74</v>
      </c>
      <c r="AH99" t="s">
        <v>816</v>
      </c>
    </row>
    <row r="100" ht="14.25" customHeight="1" spans="1:34">
      <c r="A100" s="6" t="s">
        <v>817</v>
      </c>
      <c r="B100" s="6" t="s">
        <v>818</v>
      </c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819</v>
      </c>
      <c r="H100" s="7" t="s">
        <v>820</v>
      </c>
      <c r="I100" s="7" t="s">
        <v>78</v>
      </c>
      <c r="J100" s="7" t="s">
        <v>2</v>
      </c>
      <c r="K100" s="7" t="s">
        <v>821</v>
      </c>
      <c r="L100" s="7">
        <v>1</v>
      </c>
      <c r="M100" s="7">
        <v>1</v>
      </c>
      <c r="N100" s="7" t="s">
        <v>344</v>
      </c>
      <c r="O100" s="7" t="s">
        <v>344</v>
      </c>
      <c r="P100" s="7" t="s">
        <v>410</v>
      </c>
      <c r="Q100" s="7"/>
      <c r="R100" s="10" t="s">
        <v>822</v>
      </c>
      <c r="S100" s="11" t="s">
        <v>19</v>
      </c>
      <c r="T100" s="7"/>
      <c r="U100" s="10" t="s">
        <v>19</v>
      </c>
      <c r="V100" s="10" t="s">
        <v>822</v>
      </c>
      <c r="W100" s="11" t="s">
        <v>823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824</v>
      </c>
      <c r="AD100" t="s">
        <v>6</v>
      </c>
      <c r="AE100" t="s">
        <v>161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825</v>
      </c>
      <c r="B101" s="6" t="s">
        <v>826</v>
      </c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809</v>
      </c>
      <c r="H101" s="7" t="s">
        <v>810</v>
      </c>
      <c r="I101" s="7" t="s">
        <v>78</v>
      </c>
      <c r="J101" s="7" t="s">
        <v>2</v>
      </c>
      <c r="K101" s="7" t="s">
        <v>827</v>
      </c>
      <c r="L101" s="7">
        <v>1</v>
      </c>
      <c r="M101" s="7">
        <v>1</v>
      </c>
      <c r="N101" s="7" t="s">
        <v>315</v>
      </c>
      <c r="O101" s="7" t="s">
        <v>344</v>
      </c>
      <c r="P101" s="7" t="s">
        <v>410</v>
      </c>
      <c r="Q101" s="7"/>
      <c r="R101" s="10" t="s">
        <v>828</v>
      </c>
      <c r="S101" s="11" t="s">
        <v>19</v>
      </c>
      <c r="T101" s="7"/>
      <c r="U101" s="10" t="s">
        <v>19</v>
      </c>
      <c r="V101" s="10" t="s">
        <v>828</v>
      </c>
      <c r="W101" s="11" t="s">
        <v>829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830</v>
      </c>
      <c r="AD101" t="s">
        <v>6</v>
      </c>
      <c r="AE101" t="s">
        <v>815</v>
      </c>
      <c r="AF101" t="s">
        <v>86</v>
      </c>
      <c r="AG101" t="s">
        <v>74</v>
      </c>
      <c r="AH101" t="s">
        <v>831</v>
      </c>
    </row>
    <row r="102" ht="14.25" customHeight="1" spans="1:34">
      <c r="A102" s="6" t="s">
        <v>832</v>
      </c>
      <c r="B102" s="6" t="s">
        <v>833</v>
      </c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766</v>
      </c>
      <c r="H102" s="7" t="s">
        <v>767</v>
      </c>
      <c r="I102" s="7" t="s">
        <v>78</v>
      </c>
      <c r="J102" s="7" t="s">
        <v>2</v>
      </c>
      <c r="K102" s="7" t="s">
        <v>834</v>
      </c>
      <c r="L102" s="7">
        <v>1</v>
      </c>
      <c r="M102" s="7">
        <v>1</v>
      </c>
      <c r="N102" s="7" t="s">
        <v>315</v>
      </c>
      <c r="O102" s="7" t="s">
        <v>315</v>
      </c>
      <c r="P102" s="7" t="s">
        <v>344</v>
      </c>
      <c r="Q102" s="7"/>
      <c r="R102" s="10" t="s">
        <v>835</v>
      </c>
      <c r="S102" s="11" t="s">
        <v>19</v>
      </c>
      <c r="T102" s="7"/>
      <c r="U102" s="10" t="s">
        <v>19</v>
      </c>
      <c r="V102" s="10" t="s">
        <v>835</v>
      </c>
      <c r="W102" s="11" t="s">
        <v>836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837</v>
      </c>
      <c r="AD102" t="s">
        <v>6</v>
      </c>
      <c r="AE102" t="s">
        <v>772</v>
      </c>
      <c r="AF102" t="s">
        <v>86</v>
      </c>
      <c r="AG102" t="s">
        <v>74</v>
      </c>
      <c r="AH102" t="s">
        <v>838</v>
      </c>
    </row>
    <row r="103" ht="14.25" customHeight="1" spans="1:34">
      <c r="A103" s="6" t="s">
        <v>839</v>
      </c>
      <c r="B103" s="6" t="s">
        <v>840</v>
      </c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841</v>
      </c>
      <c r="H103" s="7" t="s">
        <v>842</v>
      </c>
      <c r="I103" s="7" t="s">
        <v>78</v>
      </c>
      <c r="J103" s="7" t="s">
        <v>2</v>
      </c>
      <c r="K103" s="7" t="s">
        <v>843</v>
      </c>
      <c r="L103" s="7">
        <v>1</v>
      </c>
      <c r="M103" s="7">
        <v>1</v>
      </c>
      <c r="N103" s="7" t="s">
        <v>315</v>
      </c>
      <c r="O103" s="7" t="s">
        <v>315</v>
      </c>
      <c r="P103" s="7" t="s">
        <v>344</v>
      </c>
      <c r="Q103" s="7"/>
      <c r="R103" s="10" t="s">
        <v>844</v>
      </c>
      <c r="S103" s="11" t="s">
        <v>19</v>
      </c>
      <c r="T103" s="7"/>
      <c r="U103" s="10" t="s">
        <v>19</v>
      </c>
      <c r="V103" s="10" t="s">
        <v>844</v>
      </c>
      <c r="W103" s="11" t="s">
        <v>194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845</v>
      </c>
      <c r="AD103" t="s">
        <v>6</v>
      </c>
      <c r="AE103" t="s">
        <v>846</v>
      </c>
      <c r="AF103" t="s">
        <v>86</v>
      </c>
      <c r="AG103" t="s">
        <v>74</v>
      </c>
      <c r="AH103" t="s">
        <v>627</v>
      </c>
    </row>
    <row r="104" ht="14.25" customHeight="1" spans="1:34">
      <c r="A104" s="6" t="s">
        <v>847</v>
      </c>
      <c r="B104" s="6" t="s">
        <v>848</v>
      </c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809</v>
      </c>
      <c r="H104" s="7" t="s">
        <v>810</v>
      </c>
      <c r="I104" s="7" t="s">
        <v>78</v>
      </c>
      <c r="J104" s="7" t="s">
        <v>2</v>
      </c>
      <c r="K104" s="7" t="s">
        <v>849</v>
      </c>
      <c r="L104" s="7">
        <v>1</v>
      </c>
      <c r="M104" s="7">
        <v>1</v>
      </c>
      <c r="N104" s="7" t="s">
        <v>315</v>
      </c>
      <c r="O104" s="7" t="s">
        <v>315</v>
      </c>
      <c r="P104" s="7" t="s">
        <v>344</v>
      </c>
      <c r="Q104" s="7"/>
      <c r="R104" s="10" t="s">
        <v>850</v>
      </c>
      <c r="S104" s="11" t="s">
        <v>19</v>
      </c>
      <c r="T104" s="7"/>
      <c r="U104" s="10" t="s">
        <v>19</v>
      </c>
      <c r="V104" s="10" t="s">
        <v>850</v>
      </c>
      <c r="W104" s="11" t="s">
        <v>838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851</v>
      </c>
      <c r="AD104" t="s">
        <v>6</v>
      </c>
      <c r="AE104" t="s">
        <v>815</v>
      </c>
      <c r="AF104" t="s">
        <v>86</v>
      </c>
      <c r="AG104" t="s">
        <v>74</v>
      </c>
      <c r="AH104" t="s">
        <v>816</v>
      </c>
    </row>
    <row r="105" ht="14.25" customHeight="1" spans="1:34">
      <c r="A105" s="6" t="s">
        <v>852</v>
      </c>
      <c r="B105" s="6" t="s">
        <v>853</v>
      </c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854</v>
      </c>
      <c r="H105" s="7" t="s">
        <v>855</v>
      </c>
      <c r="I105" s="7" t="s">
        <v>78</v>
      </c>
      <c r="J105" s="7" t="s">
        <v>2</v>
      </c>
      <c r="K105" s="7" t="s">
        <v>856</v>
      </c>
      <c r="L105" s="7">
        <v>1</v>
      </c>
      <c r="M105" s="7">
        <v>1</v>
      </c>
      <c r="N105" s="7" t="s">
        <v>108</v>
      </c>
      <c r="O105" s="7" t="s">
        <v>108</v>
      </c>
      <c r="P105" s="7" t="s">
        <v>253</v>
      </c>
      <c r="Q105" s="7"/>
      <c r="R105" s="10" t="s">
        <v>857</v>
      </c>
      <c r="S105" s="11" t="s">
        <v>19</v>
      </c>
      <c r="T105" s="7"/>
      <c r="U105" s="10" t="s">
        <v>19</v>
      </c>
      <c r="V105" s="10" t="s">
        <v>857</v>
      </c>
      <c r="W105" s="11" t="s">
        <v>838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858</v>
      </c>
      <c r="AD105" t="s">
        <v>6</v>
      </c>
      <c r="AE105" t="s">
        <v>859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860</v>
      </c>
      <c r="B106" s="6" t="s">
        <v>861</v>
      </c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862</v>
      </c>
      <c r="H106" s="7" t="s">
        <v>863</v>
      </c>
      <c r="I106" s="7" t="s">
        <v>78</v>
      </c>
      <c r="J106" s="7" t="s">
        <v>2</v>
      </c>
      <c r="K106" s="7" t="s">
        <v>864</v>
      </c>
      <c r="L106" s="7">
        <v>2</v>
      </c>
      <c r="M106" s="7">
        <v>1</v>
      </c>
      <c r="N106" s="7" t="s">
        <v>345</v>
      </c>
      <c r="O106" s="7" t="s">
        <v>865</v>
      </c>
      <c r="P106" s="7" t="s">
        <v>866</v>
      </c>
      <c r="Q106" s="7"/>
      <c r="R106" s="10" t="s">
        <v>867</v>
      </c>
      <c r="S106" s="11" t="s">
        <v>867</v>
      </c>
      <c r="T106" s="7" t="s">
        <v>868</v>
      </c>
      <c r="U106" s="10" t="s">
        <v>19</v>
      </c>
      <c r="V106" s="10" t="s">
        <v>19</v>
      </c>
      <c r="W106" s="11" t="s">
        <v>19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19</v>
      </c>
      <c r="AD106" t="s">
        <v>6</v>
      </c>
      <c r="AE106" t="s">
        <v>257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869</v>
      </c>
      <c r="B107" s="6" t="s">
        <v>870</v>
      </c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871</v>
      </c>
      <c r="H107" s="7" t="s">
        <v>872</v>
      </c>
      <c r="I107" s="7" t="s">
        <v>78</v>
      </c>
      <c r="J107" s="7" t="s">
        <v>2</v>
      </c>
      <c r="K107" s="7" t="s">
        <v>873</v>
      </c>
      <c r="L107" s="7">
        <v>1</v>
      </c>
      <c r="M107" s="7">
        <v>1</v>
      </c>
      <c r="N107" s="7" t="s">
        <v>345</v>
      </c>
      <c r="O107" s="7" t="s">
        <v>380</v>
      </c>
      <c r="P107" s="7" t="s">
        <v>381</v>
      </c>
      <c r="Q107" s="7"/>
      <c r="R107" s="10" t="s">
        <v>874</v>
      </c>
      <c r="S107" s="11" t="s">
        <v>874</v>
      </c>
      <c r="T107" s="7"/>
      <c r="U107" s="10" t="s">
        <v>19</v>
      </c>
      <c r="V107" s="10" t="s">
        <v>19</v>
      </c>
      <c r="W107" s="11" t="s">
        <v>19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19</v>
      </c>
      <c r="AD107" t="s">
        <v>6</v>
      </c>
      <c r="AE107" t="s">
        <v>875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876</v>
      </c>
      <c r="B108" s="6" t="s">
        <v>877</v>
      </c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878</v>
      </c>
      <c r="H108" s="7" t="s">
        <v>879</v>
      </c>
      <c r="I108" s="7" t="s">
        <v>78</v>
      </c>
      <c r="J108" s="7" t="s">
        <v>2</v>
      </c>
      <c r="K108" s="7" t="s">
        <v>880</v>
      </c>
      <c r="L108" s="7">
        <v>1</v>
      </c>
      <c r="M108" s="7">
        <v>1</v>
      </c>
      <c r="N108" s="7" t="s">
        <v>400</v>
      </c>
      <c r="O108" s="7" t="s">
        <v>410</v>
      </c>
      <c r="P108" s="7" t="s">
        <v>345</v>
      </c>
      <c r="Q108" s="7"/>
      <c r="R108" s="10" t="s">
        <v>881</v>
      </c>
      <c r="S108" s="11" t="s">
        <v>19</v>
      </c>
      <c r="T108" s="7"/>
      <c r="U108" s="10" t="s">
        <v>19</v>
      </c>
      <c r="V108" s="10" t="s">
        <v>881</v>
      </c>
      <c r="W108" s="11" t="s">
        <v>882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883</v>
      </c>
      <c r="AD108" t="s">
        <v>6</v>
      </c>
      <c r="AE108" t="s">
        <v>884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885</v>
      </c>
      <c r="B109" s="6" t="s">
        <v>886</v>
      </c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887</v>
      </c>
      <c r="H109" s="7" t="s">
        <v>888</v>
      </c>
      <c r="I109" s="7" t="s">
        <v>78</v>
      </c>
      <c r="J109" s="7" t="s">
        <v>2</v>
      </c>
      <c r="K109" s="7" t="s">
        <v>889</v>
      </c>
      <c r="L109" s="7">
        <v>2</v>
      </c>
      <c r="M109" s="7">
        <v>2</v>
      </c>
      <c r="N109" s="7" t="s">
        <v>118</v>
      </c>
      <c r="O109" s="7" t="s">
        <v>344</v>
      </c>
      <c r="P109" s="7" t="s">
        <v>345</v>
      </c>
      <c r="Q109" s="7"/>
      <c r="R109" s="10" t="s">
        <v>890</v>
      </c>
      <c r="S109" s="11" t="s">
        <v>19</v>
      </c>
      <c r="T109" s="7"/>
      <c r="U109" s="10" t="s">
        <v>19</v>
      </c>
      <c r="V109" s="10" t="s">
        <v>890</v>
      </c>
      <c r="W109" s="11" t="s">
        <v>618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835</v>
      </c>
      <c r="AD109" t="s">
        <v>6</v>
      </c>
      <c r="AE109" t="s">
        <v>891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892</v>
      </c>
      <c r="B110" s="6" t="s">
        <v>893</v>
      </c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894</v>
      </c>
      <c r="H110" s="7" t="s">
        <v>895</v>
      </c>
      <c r="I110" s="7" t="s">
        <v>78</v>
      </c>
      <c r="J110" s="7" t="s">
        <v>2</v>
      </c>
      <c r="K110" s="7" t="s">
        <v>896</v>
      </c>
      <c r="L110" s="7">
        <v>1</v>
      </c>
      <c r="M110" s="7">
        <v>1</v>
      </c>
      <c r="N110" s="7" t="s">
        <v>345</v>
      </c>
      <c r="O110" s="7" t="s">
        <v>897</v>
      </c>
      <c r="P110" s="7" t="s">
        <v>898</v>
      </c>
      <c r="Q110" s="7"/>
      <c r="R110" s="10" t="s">
        <v>899</v>
      </c>
      <c r="S110" s="11" t="s">
        <v>899</v>
      </c>
      <c r="T110" s="7" t="s">
        <v>900</v>
      </c>
      <c r="U110" s="10" t="s">
        <v>19</v>
      </c>
      <c r="V110" s="10" t="s">
        <v>19</v>
      </c>
      <c r="W110" s="11" t="s">
        <v>19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19</v>
      </c>
      <c r="AD110" t="s">
        <v>6</v>
      </c>
      <c r="AE110" t="s">
        <v>901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902</v>
      </c>
      <c r="B111" s="6" t="s">
        <v>903</v>
      </c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904</v>
      </c>
      <c r="H111" s="7" t="s">
        <v>905</v>
      </c>
      <c r="I111" s="7" t="s">
        <v>78</v>
      </c>
      <c r="J111" s="7" t="s">
        <v>2</v>
      </c>
      <c r="K111" s="7" t="s">
        <v>906</v>
      </c>
      <c r="L111" s="7">
        <v>1</v>
      </c>
      <c r="M111" s="7">
        <v>1</v>
      </c>
      <c r="N111" s="7" t="s">
        <v>345</v>
      </c>
      <c r="O111" s="7" t="s">
        <v>345</v>
      </c>
      <c r="P111" s="7" t="s">
        <v>907</v>
      </c>
      <c r="Q111" s="7"/>
      <c r="R111" s="10" t="s">
        <v>908</v>
      </c>
      <c r="S111" s="11" t="s">
        <v>908</v>
      </c>
      <c r="T111" s="7" t="s">
        <v>909</v>
      </c>
      <c r="U111" s="10" t="s">
        <v>19</v>
      </c>
      <c r="V111" s="10" t="s">
        <v>19</v>
      </c>
      <c r="W111" s="11" t="s">
        <v>19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19</v>
      </c>
      <c r="AD111" t="s">
        <v>6</v>
      </c>
      <c r="AE111" t="s">
        <v>910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911</v>
      </c>
      <c r="B112" s="6" t="s">
        <v>912</v>
      </c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170</v>
      </c>
      <c r="H112" s="7" t="s">
        <v>171</v>
      </c>
      <c r="I112" s="7" t="s">
        <v>78</v>
      </c>
      <c r="J112" s="7" t="s">
        <v>2</v>
      </c>
      <c r="K112" s="7" t="s">
        <v>913</v>
      </c>
      <c r="L112" s="7">
        <v>1</v>
      </c>
      <c r="M112" s="7">
        <v>1</v>
      </c>
      <c r="N112" s="7" t="s">
        <v>148</v>
      </c>
      <c r="O112" s="7" t="s">
        <v>410</v>
      </c>
      <c r="P112" s="7" t="s">
        <v>345</v>
      </c>
      <c r="Q112" s="7"/>
      <c r="R112" s="10" t="s">
        <v>914</v>
      </c>
      <c r="S112" s="11" t="s">
        <v>19</v>
      </c>
      <c r="T112" s="7"/>
      <c r="U112" s="10" t="s">
        <v>19</v>
      </c>
      <c r="V112" s="10" t="s">
        <v>914</v>
      </c>
      <c r="W112" s="11" t="s">
        <v>204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915</v>
      </c>
      <c r="AD112" t="s">
        <v>6</v>
      </c>
      <c r="AE112" t="s">
        <v>176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916</v>
      </c>
      <c r="B113" s="6" t="s">
        <v>917</v>
      </c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170</v>
      </c>
      <c r="H113" s="7" t="s">
        <v>171</v>
      </c>
      <c r="I113" s="7" t="s">
        <v>78</v>
      </c>
      <c r="J113" s="7" t="s">
        <v>2</v>
      </c>
      <c r="K113" s="7" t="s">
        <v>918</v>
      </c>
      <c r="L113" s="7">
        <v>1</v>
      </c>
      <c r="M113" s="7">
        <v>1</v>
      </c>
      <c r="N113" s="7" t="s">
        <v>263</v>
      </c>
      <c r="O113" s="7" t="s">
        <v>410</v>
      </c>
      <c r="P113" s="7" t="s">
        <v>345</v>
      </c>
      <c r="Q113" s="7"/>
      <c r="R113" s="10" t="s">
        <v>919</v>
      </c>
      <c r="S113" s="11" t="s">
        <v>19</v>
      </c>
      <c r="T113" s="7"/>
      <c r="U113" s="10" t="s">
        <v>19</v>
      </c>
      <c r="V113" s="10" t="s">
        <v>919</v>
      </c>
      <c r="W113" s="11" t="s">
        <v>920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921</v>
      </c>
      <c r="AD113" t="s">
        <v>6</v>
      </c>
      <c r="AE113" t="s">
        <v>176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922</v>
      </c>
      <c r="B114" s="6" t="s">
        <v>923</v>
      </c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179</v>
      </c>
      <c r="H114" s="7" t="s">
        <v>180</v>
      </c>
      <c r="I114" s="7" t="s">
        <v>78</v>
      </c>
      <c r="J114" s="7" t="s">
        <v>2</v>
      </c>
      <c r="K114" s="7" t="s">
        <v>924</v>
      </c>
      <c r="L114" s="7">
        <v>1</v>
      </c>
      <c r="M114" s="7">
        <v>1</v>
      </c>
      <c r="N114" s="7" t="s">
        <v>344</v>
      </c>
      <c r="O114" s="7" t="s">
        <v>410</v>
      </c>
      <c r="P114" s="7" t="s">
        <v>345</v>
      </c>
      <c r="Q114" s="7"/>
      <c r="R114" s="10" t="s">
        <v>925</v>
      </c>
      <c r="S114" s="11" t="s">
        <v>19</v>
      </c>
      <c r="T114" s="7"/>
      <c r="U114" s="10" t="s">
        <v>19</v>
      </c>
      <c r="V114" s="10" t="s">
        <v>925</v>
      </c>
      <c r="W114" s="11" t="s">
        <v>926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927</v>
      </c>
      <c r="AD114" t="s">
        <v>6</v>
      </c>
      <c r="AE114" t="s">
        <v>238</v>
      </c>
      <c r="AF114" t="s">
        <v>86</v>
      </c>
      <c r="AG114" t="s">
        <v>74</v>
      </c>
      <c r="AH114" t="s">
        <v>626</v>
      </c>
    </row>
    <row r="115" ht="14.25" customHeight="1" spans="1:34">
      <c r="A115" s="6" t="s">
        <v>928</v>
      </c>
      <c r="B115" s="6" t="s">
        <v>929</v>
      </c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369</v>
      </c>
      <c r="H115" s="7" t="s">
        <v>370</v>
      </c>
      <c r="I115" s="7" t="s">
        <v>78</v>
      </c>
      <c r="J115" s="7" t="s">
        <v>2</v>
      </c>
      <c r="K115" s="7" t="s">
        <v>930</v>
      </c>
      <c r="L115" s="7">
        <v>1</v>
      </c>
      <c r="M115" s="7">
        <v>2</v>
      </c>
      <c r="N115" s="7" t="s">
        <v>315</v>
      </c>
      <c r="O115" s="7" t="s">
        <v>344</v>
      </c>
      <c r="P115" s="7" t="s">
        <v>345</v>
      </c>
      <c r="Q115" s="7"/>
      <c r="R115" s="10" t="s">
        <v>931</v>
      </c>
      <c r="S115" s="11" t="s">
        <v>19</v>
      </c>
      <c r="T115" s="7"/>
      <c r="U115" s="10" t="s">
        <v>19</v>
      </c>
      <c r="V115" s="10" t="s">
        <v>931</v>
      </c>
      <c r="W115" s="11" t="s">
        <v>661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932</v>
      </c>
      <c r="AD115" t="s">
        <v>6</v>
      </c>
      <c r="AE115" t="s">
        <v>933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934</v>
      </c>
      <c r="B116" s="6" t="s">
        <v>935</v>
      </c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179</v>
      </c>
      <c r="H116" s="7" t="s">
        <v>180</v>
      </c>
      <c r="I116" s="7" t="s">
        <v>78</v>
      </c>
      <c r="J116" s="7" t="s">
        <v>2</v>
      </c>
      <c r="K116" s="7" t="s">
        <v>936</v>
      </c>
      <c r="L116" s="7">
        <v>1</v>
      </c>
      <c r="M116" s="7">
        <v>1</v>
      </c>
      <c r="N116" s="7" t="s">
        <v>315</v>
      </c>
      <c r="O116" s="7" t="s">
        <v>410</v>
      </c>
      <c r="P116" s="7" t="s">
        <v>345</v>
      </c>
      <c r="Q116" s="7"/>
      <c r="R116" s="10" t="s">
        <v>937</v>
      </c>
      <c r="S116" s="11" t="s">
        <v>19</v>
      </c>
      <c r="T116" s="7"/>
      <c r="U116" s="10" t="s">
        <v>19</v>
      </c>
      <c r="V116" s="10" t="s">
        <v>937</v>
      </c>
      <c r="W116" s="11" t="s">
        <v>432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938</v>
      </c>
      <c r="AD116" t="s">
        <v>6</v>
      </c>
      <c r="AE116" t="s">
        <v>238</v>
      </c>
      <c r="AF116" t="s">
        <v>86</v>
      </c>
      <c r="AG116" t="s">
        <v>74</v>
      </c>
      <c r="AH116" t="s">
        <v>939</v>
      </c>
    </row>
    <row r="117" ht="14.25" customHeight="1" spans="1:34">
      <c r="A117" s="6" t="s">
        <v>940</v>
      </c>
      <c r="B117" s="6" t="s">
        <v>941</v>
      </c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942</v>
      </c>
      <c r="H117" s="7" t="s">
        <v>943</v>
      </c>
      <c r="I117" s="7" t="s">
        <v>78</v>
      </c>
      <c r="J117" s="7" t="s">
        <v>2</v>
      </c>
      <c r="K117" s="7" t="s">
        <v>944</v>
      </c>
      <c r="L117" s="7">
        <v>1</v>
      </c>
      <c r="M117" s="7">
        <v>2</v>
      </c>
      <c r="N117" s="7" t="s">
        <v>344</v>
      </c>
      <c r="O117" s="7" t="s">
        <v>344</v>
      </c>
      <c r="P117" s="7" t="s">
        <v>345</v>
      </c>
      <c r="Q117" s="7"/>
      <c r="R117" s="10" t="s">
        <v>945</v>
      </c>
      <c r="S117" s="11" t="s">
        <v>19</v>
      </c>
      <c r="T117" s="7"/>
      <c r="U117" s="10" t="s">
        <v>19</v>
      </c>
      <c r="V117" s="10" t="s">
        <v>945</v>
      </c>
      <c r="W117" s="11" t="s">
        <v>946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947</v>
      </c>
      <c r="AD117" t="s">
        <v>6</v>
      </c>
      <c r="AE117" t="s">
        <v>142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948</v>
      </c>
      <c r="B118" s="6" t="s">
        <v>949</v>
      </c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950</v>
      </c>
      <c r="H118" s="7" t="s">
        <v>951</v>
      </c>
      <c r="I118" s="7" t="s">
        <v>78</v>
      </c>
      <c r="J118" s="7" t="s">
        <v>2</v>
      </c>
      <c r="K118" s="7" t="s">
        <v>952</v>
      </c>
      <c r="L118" s="7">
        <v>1</v>
      </c>
      <c r="M118" s="7">
        <v>1</v>
      </c>
      <c r="N118" s="7" t="s">
        <v>344</v>
      </c>
      <c r="O118" s="7" t="s">
        <v>410</v>
      </c>
      <c r="P118" s="7" t="s">
        <v>345</v>
      </c>
      <c r="Q118" s="7"/>
      <c r="R118" s="10" t="s">
        <v>953</v>
      </c>
      <c r="S118" s="11" t="s">
        <v>19</v>
      </c>
      <c r="T118" s="7"/>
      <c r="U118" s="10" t="s">
        <v>19</v>
      </c>
      <c r="V118" s="10" t="s">
        <v>953</v>
      </c>
      <c r="W118" s="11" t="s">
        <v>954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955</v>
      </c>
      <c r="AD118" t="s">
        <v>6</v>
      </c>
      <c r="AE118" t="s">
        <v>956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957</v>
      </c>
      <c r="B119" s="6" t="s">
        <v>958</v>
      </c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959</v>
      </c>
      <c r="H119" s="7" t="s">
        <v>960</v>
      </c>
      <c r="I119" s="7" t="s">
        <v>78</v>
      </c>
      <c r="J119" s="7" t="s">
        <v>2</v>
      </c>
      <c r="K119" s="7" t="s">
        <v>961</v>
      </c>
      <c r="L119" s="7">
        <v>1</v>
      </c>
      <c r="M119" s="7">
        <v>1</v>
      </c>
      <c r="N119" s="7" t="s">
        <v>410</v>
      </c>
      <c r="O119" s="7" t="s">
        <v>410</v>
      </c>
      <c r="P119" s="7" t="s">
        <v>345</v>
      </c>
      <c r="Q119" s="7"/>
      <c r="R119" s="10" t="s">
        <v>626</v>
      </c>
      <c r="S119" s="11" t="s">
        <v>19</v>
      </c>
      <c r="T119" s="7"/>
      <c r="U119" s="10" t="s">
        <v>19</v>
      </c>
      <c r="V119" s="10" t="s">
        <v>626</v>
      </c>
      <c r="W119" s="11" t="s">
        <v>290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962</v>
      </c>
      <c r="AD119" t="s">
        <v>6</v>
      </c>
      <c r="AE119" t="s">
        <v>963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964</v>
      </c>
      <c r="B120" s="6" t="s">
        <v>965</v>
      </c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966</v>
      </c>
      <c r="H120" s="7" t="s">
        <v>967</v>
      </c>
      <c r="I120" s="7" t="s">
        <v>78</v>
      </c>
      <c r="J120" s="7" t="s">
        <v>2</v>
      </c>
      <c r="K120" s="7" t="s">
        <v>968</v>
      </c>
      <c r="L120" s="7">
        <v>1</v>
      </c>
      <c r="M120" s="7">
        <v>3</v>
      </c>
      <c r="N120" s="7" t="s">
        <v>345</v>
      </c>
      <c r="O120" s="7" t="s">
        <v>93</v>
      </c>
      <c r="P120" s="7" t="s">
        <v>865</v>
      </c>
      <c r="Q120" s="7"/>
      <c r="R120" s="10" t="s">
        <v>969</v>
      </c>
      <c r="S120" s="11" t="s">
        <v>969</v>
      </c>
      <c r="T120" s="7" t="s">
        <v>970</v>
      </c>
      <c r="U120" s="10" t="s">
        <v>19</v>
      </c>
      <c r="V120" s="10" t="s">
        <v>19</v>
      </c>
      <c r="W120" s="11" t="s">
        <v>19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19</v>
      </c>
      <c r="AD120" t="s">
        <v>6</v>
      </c>
      <c r="AE120" t="s">
        <v>971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972</v>
      </c>
      <c r="B121" s="6" t="s">
        <v>973</v>
      </c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974</v>
      </c>
      <c r="H121" s="7" t="s">
        <v>975</v>
      </c>
      <c r="I121" s="7" t="s">
        <v>78</v>
      </c>
      <c r="J121" s="7" t="s">
        <v>2</v>
      </c>
      <c r="K121" s="7" t="s">
        <v>976</v>
      </c>
      <c r="L121" s="7">
        <v>1</v>
      </c>
      <c r="M121" s="7">
        <v>2</v>
      </c>
      <c r="N121" s="7" t="s">
        <v>469</v>
      </c>
      <c r="O121" s="7" t="s">
        <v>977</v>
      </c>
      <c r="P121" s="7" t="s">
        <v>978</v>
      </c>
      <c r="Q121" s="7"/>
      <c r="R121" s="10" t="s">
        <v>979</v>
      </c>
      <c r="S121" s="11" t="s">
        <v>979</v>
      </c>
      <c r="T121" s="7" t="s">
        <v>980</v>
      </c>
      <c r="U121" s="10" t="s">
        <v>19</v>
      </c>
      <c r="V121" s="10" t="s">
        <v>19</v>
      </c>
      <c r="W121" s="11" t="s">
        <v>19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19</v>
      </c>
      <c r="AD121" t="s">
        <v>6</v>
      </c>
      <c r="AE121" t="s">
        <v>981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982</v>
      </c>
      <c r="B122" s="6" t="s">
        <v>983</v>
      </c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984</v>
      </c>
      <c r="H122" s="7" t="s">
        <v>985</v>
      </c>
      <c r="I122" s="7" t="s">
        <v>78</v>
      </c>
      <c r="J122" s="7" t="s">
        <v>2</v>
      </c>
      <c r="K122" s="7" t="s">
        <v>986</v>
      </c>
      <c r="L122" s="7">
        <v>1</v>
      </c>
      <c r="M122" s="7">
        <v>2</v>
      </c>
      <c r="N122" s="7" t="s">
        <v>345</v>
      </c>
      <c r="O122" s="7" t="s">
        <v>390</v>
      </c>
      <c r="P122" s="7" t="s">
        <v>987</v>
      </c>
      <c r="Q122" s="7"/>
      <c r="R122" s="10" t="s">
        <v>988</v>
      </c>
      <c r="S122" s="11" t="s">
        <v>988</v>
      </c>
      <c r="T122" s="7" t="s">
        <v>989</v>
      </c>
      <c r="U122" s="10" t="s">
        <v>19</v>
      </c>
      <c r="V122" s="10" t="s">
        <v>19</v>
      </c>
      <c r="W122" s="11" t="s">
        <v>19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19</v>
      </c>
      <c r="AD122" t="s">
        <v>6</v>
      </c>
      <c r="AE122" t="s">
        <v>990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991</v>
      </c>
      <c r="B123" s="6" t="s">
        <v>992</v>
      </c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993</v>
      </c>
      <c r="H123" s="7" t="s">
        <v>994</v>
      </c>
      <c r="I123" s="7" t="s">
        <v>78</v>
      </c>
      <c r="J123" s="7" t="s">
        <v>2</v>
      </c>
      <c r="K123" s="7" t="s">
        <v>995</v>
      </c>
      <c r="L123" s="7">
        <v>1</v>
      </c>
      <c r="M123" s="7">
        <v>2</v>
      </c>
      <c r="N123" s="7" t="s">
        <v>410</v>
      </c>
      <c r="O123" s="7" t="s">
        <v>410</v>
      </c>
      <c r="P123" s="7" t="s">
        <v>907</v>
      </c>
      <c r="Q123" s="7"/>
      <c r="R123" s="10" t="s">
        <v>996</v>
      </c>
      <c r="S123" s="11" t="s">
        <v>19</v>
      </c>
      <c r="T123" s="7"/>
      <c r="U123" s="10" t="s">
        <v>19</v>
      </c>
      <c r="V123" s="10" t="s">
        <v>996</v>
      </c>
      <c r="W123" s="11" t="s">
        <v>997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998</v>
      </c>
      <c r="AD123" t="s">
        <v>6</v>
      </c>
      <c r="AE123" t="s">
        <v>999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1000</v>
      </c>
      <c r="B124" s="6" t="s">
        <v>1001</v>
      </c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170</v>
      </c>
      <c r="H124" s="7" t="s">
        <v>171</v>
      </c>
      <c r="I124" s="7" t="s">
        <v>78</v>
      </c>
      <c r="J124" s="7" t="s">
        <v>2</v>
      </c>
      <c r="K124" s="7" t="s">
        <v>1002</v>
      </c>
      <c r="L124" s="7">
        <v>1</v>
      </c>
      <c r="M124" s="7">
        <v>2</v>
      </c>
      <c r="N124" s="7" t="s">
        <v>182</v>
      </c>
      <c r="O124" s="7" t="s">
        <v>410</v>
      </c>
      <c r="P124" s="7" t="s">
        <v>907</v>
      </c>
      <c r="Q124" s="7"/>
      <c r="R124" s="10" t="s">
        <v>1003</v>
      </c>
      <c r="S124" s="11" t="s">
        <v>19</v>
      </c>
      <c r="T124" s="7"/>
      <c r="U124" s="10" t="s">
        <v>19</v>
      </c>
      <c r="V124" s="10" t="s">
        <v>1003</v>
      </c>
      <c r="W124" s="11" t="s">
        <v>1004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1005</v>
      </c>
      <c r="AD124" t="s">
        <v>6</v>
      </c>
      <c r="AE124" t="s">
        <v>176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1006</v>
      </c>
      <c r="B125" s="6" t="s">
        <v>1007</v>
      </c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170</v>
      </c>
      <c r="H125" s="7" t="s">
        <v>171</v>
      </c>
      <c r="I125" s="7" t="s">
        <v>78</v>
      </c>
      <c r="J125" s="7" t="s">
        <v>2</v>
      </c>
      <c r="K125" s="7" t="s">
        <v>1008</v>
      </c>
      <c r="L125" s="7">
        <v>1</v>
      </c>
      <c r="M125" s="7">
        <v>2</v>
      </c>
      <c r="N125" s="7" t="s">
        <v>138</v>
      </c>
      <c r="O125" s="7" t="s">
        <v>410</v>
      </c>
      <c r="P125" s="7" t="s">
        <v>907</v>
      </c>
      <c r="Q125" s="7"/>
      <c r="R125" s="10" t="s">
        <v>1009</v>
      </c>
      <c r="S125" s="11" t="s">
        <v>19</v>
      </c>
      <c r="T125" s="7"/>
      <c r="U125" s="10" t="s">
        <v>19</v>
      </c>
      <c r="V125" s="10" t="s">
        <v>1009</v>
      </c>
      <c r="W125" s="11" t="s">
        <v>1010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1011</v>
      </c>
      <c r="AD125" t="s">
        <v>6</v>
      </c>
      <c r="AE125" t="s">
        <v>176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1012</v>
      </c>
      <c r="B126" s="6" t="s">
        <v>1013</v>
      </c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170</v>
      </c>
      <c r="H126" s="7" t="s">
        <v>171</v>
      </c>
      <c r="I126" s="7" t="s">
        <v>78</v>
      </c>
      <c r="J126" s="7" t="s">
        <v>2</v>
      </c>
      <c r="K126" s="7" t="s">
        <v>1014</v>
      </c>
      <c r="L126" s="7">
        <v>1</v>
      </c>
      <c r="M126" s="7">
        <v>2</v>
      </c>
      <c r="N126" s="7" t="s">
        <v>138</v>
      </c>
      <c r="O126" s="7" t="s">
        <v>410</v>
      </c>
      <c r="P126" s="7" t="s">
        <v>907</v>
      </c>
      <c r="Q126" s="7"/>
      <c r="R126" s="10" t="s">
        <v>1009</v>
      </c>
      <c r="S126" s="11" t="s">
        <v>19</v>
      </c>
      <c r="T126" s="7"/>
      <c r="U126" s="10" t="s">
        <v>19</v>
      </c>
      <c r="V126" s="10" t="s">
        <v>1009</v>
      </c>
      <c r="W126" s="11" t="s">
        <v>1010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1011</v>
      </c>
      <c r="AD126" t="s">
        <v>6</v>
      </c>
      <c r="AE126" t="s">
        <v>176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1015</v>
      </c>
      <c r="B127" s="6" t="s">
        <v>1016</v>
      </c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1017</v>
      </c>
      <c r="H127" s="7" t="s">
        <v>1018</v>
      </c>
      <c r="I127" s="7" t="s">
        <v>78</v>
      </c>
      <c r="J127" s="7" t="s">
        <v>2</v>
      </c>
      <c r="K127" s="7" t="s">
        <v>1019</v>
      </c>
      <c r="L127" s="7">
        <v>1</v>
      </c>
      <c r="M127" s="7">
        <v>2</v>
      </c>
      <c r="N127" s="7" t="s">
        <v>469</v>
      </c>
      <c r="O127" s="7" t="s">
        <v>410</v>
      </c>
      <c r="P127" s="7" t="s">
        <v>907</v>
      </c>
      <c r="Q127" s="7"/>
      <c r="R127" s="10" t="s">
        <v>771</v>
      </c>
      <c r="S127" s="11" t="s">
        <v>19</v>
      </c>
      <c r="T127" s="7"/>
      <c r="U127" s="10" t="s">
        <v>19</v>
      </c>
      <c r="V127" s="10" t="s">
        <v>771</v>
      </c>
      <c r="W127" s="11" t="s">
        <v>752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1020</v>
      </c>
      <c r="AD127" t="s">
        <v>6</v>
      </c>
      <c r="AE127" t="s">
        <v>473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1021</v>
      </c>
      <c r="B128" s="6" t="s">
        <v>1022</v>
      </c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1023</v>
      </c>
      <c r="H128" s="7" t="s">
        <v>1024</v>
      </c>
      <c r="I128" s="7" t="s">
        <v>78</v>
      </c>
      <c r="J128" s="7" t="s">
        <v>2</v>
      </c>
      <c r="K128" s="7" t="s">
        <v>1025</v>
      </c>
      <c r="L128" s="7">
        <v>1</v>
      </c>
      <c r="M128" s="7">
        <v>2</v>
      </c>
      <c r="N128" s="7" t="s">
        <v>80</v>
      </c>
      <c r="O128" s="7" t="s">
        <v>410</v>
      </c>
      <c r="P128" s="7" t="s">
        <v>907</v>
      </c>
      <c r="Q128" s="7"/>
      <c r="R128" s="10" t="s">
        <v>1026</v>
      </c>
      <c r="S128" s="11" t="s">
        <v>19</v>
      </c>
      <c r="T128" s="7"/>
      <c r="U128" s="10" t="s">
        <v>19</v>
      </c>
      <c r="V128" s="10" t="s">
        <v>1026</v>
      </c>
      <c r="W128" s="11" t="s">
        <v>1027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431</v>
      </c>
      <c r="AD128" t="s">
        <v>6</v>
      </c>
      <c r="AE128" t="s">
        <v>1028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1029</v>
      </c>
      <c r="B129" s="6" t="s">
        <v>1030</v>
      </c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1023</v>
      </c>
      <c r="H129" s="7" t="s">
        <v>1024</v>
      </c>
      <c r="I129" s="7" t="s">
        <v>78</v>
      </c>
      <c r="J129" s="7" t="s">
        <v>2</v>
      </c>
      <c r="K129" s="7" t="s">
        <v>1031</v>
      </c>
      <c r="L129" s="7">
        <v>1</v>
      </c>
      <c r="M129" s="7">
        <v>3</v>
      </c>
      <c r="N129" s="7" t="s">
        <v>148</v>
      </c>
      <c r="O129" s="7" t="s">
        <v>344</v>
      </c>
      <c r="P129" s="7" t="s">
        <v>907</v>
      </c>
      <c r="Q129" s="7"/>
      <c r="R129" s="10" t="s">
        <v>1032</v>
      </c>
      <c r="S129" s="11" t="s">
        <v>19</v>
      </c>
      <c r="T129" s="7"/>
      <c r="U129" s="10" t="s">
        <v>19</v>
      </c>
      <c r="V129" s="10" t="s">
        <v>1032</v>
      </c>
      <c r="W129" s="11" t="s">
        <v>541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1033</v>
      </c>
      <c r="AD129" t="s">
        <v>6</v>
      </c>
      <c r="AE129" t="s">
        <v>1028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1034</v>
      </c>
      <c r="B130" s="6" t="s">
        <v>1035</v>
      </c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1036</v>
      </c>
      <c r="H130" s="7" t="s">
        <v>1037</v>
      </c>
      <c r="I130" s="7" t="s">
        <v>78</v>
      </c>
      <c r="J130" s="7" t="s">
        <v>2</v>
      </c>
      <c r="K130" s="7" t="s">
        <v>1038</v>
      </c>
      <c r="L130" s="7">
        <v>1</v>
      </c>
      <c r="M130" s="7">
        <v>2</v>
      </c>
      <c r="N130" s="7" t="s">
        <v>253</v>
      </c>
      <c r="O130" s="7" t="s">
        <v>410</v>
      </c>
      <c r="P130" s="7" t="s">
        <v>907</v>
      </c>
      <c r="Q130" s="7"/>
      <c r="R130" s="10" t="s">
        <v>932</v>
      </c>
      <c r="S130" s="11" t="s">
        <v>19</v>
      </c>
      <c r="T130" s="7"/>
      <c r="U130" s="10" t="s">
        <v>19</v>
      </c>
      <c r="V130" s="10" t="s">
        <v>932</v>
      </c>
      <c r="W130" s="11" t="s">
        <v>1039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1040</v>
      </c>
      <c r="AD130" t="s">
        <v>6</v>
      </c>
      <c r="AE130" t="s">
        <v>1041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1042</v>
      </c>
      <c r="B131" s="6" t="s">
        <v>1043</v>
      </c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483</v>
      </c>
      <c r="H131" s="7" t="s">
        <v>484</v>
      </c>
      <c r="I131" s="7" t="s">
        <v>78</v>
      </c>
      <c r="J131" s="7" t="s">
        <v>2</v>
      </c>
      <c r="K131" s="7" t="s">
        <v>1044</v>
      </c>
      <c r="L131" s="7">
        <v>1</v>
      </c>
      <c r="M131" s="7">
        <v>1</v>
      </c>
      <c r="N131" s="7" t="s">
        <v>253</v>
      </c>
      <c r="O131" s="7" t="s">
        <v>345</v>
      </c>
      <c r="P131" s="7" t="s">
        <v>907</v>
      </c>
      <c r="Q131" s="7"/>
      <c r="R131" s="10" t="s">
        <v>1045</v>
      </c>
      <c r="S131" s="11" t="s">
        <v>19</v>
      </c>
      <c r="T131" s="7"/>
      <c r="U131" s="10" t="s">
        <v>19</v>
      </c>
      <c r="V131" s="10" t="s">
        <v>1045</v>
      </c>
      <c r="W131" s="11" t="s">
        <v>1046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1047</v>
      </c>
      <c r="AD131" t="s">
        <v>6</v>
      </c>
      <c r="AE131" t="s">
        <v>1048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1049</v>
      </c>
      <c r="B132" s="6" t="s">
        <v>1050</v>
      </c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199</v>
      </c>
      <c r="H132" s="7" t="s">
        <v>200</v>
      </c>
      <c r="I132" s="7" t="s">
        <v>78</v>
      </c>
      <c r="J132" s="7" t="s">
        <v>2</v>
      </c>
      <c r="K132" s="7" t="s">
        <v>1051</v>
      </c>
      <c r="L132" s="7">
        <v>1</v>
      </c>
      <c r="M132" s="7">
        <v>1</v>
      </c>
      <c r="N132" s="7" t="s">
        <v>410</v>
      </c>
      <c r="O132" s="7" t="s">
        <v>345</v>
      </c>
      <c r="P132" s="7" t="s">
        <v>907</v>
      </c>
      <c r="Q132" s="7"/>
      <c r="R132" s="10" t="s">
        <v>1052</v>
      </c>
      <c r="S132" s="11" t="s">
        <v>19</v>
      </c>
      <c r="T132" s="7"/>
      <c r="U132" s="10" t="s">
        <v>19</v>
      </c>
      <c r="V132" s="10" t="s">
        <v>1052</v>
      </c>
      <c r="W132" s="11" t="s">
        <v>1053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1054</v>
      </c>
      <c r="AD132" t="s">
        <v>6</v>
      </c>
      <c r="AE132" t="s">
        <v>176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1055</v>
      </c>
      <c r="B133" s="6" t="s">
        <v>1056</v>
      </c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170</v>
      </c>
      <c r="H133" s="7" t="s">
        <v>171</v>
      </c>
      <c r="I133" s="7" t="s">
        <v>78</v>
      </c>
      <c r="J133" s="7" t="s">
        <v>2</v>
      </c>
      <c r="K133" s="7" t="s">
        <v>1057</v>
      </c>
      <c r="L133" s="7">
        <v>1</v>
      </c>
      <c r="M133" s="7">
        <v>1</v>
      </c>
      <c r="N133" s="7" t="s">
        <v>410</v>
      </c>
      <c r="O133" s="7" t="s">
        <v>345</v>
      </c>
      <c r="P133" s="7" t="s">
        <v>907</v>
      </c>
      <c r="Q133" s="7"/>
      <c r="R133" s="10" t="s">
        <v>1058</v>
      </c>
      <c r="S133" s="11" t="s">
        <v>19</v>
      </c>
      <c r="T133" s="7"/>
      <c r="U133" s="10" t="s">
        <v>19</v>
      </c>
      <c r="V133" s="10" t="s">
        <v>1058</v>
      </c>
      <c r="W133" s="11" t="s">
        <v>946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1059</v>
      </c>
      <c r="AD133" t="s">
        <v>6</v>
      </c>
      <c r="AE133" t="s">
        <v>176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1060</v>
      </c>
      <c r="B134" s="6" t="s">
        <v>1061</v>
      </c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1062</v>
      </c>
      <c r="H134" s="7" t="s">
        <v>1063</v>
      </c>
      <c r="I134" s="7" t="s">
        <v>78</v>
      </c>
      <c r="J134" s="7" t="s">
        <v>2</v>
      </c>
      <c r="K134" s="7" t="s">
        <v>1064</v>
      </c>
      <c r="L134" s="7">
        <v>1</v>
      </c>
      <c r="M134" s="7">
        <v>2</v>
      </c>
      <c r="N134" s="7" t="s">
        <v>410</v>
      </c>
      <c r="O134" s="7" t="s">
        <v>410</v>
      </c>
      <c r="P134" s="7" t="s">
        <v>907</v>
      </c>
      <c r="Q134" s="7"/>
      <c r="R134" s="10" t="s">
        <v>1065</v>
      </c>
      <c r="S134" s="11" t="s">
        <v>19</v>
      </c>
      <c r="T134" s="7"/>
      <c r="U134" s="10" t="s">
        <v>19</v>
      </c>
      <c r="V134" s="10" t="s">
        <v>1065</v>
      </c>
      <c r="W134" s="11" t="s">
        <v>1066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1067</v>
      </c>
      <c r="AD134" t="s">
        <v>6</v>
      </c>
      <c r="AE134" t="s">
        <v>473</v>
      </c>
      <c r="AF134" t="s">
        <v>86</v>
      </c>
      <c r="AG134" t="s">
        <v>74</v>
      </c>
      <c r="AH134" t="s">
        <v>1068</v>
      </c>
    </row>
    <row r="135" ht="14.25" customHeight="1" spans="1:34">
      <c r="A135" s="6" t="s">
        <v>1069</v>
      </c>
      <c r="B135" s="6" t="s">
        <v>1070</v>
      </c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1071</v>
      </c>
      <c r="H135" s="7" t="s">
        <v>1072</v>
      </c>
      <c r="I135" s="7" t="s">
        <v>78</v>
      </c>
      <c r="J135" s="7" t="s">
        <v>2</v>
      </c>
      <c r="K135" s="7" t="s">
        <v>1073</v>
      </c>
      <c r="L135" s="7">
        <v>1</v>
      </c>
      <c r="M135" s="7">
        <v>2</v>
      </c>
      <c r="N135" s="7" t="s">
        <v>344</v>
      </c>
      <c r="O135" s="7" t="s">
        <v>410</v>
      </c>
      <c r="P135" s="7" t="s">
        <v>907</v>
      </c>
      <c r="Q135" s="7"/>
      <c r="R135" s="10" t="s">
        <v>1074</v>
      </c>
      <c r="S135" s="11" t="s">
        <v>19</v>
      </c>
      <c r="T135" s="7"/>
      <c r="U135" s="10" t="s">
        <v>19</v>
      </c>
      <c r="V135" s="10" t="s">
        <v>1074</v>
      </c>
      <c r="W135" s="11" t="s">
        <v>130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1075</v>
      </c>
      <c r="AD135" t="s">
        <v>6</v>
      </c>
      <c r="AE135" t="s">
        <v>859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1076</v>
      </c>
      <c r="B136" s="6" t="s">
        <v>1077</v>
      </c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170</v>
      </c>
      <c r="H136" s="7" t="s">
        <v>171</v>
      </c>
      <c r="I136" s="7" t="s">
        <v>78</v>
      </c>
      <c r="J136" s="7" t="s">
        <v>2</v>
      </c>
      <c r="K136" s="7" t="s">
        <v>1078</v>
      </c>
      <c r="L136" s="7">
        <v>1</v>
      </c>
      <c r="M136" s="7">
        <v>1</v>
      </c>
      <c r="N136" s="7" t="s">
        <v>344</v>
      </c>
      <c r="O136" s="7" t="s">
        <v>345</v>
      </c>
      <c r="P136" s="7" t="s">
        <v>907</v>
      </c>
      <c r="Q136" s="7"/>
      <c r="R136" s="10" t="s">
        <v>1079</v>
      </c>
      <c r="S136" s="11" t="s">
        <v>19</v>
      </c>
      <c r="T136" s="7"/>
      <c r="U136" s="10" t="s">
        <v>19</v>
      </c>
      <c r="V136" s="10" t="s">
        <v>1079</v>
      </c>
      <c r="W136" s="11" t="s">
        <v>1080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1081</v>
      </c>
      <c r="AD136" t="s">
        <v>6</v>
      </c>
      <c r="AE136" t="s">
        <v>176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1082</v>
      </c>
      <c r="B137" s="6" t="s">
        <v>1083</v>
      </c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1084</v>
      </c>
      <c r="H137" s="7" t="s">
        <v>1085</v>
      </c>
      <c r="I137" s="7" t="s">
        <v>78</v>
      </c>
      <c r="J137" s="7" t="s">
        <v>2</v>
      </c>
      <c r="K137" s="7" t="s">
        <v>1086</v>
      </c>
      <c r="L137" s="7">
        <v>1</v>
      </c>
      <c r="M137" s="7">
        <v>2</v>
      </c>
      <c r="N137" s="7" t="s">
        <v>315</v>
      </c>
      <c r="O137" s="7" t="s">
        <v>410</v>
      </c>
      <c r="P137" s="7" t="s">
        <v>907</v>
      </c>
      <c r="Q137" s="7"/>
      <c r="R137" s="10" t="s">
        <v>1087</v>
      </c>
      <c r="S137" s="11" t="s">
        <v>19</v>
      </c>
      <c r="T137" s="7"/>
      <c r="U137" s="10" t="s">
        <v>19</v>
      </c>
      <c r="V137" s="10" t="s">
        <v>1087</v>
      </c>
      <c r="W137" s="11" t="s">
        <v>643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1088</v>
      </c>
      <c r="AD137" t="s">
        <v>6</v>
      </c>
      <c r="AE137" t="s">
        <v>1089</v>
      </c>
      <c r="AF137" t="s">
        <v>86</v>
      </c>
      <c r="AG137" t="s">
        <v>74</v>
      </c>
      <c r="AH137" t="s">
        <v>954</v>
      </c>
    </row>
    <row r="138" ht="14.25" customHeight="1" spans="1:34">
      <c r="A138" s="6" t="s">
        <v>1090</v>
      </c>
      <c r="B138" s="6" t="s">
        <v>1091</v>
      </c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1092</v>
      </c>
      <c r="H138" s="7" t="s">
        <v>1093</v>
      </c>
      <c r="I138" s="7" t="s">
        <v>78</v>
      </c>
      <c r="J138" s="7" t="s">
        <v>2</v>
      </c>
      <c r="K138" s="7" t="s">
        <v>1094</v>
      </c>
      <c r="L138" s="7">
        <v>1</v>
      </c>
      <c r="M138" s="7">
        <v>5</v>
      </c>
      <c r="N138" s="7" t="s">
        <v>907</v>
      </c>
      <c r="O138" s="7" t="s">
        <v>1095</v>
      </c>
      <c r="P138" s="7" t="s">
        <v>866</v>
      </c>
      <c r="Q138" s="7"/>
      <c r="R138" s="10" t="s">
        <v>1096</v>
      </c>
      <c r="S138" s="11" t="s">
        <v>1096</v>
      </c>
      <c r="T138" s="7"/>
      <c r="U138" s="10" t="s">
        <v>19</v>
      </c>
      <c r="V138" s="10" t="s">
        <v>19</v>
      </c>
      <c r="W138" s="11" t="s">
        <v>19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19</v>
      </c>
      <c r="AD138" t="s">
        <v>6</v>
      </c>
      <c r="AE138" t="s">
        <v>1097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1098</v>
      </c>
      <c r="B139" s="6" t="s">
        <v>1099</v>
      </c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1100</v>
      </c>
      <c r="H139" s="7" t="s">
        <v>1101</v>
      </c>
      <c r="I139" s="7" t="s">
        <v>78</v>
      </c>
      <c r="J139" s="7" t="s">
        <v>2</v>
      </c>
      <c r="K139" s="7" t="s">
        <v>1102</v>
      </c>
      <c r="L139" s="7">
        <v>1</v>
      </c>
      <c r="M139" s="7">
        <v>3</v>
      </c>
      <c r="N139" s="7" t="s">
        <v>907</v>
      </c>
      <c r="O139" s="7" t="s">
        <v>1103</v>
      </c>
      <c r="P139" s="7" t="s">
        <v>1104</v>
      </c>
      <c r="Q139" s="7"/>
      <c r="R139" s="10" t="s">
        <v>1105</v>
      </c>
      <c r="S139" s="11" t="s">
        <v>1105</v>
      </c>
      <c r="T139" s="7" t="s">
        <v>1106</v>
      </c>
      <c r="U139" s="10" t="s">
        <v>19</v>
      </c>
      <c r="V139" s="10" t="s">
        <v>19</v>
      </c>
      <c r="W139" s="11" t="s">
        <v>19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19</v>
      </c>
      <c r="AD139" t="s">
        <v>6</v>
      </c>
      <c r="AE139" t="s">
        <v>520</v>
      </c>
      <c r="AF139" t="s">
        <v>86</v>
      </c>
      <c r="AG139" t="s">
        <v>74</v>
      </c>
      <c r="AH139" t="s">
        <v>19</v>
      </c>
    </row>
    <row r="140" customHeight="1" spans="1:32">
      <c r="A140" s="13" t="s">
        <v>1107</v>
      </c>
      <c r="B140" s="13"/>
      <c r="C140" s="13" t="s">
        <v>1108</v>
      </c>
      <c r="D140" s="13"/>
      <c r="E140" s="13"/>
      <c r="F140" s="13"/>
      <c r="G140" s="13" t="s">
        <v>1108</v>
      </c>
      <c r="H140" s="13" t="s">
        <v>1108</v>
      </c>
      <c r="I140" s="13" t="s">
        <v>1108</v>
      </c>
      <c r="J140" s="13" t="s">
        <v>1108</v>
      </c>
      <c r="K140" s="13" t="s">
        <v>1108</v>
      </c>
      <c r="L140" s="13" t="s">
        <v>1108</v>
      </c>
      <c r="M140" s="13" t="s">
        <v>1108</v>
      </c>
      <c r="N140" s="13" t="s">
        <v>1108</v>
      </c>
      <c r="O140" s="13" t="s">
        <v>1108</v>
      </c>
      <c r="P140" s="13" t="s">
        <v>1108</v>
      </c>
      <c r="Q140" s="13"/>
      <c r="R140" s="14" t="s">
        <v>20</v>
      </c>
      <c r="S140" s="14" t="s">
        <v>21</v>
      </c>
      <c r="T140" s="13" t="s">
        <v>1108</v>
      </c>
      <c r="U140" s="14"/>
      <c r="V140" s="14" t="s">
        <v>1109</v>
      </c>
      <c r="W140" s="14" t="s">
        <v>22</v>
      </c>
      <c r="X140" s="14"/>
      <c r="Y140" s="14"/>
      <c r="Z140" s="14"/>
      <c r="AA140" s="13"/>
      <c r="AB140" s="14"/>
      <c r="AC140" s="13"/>
      <c r="AD140" s="13" t="s">
        <v>1108</v>
      </c>
      <c r="AE140" s="13"/>
      <c r="AF14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1110</v>
      </c>
      <c r="B1" s="4" t="s">
        <v>1111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1112</v>
      </c>
      <c r="H1" s="4" t="s">
        <v>1113</v>
      </c>
      <c r="I1" s="4" t="s">
        <v>13</v>
      </c>
      <c r="J1" s="4" t="s">
        <v>17</v>
      </c>
      <c r="K1" s="4" t="s">
        <v>18</v>
      </c>
      <c r="L1" s="9" t="s">
        <v>1114</v>
      </c>
      <c r="M1" s="4" t="s">
        <v>1115</v>
      </c>
      <c r="N1" s="4" t="s">
        <v>1116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1117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9"/>
  <sheetViews>
    <sheetView tabSelected="1" topLeftCell="A100" workbookViewId="0">
      <selection activeCell="A147" sqref="A147:C14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1118</v>
      </c>
    </row>
    <row r="2" ht="14.25" customHeight="1" spans="1:9">
      <c r="A2" s="42" t="s">
        <v>71</v>
      </c>
      <c r="B2" s="7" t="s">
        <v>80</v>
      </c>
      <c r="C2" s="7" t="s">
        <v>81</v>
      </c>
      <c r="D2" s="3">
        <v>283</v>
      </c>
      <c r="E2">
        <v>283</v>
      </c>
      <c r="F2">
        <v>3668765</v>
      </c>
      <c r="G2">
        <f>D2-E2</f>
        <v>0</v>
      </c>
      <c r="H2" t="str">
        <f>$H$1&amp;F2</f>
        <v>，3668765</v>
      </c>
      <c r="I2" t="e">
        <f>VLOOKUP(A2,HOP!A:U,21,0)</f>
        <v>#N/A</v>
      </c>
    </row>
    <row r="3" ht="14.25" hidden="1" customHeight="1" spans="1:9">
      <c r="A3" s="6" t="s">
        <v>87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34" si="0">D3-E3</f>
        <v>#N/A</v>
      </c>
      <c r="H3" t="e">
        <f t="shared" ref="H3:H34" si="1">$H$1&amp;F3</f>
        <v>#N/A</v>
      </c>
      <c r="I3" t="e">
        <f>VLOOKUP(A3,HOP!A:U,21,0)</f>
        <v>#N/A</v>
      </c>
    </row>
    <row r="4" ht="14.25" hidden="1" customHeight="1" spans="1:9">
      <c r="A4" s="6" t="s">
        <v>98</v>
      </c>
      <c r="B4" s="7" t="s">
        <v>94</v>
      </c>
      <c r="C4" s="7" t="s">
        <v>100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customHeight="1" spans="1:9">
      <c r="A5" s="6" t="s">
        <v>103</v>
      </c>
      <c r="B5" s="7" t="s">
        <v>80</v>
      </c>
      <c r="C5" s="7" t="s">
        <v>108</v>
      </c>
      <c r="D5" s="3">
        <v>2046</v>
      </c>
      <c r="E5" t="str">
        <f>VLOOKUP(A5,HOP!A:L,12,0)</f>
        <v>2046.00</v>
      </c>
      <c r="F5" t="str">
        <f>VLOOKUP(A5,HOP!A:C,3,0)</f>
        <v>3668424</v>
      </c>
      <c r="G5">
        <f t="shared" si="0"/>
        <v>0</v>
      </c>
      <c r="H5" t="str">
        <f t="shared" si="1"/>
        <v>，3668424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81</v>
      </c>
      <c r="C6" s="7" t="s">
        <v>108</v>
      </c>
      <c r="D6" s="3">
        <v>1242</v>
      </c>
      <c r="E6" t="str">
        <f>VLOOKUP(A6,HOP!A:L,12,0)</f>
        <v>1242.00</v>
      </c>
      <c r="F6" t="str">
        <f>VLOOKUP(A6,HOP!A:C,3,0)</f>
        <v>3626755</v>
      </c>
      <c r="G6">
        <f t="shared" si="0"/>
        <v>0</v>
      </c>
      <c r="H6" t="str">
        <f t="shared" si="1"/>
        <v>，3626755</v>
      </c>
      <c r="I6" t="str">
        <f>VLOOKUP(A6,HOP!A:U,21,0)</f>
        <v>直连</v>
      </c>
    </row>
    <row r="7" ht="14.25" customHeight="1" spans="1:9">
      <c r="A7" s="6" t="s">
        <v>123</v>
      </c>
      <c r="B7" s="7" t="s">
        <v>81</v>
      </c>
      <c r="C7" s="7" t="s">
        <v>108</v>
      </c>
      <c r="D7" s="3">
        <v>1130</v>
      </c>
      <c r="E7" t="str">
        <f>VLOOKUP(A7,HOP!A:L,12,0)</f>
        <v>1130.00</v>
      </c>
      <c r="F7" t="str">
        <f>VLOOKUP(A7,HOP!A:C,3,0)</f>
        <v>3599533</v>
      </c>
      <c r="G7">
        <f t="shared" si="0"/>
        <v>0</v>
      </c>
      <c r="H7" t="str">
        <f t="shared" si="1"/>
        <v>，3599533</v>
      </c>
      <c r="I7" t="str">
        <f>VLOOKUP(A7,HOP!A:U,21,0)</f>
        <v>直连</v>
      </c>
    </row>
    <row r="8" ht="14.25" customHeight="1" spans="1:9">
      <c r="A8" s="6" t="s">
        <v>133</v>
      </c>
      <c r="B8" s="7" t="s">
        <v>80</v>
      </c>
      <c r="C8" s="7" t="s">
        <v>108</v>
      </c>
      <c r="D8" s="3">
        <v>420</v>
      </c>
      <c r="E8" t="str">
        <f>VLOOKUP(A8,HOP!A:L,12,0)</f>
        <v>420.00</v>
      </c>
      <c r="F8" t="str">
        <f>VLOOKUP(A8,HOP!A:C,3,0)</f>
        <v>3642912</v>
      </c>
      <c r="G8">
        <f t="shared" si="0"/>
        <v>0</v>
      </c>
      <c r="H8" t="str">
        <f t="shared" si="1"/>
        <v>，3642912</v>
      </c>
      <c r="I8" t="str">
        <f>VLOOKUP(A8,HOP!A:U,21,0)</f>
        <v>直采</v>
      </c>
    </row>
    <row r="9" ht="14.25" customHeight="1" spans="1:9">
      <c r="A9" s="6" t="s">
        <v>143</v>
      </c>
      <c r="B9" s="7" t="s">
        <v>80</v>
      </c>
      <c r="C9" s="7" t="s">
        <v>108</v>
      </c>
      <c r="D9" s="3">
        <v>1508</v>
      </c>
      <c r="E9" t="str">
        <f>VLOOKUP(A9,HOP!A:L,12,0)</f>
        <v>1508.00</v>
      </c>
      <c r="F9" t="str">
        <f>VLOOKUP(A9,HOP!A:C,3,0)</f>
        <v>3660036</v>
      </c>
      <c r="G9">
        <f t="shared" si="0"/>
        <v>0</v>
      </c>
      <c r="H9" t="str">
        <f t="shared" si="1"/>
        <v>，3660036</v>
      </c>
      <c r="I9" t="str">
        <f>VLOOKUP(A9,HOP!A:U,21,0)</f>
        <v>直采</v>
      </c>
    </row>
    <row r="10" ht="14.25" customHeight="1" spans="1:9">
      <c r="A10" s="6" t="s">
        <v>153</v>
      </c>
      <c r="B10" s="7" t="s">
        <v>81</v>
      </c>
      <c r="C10" s="7" t="s">
        <v>108</v>
      </c>
      <c r="D10" s="3">
        <v>244</v>
      </c>
      <c r="E10" t="str">
        <f>VLOOKUP(A10,HOP!A:L,12,0)</f>
        <v>244.00</v>
      </c>
      <c r="F10" t="str">
        <f>VLOOKUP(A10,HOP!A:C,3,0)</f>
        <v>3598984</v>
      </c>
      <c r="G10">
        <f t="shared" si="0"/>
        <v>0</v>
      </c>
      <c r="H10" t="str">
        <f t="shared" si="1"/>
        <v>，3598984</v>
      </c>
      <c r="I10" t="str">
        <f>VLOOKUP(A10,HOP!A:U,21,0)</f>
        <v>直采</v>
      </c>
    </row>
    <row r="11" ht="14.25" customHeight="1" spans="1:9">
      <c r="A11" s="6" t="s">
        <v>162</v>
      </c>
      <c r="B11" s="7" t="s">
        <v>81</v>
      </c>
      <c r="C11" s="7" t="s">
        <v>108</v>
      </c>
      <c r="D11" s="3">
        <v>244</v>
      </c>
      <c r="E11" t="str">
        <f>VLOOKUP(A11,HOP!A:L,12,0)</f>
        <v>244.00</v>
      </c>
      <c r="F11" t="str">
        <f>VLOOKUP(A11,HOP!A:C,3,0)</f>
        <v>3598981</v>
      </c>
      <c r="G11">
        <f t="shared" si="0"/>
        <v>0</v>
      </c>
      <c r="H11" t="str">
        <f t="shared" si="1"/>
        <v>，3598981</v>
      </c>
      <c r="I11" t="str">
        <f>VLOOKUP(A11,HOP!A:U,21,0)</f>
        <v>直采</v>
      </c>
    </row>
    <row r="12" ht="14.25" customHeight="1" spans="1:9">
      <c r="A12" s="6" t="s">
        <v>165</v>
      </c>
      <c r="B12" s="7" t="s">
        <v>81</v>
      </c>
      <c r="C12" s="7" t="s">
        <v>108</v>
      </c>
      <c r="D12" s="3">
        <v>244</v>
      </c>
      <c r="E12" t="str">
        <f>VLOOKUP(A12,HOP!A:L,12,0)</f>
        <v>244.00</v>
      </c>
      <c r="F12" t="str">
        <f>VLOOKUP(A12,HOP!A:C,3,0)</f>
        <v>3598991</v>
      </c>
      <c r="G12">
        <f t="shared" si="0"/>
        <v>0</v>
      </c>
      <c r="H12" t="str">
        <f t="shared" si="1"/>
        <v>，3598991</v>
      </c>
      <c r="I12" t="str">
        <f>VLOOKUP(A12,HOP!A:U,21,0)</f>
        <v>直采</v>
      </c>
    </row>
    <row r="13" ht="14.25" customHeight="1" spans="1:9">
      <c r="A13" s="6" t="s">
        <v>168</v>
      </c>
      <c r="B13" s="7" t="s">
        <v>80</v>
      </c>
      <c r="C13" s="7" t="s">
        <v>108</v>
      </c>
      <c r="D13" s="3">
        <v>4064</v>
      </c>
      <c r="E13" t="str">
        <f>VLOOKUP(A13,HOP!A:L,12,0)</f>
        <v>4064.00</v>
      </c>
      <c r="F13" t="str">
        <f>VLOOKUP(A13,HOP!A:C,3,0)</f>
        <v>3650445</v>
      </c>
      <c r="G13">
        <f t="shared" si="0"/>
        <v>0</v>
      </c>
      <c r="H13" t="str">
        <f t="shared" si="1"/>
        <v>，3650445</v>
      </c>
      <c r="I13" t="str">
        <f>VLOOKUP(A13,HOP!A:U,21,0)</f>
        <v>直采</v>
      </c>
    </row>
    <row r="14" ht="14.25" customHeight="1" spans="1:9">
      <c r="A14" s="6" t="s">
        <v>177</v>
      </c>
      <c r="B14" s="7" t="s">
        <v>80</v>
      </c>
      <c r="C14" s="7" t="s">
        <v>108</v>
      </c>
      <c r="D14" s="3">
        <v>1610</v>
      </c>
      <c r="E14" t="str">
        <f>VLOOKUP(A14,HOP!A:L,12,0)</f>
        <v>1610.00</v>
      </c>
      <c r="F14" t="str">
        <f>VLOOKUP(A14,HOP!A:C,3,0)</f>
        <v>3654333</v>
      </c>
      <c r="G14">
        <f t="shared" si="0"/>
        <v>0</v>
      </c>
      <c r="H14" t="str">
        <f t="shared" si="1"/>
        <v>，3654333</v>
      </c>
      <c r="I14" t="str">
        <f>VLOOKUP(A14,HOP!A:U,21,0)</f>
        <v>直连</v>
      </c>
    </row>
    <row r="15" ht="14.25" customHeight="1" spans="1:9">
      <c r="A15" s="6" t="s">
        <v>187</v>
      </c>
      <c r="B15" s="7" t="s">
        <v>81</v>
      </c>
      <c r="C15" s="7" t="s">
        <v>108</v>
      </c>
      <c r="D15" s="3">
        <v>93</v>
      </c>
      <c r="E15" t="str">
        <f>VLOOKUP(A15,HOP!A:L,12,0)</f>
        <v>93.00</v>
      </c>
      <c r="F15" t="str">
        <f>VLOOKUP(A15,HOP!A:C,3,0)</f>
        <v>3638405</v>
      </c>
      <c r="G15">
        <f t="shared" si="0"/>
        <v>0</v>
      </c>
      <c r="H15" t="str">
        <f t="shared" si="1"/>
        <v>，3638405</v>
      </c>
      <c r="I15" t="str">
        <f>VLOOKUP(A15,HOP!A:U,21,0)</f>
        <v>直连</v>
      </c>
    </row>
    <row r="16" ht="14.25" customHeight="1" spans="1:9">
      <c r="A16" s="6" t="s">
        <v>197</v>
      </c>
      <c r="B16" s="7" t="s">
        <v>81</v>
      </c>
      <c r="C16" s="7" t="s">
        <v>108</v>
      </c>
      <c r="D16" s="3">
        <v>1502</v>
      </c>
      <c r="E16" t="str">
        <f>VLOOKUP(A16,HOP!A:L,12,0)</f>
        <v>1502.00</v>
      </c>
      <c r="F16" t="str">
        <f>VLOOKUP(A16,HOP!A:C,3,0)</f>
        <v>3631337</v>
      </c>
      <c r="G16">
        <f t="shared" si="0"/>
        <v>0</v>
      </c>
      <c r="H16" t="str">
        <f t="shared" si="1"/>
        <v>，3631337</v>
      </c>
      <c r="I16" t="str">
        <f>VLOOKUP(A16,HOP!A:U,21,0)</f>
        <v>直采</v>
      </c>
    </row>
    <row r="17" ht="14.25" customHeight="1" spans="1:9">
      <c r="A17" s="6" t="s">
        <v>206</v>
      </c>
      <c r="B17" s="7" t="s">
        <v>81</v>
      </c>
      <c r="C17" s="7" t="s">
        <v>108</v>
      </c>
      <c r="D17" s="3">
        <v>2151</v>
      </c>
      <c r="E17" t="str">
        <f>VLOOKUP(A17,HOP!A:L,12,0)</f>
        <v>2151.00</v>
      </c>
      <c r="F17" t="str">
        <f>VLOOKUP(A17,HOP!A:C,3,0)</f>
        <v>3661164</v>
      </c>
      <c r="G17">
        <f t="shared" si="0"/>
        <v>0</v>
      </c>
      <c r="H17" t="str">
        <f t="shared" si="1"/>
        <v>，3661164</v>
      </c>
      <c r="I17" t="str">
        <f>VLOOKUP(A17,HOP!A:U,21,0)</f>
        <v>直采</v>
      </c>
    </row>
    <row r="18" ht="14.25" customHeight="1" spans="1:9">
      <c r="A18" s="6" t="s">
        <v>212</v>
      </c>
      <c r="B18" s="7" t="s">
        <v>81</v>
      </c>
      <c r="C18" s="7" t="s">
        <v>108</v>
      </c>
      <c r="D18" s="3">
        <v>3060</v>
      </c>
      <c r="E18" t="str">
        <f>VLOOKUP(A18,HOP!A:L,12,0)</f>
        <v>3060.00</v>
      </c>
      <c r="F18" t="str">
        <f>VLOOKUP(A18,HOP!A:C,3,0)</f>
        <v>3658803</v>
      </c>
      <c r="G18">
        <f t="shared" si="0"/>
        <v>0</v>
      </c>
      <c r="H18" t="str">
        <f t="shared" si="1"/>
        <v>，3658803</v>
      </c>
      <c r="I18" t="str">
        <f>VLOOKUP(A18,HOP!A:U,21,0)</f>
        <v>直采</v>
      </c>
    </row>
    <row r="19" ht="14.25" customHeight="1" spans="1:9">
      <c r="A19" s="6" t="s">
        <v>218</v>
      </c>
      <c r="B19" s="7" t="s">
        <v>81</v>
      </c>
      <c r="C19" s="7" t="s">
        <v>108</v>
      </c>
      <c r="D19" s="3">
        <v>2656</v>
      </c>
      <c r="E19" t="str">
        <f>VLOOKUP(A19,HOP!A:L,12,0)</f>
        <v>2656.00</v>
      </c>
      <c r="F19" t="str">
        <f>VLOOKUP(A19,HOP!A:C,3,0)</f>
        <v>3655744</v>
      </c>
      <c r="G19">
        <f t="shared" si="0"/>
        <v>0</v>
      </c>
      <c r="H19" t="str">
        <f t="shared" si="1"/>
        <v>，3655744</v>
      </c>
      <c r="I19" t="str">
        <f>VLOOKUP(A19,HOP!A:U,21,0)</f>
        <v>直采</v>
      </c>
    </row>
    <row r="20" ht="14.25" customHeight="1" spans="1:9">
      <c r="A20" s="6" t="s">
        <v>224</v>
      </c>
      <c r="B20" s="7" t="s">
        <v>81</v>
      </c>
      <c r="C20" s="7" t="s">
        <v>108</v>
      </c>
      <c r="D20" s="3">
        <v>2606</v>
      </c>
      <c r="E20" t="str">
        <f>VLOOKUP(A20,HOP!A:L,12,0)</f>
        <v>2606.00</v>
      </c>
      <c r="F20" t="str">
        <f>VLOOKUP(A20,HOP!A:C,3,0)</f>
        <v>3638638</v>
      </c>
      <c r="G20">
        <f t="shared" si="0"/>
        <v>0</v>
      </c>
      <c r="H20" t="str">
        <f t="shared" si="1"/>
        <v>，3638638</v>
      </c>
      <c r="I20" t="str">
        <f>VLOOKUP(A20,HOP!A:U,21,0)</f>
        <v>直采</v>
      </c>
    </row>
    <row r="21" ht="14.25" customHeight="1" spans="1:9">
      <c r="A21" s="6" t="s">
        <v>230</v>
      </c>
      <c r="B21" s="7" t="s">
        <v>80</v>
      </c>
      <c r="C21" s="7" t="s">
        <v>108</v>
      </c>
      <c r="D21" s="3">
        <v>3732</v>
      </c>
      <c r="E21" t="str">
        <f>VLOOKUP(A21,HOP!A:L,12,0)</f>
        <v>3732.00</v>
      </c>
      <c r="F21" t="str">
        <f>VLOOKUP(A21,HOP!A:C,3,0)</f>
        <v>3662547</v>
      </c>
      <c r="G21">
        <f t="shared" si="0"/>
        <v>0</v>
      </c>
      <c r="H21" t="str">
        <f t="shared" si="1"/>
        <v>，3662547</v>
      </c>
      <c r="I21" t="str">
        <f>VLOOKUP(A21,HOP!A:U,21,0)</f>
        <v>直连</v>
      </c>
    </row>
    <row r="22" ht="14.25" customHeight="1" spans="1:9">
      <c r="A22" s="6" t="s">
        <v>239</v>
      </c>
      <c r="B22" s="7" t="s">
        <v>81</v>
      </c>
      <c r="C22" s="7" t="s">
        <v>108</v>
      </c>
      <c r="D22" s="3">
        <v>737</v>
      </c>
      <c r="E22" t="str">
        <f>VLOOKUP(A22,HOP!A:L,12,0)</f>
        <v>737.00</v>
      </c>
      <c r="F22" t="str">
        <f>VLOOKUP(A22,HOP!A:C,3,0)</f>
        <v>3674688</v>
      </c>
      <c r="G22">
        <f t="shared" si="0"/>
        <v>0</v>
      </c>
      <c r="H22" t="str">
        <f t="shared" si="1"/>
        <v>，3674688</v>
      </c>
      <c r="I22" t="str">
        <f>VLOOKUP(A22,HOP!A:U,21,0)</f>
        <v>直连</v>
      </c>
    </row>
    <row r="23" ht="14.25" customHeight="1" spans="1:9">
      <c r="A23" s="6" t="s">
        <v>248</v>
      </c>
      <c r="B23" s="7" t="s">
        <v>81</v>
      </c>
      <c r="C23" s="7" t="s">
        <v>253</v>
      </c>
      <c r="D23" s="3">
        <v>858</v>
      </c>
      <c r="E23" t="str">
        <f>VLOOKUP(A23,HOP!A:L,12,0)</f>
        <v>858.00</v>
      </c>
      <c r="F23" t="str">
        <f>VLOOKUP(A23,HOP!A:C,3,0)</f>
        <v>3637316</v>
      </c>
      <c r="G23">
        <f t="shared" si="0"/>
        <v>0</v>
      </c>
      <c r="H23" t="str">
        <f t="shared" si="1"/>
        <v>，3637316</v>
      </c>
      <c r="I23" t="str">
        <f>VLOOKUP(A23,HOP!A:U,21,0)</f>
        <v>直连</v>
      </c>
    </row>
    <row r="24" ht="14.25" customHeight="1" spans="1:9">
      <c r="A24" s="6" t="s">
        <v>258</v>
      </c>
      <c r="B24" s="7" t="s">
        <v>80</v>
      </c>
      <c r="C24" s="7" t="s">
        <v>253</v>
      </c>
      <c r="D24" s="3">
        <v>714</v>
      </c>
      <c r="E24" t="str">
        <f>VLOOKUP(A24,HOP!A:L,12,0)</f>
        <v>714.00</v>
      </c>
      <c r="F24" t="str">
        <f>VLOOKUP(A24,HOP!A:C,3,0)</f>
        <v>3663543</v>
      </c>
      <c r="G24">
        <f t="shared" si="0"/>
        <v>0</v>
      </c>
      <c r="H24" t="str">
        <f t="shared" si="1"/>
        <v>，3663543</v>
      </c>
      <c r="I24" t="str">
        <f>VLOOKUP(A24,HOP!A:U,21,0)</f>
        <v>直连</v>
      </c>
    </row>
    <row r="25" ht="14.25" customHeight="1" spans="1:9">
      <c r="A25" s="6" t="s">
        <v>268</v>
      </c>
      <c r="B25" s="7" t="s">
        <v>80</v>
      </c>
      <c r="C25" s="7" t="s">
        <v>253</v>
      </c>
      <c r="D25" s="3">
        <v>5988</v>
      </c>
      <c r="E25" t="str">
        <f>VLOOKUP(A25,HOP!A:L,12,0)</f>
        <v>5988.00</v>
      </c>
      <c r="F25" t="str">
        <f>VLOOKUP(A25,HOP!A:C,3,0)</f>
        <v>3641090</v>
      </c>
      <c r="G25">
        <f t="shared" si="0"/>
        <v>0</v>
      </c>
      <c r="H25" t="str">
        <f t="shared" si="1"/>
        <v>，3641090</v>
      </c>
      <c r="I25" t="str">
        <f>VLOOKUP(A25,HOP!A:U,21,0)</f>
        <v>直采</v>
      </c>
    </row>
    <row r="26" ht="14.25" customHeight="1" spans="1:9">
      <c r="A26" s="6" t="s">
        <v>275</v>
      </c>
      <c r="B26" s="7" t="s">
        <v>108</v>
      </c>
      <c r="C26" s="7" t="s">
        <v>253</v>
      </c>
      <c r="D26" s="3">
        <v>475</v>
      </c>
      <c r="E26" t="str">
        <f>VLOOKUP(A26,HOP!A:L,12,0)</f>
        <v>475.00</v>
      </c>
      <c r="F26" t="str">
        <f>VLOOKUP(A26,HOP!A:C,3,0)</f>
        <v>3661045</v>
      </c>
      <c r="G26">
        <f t="shared" si="0"/>
        <v>0</v>
      </c>
      <c r="H26" t="str">
        <f t="shared" si="1"/>
        <v>，3661045</v>
      </c>
      <c r="I26" t="str">
        <f>VLOOKUP(A26,HOP!A:U,21,0)</f>
        <v>直连</v>
      </c>
    </row>
    <row r="27" ht="14.25" customHeight="1" spans="1:9">
      <c r="A27" s="6" t="s">
        <v>284</v>
      </c>
      <c r="B27" s="7" t="s">
        <v>108</v>
      </c>
      <c r="C27" s="7" t="s">
        <v>253</v>
      </c>
      <c r="D27" s="3">
        <v>59</v>
      </c>
      <c r="E27" t="str">
        <f>VLOOKUP(A27,HOP!A:L,12,0)</f>
        <v>59.00</v>
      </c>
      <c r="F27" t="str">
        <f>VLOOKUP(A27,HOP!A:C,3,0)</f>
        <v>3665261</v>
      </c>
      <c r="G27">
        <f t="shared" si="0"/>
        <v>0</v>
      </c>
      <c r="H27" t="str">
        <f t="shared" si="1"/>
        <v>，3665261</v>
      </c>
      <c r="I27" t="str">
        <f>VLOOKUP(A27,HOP!A:U,21,0)</f>
        <v>直连</v>
      </c>
    </row>
    <row r="28" ht="14.25" customHeight="1" spans="1:9">
      <c r="A28" s="6" t="s">
        <v>293</v>
      </c>
      <c r="B28" s="7" t="s">
        <v>263</v>
      </c>
      <c r="C28" s="7" t="s">
        <v>253</v>
      </c>
      <c r="D28" s="3">
        <v>234</v>
      </c>
      <c r="E28" t="str">
        <f>VLOOKUP(A28,HOP!A:L,12,0)</f>
        <v>234.00</v>
      </c>
      <c r="F28" t="str">
        <f>VLOOKUP(A28,HOP!A:C,3,0)</f>
        <v>3665348</v>
      </c>
      <c r="G28">
        <f t="shared" si="0"/>
        <v>0</v>
      </c>
      <c r="H28" t="str">
        <f t="shared" si="1"/>
        <v>，3665348</v>
      </c>
      <c r="I28" t="str">
        <f>VLOOKUP(A28,HOP!A:U,21,0)</f>
        <v>直连</v>
      </c>
    </row>
    <row r="29" ht="14.25" hidden="1" customHeight="1" spans="1:9">
      <c r="A29" s="6" t="s">
        <v>302</v>
      </c>
      <c r="B29" s="7" t="s">
        <v>93</v>
      </c>
      <c r="C29" s="7" t="s">
        <v>100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310</v>
      </c>
      <c r="B30" s="7" t="s">
        <v>253</v>
      </c>
      <c r="C30" s="7" t="s">
        <v>315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319</v>
      </c>
      <c r="B31" s="7" t="s">
        <v>324</v>
      </c>
      <c r="C31" s="7" t="s">
        <v>325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329</v>
      </c>
      <c r="B32" s="7" t="s">
        <v>334</v>
      </c>
      <c r="C32" s="7" t="s">
        <v>335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6" t="s">
        <v>339</v>
      </c>
      <c r="B33" s="7" t="s">
        <v>344</v>
      </c>
      <c r="C33" s="7" t="s">
        <v>345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customHeight="1" spans="1:9">
      <c r="A34" s="6" t="s">
        <v>349</v>
      </c>
      <c r="B34" s="7" t="s">
        <v>263</v>
      </c>
      <c r="C34" s="7" t="s">
        <v>315</v>
      </c>
      <c r="D34" s="3">
        <v>1400</v>
      </c>
      <c r="E34" t="str">
        <f>VLOOKUP(A34,HOP!A:L,12,0)</f>
        <v>1400.00</v>
      </c>
      <c r="F34" t="str">
        <f>VLOOKUP(A34,HOP!A:C,3,0)</f>
        <v>3600810</v>
      </c>
      <c r="G34">
        <f t="shared" si="0"/>
        <v>0</v>
      </c>
      <c r="H34" t="str">
        <f t="shared" si="1"/>
        <v>，3600810</v>
      </c>
      <c r="I34" t="str">
        <f>VLOOKUP(A34,HOP!A:U,21,0)</f>
        <v>直采</v>
      </c>
    </row>
    <row r="35" ht="14.25" hidden="1" customHeight="1" spans="1:9">
      <c r="A35" s="6" t="s">
        <v>357</v>
      </c>
      <c r="B35" s="7" t="s">
        <v>362</v>
      </c>
      <c r="C35" s="7" t="s">
        <v>363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ref="G35:G66" si="2">D35-E35</f>
        <v>#N/A</v>
      </c>
      <c r="H35" t="e">
        <f t="shared" ref="H35:H66" si="3">$H$1&amp;F35</f>
        <v>#N/A</v>
      </c>
      <c r="I35" t="e">
        <f>VLOOKUP(A35,HOP!A:U,21,0)</f>
        <v>#N/A</v>
      </c>
    </row>
    <row r="36" ht="14.25" hidden="1" customHeight="1" spans="1:9">
      <c r="A36" s="6" t="s">
        <v>367</v>
      </c>
      <c r="B36" s="7" t="s">
        <v>363</v>
      </c>
      <c r="C36" s="7" t="s">
        <v>335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2"/>
        <v>#N/A</v>
      </c>
      <c r="H36" t="e">
        <f t="shared" si="3"/>
        <v>#N/A</v>
      </c>
      <c r="I36" t="e">
        <f>VLOOKUP(A36,HOP!A:U,21,0)</f>
        <v>#N/A</v>
      </c>
    </row>
    <row r="37" ht="14.25" hidden="1" customHeight="1" spans="1:9">
      <c r="A37" s="6" t="s">
        <v>375</v>
      </c>
      <c r="B37" s="7" t="s">
        <v>380</v>
      </c>
      <c r="C37" s="7" t="s">
        <v>381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2"/>
        <v>#N/A</v>
      </c>
      <c r="H37" t="e">
        <f t="shared" si="3"/>
        <v>#N/A</v>
      </c>
      <c r="I37" t="e">
        <f>VLOOKUP(A37,HOP!A:U,21,0)</f>
        <v>#N/A</v>
      </c>
    </row>
    <row r="38" ht="14.25" hidden="1" customHeight="1" spans="1:9">
      <c r="A38" s="6" t="s">
        <v>385</v>
      </c>
      <c r="B38" s="7" t="s">
        <v>390</v>
      </c>
      <c r="C38" s="7" t="s">
        <v>391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2"/>
        <v>#N/A</v>
      </c>
      <c r="H38" t="e">
        <f t="shared" si="3"/>
        <v>#N/A</v>
      </c>
      <c r="I38" t="e">
        <f>VLOOKUP(A38,HOP!A:U,21,0)</f>
        <v>#N/A</v>
      </c>
    </row>
    <row r="39" ht="14.25" hidden="1" customHeight="1" spans="1:9">
      <c r="A39" s="6" t="s">
        <v>395</v>
      </c>
      <c r="B39" s="7" t="s">
        <v>401</v>
      </c>
      <c r="C39" s="7" t="s">
        <v>380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2"/>
        <v>#N/A</v>
      </c>
      <c r="H39" t="e">
        <f t="shared" si="3"/>
        <v>#N/A</v>
      </c>
      <c r="I39" t="e">
        <f>VLOOKUP(A39,HOP!A:U,21,0)</f>
        <v>#N/A</v>
      </c>
    </row>
    <row r="40" ht="14.25" hidden="1" customHeight="1" spans="1:9">
      <c r="A40" s="6" t="s">
        <v>405</v>
      </c>
      <c r="B40" s="7" t="s">
        <v>411</v>
      </c>
      <c r="C40" s="7" t="s">
        <v>412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2"/>
        <v>#N/A</v>
      </c>
      <c r="H40" t="e">
        <f t="shared" si="3"/>
        <v>#N/A</v>
      </c>
      <c r="I40" t="e">
        <f>VLOOKUP(A40,HOP!A:U,21,0)</f>
        <v>#N/A</v>
      </c>
    </row>
    <row r="41" ht="14.25" hidden="1" customHeight="1" spans="1:9">
      <c r="A41" s="6" t="s">
        <v>416</v>
      </c>
      <c r="B41" s="7" t="s">
        <v>411</v>
      </c>
      <c r="C41" s="7" t="s">
        <v>421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2"/>
        <v>#N/A</v>
      </c>
      <c r="H41" t="e">
        <f t="shared" si="3"/>
        <v>#N/A</v>
      </c>
      <c r="I41" t="e">
        <f>VLOOKUP(A41,HOP!A:U,21,0)</f>
        <v>#N/A</v>
      </c>
    </row>
    <row r="42" ht="14.25" customHeight="1" spans="1:9">
      <c r="A42" s="6" t="s">
        <v>425</v>
      </c>
      <c r="B42" s="7" t="s">
        <v>253</v>
      </c>
      <c r="C42" s="7" t="s">
        <v>315</v>
      </c>
      <c r="D42" s="3">
        <v>1089</v>
      </c>
      <c r="E42" t="str">
        <f>VLOOKUP(A42,HOP!A:L,12,0)</f>
        <v>1089.00</v>
      </c>
      <c r="F42" t="str">
        <f>VLOOKUP(A42,HOP!A:C,3,0)</f>
        <v>3607559</v>
      </c>
      <c r="G42">
        <f t="shared" si="2"/>
        <v>0</v>
      </c>
      <c r="H42" t="str">
        <f t="shared" si="3"/>
        <v>，3607559</v>
      </c>
      <c r="I42" t="str">
        <f>VLOOKUP(A42,HOP!A:U,21,0)</f>
        <v>直连</v>
      </c>
    </row>
    <row r="43" ht="14.25" customHeight="1" spans="1:9">
      <c r="A43" s="6" t="s">
        <v>435</v>
      </c>
      <c r="B43" s="7" t="s">
        <v>344</v>
      </c>
      <c r="C43" s="7" t="s">
        <v>410</v>
      </c>
      <c r="D43" s="3">
        <v>610</v>
      </c>
      <c r="E43" t="str">
        <f>VLOOKUP(A43,HOP!A:L,12,0)</f>
        <v>610.00</v>
      </c>
      <c r="F43" t="str">
        <f>VLOOKUP(A43,HOP!A:C,3,0)</f>
        <v>3610430</v>
      </c>
      <c r="G43">
        <f t="shared" si="2"/>
        <v>0</v>
      </c>
      <c r="H43" t="str">
        <f t="shared" si="3"/>
        <v>，3610430</v>
      </c>
      <c r="I43" t="str">
        <f>VLOOKUP(A43,HOP!A:U,21,0)</f>
        <v>直连</v>
      </c>
    </row>
    <row r="44" ht="14.25" customHeight="1" spans="1:9">
      <c r="A44" s="6" t="s">
        <v>443</v>
      </c>
      <c r="B44" s="7" t="s">
        <v>81</v>
      </c>
      <c r="C44" s="7" t="s">
        <v>315</v>
      </c>
      <c r="D44" s="3">
        <v>1476</v>
      </c>
      <c r="E44" t="str">
        <f>VLOOKUP(A44,HOP!A:L,12,0)</f>
        <v>1476.00</v>
      </c>
      <c r="F44" t="str">
        <f>VLOOKUP(A44,HOP!A:C,3,0)</f>
        <v>3600610</v>
      </c>
      <c r="G44">
        <f t="shared" si="2"/>
        <v>0</v>
      </c>
      <c r="H44" t="str">
        <f t="shared" si="3"/>
        <v>，3600610</v>
      </c>
      <c r="I44" t="str">
        <f>VLOOKUP(A44,HOP!A:U,21,0)</f>
        <v>直采</v>
      </c>
    </row>
    <row r="45" ht="14.25" customHeight="1" spans="1:9">
      <c r="A45" s="6" t="s">
        <v>451</v>
      </c>
      <c r="B45" s="7" t="s">
        <v>81</v>
      </c>
      <c r="C45" s="7" t="s">
        <v>315</v>
      </c>
      <c r="D45" s="3">
        <v>2940</v>
      </c>
      <c r="E45" t="str">
        <f>VLOOKUP(A45,HOP!A:L,12,0)</f>
        <v>2940.00</v>
      </c>
      <c r="F45" t="str">
        <f>VLOOKUP(A45,HOP!A:C,3,0)</f>
        <v>3600605</v>
      </c>
      <c r="G45">
        <f t="shared" si="2"/>
        <v>0</v>
      </c>
      <c r="H45" t="str">
        <f t="shared" si="3"/>
        <v>，3600605</v>
      </c>
      <c r="I45" t="str">
        <f>VLOOKUP(A45,HOP!A:U,21,0)</f>
        <v>直采</v>
      </c>
    </row>
    <row r="46" ht="14.25" hidden="1" customHeight="1" spans="1:9">
      <c r="A46" s="6" t="s">
        <v>458</v>
      </c>
      <c r="B46" s="7" t="s">
        <v>381</v>
      </c>
      <c r="C46" s="7" t="s">
        <v>362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2"/>
        <v>#N/A</v>
      </c>
      <c r="H46" t="e">
        <f t="shared" si="3"/>
        <v>#N/A</v>
      </c>
      <c r="I46" t="e">
        <f>VLOOKUP(A46,HOP!A:U,21,0)</f>
        <v>#N/A</v>
      </c>
    </row>
    <row r="47" ht="14.25" customHeight="1" spans="1:9">
      <c r="A47" s="6" t="s">
        <v>464</v>
      </c>
      <c r="B47" s="7" t="s">
        <v>253</v>
      </c>
      <c r="C47" s="7" t="s">
        <v>344</v>
      </c>
      <c r="D47" s="3">
        <v>1227</v>
      </c>
      <c r="E47" t="str">
        <f>VLOOKUP(A47,HOP!A:L,12,0)</f>
        <v>1227.00</v>
      </c>
      <c r="F47" t="str">
        <f>VLOOKUP(A47,HOP!A:C,3,0)</f>
        <v>3648635</v>
      </c>
      <c r="G47">
        <f t="shared" si="2"/>
        <v>0</v>
      </c>
      <c r="H47" t="str">
        <f t="shared" si="3"/>
        <v>，3648635</v>
      </c>
      <c r="I47" t="str">
        <f>VLOOKUP(A47,HOP!A:U,21,0)</f>
        <v>直采</v>
      </c>
    </row>
    <row r="48" ht="14.25" customHeight="1" spans="1:9">
      <c r="A48" s="6" t="s">
        <v>474</v>
      </c>
      <c r="B48" s="7" t="s">
        <v>315</v>
      </c>
      <c r="C48" s="7" t="s">
        <v>410</v>
      </c>
      <c r="D48" s="3">
        <v>1543</v>
      </c>
      <c r="E48" t="str">
        <f>VLOOKUP(A48,HOP!A:L,12,0)</f>
        <v>1543.00</v>
      </c>
      <c r="F48" t="str">
        <f>VLOOKUP(A48,HOP!A:C,3,0)</f>
        <v>3652159</v>
      </c>
      <c r="G48">
        <f t="shared" si="2"/>
        <v>0</v>
      </c>
      <c r="H48" t="str">
        <f t="shared" si="3"/>
        <v>，3652159</v>
      </c>
      <c r="I48" t="str">
        <f>VLOOKUP(A48,HOP!A:U,21,0)</f>
        <v>直连</v>
      </c>
    </row>
    <row r="49" ht="14.25" customHeight="1" spans="1:9">
      <c r="A49" s="6" t="s">
        <v>481</v>
      </c>
      <c r="B49" s="7" t="s">
        <v>253</v>
      </c>
      <c r="C49" s="7" t="s">
        <v>344</v>
      </c>
      <c r="D49" s="3">
        <v>1780</v>
      </c>
      <c r="E49" t="str">
        <f>VLOOKUP(A49,HOP!A:L,12,0)</f>
        <v>1780.00</v>
      </c>
      <c r="F49" t="str">
        <f>VLOOKUP(A49,HOP!A:C,3,0)</f>
        <v>3653558</v>
      </c>
      <c r="G49">
        <f t="shared" si="2"/>
        <v>0</v>
      </c>
      <c r="H49" t="str">
        <f t="shared" si="3"/>
        <v>，3653558</v>
      </c>
      <c r="I49" t="str">
        <f>VLOOKUP(A49,HOP!A:U,21,0)</f>
        <v>直采</v>
      </c>
    </row>
    <row r="50" ht="14.25" customHeight="1" spans="1:9">
      <c r="A50" s="6" t="s">
        <v>489</v>
      </c>
      <c r="B50" s="7" t="s">
        <v>253</v>
      </c>
      <c r="C50" s="7" t="s">
        <v>315</v>
      </c>
      <c r="D50" s="3">
        <v>2402</v>
      </c>
      <c r="E50" t="str">
        <f>VLOOKUP(A50,HOP!A:L,12,0)</f>
        <v>2402.00</v>
      </c>
      <c r="F50" t="str">
        <f>VLOOKUP(A50,HOP!A:C,3,0)</f>
        <v>3607805</v>
      </c>
      <c r="G50">
        <f t="shared" si="2"/>
        <v>0</v>
      </c>
      <c r="H50" t="str">
        <f t="shared" si="3"/>
        <v>，3607805</v>
      </c>
      <c r="I50" t="str">
        <f>VLOOKUP(A50,HOP!A:U,21,0)</f>
        <v>直采</v>
      </c>
    </row>
    <row r="51" ht="14.25" customHeight="1" spans="1:9">
      <c r="A51" s="6" t="s">
        <v>495</v>
      </c>
      <c r="B51" s="7" t="s">
        <v>253</v>
      </c>
      <c r="C51" s="7" t="s">
        <v>344</v>
      </c>
      <c r="D51" s="3">
        <v>1444</v>
      </c>
      <c r="E51" t="str">
        <f>VLOOKUP(A51,HOP!A:L,12,0)</f>
        <v>1444.00</v>
      </c>
      <c r="F51" t="str">
        <f>VLOOKUP(A51,HOP!A:C,3,0)</f>
        <v>3643834</v>
      </c>
      <c r="G51">
        <f t="shared" si="2"/>
        <v>0</v>
      </c>
      <c r="H51" t="str">
        <f t="shared" si="3"/>
        <v>，3643834</v>
      </c>
      <c r="I51" t="str">
        <f>VLOOKUP(A51,HOP!A:U,21,0)</f>
        <v>直连</v>
      </c>
    </row>
    <row r="52" ht="14.25" customHeight="1" spans="1:9">
      <c r="A52" s="6" t="s">
        <v>503</v>
      </c>
      <c r="B52" s="7" t="s">
        <v>315</v>
      </c>
      <c r="C52" s="7" t="s">
        <v>344</v>
      </c>
      <c r="D52" s="3">
        <v>409</v>
      </c>
      <c r="E52" t="str">
        <f>VLOOKUP(A52,HOP!A:L,12,0)</f>
        <v>409.00</v>
      </c>
      <c r="F52" t="str">
        <f>VLOOKUP(A52,HOP!A:C,3,0)</f>
        <v>3642162</v>
      </c>
      <c r="G52">
        <f t="shared" si="2"/>
        <v>0</v>
      </c>
      <c r="H52" t="str">
        <f t="shared" si="3"/>
        <v>，3642162</v>
      </c>
      <c r="I52" t="str">
        <f>VLOOKUP(A52,HOP!A:U,21,0)</f>
        <v>直连</v>
      </c>
    </row>
    <row r="53" ht="14.25" customHeight="1" spans="1:9">
      <c r="A53" s="6" t="s">
        <v>512</v>
      </c>
      <c r="B53" s="7" t="s">
        <v>253</v>
      </c>
      <c r="C53" s="7" t="s">
        <v>315</v>
      </c>
      <c r="D53" s="3">
        <v>928</v>
      </c>
      <c r="E53" t="str">
        <f>VLOOKUP(A53,HOP!A:L,12,0)</f>
        <v>928.00</v>
      </c>
      <c r="F53" t="str">
        <f>VLOOKUP(A53,HOP!A:C,3,0)</f>
        <v>3658518</v>
      </c>
      <c r="G53">
        <f t="shared" si="2"/>
        <v>0</v>
      </c>
      <c r="H53" t="str">
        <f t="shared" si="3"/>
        <v>，3658518</v>
      </c>
      <c r="I53" t="str">
        <f>VLOOKUP(A53,HOP!A:U,21,0)</f>
        <v>直连</v>
      </c>
    </row>
    <row r="54" ht="14.25" customHeight="1" spans="1:9">
      <c r="A54" s="6" t="s">
        <v>521</v>
      </c>
      <c r="B54" s="7" t="s">
        <v>344</v>
      </c>
      <c r="C54" s="7" t="s">
        <v>410</v>
      </c>
      <c r="D54" s="3">
        <v>726</v>
      </c>
      <c r="E54" t="str">
        <f>VLOOKUP(A54,HOP!A:L,12,0)</f>
        <v>726.00</v>
      </c>
      <c r="F54" t="str">
        <f>VLOOKUP(A54,HOP!A:C,3,0)</f>
        <v>3659100</v>
      </c>
      <c r="G54">
        <f t="shared" si="2"/>
        <v>0</v>
      </c>
      <c r="H54" t="str">
        <f t="shared" si="3"/>
        <v>，3659100</v>
      </c>
      <c r="I54" t="str">
        <f>VLOOKUP(A54,HOP!A:U,21,0)</f>
        <v>直连</v>
      </c>
    </row>
    <row r="55" ht="14.25" customHeight="1" spans="1:9">
      <c r="A55" s="6" t="s">
        <v>530</v>
      </c>
      <c r="B55" s="7" t="s">
        <v>81</v>
      </c>
      <c r="C55" s="7" t="s">
        <v>253</v>
      </c>
      <c r="D55" s="3">
        <v>1206</v>
      </c>
      <c r="E55" t="str">
        <f>VLOOKUP(A55,HOP!A:L,12,0)</f>
        <v>1206.00</v>
      </c>
      <c r="F55" t="str">
        <f>VLOOKUP(A55,HOP!A:C,3,0)</f>
        <v>3634682</v>
      </c>
      <c r="G55">
        <f t="shared" si="2"/>
        <v>0</v>
      </c>
      <c r="H55" t="str">
        <f t="shared" si="3"/>
        <v>，3634682</v>
      </c>
      <c r="I55" t="str">
        <f>VLOOKUP(A55,HOP!A:U,21,0)</f>
        <v>直采</v>
      </c>
    </row>
    <row r="56" ht="14.25" customHeight="1" spans="1:9">
      <c r="A56" s="6" t="s">
        <v>537</v>
      </c>
      <c r="B56" s="7" t="s">
        <v>315</v>
      </c>
      <c r="C56" s="7" t="s">
        <v>344</v>
      </c>
      <c r="D56" s="3">
        <v>1848</v>
      </c>
      <c r="E56" t="str">
        <f>VLOOKUP(A56,HOP!A:L,12,0)</f>
        <v>1848.00</v>
      </c>
      <c r="F56" t="str">
        <f>VLOOKUP(A56,HOP!A:C,3,0)</f>
        <v>3659715</v>
      </c>
      <c r="G56">
        <f t="shared" si="2"/>
        <v>0</v>
      </c>
      <c r="H56" t="str">
        <f t="shared" si="3"/>
        <v>，3659715</v>
      </c>
      <c r="I56" t="str">
        <f>VLOOKUP(A56,HOP!A:U,21,0)</f>
        <v>直采</v>
      </c>
    </row>
    <row r="57" ht="14.25" customHeight="1" spans="1:9">
      <c r="A57" s="6" t="s">
        <v>543</v>
      </c>
      <c r="B57" s="7" t="s">
        <v>253</v>
      </c>
      <c r="C57" s="7" t="s">
        <v>315</v>
      </c>
      <c r="D57" s="3">
        <v>2503</v>
      </c>
      <c r="E57" t="str">
        <f>VLOOKUP(A57,HOP!A:L,12,0)</f>
        <v>2503.00</v>
      </c>
      <c r="F57" t="str">
        <f>VLOOKUP(A57,HOP!A:C,3,0)</f>
        <v>3611829</v>
      </c>
      <c r="G57">
        <f t="shared" si="2"/>
        <v>0</v>
      </c>
      <c r="H57" t="str">
        <f t="shared" si="3"/>
        <v>，3611829</v>
      </c>
      <c r="I57" t="str">
        <f>VLOOKUP(A57,HOP!A:U,21,0)</f>
        <v>直采</v>
      </c>
    </row>
    <row r="58" ht="14.25" customHeight="1" spans="1:9">
      <c r="A58" s="6" t="s">
        <v>549</v>
      </c>
      <c r="B58" s="7" t="s">
        <v>81</v>
      </c>
      <c r="C58" s="7" t="s">
        <v>253</v>
      </c>
      <c r="D58" s="3">
        <v>3764</v>
      </c>
      <c r="E58" t="str">
        <f>VLOOKUP(A58,HOP!A:L,12,0)</f>
        <v>3764.00</v>
      </c>
      <c r="F58" t="str">
        <f>VLOOKUP(A58,HOP!A:C,3,0)</f>
        <v>3649830</v>
      </c>
      <c r="G58">
        <f t="shared" si="2"/>
        <v>0</v>
      </c>
      <c r="H58" t="str">
        <f t="shared" si="3"/>
        <v>，3649830</v>
      </c>
      <c r="I58" t="str">
        <f>VLOOKUP(A58,HOP!A:U,21,0)</f>
        <v>直采</v>
      </c>
    </row>
    <row r="59" ht="14.25" customHeight="1" spans="1:9">
      <c r="A59" s="6" t="s">
        <v>554</v>
      </c>
      <c r="B59" s="7" t="s">
        <v>315</v>
      </c>
      <c r="C59" s="7" t="s">
        <v>410</v>
      </c>
      <c r="D59" s="3">
        <v>4504</v>
      </c>
      <c r="E59" t="str">
        <f>VLOOKUP(A59,HOP!A:L,12,0)</f>
        <v>4504.00</v>
      </c>
      <c r="F59" t="str">
        <f>VLOOKUP(A59,HOP!A:C,3,0)</f>
        <v>3639883</v>
      </c>
      <c r="G59">
        <f t="shared" si="2"/>
        <v>0</v>
      </c>
      <c r="H59" t="str">
        <f t="shared" si="3"/>
        <v>，3639883</v>
      </c>
      <c r="I59" t="str">
        <f>VLOOKUP(A59,HOP!A:U,21,0)</f>
        <v>直采</v>
      </c>
    </row>
    <row r="60" ht="14.25" customHeight="1" spans="1:9">
      <c r="A60" s="6" t="s">
        <v>560</v>
      </c>
      <c r="B60" s="7" t="s">
        <v>253</v>
      </c>
      <c r="C60" s="7" t="s">
        <v>410</v>
      </c>
      <c r="D60" s="3">
        <v>6302</v>
      </c>
      <c r="E60" t="str">
        <f>VLOOKUP(A60,HOP!A:L,12,0)</f>
        <v>6302.00</v>
      </c>
      <c r="F60" t="str">
        <f>VLOOKUP(A60,HOP!A:C,3,0)</f>
        <v>3637046</v>
      </c>
      <c r="G60">
        <f t="shared" si="2"/>
        <v>0</v>
      </c>
      <c r="H60" t="str">
        <f t="shared" si="3"/>
        <v>，3637046</v>
      </c>
      <c r="I60" t="str">
        <f>VLOOKUP(A60,HOP!A:U,21,0)</f>
        <v>直采</v>
      </c>
    </row>
    <row r="61" ht="14.25" customHeight="1" spans="1:9">
      <c r="A61" s="6" t="s">
        <v>566</v>
      </c>
      <c r="B61" s="7" t="s">
        <v>315</v>
      </c>
      <c r="C61" s="7" t="s">
        <v>410</v>
      </c>
      <c r="D61" s="3">
        <v>3864</v>
      </c>
      <c r="E61" t="str">
        <f>VLOOKUP(A61,HOP!A:L,12,0)</f>
        <v>3864.00</v>
      </c>
      <c r="F61" t="str">
        <f>VLOOKUP(A61,HOP!A:C,3,0)</f>
        <v>3633299</v>
      </c>
      <c r="G61">
        <f t="shared" si="2"/>
        <v>0</v>
      </c>
      <c r="H61" t="str">
        <f t="shared" si="3"/>
        <v>，3633299</v>
      </c>
      <c r="I61" t="str">
        <f>VLOOKUP(A61,HOP!A:U,21,0)</f>
        <v>直采</v>
      </c>
    </row>
    <row r="62" ht="14.25" customHeight="1" spans="1:9">
      <c r="A62" s="6" t="s">
        <v>572</v>
      </c>
      <c r="B62" s="7" t="s">
        <v>108</v>
      </c>
      <c r="C62" s="7" t="s">
        <v>253</v>
      </c>
      <c r="D62" s="3">
        <v>2050</v>
      </c>
      <c r="E62" t="str">
        <f>VLOOKUP(A62,HOP!A:L,12,0)</f>
        <v>2050.00</v>
      </c>
      <c r="F62" t="str">
        <f>VLOOKUP(A62,HOP!A:C,3,0)</f>
        <v>3659647</v>
      </c>
      <c r="G62">
        <f t="shared" si="2"/>
        <v>0</v>
      </c>
      <c r="H62" t="str">
        <f t="shared" si="3"/>
        <v>，3659647</v>
      </c>
      <c r="I62" t="str">
        <f>VLOOKUP(A62,HOP!A:U,21,0)</f>
        <v>直采</v>
      </c>
    </row>
    <row r="63" ht="14.25" customHeight="1" spans="1:9">
      <c r="A63" s="6" t="s">
        <v>576</v>
      </c>
      <c r="B63" s="7" t="s">
        <v>108</v>
      </c>
      <c r="C63" s="7" t="s">
        <v>253</v>
      </c>
      <c r="D63" s="3">
        <v>2252</v>
      </c>
      <c r="E63" t="str">
        <f>VLOOKUP(A63,HOP!A:L,12,0)</f>
        <v>2252.00</v>
      </c>
      <c r="F63" t="str">
        <f>VLOOKUP(A63,HOP!A:C,3,0)</f>
        <v>3664305</v>
      </c>
      <c r="G63">
        <f t="shared" si="2"/>
        <v>0</v>
      </c>
      <c r="H63" t="str">
        <f t="shared" si="3"/>
        <v>，3664305</v>
      </c>
      <c r="I63" t="str">
        <f>VLOOKUP(A63,HOP!A:U,21,0)</f>
        <v>直采</v>
      </c>
    </row>
    <row r="64" ht="14.25" customHeight="1" spans="1:9">
      <c r="A64" s="6" t="s">
        <v>582</v>
      </c>
      <c r="B64" s="7" t="s">
        <v>315</v>
      </c>
      <c r="C64" s="7" t="s">
        <v>344</v>
      </c>
      <c r="D64" s="3">
        <v>3161</v>
      </c>
      <c r="E64" t="str">
        <f>VLOOKUP(A64,HOP!A:L,12,0)</f>
        <v>3161.00</v>
      </c>
      <c r="F64" t="str">
        <f>VLOOKUP(A64,HOP!A:C,3,0)</f>
        <v>3636611</v>
      </c>
      <c r="G64">
        <f t="shared" si="2"/>
        <v>0</v>
      </c>
      <c r="H64" t="str">
        <f t="shared" si="3"/>
        <v>，3636611</v>
      </c>
      <c r="I64" t="str">
        <f>VLOOKUP(A64,HOP!A:U,21,0)</f>
        <v>直采</v>
      </c>
    </row>
    <row r="65" ht="14.25" customHeight="1" spans="1:9">
      <c r="A65" s="6" t="s">
        <v>588</v>
      </c>
      <c r="B65" s="7" t="s">
        <v>108</v>
      </c>
      <c r="C65" s="7" t="s">
        <v>253</v>
      </c>
      <c r="D65" s="3">
        <v>3767</v>
      </c>
      <c r="E65" t="str">
        <f>VLOOKUP(A65,HOP!A:L,12,0)</f>
        <v>3767.00</v>
      </c>
      <c r="F65" t="str">
        <f>VLOOKUP(A65,HOP!A:C,3,0)</f>
        <v>3665254</v>
      </c>
      <c r="G65">
        <f t="shared" si="2"/>
        <v>0</v>
      </c>
      <c r="H65" t="str">
        <f t="shared" si="3"/>
        <v>，3665254</v>
      </c>
      <c r="I65" t="str">
        <f>VLOOKUP(A65,HOP!A:U,21,0)</f>
        <v>直采</v>
      </c>
    </row>
    <row r="66" ht="14.25" customHeight="1" spans="1:9">
      <c r="A66" s="6" t="s">
        <v>594</v>
      </c>
      <c r="B66" s="7" t="s">
        <v>108</v>
      </c>
      <c r="C66" s="7" t="s">
        <v>253</v>
      </c>
      <c r="D66" s="3">
        <v>2533</v>
      </c>
      <c r="E66" t="str">
        <f>VLOOKUP(A66,HOP!A:L,12,0)</f>
        <v>2533.00</v>
      </c>
      <c r="F66" t="str">
        <f>VLOOKUP(A66,HOP!A:C,3,0)</f>
        <v>3627382</v>
      </c>
      <c r="G66">
        <f t="shared" si="2"/>
        <v>0</v>
      </c>
      <c r="H66" t="str">
        <f t="shared" si="3"/>
        <v>，3627382</v>
      </c>
      <c r="I66" t="str">
        <f>VLOOKUP(A66,HOP!A:U,21,0)</f>
        <v>直采</v>
      </c>
    </row>
    <row r="67" ht="14.25" customHeight="1" spans="1:9">
      <c r="A67" s="6" t="s">
        <v>600</v>
      </c>
      <c r="B67" s="7" t="s">
        <v>253</v>
      </c>
      <c r="C67" s="7" t="s">
        <v>344</v>
      </c>
      <c r="D67" s="3">
        <v>3393</v>
      </c>
      <c r="E67" t="str">
        <f>VLOOKUP(A67,HOP!A:L,12,0)</f>
        <v>3393.00</v>
      </c>
      <c r="F67" t="str">
        <f>VLOOKUP(A67,HOP!A:C,3,0)</f>
        <v>3642852</v>
      </c>
      <c r="G67">
        <f t="shared" ref="G67:G98" si="4">D67-E67</f>
        <v>0</v>
      </c>
      <c r="H67" t="str">
        <f t="shared" ref="H67:H98" si="5">$H$1&amp;F67</f>
        <v>，3642852</v>
      </c>
      <c r="I67" t="str">
        <f>VLOOKUP(A67,HOP!A:U,21,0)</f>
        <v>直采</v>
      </c>
    </row>
    <row r="68" ht="14.25" customHeight="1" spans="1:9">
      <c r="A68" s="6" t="s">
        <v>606</v>
      </c>
      <c r="B68" s="7" t="s">
        <v>108</v>
      </c>
      <c r="C68" s="7" t="s">
        <v>253</v>
      </c>
      <c r="D68" s="3">
        <v>2151</v>
      </c>
      <c r="E68" t="str">
        <f>VLOOKUP(A68,HOP!A:L,12,0)</f>
        <v>2151.00</v>
      </c>
      <c r="F68" t="str">
        <f>VLOOKUP(A68,HOP!A:C,3,0)</f>
        <v>3660396</v>
      </c>
      <c r="G68">
        <f t="shared" si="4"/>
        <v>0</v>
      </c>
      <c r="H68" t="str">
        <f t="shared" si="5"/>
        <v>，3660396</v>
      </c>
      <c r="I68" t="str">
        <f>VLOOKUP(A68,HOP!A:U,21,0)</f>
        <v>直采</v>
      </c>
    </row>
    <row r="69" ht="14.25" customHeight="1" spans="1:9">
      <c r="A69" s="6" t="s">
        <v>609</v>
      </c>
      <c r="B69" s="7" t="s">
        <v>315</v>
      </c>
      <c r="C69" s="7" t="s">
        <v>344</v>
      </c>
      <c r="D69" s="3">
        <v>2503</v>
      </c>
      <c r="E69" t="str">
        <f>VLOOKUP(A69,HOP!A:L,12,0)</f>
        <v>2503.00</v>
      </c>
      <c r="F69" t="str">
        <f>VLOOKUP(A69,HOP!A:C,3,0)</f>
        <v>3609371</v>
      </c>
      <c r="G69">
        <f t="shared" si="4"/>
        <v>0</v>
      </c>
      <c r="H69" t="str">
        <f t="shared" si="5"/>
        <v>，3609371</v>
      </c>
      <c r="I69" t="str">
        <f>VLOOKUP(A69,HOP!A:U,21,0)</f>
        <v>直采</v>
      </c>
    </row>
    <row r="70" ht="14.25" customHeight="1" spans="1:9">
      <c r="A70" s="6" t="s">
        <v>612</v>
      </c>
      <c r="B70" s="7" t="s">
        <v>253</v>
      </c>
      <c r="C70" s="7" t="s">
        <v>410</v>
      </c>
      <c r="D70" s="3">
        <v>429</v>
      </c>
      <c r="E70" t="str">
        <f>VLOOKUP(A70,HOP!A:L,12,0)</f>
        <v>429.00</v>
      </c>
      <c r="F70" t="str">
        <f>VLOOKUP(A70,HOP!A:C,3,0)</f>
        <v>3665828</v>
      </c>
      <c r="G70">
        <f t="shared" si="4"/>
        <v>0</v>
      </c>
      <c r="H70" t="str">
        <f t="shared" si="5"/>
        <v>，3665828</v>
      </c>
      <c r="I70" t="str">
        <f>VLOOKUP(A70,HOP!A:U,21,0)</f>
        <v>直连</v>
      </c>
    </row>
    <row r="71" ht="14.25" customHeight="1" spans="1:9">
      <c r="A71" s="6" t="s">
        <v>621</v>
      </c>
      <c r="B71" s="7" t="s">
        <v>108</v>
      </c>
      <c r="C71" s="7" t="s">
        <v>253</v>
      </c>
      <c r="D71" s="3">
        <v>2151</v>
      </c>
      <c r="E71" t="str">
        <f>VLOOKUP(A71,HOP!A:L,12,0)</f>
        <v>2151.00</v>
      </c>
      <c r="F71" t="str">
        <f>VLOOKUP(A71,HOP!A:C,3,0)</f>
        <v>3660493</v>
      </c>
      <c r="G71">
        <f t="shared" si="4"/>
        <v>0</v>
      </c>
      <c r="H71" t="str">
        <f t="shared" si="5"/>
        <v>，3660493</v>
      </c>
      <c r="I71" t="str">
        <f>VLOOKUP(A71,HOP!A:U,21,0)</f>
        <v>直采</v>
      </c>
    </row>
    <row r="72" ht="14.25" customHeight="1" spans="1:9">
      <c r="A72" s="6" t="s">
        <v>624</v>
      </c>
      <c r="B72" s="7" t="s">
        <v>253</v>
      </c>
      <c r="C72" s="7" t="s">
        <v>315</v>
      </c>
      <c r="D72" s="3">
        <v>57</v>
      </c>
      <c r="E72" t="str">
        <f>VLOOKUP(A72,HOP!A:L,12,0)</f>
        <v>57.00</v>
      </c>
      <c r="F72" t="str">
        <f>VLOOKUP(A72,HOP!A:C,3,0)</f>
        <v>3665118</v>
      </c>
      <c r="G72">
        <f t="shared" si="4"/>
        <v>0</v>
      </c>
      <c r="H72" t="str">
        <f t="shared" si="5"/>
        <v>，3665118</v>
      </c>
      <c r="I72" t="str">
        <f>VLOOKUP(A72,HOP!A:U,21,0)</f>
        <v>直连</v>
      </c>
    </row>
    <row r="73" ht="14.25" customHeight="1" spans="1:9">
      <c r="A73" s="6" t="s">
        <v>628</v>
      </c>
      <c r="B73" s="7" t="s">
        <v>253</v>
      </c>
      <c r="C73" s="7" t="s">
        <v>315</v>
      </c>
      <c r="D73" s="3">
        <v>677</v>
      </c>
      <c r="E73" t="str">
        <f>VLOOKUP(A73,HOP!A:L,12,0)</f>
        <v>677.00</v>
      </c>
      <c r="F73" t="str">
        <f>VLOOKUP(A73,HOP!A:C,3,0)</f>
        <v>3668605</v>
      </c>
      <c r="G73">
        <f t="shared" si="4"/>
        <v>0</v>
      </c>
      <c r="H73" t="str">
        <f t="shared" si="5"/>
        <v>，3668605</v>
      </c>
      <c r="I73" t="str">
        <f>VLOOKUP(A73,HOP!A:U,21,0)</f>
        <v>直连</v>
      </c>
    </row>
    <row r="74" ht="14.25" customHeight="1" spans="1:9">
      <c r="A74" s="6" t="s">
        <v>637</v>
      </c>
      <c r="B74" s="7" t="s">
        <v>315</v>
      </c>
      <c r="C74" s="7" t="s">
        <v>344</v>
      </c>
      <c r="D74" s="3">
        <v>744</v>
      </c>
      <c r="E74" t="str">
        <f>VLOOKUP(A74,HOP!A:L,12,0)</f>
        <v>744.00</v>
      </c>
      <c r="F74" t="str">
        <f>VLOOKUP(A74,HOP!A:C,3,0)</f>
        <v>3666379</v>
      </c>
      <c r="G74">
        <f t="shared" si="4"/>
        <v>0</v>
      </c>
      <c r="H74" t="str">
        <f t="shared" si="5"/>
        <v>，3666379</v>
      </c>
      <c r="I74" t="str">
        <f>VLOOKUP(A74,HOP!A:U,21,0)</f>
        <v>直采</v>
      </c>
    </row>
    <row r="75" ht="14.25" customHeight="1" spans="1:9">
      <c r="A75" s="6" t="s">
        <v>646</v>
      </c>
      <c r="B75" s="7" t="s">
        <v>253</v>
      </c>
      <c r="C75" s="7" t="s">
        <v>315</v>
      </c>
      <c r="D75" s="3">
        <v>615</v>
      </c>
      <c r="E75" t="str">
        <f>VLOOKUP(A75,HOP!A:L,12,0)</f>
        <v>615.00</v>
      </c>
      <c r="F75" t="str">
        <f>VLOOKUP(A75,HOP!A:C,3,0)</f>
        <v>3670236</v>
      </c>
      <c r="G75">
        <f t="shared" si="4"/>
        <v>0</v>
      </c>
      <c r="H75" t="str">
        <f t="shared" si="5"/>
        <v>，3670236</v>
      </c>
      <c r="I75" t="str">
        <f>VLOOKUP(A75,HOP!A:U,21,0)</f>
        <v>直连</v>
      </c>
    </row>
    <row r="76" ht="14.25" customHeight="1" spans="1:9">
      <c r="A76" s="6" t="s">
        <v>655</v>
      </c>
      <c r="B76" s="7" t="s">
        <v>108</v>
      </c>
      <c r="C76" s="7" t="s">
        <v>253</v>
      </c>
      <c r="D76" s="3">
        <v>230</v>
      </c>
      <c r="E76" t="str">
        <f>VLOOKUP(A76,HOP!A:L,12,0)</f>
        <v>230.00</v>
      </c>
      <c r="F76" t="str">
        <f>VLOOKUP(A76,HOP!A:C,3,0)</f>
        <v>3668681</v>
      </c>
      <c r="G76">
        <f t="shared" si="4"/>
        <v>0</v>
      </c>
      <c r="H76" t="str">
        <f t="shared" si="5"/>
        <v>，3668681</v>
      </c>
      <c r="I76" t="str">
        <f>VLOOKUP(A76,HOP!A:U,21,0)</f>
        <v>直连</v>
      </c>
    </row>
    <row r="77" ht="14.25" customHeight="1" spans="1:9">
      <c r="A77" s="6" t="s">
        <v>663</v>
      </c>
      <c r="B77" s="7" t="s">
        <v>108</v>
      </c>
      <c r="C77" s="7" t="s">
        <v>253</v>
      </c>
      <c r="D77" s="3">
        <v>3989</v>
      </c>
      <c r="E77" t="str">
        <f>VLOOKUP(A77,HOP!A:L,12,0)</f>
        <v>3989.00</v>
      </c>
      <c r="F77" t="str">
        <f>VLOOKUP(A77,HOP!A:C,3,0)</f>
        <v>3669340</v>
      </c>
      <c r="G77">
        <f t="shared" si="4"/>
        <v>0</v>
      </c>
      <c r="H77" t="str">
        <f t="shared" si="5"/>
        <v>，3669340</v>
      </c>
      <c r="I77" t="str">
        <f>VLOOKUP(A77,HOP!A:U,21,0)</f>
        <v>直采</v>
      </c>
    </row>
    <row r="78" ht="14.25" customHeight="1" spans="1:9">
      <c r="A78" s="6" t="s">
        <v>669</v>
      </c>
      <c r="B78" s="7" t="s">
        <v>344</v>
      </c>
      <c r="C78" s="7" t="s">
        <v>410</v>
      </c>
      <c r="D78" s="3">
        <v>213</v>
      </c>
      <c r="E78" t="str">
        <f>VLOOKUP(A78,HOP!A:L,12,0)</f>
        <v>213.00</v>
      </c>
      <c r="F78" t="str">
        <f>VLOOKUP(A78,HOP!A:C,3,0)</f>
        <v>3670188</v>
      </c>
      <c r="G78">
        <f t="shared" si="4"/>
        <v>0</v>
      </c>
      <c r="H78" t="str">
        <f t="shared" si="5"/>
        <v>，3670188</v>
      </c>
      <c r="I78" t="str">
        <f>VLOOKUP(A78,HOP!A:U,21,0)</f>
        <v>直采</v>
      </c>
    </row>
    <row r="79" ht="14.25" customHeight="1" spans="1:9">
      <c r="A79" s="6" t="s">
        <v>676</v>
      </c>
      <c r="B79" s="7" t="s">
        <v>253</v>
      </c>
      <c r="C79" s="7" t="s">
        <v>344</v>
      </c>
      <c r="D79" s="3">
        <v>4807</v>
      </c>
      <c r="E79" t="str">
        <f>VLOOKUP(A79,HOP!A:L,12,0)</f>
        <v>4807.00</v>
      </c>
      <c r="F79" t="str">
        <f>VLOOKUP(A79,HOP!A:C,3,0)</f>
        <v>3655463</v>
      </c>
      <c r="G79">
        <f t="shared" si="4"/>
        <v>0</v>
      </c>
      <c r="H79" t="str">
        <f t="shared" si="5"/>
        <v>，3655463</v>
      </c>
      <c r="I79" t="str">
        <f>VLOOKUP(A79,HOP!A:U,21,0)</f>
        <v>直采</v>
      </c>
    </row>
    <row r="80" ht="14.25" customHeight="1" spans="1:9">
      <c r="A80" s="6" t="s">
        <v>682</v>
      </c>
      <c r="B80" s="7" t="s">
        <v>253</v>
      </c>
      <c r="C80" s="7" t="s">
        <v>315</v>
      </c>
      <c r="D80" s="3">
        <v>290</v>
      </c>
      <c r="E80" t="str">
        <f>VLOOKUP(A80,HOP!A:L,12,0)</f>
        <v>290.00</v>
      </c>
      <c r="F80" t="str">
        <f>VLOOKUP(A80,HOP!A:C,3,0)</f>
        <v>3673338</v>
      </c>
      <c r="G80">
        <f t="shared" si="4"/>
        <v>0</v>
      </c>
      <c r="H80" t="str">
        <f t="shared" si="5"/>
        <v>，3673338</v>
      </c>
      <c r="I80" t="str">
        <f>VLOOKUP(A80,HOP!A:U,21,0)</f>
        <v>直连</v>
      </c>
    </row>
    <row r="81" ht="14.25" customHeight="1" spans="1:9">
      <c r="A81" s="6" t="s">
        <v>691</v>
      </c>
      <c r="B81" s="7" t="s">
        <v>315</v>
      </c>
      <c r="C81" s="7" t="s">
        <v>344</v>
      </c>
      <c r="D81" s="3">
        <v>615</v>
      </c>
      <c r="E81" t="str">
        <f>VLOOKUP(A81,HOP!A:L,12,0)</f>
        <v>615.00</v>
      </c>
      <c r="F81" t="str">
        <f>VLOOKUP(A81,HOP!A:C,3,0)</f>
        <v>3673006</v>
      </c>
      <c r="G81">
        <f t="shared" si="4"/>
        <v>0</v>
      </c>
      <c r="H81" t="str">
        <f t="shared" si="5"/>
        <v>，3673006</v>
      </c>
      <c r="I81" t="str">
        <f>VLOOKUP(A81,HOP!A:U,21,0)</f>
        <v>直连</v>
      </c>
    </row>
    <row r="82" ht="14.25" customHeight="1" spans="1:9">
      <c r="A82" s="6" t="s">
        <v>694</v>
      </c>
      <c r="B82" s="7" t="s">
        <v>108</v>
      </c>
      <c r="C82" s="7" t="s">
        <v>253</v>
      </c>
      <c r="D82" s="3">
        <v>1753</v>
      </c>
      <c r="E82" t="str">
        <f>VLOOKUP(A82,HOP!A:L,12,0)</f>
        <v>1753.00</v>
      </c>
      <c r="F82" t="str">
        <f>VLOOKUP(A82,HOP!A:C,3,0)</f>
        <v>3674202</v>
      </c>
      <c r="G82">
        <f t="shared" si="4"/>
        <v>0</v>
      </c>
      <c r="H82" t="str">
        <f t="shared" si="5"/>
        <v>，3674202</v>
      </c>
      <c r="I82" t="str">
        <f>VLOOKUP(A82,HOP!A:U,21,0)</f>
        <v>直连</v>
      </c>
    </row>
    <row r="83" ht="14.25" customHeight="1" spans="1:9">
      <c r="A83" s="6" t="s">
        <v>702</v>
      </c>
      <c r="B83" s="7" t="s">
        <v>108</v>
      </c>
      <c r="C83" s="7" t="s">
        <v>253</v>
      </c>
      <c r="D83" s="3">
        <v>3989</v>
      </c>
      <c r="E83" t="str">
        <f>VLOOKUP(A83,HOP!A:L,12,0)</f>
        <v>3989.00</v>
      </c>
      <c r="F83" t="str">
        <f>VLOOKUP(A83,HOP!A:C,3,0)</f>
        <v>3669341</v>
      </c>
      <c r="G83">
        <f t="shared" si="4"/>
        <v>0</v>
      </c>
      <c r="H83" t="str">
        <f t="shared" si="5"/>
        <v>，3669341</v>
      </c>
      <c r="I83" t="str">
        <f>VLOOKUP(A83,HOP!A:U,21,0)</f>
        <v>直采</v>
      </c>
    </row>
    <row r="84" ht="14.25" customHeight="1" spans="1:9">
      <c r="A84" s="6" t="s">
        <v>704</v>
      </c>
      <c r="B84" s="7" t="s">
        <v>108</v>
      </c>
      <c r="C84" s="7" t="s">
        <v>253</v>
      </c>
      <c r="D84" s="3">
        <v>929</v>
      </c>
      <c r="E84" t="str">
        <f>VLOOKUP(A84,HOP!A:L,12,0)</f>
        <v>929.00</v>
      </c>
      <c r="F84" t="str">
        <f>VLOOKUP(A84,HOP!A:C,3,0)</f>
        <v>3677840</v>
      </c>
      <c r="G84">
        <f t="shared" si="4"/>
        <v>0</v>
      </c>
      <c r="H84" t="str">
        <f t="shared" si="5"/>
        <v>，3677840</v>
      </c>
      <c r="I84" t="str">
        <f>VLOOKUP(A84,HOP!A:U,21,0)</f>
        <v>直连</v>
      </c>
    </row>
    <row r="85" ht="14.25" customHeight="1" spans="1:9">
      <c r="A85" s="6" t="s">
        <v>712</v>
      </c>
      <c r="B85" s="7" t="s">
        <v>253</v>
      </c>
      <c r="C85" s="7" t="s">
        <v>315</v>
      </c>
      <c r="D85" s="3">
        <v>2290</v>
      </c>
      <c r="E85" t="str">
        <f>VLOOKUP(A85,HOP!A:L,12,0)</f>
        <v>2290.00</v>
      </c>
      <c r="F85" t="str">
        <f>VLOOKUP(A85,HOP!A:C,3,0)</f>
        <v>3683655</v>
      </c>
      <c r="G85">
        <f t="shared" si="4"/>
        <v>0</v>
      </c>
      <c r="H85" t="str">
        <f t="shared" si="5"/>
        <v>，3683655</v>
      </c>
      <c r="I85" t="str">
        <f>VLOOKUP(A85,HOP!A:U,21,0)</f>
        <v>直连</v>
      </c>
    </row>
    <row r="86" ht="14.25" customHeight="1" spans="1:9">
      <c r="A86" s="6" t="s">
        <v>721</v>
      </c>
      <c r="B86" s="7" t="s">
        <v>344</v>
      </c>
      <c r="C86" s="7" t="s">
        <v>410</v>
      </c>
      <c r="D86" s="3">
        <v>1334</v>
      </c>
      <c r="E86" t="str">
        <f>VLOOKUP(A86,HOP!A:L,12,0)</f>
        <v>1334.00</v>
      </c>
      <c r="F86" t="str">
        <f>VLOOKUP(A86,HOP!A:C,3,0)</f>
        <v>3693029</v>
      </c>
      <c r="G86">
        <f t="shared" si="4"/>
        <v>0</v>
      </c>
      <c r="H86" t="str">
        <f t="shared" si="5"/>
        <v>，3693029</v>
      </c>
      <c r="I86" t="str">
        <f>VLOOKUP(A86,HOP!A:U,21,0)</f>
        <v>直连</v>
      </c>
    </row>
    <row r="87" ht="14.25" customHeight="1" spans="1:9">
      <c r="A87" s="6" t="s">
        <v>729</v>
      </c>
      <c r="B87" s="7" t="s">
        <v>81</v>
      </c>
      <c r="C87" s="7" t="s">
        <v>253</v>
      </c>
      <c r="D87" s="3">
        <v>1206</v>
      </c>
      <c r="E87" t="str">
        <f>VLOOKUP(A87,HOP!A:L,12,0)</f>
        <v>1206.00</v>
      </c>
      <c r="F87" t="str">
        <f>VLOOKUP(A87,HOP!A:C,3,0)</f>
        <v>3633621</v>
      </c>
      <c r="G87">
        <f t="shared" si="4"/>
        <v>0</v>
      </c>
      <c r="H87" t="str">
        <f t="shared" si="5"/>
        <v>，3633621</v>
      </c>
      <c r="I87" t="str">
        <f>VLOOKUP(A87,HOP!A:U,21,0)</f>
        <v>直采</v>
      </c>
    </row>
    <row r="88" ht="14.25" customHeight="1" spans="1:9">
      <c r="A88" s="6" t="s">
        <v>732</v>
      </c>
      <c r="B88" s="7" t="s">
        <v>253</v>
      </c>
      <c r="C88" s="7" t="s">
        <v>315</v>
      </c>
      <c r="D88" s="3">
        <v>359</v>
      </c>
      <c r="E88" t="str">
        <f>VLOOKUP(A88,HOP!A:L,12,0)</f>
        <v>359.00</v>
      </c>
      <c r="F88" t="str">
        <f>VLOOKUP(A88,HOP!A:C,3,0)</f>
        <v>3683123</v>
      </c>
      <c r="G88">
        <f t="shared" si="4"/>
        <v>0</v>
      </c>
      <c r="H88" t="str">
        <f t="shared" si="5"/>
        <v>，3683123</v>
      </c>
      <c r="I88" t="str">
        <f>VLOOKUP(A88,HOP!A:U,21,0)</f>
        <v>直连</v>
      </c>
    </row>
    <row r="89" ht="14.25" customHeight="1" spans="1:9">
      <c r="A89" s="6" t="s">
        <v>741</v>
      </c>
      <c r="B89" s="7" t="s">
        <v>315</v>
      </c>
      <c r="C89" s="7" t="s">
        <v>344</v>
      </c>
      <c r="D89" s="3">
        <v>2162</v>
      </c>
      <c r="E89" t="str">
        <f>VLOOKUP(A89,HOP!A:L,12,0)</f>
        <v>2162.00</v>
      </c>
      <c r="F89" t="str">
        <f>VLOOKUP(A89,HOP!A:C,3,0)</f>
        <v>3669551</v>
      </c>
      <c r="G89">
        <f t="shared" si="4"/>
        <v>0</v>
      </c>
      <c r="H89" t="str">
        <f t="shared" si="5"/>
        <v>，3669551</v>
      </c>
      <c r="I89" t="str">
        <f>VLOOKUP(A89,HOP!A:U,21,0)</f>
        <v>直采</v>
      </c>
    </row>
    <row r="90" ht="14.25" customHeight="1" spans="1:9">
      <c r="A90" s="6" t="s">
        <v>746</v>
      </c>
      <c r="B90" s="7" t="s">
        <v>344</v>
      </c>
      <c r="C90" s="7" t="s">
        <v>410</v>
      </c>
      <c r="D90" s="3">
        <v>345</v>
      </c>
      <c r="E90" t="str">
        <f>VLOOKUP(A90,HOP!A:L,12,0)</f>
        <v>345.00</v>
      </c>
      <c r="F90" t="str">
        <f>VLOOKUP(A90,HOP!A:C,3,0)</f>
        <v>3690404</v>
      </c>
      <c r="G90">
        <f t="shared" si="4"/>
        <v>0</v>
      </c>
      <c r="H90" t="str">
        <f t="shared" si="5"/>
        <v>，3690404</v>
      </c>
      <c r="I90" t="str">
        <f>VLOOKUP(A90,HOP!A:U,21,0)</f>
        <v>直连</v>
      </c>
    </row>
    <row r="91" ht="14.25" customHeight="1" spans="1:9">
      <c r="A91" s="6" t="s">
        <v>755</v>
      </c>
      <c r="B91" s="7" t="s">
        <v>315</v>
      </c>
      <c r="C91" s="7" t="s">
        <v>344</v>
      </c>
      <c r="D91" s="3">
        <v>650</v>
      </c>
      <c r="E91" t="str">
        <f>VLOOKUP(A91,HOP!A:L,12,0)</f>
        <v>650.00</v>
      </c>
      <c r="F91" t="str">
        <f>VLOOKUP(A91,HOP!A:C,3,0)</f>
        <v>3689866</v>
      </c>
      <c r="G91">
        <f t="shared" si="4"/>
        <v>0</v>
      </c>
      <c r="H91" t="str">
        <f t="shared" si="5"/>
        <v>，3689866</v>
      </c>
      <c r="I91" t="str">
        <f>VLOOKUP(A91,HOP!A:U,21,0)</f>
        <v>直连</v>
      </c>
    </row>
    <row r="92" ht="14.25" customHeight="1" spans="1:9">
      <c r="A92" s="6" t="s">
        <v>764</v>
      </c>
      <c r="B92" s="7" t="s">
        <v>108</v>
      </c>
      <c r="C92" s="7" t="s">
        <v>253</v>
      </c>
      <c r="D92" s="3">
        <v>630</v>
      </c>
      <c r="E92" t="str">
        <f>VLOOKUP(A92,HOP!A:L,12,0)</f>
        <v>630.00</v>
      </c>
      <c r="F92" t="str">
        <f>VLOOKUP(A92,HOP!A:C,3,0)</f>
        <v>3679861</v>
      </c>
      <c r="G92">
        <f t="shared" si="4"/>
        <v>0</v>
      </c>
      <c r="H92" t="str">
        <f t="shared" si="5"/>
        <v>，3679861</v>
      </c>
      <c r="I92" t="str">
        <f>VLOOKUP(A92,HOP!A:U,21,0)</f>
        <v>直连</v>
      </c>
    </row>
    <row r="93" ht="14.25" customHeight="1" spans="1:9">
      <c r="A93" s="6" t="s">
        <v>773</v>
      </c>
      <c r="B93" s="7" t="s">
        <v>253</v>
      </c>
      <c r="C93" s="7" t="s">
        <v>315</v>
      </c>
      <c r="D93" s="3">
        <v>3177</v>
      </c>
      <c r="E93" t="str">
        <f>VLOOKUP(A93,HOP!A:L,12,0)</f>
        <v>3177.00</v>
      </c>
      <c r="F93" t="str">
        <f>VLOOKUP(A93,HOP!A:C,3,0)</f>
        <v>3674366</v>
      </c>
      <c r="G93">
        <f t="shared" si="4"/>
        <v>0</v>
      </c>
      <c r="H93" t="str">
        <f t="shared" si="5"/>
        <v>，3674366</v>
      </c>
      <c r="I93" t="str">
        <f>VLOOKUP(A93,HOP!A:U,21,0)</f>
        <v>直采</v>
      </c>
    </row>
    <row r="94" ht="14.25" customHeight="1" spans="1:9">
      <c r="A94" s="6" t="s">
        <v>779</v>
      </c>
      <c r="B94" s="7" t="s">
        <v>344</v>
      </c>
      <c r="C94" s="7" t="s">
        <v>410</v>
      </c>
      <c r="D94" s="3">
        <v>290</v>
      </c>
      <c r="E94" t="str">
        <f>VLOOKUP(A94,HOP!A:L,12,0)</f>
        <v>290.00</v>
      </c>
      <c r="F94" t="str">
        <f>VLOOKUP(A94,HOP!A:C,3,0)</f>
        <v>3691854</v>
      </c>
      <c r="G94">
        <f t="shared" si="4"/>
        <v>0</v>
      </c>
      <c r="H94" t="str">
        <f t="shared" si="5"/>
        <v>，3691854</v>
      </c>
      <c r="I94" t="str">
        <f>VLOOKUP(A94,HOP!A:U,21,0)</f>
        <v>直连</v>
      </c>
    </row>
    <row r="95" ht="14.25" customHeight="1" spans="1:9">
      <c r="A95" s="6" t="s">
        <v>787</v>
      </c>
      <c r="B95" s="7" t="s">
        <v>253</v>
      </c>
      <c r="C95" s="7" t="s">
        <v>315</v>
      </c>
      <c r="D95" s="3">
        <v>2568</v>
      </c>
      <c r="E95" t="str">
        <f>VLOOKUP(A95,HOP!A:L,12,0)</f>
        <v>2568.00</v>
      </c>
      <c r="F95" t="str">
        <f>VLOOKUP(A95,HOP!A:C,3,0)</f>
        <v>3675169</v>
      </c>
      <c r="G95">
        <f t="shared" si="4"/>
        <v>0</v>
      </c>
      <c r="H95" t="str">
        <f t="shared" si="5"/>
        <v>，3675169</v>
      </c>
      <c r="I95" t="str">
        <f>VLOOKUP(A95,HOP!A:U,21,0)</f>
        <v>直采</v>
      </c>
    </row>
    <row r="96" ht="14.25" customHeight="1" spans="1:9">
      <c r="A96" s="6" t="s">
        <v>793</v>
      </c>
      <c r="B96" s="7" t="s">
        <v>344</v>
      </c>
      <c r="C96" s="7" t="s">
        <v>410</v>
      </c>
      <c r="D96" s="3">
        <v>2568</v>
      </c>
      <c r="E96" t="str">
        <f>VLOOKUP(A96,HOP!A:L,12,0)</f>
        <v>2568.00</v>
      </c>
      <c r="F96" t="str">
        <f>VLOOKUP(A96,HOP!A:C,3,0)</f>
        <v>3691380</v>
      </c>
      <c r="G96">
        <f t="shared" si="4"/>
        <v>0</v>
      </c>
      <c r="H96" t="str">
        <f t="shared" si="5"/>
        <v>，3691380</v>
      </c>
      <c r="I96" t="str">
        <f>VLOOKUP(A96,HOP!A:U,21,0)</f>
        <v>直采</v>
      </c>
    </row>
    <row r="97" ht="14.25" customHeight="1" spans="1:9">
      <c r="A97" s="6" t="s">
        <v>798</v>
      </c>
      <c r="B97" s="7" t="s">
        <v>315</v>
      </c>
      <c r="C97" s="7" t="s">
        <v>344</v>
      </c>
      <c r="D97" s="3">
        <v>2974</v>
      </c>
      <c r="E97" t="str">
        <f>VLOOKUP(A97,HOP!A:L,12,0)</f>
        <v>2974.00</v>
      </c>
      <c r="F97" t="str">
        <f>VLOOKUP(A97,HOP!A:C,3,0)</f>
        <v>3673435</v>
      </c>
      <c r="G97">
        <f t="shared" si="4"/>
        <v>0</v>
      </c>
      <c r="H97" t="str">
        <f t="shared" si="5"/>
        <v>，3673435</v>
      </c>
      <c r="I97" t="str">
        <f>VLOOKUP(A97,HOP!A:U,21,0)</f>
        <v>直采</v>
      </c>
    </row>
    <row r="98" ht="14.25" customHeight="1" spans="1:9">
      <c r="A98" s="6" t="s">
        <v>804</v>
      </c>
      <c r="B98" s="7" t="s">
        <v>315</v>
      </c>
      <c r="C98" s="7" t="s">
        <v>344</v>
      </c>
      <c r="D98" s="3">
        <v>2568</v>
      </c>
      <c r="E98" t="str">
        <f>VLOOKUP(A98,HOP!A:L,12,0)</f>
        <v>2568.00</v>
      </c>
      <c r="F98" t="str">
        <f>VLOOKUP(A98,HOP!A:C,3,0)</f>
        <v>3678405</v>
      </c>
      <c r="G98">
        <f t="shared" si="4"/>
        <v>0</v>
      </c>
      <c r="H98" t="str">
        <f t="shared" si="5"/>
        <v>，3678405</v>
      </c>
      <c r="I98" t="str">
        <f>VLOOKUP(A98,HOP!A:U,21,0)</f>
        <v>直采</v>
      </c>
    </row>
    <row r="99" ht="14.25" customHeight="1" spans="1:9">
      <c r="A99" s="6" t="s">
        <v>807</v>
      </c>
      <c r="B99" s="7" t="s">
        <v>315</v>
      </c>
      <c r="C99" s="7" t="s">
        <v>344</v>
      </c>
      <c r="D99" s="3">
        <v>368</v>
      </c>
      <c r="E99" t="str">
        <f>VLOOKUP(A99,HOP!A:L,12,0)</f>
        <v>368.00</v>
      </c>
      <c r="F99" t="str">
        <f>VLOOKUP(A99,HOP!A:C,3,0)</f>
        <v>3686043</v>
      </c>
      <c r="G99">
        <f t="shared" ref="G99:G130" si="6">D99-E99</f>
        <v>0</v>
      </c>
      <c r="H99" t="str">
        <f t="shared" ref="H99:H130" si="7">$H$1&amp;F99</f>
        <v>，3686043</v>
      </c>
      <c r="I99" t="str">
        <f>VLOOKUP(A99,HOP!A:U,21,0)</f>
        <v>直连</v>
      </c>
    </row>
    <row r="100" ht="14.25" customHeight="1" spans="1:9">
      <c r="A100" s="6" t="s">
        <v>817</v>
      </c>
      <c r="B100" s="7" t="s">
        <v>344</v>
      </c>
      <c r="C100" s="7" t="s">
        <v>410</v>
      </c>
      <c r="D100" s="3">
        <v>209</v>
      </c>
      <c r="E100" t="str">
        <f>VLOOKUP(A100,HOP!A:L,12,0)</f>
        <v>209.00</v>
      </c>
      <c r="F100" t="str">
        <f>VLOOKUP(A100,HOP!A:C,3,0)</f>
        <v>3693928</v>
      </c>
      <c r="G100">
        <f t="shared" si="6"/>
        <v>0</v>
      </c>
      <c r="H100" t="str">
        <f t="shared" si="7"/>
        <v>，3693928</v>
      </c>
      <c r="I100" t="str">
        <f>VLOOKUP(A100,HOP!A:U,21,0)</f>
        <v>直连</v>
      </c>
    </row>
    <row r="101" ht="14.25" customHeight="1" spans="1:9">
      <c r="A101" s="6" t="s">
        <v>825</v>
      </c>
      <c r="B101" s="7" t="s">
        <v>344</v>
      </c>
      <c r="C101" s="7" t="s">
        <v>410</v>
      </c>
      <c r="D101" s="3">
        <v>390</v>
      </c>
      <c r="E101" t="str">
        <f>VLOOKUP(A101,HOP!A:L,12,0)</f>
        <v>390.00</v>
      </c>
      <c r="F101" t="str">
        <f>VLOOKUP(A101,HOP!A:C,3,0)</f>
        <v>3689239</v>
      </c>
      <c r="G101">
        <f t="shared" si="6"/>
        <v>0</v>
      </c>
      <c r="H101" t="str">
        <f t="shared" si="7"/>
        <v>，3689239</v>
      </c>
      <c r="I101" t="str">
        <f>VLOOKUP(A101,HOP!A:U,21,0)</f>
        <v>直连</v>
      </c>
    </row>
    <row r="102" ht="14.25" customHeight="1" spans="1:9">
      <c r="A102" s="6" t="s">
        <v>832</v>
      </c>
      <c r="B102" s="7" t="s">
        <v>315</v>
      </c>
      <c r="C102" s="7" t="s">
        <v>344</v>
      </c>
      <c r="D102" s="3">
        <v>753</v>
      </c>
      <c r="E102" t="str">
        <f>VLOOKUP(A102,HOP!A:L,12,0)</f>
        <v>753.00</v>
      </c>
      <c r="F102" t="str">
        <f>VLOOKUP(A102,HOP!A:C,3,0)</f>
        <v>3689235</v>
      </c>
      <c r="G102">
        <f t="shared" si="6"/>
        <v>0</v>
      </c>
      <c r="H102" t="str">
        <f t="shared" si="7"/>
        <v>，3689235</v>
      </c>
      <c r="I102" t="str">
        <f>VLOOKUP(A102,HOP!A:U,21,0)</f>
        <v>直连</v>
      </c>
    </row>
    <row r="103" ht="14.25" customHeight="1" spans="1:9">
      <c r="A103" s="6" t="s">
        <v>839</v>
      </c>
      <c r="B103" s="7" t="s">
        <v>315</v>
      </c>
      <c r="C103" s="7" t="s">
        <v>344</v>
      </c>
      <c r="D103" s="3">
        <v>92</v>
      </c>
      <c r="E103" t="str">
        <f>VLOOKUP(A103,HOP!A:L,12,0)</f>
        <v>92.00</v>
      </c>
      <c r="F103" t="str">
        <f>VLOOKUP(A103,HOP!A:C,3,0)</f>
        <v>3689234</v>
      </c>
      <c r="G103">
        <f t="shared" si="6"/>
        <v>0</v>
      </c>
      <c r="H103" t="str">
        <f t="shared" si="7"/>
        <v>，3689234</v>
      </c>
      <c r="I103" t="str">
        <f>VLOOKUP(A103,HOP!A:U,21,0)</f>
        <v>直连</v>
      </c>
    </row>
    <row r="104" ht="14.25" customHeight="1" spans="1:9">
      <c r="A104" s="6" t="s">
        <v>847</v>
      </c>
      <c r="B104" s="7" t="s">
        <v>315</v>
      </c>
      <c r="C104" s="7" t="s">
        <v>344</v>
      </c>
      <c r="D104" s="3">
        <v>352</v>
      </c>
      <c r="E104" t="str">
        <f>VLOOKUP(A104,HOP!A:L,12,0)</f>
        <v>352.00</v>
      </c>
      <c r="F104" t="str">
        <f>VLOOKUP(A104,HOP!A:C,3,0)</f>
        <v>3687701</v>
      </c>
      <c r="G104">
        <f t="shared" si="6"/>
        <v>0</v>
      </c>
      <c r="H104" t="str">
        <f t="shared" si="7"/>
        <v>，3687701</v>
      </c>
      <c r="I104" t="str">
        <f>VLOOKUP(A104,HOP!A:U,21,0)</f>
        <v>直连</v>
      </c>
    </row>
    <row r="105" ht="14.25" customHeight="1" spans="1:9">
      <c r="A105" s="6" t="s">
        <v>852</v>
      </c>
      <c r="B105" s="7" t="s">
        <v>108</v>
      </c>
      <c r="C105" s="7" t="s">
        <v>253</v>
      </c>
      <c r="D105" s="3">
        <v>334</v>
      </c>
      <c r="E105" t="str">
        <f>VLOOKUP(A105,HOP!A:L,12,0)</f>
        <v>334.00</v>
      </c>
      <c r="F105" t="str">
        <f>VLOOKUP(A105,HOP!A:C,3,0)</f>
        <v>3677219</v>
      </c>
      <c r="G105">
        <f t="shared" si="6"/>
        <v>0</v>
      </c>
      <c r="H105" t="str">
        <f t="shared" si="7"/>
        <v>，3677219</v>
      </c>
      <c r="I105" t="str">
        <f>VLOOKUP(A105,HOP!A:U,21,0)</f>
        <v>直连</v>
      </c>
    </row>
    <row r="106" ht="14.25" hidden="1" customHeight="1" spans="1:9">
      <c r="A106" s="6" t="s">
        <v>860</v>
      </c>
      <c r="B106" s="7" t="s">
        <v>865</v>
      </c>
      <c r="C106" s="7" t="s">
        <v>866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 t="shared" si="6"/>
        <v>#N/A</v>
      </c>
      <c r="H106" t="e">
        <f t="shared" si="7"/>
        <v>#N/A</v>
      </c>
      <c r="I106" t="e">
        <f>VLOOKUP(A106,HOP!A:U,21,0)</f>
        <v>#N/A</v>
      </c>
    </row>
    <row r="107" ht="14.25" hidden="1" customHeight="1" spans="1:9">
      <c r="A107" s="6" t="s">
        <v>869</v>
      </c>
      <c r="B107" s="7" t="s">
        <v>380</v>
      </c>
      <c r="C107" s="7" t="s">
        <v>381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6"/>
        <v>#N/A</v>
      </c>
      <c r="H107" t="e">
        <f t="shared" si="7"/>
        <v>#N/A</v>
      </c>
      <c r="I107" t="e">
        <f>VLOOKUP(A107,HOP!A:U,21,0)</f>
        <v>#N/A</v>
      </c>
    </row>
    <row r="108" ht="14.25" customHeight="1" spans="1:9">
      <c r="A108" s="6" t="s">
        <v>876</v>
      </c>
      <c r="B108" s="7" t="s">
        <v>410</v>
      </c>
      <c r="C108" s="7" t="s">
        <v>345</v>
      </c>
      <c r="D108" s="3">
        <v>830</v>
      </c>
      <c r="E108" t="str">
        <f>VLOOKUP(A108,HOP!A:L,12,0)</f>
        <v>830.00</v>
      </c>
      <c r="F108" t="str">
        <f>VLOOKUP(A108,HOP!A:C,3,0)</f>
        <v>3615160</v>
      </c>
      <c r="G108">
        <f t="shared" si="6"/>
        <v>0</v>
      </c>
      <c r="H108" t="str">
        <f t="shared" si="7"/>
        <v>，3615160</v>
      </c>
      <c r="I108" t="str">
        <f>VLOOKUP(A108,HOP!A:U,21,0)</f>
        <v>直连</v>
      </c>
    </row>
    <row r="109" ht="14.25" customHeight="1" spans="1:9">
      <c r="A109" s="6" t="s">
        <v>885</v>
      </c>
      <c r="B109" s="7" t="s">
        <v>344</v>
      </c>
      <c r="C109" s="7" t="s">
        <v>345</v>
      </c>
      <c r="D109" s="3">
        <v>840</v>
      </c>
      <c r="E109" t="str">
        <f>VLOOKUP(A109,HOP!A:L,12,0)</f>
        <v>840.00</v>
      </c>
      <c r="F109" t="str">
        <f>VLOOKUP(A109,HOP!A:C,3,0)</f>
        <v>3625164</v>
      </c>
      <c r="G109">
        <f t="shared" si="6"/>
        <v>0</v>
      </c>
      <c r="H109" t="str">
        <f t="shared" si="7"/>
        <v>，3625164</v>
      </c>
      <c r="I109" t="str">
        <f>VLOOKUP(A109,HOP!A:U,21,0)</f>
        <v>直连</v>
      </c>
    </row>
    <row r="110" ht="14.25" hidden="1" customHeight="1" spans="1:9">
      <c r="A110" s="6" t="s">
        <v>892</v>
      </c>
      <c r="B110" s="7" t="s">
        <v>897</v>
      </c>
      <c r="C110" s="7" t="s">
        <v>898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6"/>
        <v>#N/A</v>
      </c>
      <c r="H110" t="e">
        <f t="shared" si="7"/>
        <v>#N/A</v>
      </c>
      <c r="I110" t="e">
        <f>VLOOKUP(A110,HOP!A:U,21,0)</f>
        <v>#N/A</v>
      </c>
    </row>
    <row r="111" ht="14.25" hidden="1" customHeight="1" spans="1:9">
      <c r="A111" s="6" t="s">
        <v>902</v>
      </c>
      <c r="B111" s="7" t="s">
        <v>345</v>
      </c>
      <c r="C111" s="7" t="s">
        <v>907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6"/>
        <v>#N/A</v>
      </c>
      <c r="H111" t="e">
        <f t="shared" si="7"/>
        <v>#N/A</v>
      </c>
      <c r="I111" t="e">
        <f>VLOOKUP(A111,HOP!A:U,21,0)</f>
        <v>#N/A</v>
      </c>
    </row>
    <row r="112" ht="14.25" customHeight="1" spans="1:9">
      <c r="A112" s="6" t="s">
        <v>911</v>
      </c>
      <c r="B112" s="7" t="s">
        <v>410</v>
      </c>
      <c r="C112" s="7" t="s">
        <v>345</v>
      </c>
      <c r="D112" s="3">
        <v>2757</v>
      </c>
      <c r="E112" t="str">
        <f>VLOOKUP(A112,HOP!A:L,12,0)</f>
        <v>2757.00</v>
      </c>
      <c r="F112" t="str">
        <f>VLOOKUP(A112,HOP!A:C,3,0)</f>
        <v>3661497</v>
      </c>
      <c r="G112">
        <f t="shared" si="6"/>
        <v>0</v>
      </c>
      <c r="H112" t="str">
        <f t="shared" si="7"/>
        <v>，3661497</v>
      </c>
      <c r="I112" t="str">
        <f>VLOOKUP(A112,HOP!A:U,21,0)</f>
        <v>直采</v>
      </c>
    </row>
    <row r="113" ht="14.25" customHeight="1" spans="1:9">
      <c r="A113" s="6" t="s">
        <v>916</v>
      </c>
      <c r="B113" s="7" t="s">
        <v>410</v>
      </c>
      <c r="C113" s="7" t="s">
        <v>345</v>
      </c>
      <c r="D113" s="3">
        <v>2858</v>
      </c>
      <c r="E113" t="str">
        <f>VLOOKUP(A113,HOP!A:L,12,0)</f>
        <v>2858.00</v>
      </c>
      <c r="F113" t="str">
        <f>VLOOKUP(A113,HOP!A:C,3,0)</f>
        <v>3663662</v>
      </c>
      <c r="G113">
        <f t="shared" si="6"/>
        <v>0</v>
      </c>
      <c r="H113" t="str">
        <f t="shared" si="7"/>
        <v>，3663662</v>
      </c>
      <c r="I113" t="str">
        <f>VLOOKUP(A113,HOP!A:U,21,0)</f>
        <v>直采</v>
      </c>
    </row>
    <row r="114" ht="14.25" customHeight="1" spans="1:9">
      <c r="A114" s="6" t="s">
        <v>922</v>
      </c>
      <c r="B114" s="7" t="s">
        <v>410</v>
      </c>
      <c r="C114" s="7" t="s">
        <v>345</v>
      </c>
      <c r="D114" s="3">
        <v>1184</v>
      </c>
      <c r="E114" t="str">
        <f>VLOOKUP(A114,HOP!A:L,12,0)</f>
        <v>1184.00</v>
      </c>
      <c r="F114" t="str">
        <f>VLOOKUP(A114,HOP!A:C,3,0)</f>
        <v>3692813</v>
      </c>
      <c r="G114">
        <f t="shared" si="6"/>
        <v>0</v>
      </c>
      <c r="H114" t="str">
        <f t="shared" si="7"/>
        <v>，3692813</v>
      </c>
      <c r="I114" t="str">
        <f>VLOOKUP(A114,HOP!A:U,21,0)</f>
        <v>直连</v>
      </c>
    </row>
    <row r="115" ht="14.25" customHeight="1" spans="1:9">
      <c r="A115" s="6" t="s">
        <v>928</v>
      </c>
      <c r="B115" s="7" t="s">
        <v>344</v>
      </c>
      <c r="C115" s="7" t="s">
        <v>345</v>
      </c>
      <c r="D115" s="3">
        <v>2008</v>
      </c>
      <c r="E115" t="str">
        <f>VLOOKUP(A115,HOP!A:L,12,0)</f>
        <v>2008.00</v>
      </c>
      <c r="F115" t="str">
        <f>VLOOKUP(A115,HOP!A:C,3,0)</f>
        <v>3686173</v>
      </c>
      <c r="G115">
        <f t="shared" si="6"/>
        <v>0</v>
      </c>
      <c r="H115" t="str">
        <f t="shared" si="7"/>
        <v>，3686173</v>
      </c>
      <c r="I115" t="str">
        <f>VLOOKUP(A115,HOP!A:U,21,0)</f>
        <v>直连</v>
      </c>
    </row>
    <row r="116" ht="14.25" customHeight="1" spans="1:9">
      <c r="A116" s="6" t="s">
        <v>934</v>
      </c>
      <c r="B116" s="7" t="s">
        <v>410</v>
      </c>
      <c r="C116" s="7" t="s">
        <v>345</v>
      </c>
      <c r="D116" s="3">
        <v>1093</v>
      </c>
      <c r="E116" t="str">
        <f>VLOOKUP(A116,HOP!A:L,12,0)</f>
        <v>1093.00</v>
      </c>
      <c r="F116" t="str">
        <f>VLOOKUP(A116,HOP!A:C,3,0)</f>
        <v>3690307</v>
      </c>
      <c r="G116">
        <f t="shared" si="6"/>
        <v>0</v>
      </c>
      <c r="H116" t="str">
        <f t="shared" si="7"/>
        <v>，3690307</v>
      </c>
      <c r="I116" t="str">
        <f>VLOOKUP(A116,HOP!A:U,21,0)</f>
        <v>直连</v>
      </c>
    </row>
    <row r="117" ht="14.25" customHeight="1" spans="1:9">
      <c r="A117" s="6" t="s">
        <v>940</v>
      </c>
      <c r="B117" s="7" t="s">
        <v>344</v>
      </c>
      <c r="C117" s="7" t="s">
        <v>345</v>
      </c>
      <c r="D117" s="3">
        <v>1052</v>
      </c>
      <c r="E117" t="str">
        <f>VLOOKUP(A117,HOP!A:L,12,0)</f>
        <v>1052.00</v>
      </c>
      <c r="F117" t="str">
        <f>VLOOKUP(A117,HOP!A:C,3,0)</f>
        <v>3691188</v>
      </c>
      <c r="G117">
        <f t="shared" si="6"/>
        <v>0</v>
      </c>
      <c r="H117" t="str">
        <f t="shared" si="7"/>
        <v>，3691188</v>
      </c>
      <c r="I117" t="str">
        <f>VLOOKUP(A117,HOP!A:U,21,0)</f>
        <v>直连</v>
      </c>
    </row>
    <row r="118" ht="14.25" customHeight="1" spans="1:9">
      <c r="A118" s="6" t="s">
        <v>948</v>
      </c>
      <c r="B118" s="7" t="s">
        <v>410</v>
      </c>
      <c r="C118" s="7" t="s">
        <v>345</v>
      </c>
      <c r="D118" s="3">
        <v>355</v>
      </c>
      <c r="E118" t="str">
        <f>VLOOKUP(A118,HOP!A:L,12,0)</f>
        <v>355.00</v>
      </c>
      <c r="F118" t="str">
        <f>VLOOKUP(A118,HOP!A:C,3,0)</f>
        <v>3693559</v>
      </c>
      <c r="G118">
        <f t="shared" si="6"/>
        <v>0</v>
      </c>
      <c r="H118" t="str">
        <f t="shared" si="7"/>
        <v>，3693559</v>
      </c>
      <c r="I118" t="str">
        <f>VLOOKUP(A118,HOP!A:U,21,0)</f>
        <v>直连</v>
      </c>
    </row>
    <row r="119" ht="14.25" customHeight="1" spans="1:9">
      <c r="A119" s="6" t="s">
        <v>957</v>
      </c>
      <c r="B119" s="7" t="s">
        <v>410</v>
      </c>
      <c r="C119" s="7" t="s">
        <v>345</v>
      </c>
      <c r="D119" s="3">
        <v>56</v>
      </c>
      <c r="E119" t="str">
        <f>VLOOKUP(A119,HOP!A:L,12,0)</f>
        <v>56.00</v>
      </c>
      <c r="F119" t="str">
        <f>VLOOKUP(A119,HOP!A:C,3,0)</f>
        <v>3695555</v>
      </c>
      <c r="G119">
        <f t="shared" si="6"/>
        <v>0</v>
      </c>
      <c r="H119" t="str">
        <f t="shared" si="7"/>
        <v>，3695555</v>
      </c>
      <c r="I119" t="str">
        <f>VLOOKUP(A119,HOP!A:U,21,0)</f>
        <v>直连</v>
      </c>
    </row>
    <row r="120" ht="14.25" hidden="1" customHeight="1" spans="1:9">
      <c r="A120" s="6" t="s">
        <v>964</v>
      </c>
      <c r="B120" s="7" t="s">
        <v>93</v>
      </c>
      <c r="C120" s="7" t="s">
        <v>865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6"/>
        <v>#N/A</v>
      </c>
      <c r="H120" t="e">
        <f t="shared" si="7"/>
        <v>#N/A</v>
      </c>
      <c r="I120" t="e">
        <f>VLOOKUP(A120,HOP!A:U,21,0)</f>
        <v>#N/A</v>
      </c>
    </row>
    <row r="121" ht="14.25" hidden="1" customHeight="1" spans="1:9">
      <c r="A121" s="6" t="s">
        <v>972</v>
      </c>
      <c r="B121" s="7" t="s">
        <v>977</v>
      </c>
      <c r="C121" s="7" t="s">
        <v>978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6"/>
        <v>#N/A</v>
      </c>
      <c r="H121" t="e">
        <f t="shared" si="7"/>
        <v>#N/A</v>
      </c>
      <c r="I121" t="e">
        <f>VLOOKUP(A121,HOP!A:U,21,0)</f>
        <v>#N/A</v>
      </c>
    </row>
    <row r="122" ht="14.25" hidden="1" customHeight="1" spans="1:9">
      <c r="A122" s="6" t="s">
        <v>982</v>
      </c>
      <c r="B122" s="7" t="s">
        <v>390</v>
      </c>
      <c r="C122" s="7" t="s">
        <v>987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6"/>
        <v>#N/A</v>
      </c>
      <c r="H122" t="e">
        <f t="shared" si="7"/>
        <v>#N/A</v>
      </c>
      <c r="I122" t="e">
        <f>VLOOKUP(A122,HOP!A:U,21,0)</f>
        <v>#N/A</v>
      </c>
    </row>
    <row r="123" ht="14.25" customHeight="1" spans="1:9">
      <c r="A123" s="6" t="s">
        <v>991</v>
      </c>
      <c r="B123" s="7" t="s">
        <v>410</v>
      </c>
      <c r="C123" s="7" t="s">
        <v>907</v>
      </c>
      <c r="D123" s="3">
        <v>1251</v>
      </c>
      <c r="E123" t="str">
        <f>VLOOKUP(A123,HOP!A:L,12,0)</f>
        <v>1251.00</v>
      </c>
      <c r="F123" t="str">
        <f>VLOOKUP(A123,HOP!A:C,3,0)</f>
        <v>3696316</v>
      </c>
      <c r="G123">
        <f t="shared" si="6"/>
        <v>0</v>
      </c>
      <c r="H123" t="str">
        <f t="shared" si="7"/>
        <v>，3696316</v>
      </c>
      <c r="I123" t="str">
        <f>VLOOKUP(A123,HOP!A:U,21,0)</f>
        <v>直连</v>
      </c>
    </row>
    <row r="124" ht="14.25" customHeight="1" spans="1:9">
      <c r="A124" s="6" t="s">
        <v>1000</v>
      </c>
      <c r="B124" s="7" t="s">
        <v>410</v>
      </c>
      <c r="C124" s="7" t="s">
        <v>907</v>
      </c>
      <c r="D124" s="3">
        <v>4605</v>
      </c>
      <c r="E124" t="str">
        <f>VLOOKUP(A124,HOP!A:L,12,0)</f>
        <v>4605.00</v>
      </c>
      <c r="F124" t="str">
        <f>VLOOKUP(A124,HOP!A:C,3,0)</f>
        <v>3655563</v>
      </c>
      <c r="G124">
        <f t="shared" si="6"/>
        <v>0</v>
      </c>
      <c r="H124" t="str">
        <f t="shared" si="7"/>
        <v>，3655563</v>
      </c>
      <c r="I124" t="str">
        <f>VLOOKUP(A124,HOP!A:U,21,0)</f>
        <v>直采</v>
      </c>
    </row>
    <row r="125" ht="14.25" customHeight="1" spans="1:9">
      <c r="A125" s="6" t="s">
        <v>1006</v>
      </c>
      <c r="B125" s="7" t="s">
        <v>410</v>
      </c>
      <c r="C125" s="7" t="s">
        <v>907</v>
      </c>
      <c r="D125" s="3">
        <v>4403</v>
      </c>
      <c r="E125" t="str">
        <f>VLOOKUP(A125,HOP!A:L,12,0)</f>
        <v>4403.00</v>
      </c>
      <c r="F125" t="str">
        <f>VLOOKUP(A125,HOP!A:C,3,0)</f>
        <v>3644977</v>
      </c>
      <c r="G125">
        <f t="shared" si="6"/>
        <v>0</v>
      </c>
      <c r="H125" t="str">
        <f t="shared" si="7"/>
        <v>，3644977</v>
      </c>
      <c r="I125" t="str">
        <f>VLOOKUP(A125,HOP!A:U,21,0)</f>
        <v>直采</v>
      </c>
    </row>
    <row r="126" ht="14.25" customHeight="1" spans="1:9">
      <c r="A126" s="6" t="s">
        <v>1012</v>
      </c>
      <c r="B126" s="7" t="s">
        <v>410</v>
      </c>
      <c r="C126" s="7" t="s">
        <v>907</v>
      </c>
      <c r="D126" s="3">
        <v>4403</v>
      </c>
      <c r="E126" t="str">
        <f>VLOOKUP(A126,HOP!A:L,12,0)</f>
        <v>4403.00</v>
      </c>
      <c r="F126" t="str">
        <f>VLOOKUP(A126,HOP!A:C,3,0)</f>
        <v>3644984</v>
      </c>
      <c r="G126">
        <f t="shared" si="6"/>
        <v>0</v>
      </c>
      <c r="H126" t="str">
        <f t="shared" si="7"/>
        <v>，3644984</v>
      </c>
      <c r="I126" t="str">
        <f>VLOOKUP(A126,HOP!A:U,21,0)</f>
        <v>直采</v>
      </c>
    </row>
    <row r="127" ht="14.25" customHeight="1" spans="1:9">
      <c r="A127" s="6" t="s">
        <v>1015</v>
      </c>
      <c r="B127" s="7" t="s">
        <v>410</v>
      </c>
      <c r="C127" s="7" t="s">
        <v>907</v>
      </c>
      <c r="D127" s="3">
        <v>594</v>
      </c>
      <c r="E127" t="str">
        <f>VLOOKUP(A127,HOP!A:L,12,0)</f>
        <v>594.00</v>
      </c>
      <c r="F127" t="str">
        <f>VLOOKUP(A127,HOP!A:C,3,0)</f>
        <v>3649158</v>
      </c>
      <c r="G127">
        <f t="shared" si="6"/>
        <v>0</v>
      </c>
      <c r="H127" t="str">
        <f t="shared" si="7"/>
        <v>，3649158</v>
      </c>
      <c r="I127" t="str">
        <f>VLOOKUP(A127,HOP!A:U,21,0)</f>
        <v>直连</v>
      </c>
    </row>
    <row r="128" ht="14.25" customHeight="1" spans="1:9">
      <c r="A128" s="6" t="s">
        <v>1021</v>
      </c>
      <c r="B128" s="7" t="s">
        <v>410</v>
      </c>
      <c r="C128" s="7" t="s">
        <v>907</v>
      </c>
      <c r="D128" s="3">
        <v>1220</v>
      </c>
      <c r="E128" t="str">
        <f>VLOOKUP(A128,HOP!A:L,12,0)</f>
        <v>1220.00</v>
      </c>
      <c r="F128" t="str">
        <f>VLOOKUP(A128,HOP!A:C,3,0)</f>
        <v>3668961</v>
      </c>
      <c r="G128">
        <f t="shared" si="6"/>
        <v>0</v>
      </c>
      <c r="H128" t="str">
        <f t="shared" si="7"/>
        <v>，3668961</v>
      </c>
      <c r="I128" t="str">
        <f>VLOOKUP(A128,HOP!A:U,21,0)</f>
        <v>直采</v>
      </c>
    </row>
    <row r="129" ht="14.25" customHeight="1" spans="1:9">
      <c r="A129" s="6" t="s">
        <v>1029</v>
      </c>
      <c r="B129" s="7" t="s">
        <v>344</v>
      </c>
      <c r="C129" s="7" t="s">
        <v>907</v>
      </c>
      <c r="D129" s="3">
        <v>1830</v>
      </c>
      <c r="E129" t="str">
        <f>VLOOKUP(A129,HOP!A:L,12,0)</f>
        <v>1830.00</v>
      </c>
      <c r="F129" t="str">
        <f>VLOOKUP(A129,HOP!A:C,3,0)</f>
        <v>3660359</v>
      </c>
      <c r="G129">
        <f t="shared" si="6"/>
        <v>0</v>
      </c>
      <c r="H129" t="str">
        <f t="shared" si="7"/>
        <v>，3660359</v>
      </c>
      <c r="I129" t="str">
        <f>VLOOKUP(A129,HOP!A:U,21,0)</f>
        <v>直采</v>
      </c>
    </row>
    <row r="130" ht="14.25" customHeight="1" spans="1:9">
      <c r="A130" s="6" t="s">
        <v>1034</v>
      </c>
      <c r="B130" s="7" t="s">
        <v>410</v>
      </c>
      <c r="C130" s="7" t="s">
        <v>907</v>
      </c>
      <c r="D130" s="3">
        <v>1800</v>
      </c>
      <c r="E130" t="str">
        <f>VLOOKUP(A130,HOP!A:L,12,0)</f>
        <v>1800.00</v>
      </c>
      <c r="F130" t="str">
        <f>VLOOKUP(A130,HOP!A:C,3,0)</f>
        <v>3684472</v>
      </c>
      <c r="G130">
        <f t="shared" si="6"/>
        <v>0</v>
      </c>
      <c r="H130" t="str">
        <f t="shared" si="7"/>
        <v>，3684472</v>
      </c>
      <c r="I130" t="str">
        <f>VLOOKUP(A130,HOP!A:U,21,0)</f>
        <v>直采</v>
      </c>
    </row>
    <row r="131" ht="14.25" customHeight="1" spans="1:9">
      <c r="A131" s="6" t="s">
        <v>1042</v>
      </c>
      <c r="B131" s="7" t="s">
        <v>345</v>
      </c>
      <c r="C131" s="7" t="s">
        <v>907</v>
      </c>
      <c r="D131" s="3">
        <v>1011</v>
      </c>
      <c r="E131" t="str">
        <f>VLOOKUP(A131,HOP!A:L,12,0)</f>
        <v>1011.00</v>
      </c>
      <c r="F131" t="str">
        <f>VLOOKUP(A131,HOP!A:C,3,0)</f>
        <v>3683717</v>
      </c>
      <c r="G131">
        <f>D131-E131</f>
        <v>0</v>
      </c>
      <c r="H131" t="str">
        <f>$H$1&amp;F131</f>
        <v>，3683717</v>
      </c>
      <c r="I131" t="str">
        <f>VLOOKUP(A131,HOP!A:U,21,0)</f>
        <v>直连</v>
      </c>
    </row>
    <row r="132" ht="14.25" customHeight="1" spans="1:9">
      <c r="A132" s="6" t="s">
        <v>1049</v>
      </c>
      <c r="B132" s="7" t="s">
        <v>345</v>
      </c>
      <c r="C132" s="7" t="s">
        <v>907</v>
      </c>
      <c r="D132" s="3">
        <v>1857</v>
      </c>
      <c r="E132" t="str">
        <f>VLOOKUP(A132,HOP!A:L,12,0)</f>
        <v>1857.00</v>
      </c>
      <c r="F132" t="str">
        <f>VLOOKUP(A132,HOP!A:C,3,0)</f>
        <v>3697347</v>
      </c>
      <c r="G132">
        <f>D132-E132</f>
        <v>0</v>
      </c>
      <c r="H132" t="str">
        <f>$H$1&amp;F132</f>
        <v>，3697347</v>
      </c>
      <c r="I132" t="str">
        <f>VLOOKUP(A132,HOP!A:U,21,0)</f>
        <v>直采</v>
      </c>
    </row>
    <row r="133" ht="14.25" customHeight="1" spans="1:9">
      <c r="A133" s="6" t="s">
        <v>1055</v>
      </c>
      <c r="B133" s="7" t="s">
        <v>345</v>
      </c>
      <c r="C133" s="7" t="s">
        <v>907</v>
      </c>
      <c r="D133" s="3">
        <v>2009</v>
      </c>
      <c r="E133" t="str">
        <f>VLOOKUP(A133,HOP!A:L,12,0)</f>
        <v>2009.00</v>
      </c>
      <c r="F133" t="str">
        <f>VLOOKUP(A133,HOP!A:C,3,0)</f>
        <v>3695345</v>
      </c>
      <c r="G133">
        <f>D133-E133</f>
        <v>0</v>
      </c>
      <c r="H133" t="str">
        <f>$H$1&amp;F133</f>
        <v>，3695345</v>
      </c>
      <c r="I133" t="str">
        <f>VLOOKUP(A133,HOP!A:U,21,0)</f>
        <v>直采</v>
      </c>
    </row>
    <row r="134" ht="14.25" customHeight="1" spans="1:9">
      <c r="A134" s="6" t="s">
        <v>1060</v>
      </c>
      <c r="B134" s="7" t="s">
        <v>410</v>
      </c>
      <c r="C134" s="7" t="s">
        <v>907</v>
      </c>
      <c r="D134" s="3">
        <v>3780</v>
      </c>
      <c r="E134" t="str">
        <f>VLOOKUP(A134,HOP!A:L,12,0)</f>
        <v>3780.00</v>
      </c>
      <c r="F134" t="str">
        <f>VLOOKUP(A134,HOP!A:C,3,0)</f>
        <v>3698522</v>
      </c>
      <c r="G134">
        <f>D134-E134</f>
        <v>0</v>
      </c>
      <c r="H134" t="str">
        <f>$H$1&amp;F134</f>
        <v>，3698522</v>
      </c>
      <c r="I134" t="str">
        <f>VLOOKUP(A134,HOP!A:U,21,0)</f>
        <v>直连</v>
      </c>
    </row>
    <row r="135" ht="14.25" customHeight="1" spans="1:9">
      <c r="A135" s="6" t="s">
        <v>1069</v>
      </c>
      <c r="B135" s="7" t="s">
        <v>410</v>
      </c>
      <c r="C135" s="7" t="s">
        <v>907</v>
      </c>
      <c r="D135" s="3">
        <v>984</v>
      </c>
      <c r="E135" t="str">
        <f>VLOOKUP(A135,HOP!A:L,12,0)</f>
        <v>984.00</v>
      </c>
      <c r="F135" t="str">
        <f>VLOOKUP(A135,HOP!A:C,3,0)</f>
        <v>3693056</v>
      </c>
      <c r="G135">
        <f>D135-E135</f>
        <v>0</v>
      </c>
      <c r="H135" t="str">
        <f>$H$1&amp;F135</f>
        <v>，3693056</v>
      </c>
      <c r="I135" t="str">
        <f>VLOOKUP(A135,HOP!A:U,21,0)</f>
        <v>直连</v>
      </c>
    </row>
    <row r="136" ht="14.25" customHeight="1" spans="1:9">
      <c r="A136" s="6" t="s">
        <v>1076</v>
      </c>
      <c r="B136" s="7" t="s">
        <v>345</v>
      </c>
      <c r="C136" s="7" t="s">
        <v>907</v>
      </c>
      <c r="D136" s="3">
        <v>2060</v>
      </c>
      <c r="E136" t="str">
        <f>VLOOKUP(A136,HOP!A:L,12,0)</f>
        <v>2060.00</v>
      </c>
      <c r="F136" t="str">
        <f>VLOOKUP(A136,HOP!A:C,3,0)</f>
        <v>3692596</v>
      </c>
      <c r="G136">
        <f>D136-E136</f>
        <v>0</v>
      </c>
      <c r="H136" t="str">
        <f>$H$1&amp;F136</f>
        <v>，3692596</v>
      </c>
      <c r="I136" t="str">
        <f>VLOOKUP(A136,HOP!A:U,21,0)</f>
        <v>直采</v>
      </c>
    </row>
    <row r="137" ht="14.25" customHeight="1" spans="1:9">
      <c r="A137" s="6" t="s">
        <v>1082</v>
      </c>
      <c r="B137" s="7" t="s">
        <v>410</v>
      </c>
      <c r="C137" s="7" t="s">
        <v>907</v>
      </c>
      <c r="D137" s="3">
        <v>815</v>
      </c>
      <c r="E137" t="str">
        <f>VLOOKUP(A137,HOP!A:L,12,0)</f>
        <v>815.00</v>
      </c>
      <c r="F137" t="str">
        <f>VLOOKUP(A137,HOP!A:C,3,0)</f>
        <v>3688981</v>
      </c>
      <c r="G137">
        <f>D137-E137</f>
        <v>0</v>
      </c>
      <c r="H137" t="str">
        <f>$H$1&amp;F137</f>
        <v>，3688981</v>
      </c>
      <c r="I137" t="str">
        <f>VLOOKUP(A137,HOP!A:U,21,0)</f>
        <v>直连</v>
      </c>
    </row>
    <row r="138" ht="14.25" hidden="1" customHeight="1" spans="1:9">
      <c r="A138" s="6" t="s">
        <v>1090</v>
      </c>
      <c r="B138" s="7" t="s">
        <v>1095</v>
      </c>
      <c r="C138" s="7" t="s">
        <v>866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>D138-E138</f>
        <v>#N/A</v>
      </c>
      <c r="H138" t="e">
        <f>$H$1&amp;F138</f>
        <v>#N/A</v>
      </c>
      <c r="I138" t="e">
        <f>VLOOKUP(A138,HOP!A:U,21,0)</f>
        <v>#N/A</v>
      </c>
    </row>
    <row r="139" ht="14.25" hidden="1" customHeight="1" spans="1:9">
      <c r="A139" s="6" t="s">
        <v>1098</v>
      </c>
      <c r="B139" s="7" t="s">
        <v>1103</v>
      </c>
      <c r="C139" s="7" t="s">
        <v>1104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>D139-E139</f>
        <v>#N/A</v>
      </c>
      <c r="H139" t="e">
        <f>$H$1&amp;F139</f>
        <v>#N/A</v>
      </c>
      <c r="I139" t="e">
        <f>VLOOKUP(A139,HOP!A:U,21,0)</f>
        <v>#N/A</v>
      </c>
    </row>
    <row r="141" spans="4:4">
      <c r="D141" s="3">
        <f>SUM(D2:D140)</f>
        <v>194437</v>
      </c>
    </row>
    <row r="144" ht="14.25" spans="4:4">
      <c r="D144" s="8" t="s">
        <v>23</v>
      </c>
    </row>
    <row r="147" spans="1:3">
      <c r="A147" t="s">
        <v>1119</v>
      </c>
      <c r="C147">
        <v>144631</v>
      </c>
    </row>
    <row r="148" spans="1:3">
      <c r="A148" t="s">
        <v>1120</v>
      </c>
      <c r="C148">
        <v>49806</v>
      </c>
    </row>
    <row r="149" spans="1:3">
      <c r="A149" s="5" t="s">
        <v>1121</v>
      </c>
      <c r="C149">
        <f>SUBTOTAL(9,C147:C148)</f>
        <v>194437</v>
      </c>
    </row>
  </sheetData>
  <autoFilter ref="A1:I139">
    <filterColumn colId="3">
      <filters>
        <filter val="1,011.00"/>
        <filter val="1,052.00"/>
        <filter val="1,089.00"/>
        <filter val="1,093.00"/>
        <filter val="1,130.00"/>
        <filter val="1,184.00"/>
        <filter val="1,206.00"/>
        <filter val="1,220.00"/>
        <filter val="1,227.00"/>
        <filter val="1,242.00"/>
        <filter val="1,251.00"/>
        <filter val="1,334.00"/>
        <filter val="1,400.00"/>
        <filter val="1,444.00"/>
        <filter val="1,476.00"/>
        <filter val="1,502.00"/>
        <filter val="1,508.00"/>
        <filter val="1,543.00"/>
        <filter val="1,610.00"/>
        <filter val="1,753.00"/>
        <filter val="1,780.00"/>
        <filter val="1,800.00"/>
        <filter val="1,830.00"/>
        <filter val="1,848.00"/>
        <filter val="1,857.00"/>
        <filter val="56.00"/>
        <filter val="57.00"/>
        <filter val="59.00"/>
        <filter val="92.00"/>
        <filter val="93.00"/>
        <filter val="209.00"/>
        <filter val="213.00"/>
        <filter val="230.00"/>
        <filter val="234.00"/>
        <filter val="244.00"/>
        <filter val="283.00"/>
        <filter val="290.00"/>
        <filter val="334.00"/>
        <filter val="345.00"/>
        <filter val="352.00"/>
        <filter val="355.00"/>
        <filter val="359.00"/>
        <filter val="368.00"/>
        <filter val="390.00"/>
        <filter val="409.00"/>
        <filter val="420.00"/>
        <filter val="429.00"/>
        <filter val="475.00"/>
        <filter val="594.00"/>
        <filter val="610.00"/>
        <filter val="615.00"/>
        <filter val="630.00"/>
        <filter val="650.00"/>
        <filter val="677.00"/>
        <filter val="714.00"/>
        <filter val="726.00"/>
        <filter val="737.00"/>
        <filter val="744.00"/>
        <filter val="753.00"/>
        <filter val="815.00"/>
        <filter val="830.00"/>
        <filter val="840.00"/>
        <filter val="858.00"/>
        <filter val="928.00"/>
        <filter val="929.00"/>
        <filter val="984.00"/>
        <filter val="5,988.00"/>
        <filter val="4,064.00"/>
        <filter val="4,403.00"/>
        <filter val="4,504.00"/>
        <filter val="4,605.00"/>
        <filter val="4,807.00"/>
        <filter val="3,060.00"/>
        <filter val="3,161.00"/>
        <filter val="3,177.00"/>
        <filter val="3,393.00"/>
        <filter val="3,732.00"/>
        <filter val="3,764.00"/>
        <filter val="3,767.00"/>
        <filter val="3,780.00"/>
        <filter val="3,864.00"/>
        <filter val="3,989.00"/>
        <filter val="2,008.00"/>
        <filter val="2,009.00"/>
        <filter val="2,046.00"/>
        <filter val="2,050.00"/>
        <filter val="2,060.00"/>
        <filter val="2,151.00"/>
        <filter val="2,162.00"/>
        <filter val="2,252.00"/>
        <filter val="2,290.00"/>
        <filter val="2,402.00"/>
        <filter val="2,503.00"/>
        <filter val="2,533.00"/>
        <filter val="2,568.00"/>
        <filter val="2,606.00"/>
        <filter val="2,656.00"/>
        <filter val="2,757.00"/>
        <filter val="2,858.00"/>
        <filter val="2,940.00"/>
        <filter val="2,974.00"/>
        <filter val="6,302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6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1122</v>
      </c>
      <c r="B1" s="2" t="s">
        <v>1123</v>
      </c>
      <c r="C1" s="2" t="s">
        <v>1124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1125</v>
      </c>
      <c r="I1" s="2" t="s">
        <v>1126</v>
      </c>
      <c r="J1" s="2" t="s">
        <v>1127</v>
      </c>
      <c r="K1" s="2" t="s">
        <v>1128</v>
      </c>
      <c r="L1" s="2" t="s">
        <v>1129</v>
      </c>
      <c r="M1" s="2" t="s">
        <v>1130</v>
      </c>
      <c r="N1" s="2" t="s">
        <v>1131</v>
      </c>
      <c r="O1" s="2" t="s">
        <v>1132</v>
      </c>
      <c r="P1" s="2" t="s">
        <v>1133</v>
      </c>
      <c r="Q1" s="2" t="s">
        <v>1134</v>
      </c>
      <c r="R1" s="2" t="s">
        <v>1135</v>
      </c>
      <c r="S1" s="2" t="s">
        <v>1136</v>
      </c>
      <c r="T1" s="2" t="s">
        <v>1137</v>
      </c>
      <c r="U1" s="2" t="s">
        <v>1138</v>
      </c>
      <c r="V1" s="2" t="s">
        <v>1139</v>
      </c>
    </row>
    <row r="2" s="1" customFormat="1" spans="1:22">
      <c r="A2" s="1" t="s">
        <v>1060</v>
      </c>
      <c r="B2" s="1" t="s">
        <v>410</v>
      </c>
      <c r="C2" s="1" t="s">
        <v>1061</v>
      </c>
      <c r="D2" s="1" t="s">
        <v>1063</v>
      </c>
      <c r="E2" s="1" t="s">
        <v>1140</v>
      </c>
      <c r="F2" s="1" t="s">
        <v>410</v>
      </c>
      <c r="G2" s="1" t="s">
        <v>907</v>
      </c>
      <c r="H2" s="1" t="s">
        <v>1141</v>
      </c>
      <c r="I2" s="1" t="s">
        <v>1142</v>
      </c>
      <c r="J2" s="1" t="s">
        <v>1143</v>
      </c>
      <c r="K2" s="1" t="s">
        <v>1142</v>
      </c>
      <c r="L2" s="1" t="s">
        <v>1142</v>
      </c>
      <c r="M2" s="1" t="s">
        <v>1144</v>
      </c>
      <c r="N2" s="1" t="s">
        <v>1144</v>
      </c>
      <c r="O2" s="1" t="s">
        <v>1145</v>
      </c>
      <c r="P2" s="1" t="s">
        <v>1146</v>
      </c>
      <c r="Q2" s="1" t="s">
        <v>1147</v>
      </c>
      <c r="R2" s="1" t="s">
        <v>1148</v>
      </c>
      <c r="S2" s="1" t="s">
        <v>74</v>
      </c>
      <c r="T2" s="1" t="s">
        <v>35</v>
      </c>
      <c r="U2" s="1" t="s">
        <v>1149</v>
      </c>
      <c r="V2" s="1" t="s">
        <v>1150</v>
      </c>
    </row>
    <row r="3" s="1" customFormat="1" spans="1:22">
      <c r="A3" s="1" t="s">
        <v>1049</v>
      </c>
      <c r="B3" s="1" t="s">
        <v>410</v>
      </c>
      <c r="C3" s="1" t="s">
        <v>1050</v>
      </c>
      <c r="D3" s="1" t="s">
        <v>200</v>
      </c>
      <c r="E3" s="1" t="s">
        <v>1151</v>
      </c>
      <c r="F3" s="1" t="s">
        <v>345</v>
      </c>
      <c r="G3" s="1" t="s">
        <v>907</v>
      </c>
      <c r="H3" s="1" t="s">
        <v>1141</v>
      </c>
      <c r="I3" s="1" t="s">
        <v>1152</v>
      </c>
      <c r="J3" s="1" t="s">
        <v>1143</v>
      </c>
      <c r="K3" s="1" t="s">
        <v>1152</v>
      </c>
      <c r="L3" s="1" t="s">
        <v>1152</v>
      </c>
      <c r="M3" s="1" t="s">
        <v>1144</v>
      </c>
      <c r="N3" s="1" t="s">
        <v>1144</v>
      </c>
      <c r="O3" s="1" t="s">
        <v>1145</v>
      </c>
      <c r="P3" s="1" t="s">
        <v>1146</v>
      </c>
      <c r="Q3" s="1" t="s">
        <v>1147</v>
      </c>
      <c r="R3" s="1" t="s">
        <v>1153</v>
      </c>
      <c r="S3" s="1" t="s">
        <v>74</v>
      </c>
      <c r="T3" s="1" t="s">
        <v>35</v>
      </c>
      <c r="U3" s="1" t="s">
        <v>1154</v>
      </c>
      <c r="V3" s="1" t="s">
        <v>1150</v>
      </c>
    </row>
    <row r="4" s="1" customFormat="1" spans="1:22">
      <c r="A4" s="1" t="s">
        <v>991</v>
      </c>
      <c r="B4" s="1" t="s">
        <v>410</v>
      </c>
      <c r="C4" s="1" t="s">
        <v>992</v>
      </c>
      <c r="D4" s="1" t="s">
        <v>994</v>
      </c>
      <c r="E4" s="1" t="s">
        <v>1155</v>
      </c>
      <c r="F4" s="1" t="s">
        <v>410</v>
      </c>
      <c r="G4" s="1" t="s">
        <v>907</v>
      </c>
      <c r="H4" s="1" t="s">
        <v>1141</v>
      </c>
      <c r="I4" s="1" t="s">
        <v>1156</v>
      </c>
      <c r="J4" s="1" t="s">
        <v>1143</v>
      </c>
      <c r="K4" s="1" t="s">
        <v>1156</v>
      </c>
      <c r="L4" s="1" t="s">
        <v>1156</v>
      </c>
      <c r="M4" s="1" t="s">
        <v>1144</v>
      </c>
      <c r="N4" s="1" t="s">
        <v>1144</v>
      </c>
      <c r="O4" s="1" t="s">
        <v>1145</v>
      </c>
      <c r="P4" s="1" t="s">
        <v>1146</v>
      </c>
      <c r="Q4" s="1" t="s">
        <v>1147</v>
      </c>
      <c r="R4" s="1" t="s">
        <v>1157</v>
      </c>
      <c r="S4" s="1" t="s">
        <v>74</v>
      </c>
      <c r="T4" s="1" t="s">
        <v>35</v>
      </c>
      <c r="U4" s="1" t="s">
        <v>1149</v>
      </c>
      <c r="V4" s="1" t="s">
        <v>1158</v>
      </c>
    </row>
    <row r="5" s="1" customFormat="1" spans="1:22">
      <c r="A5" s="1" t="s">
        <v>957</v>
      </c>
      <c r="B5" s="1" t="s">
        <v>410</v>
      </c>
      <c r="C5" s="1" t="s">
        <v>958</v>
      </c>
      <c r="D5" s="1" t="s">
        <v>960</v>
      </c>
      <c r="E5" s="1" t="s">
        <v>1159</v>
      </c>
      <c r="F5" s="1" t="s">
        <v>410</v>
      </c>
      <c r="G5" s="1" t="s">
        <v>345</v>
      </c>
      <c r="H5" s="1" t="s">
        <v>1141</v>
      </c>
      <c r="I5" s="1" t="s">
        <v>1160</v>
      </c>
      <c r="J5" s="1" t="s">
        <v>1143</v>
      </c>
      <c r="K5" s="1" t="s">
        <v>1160</v>
      </c>
      <c r="L5" s="1" t="s">
        <v>1160</v>
      </c>
      <c r="M5" s="1" t="s">
        <v>1144</v>
      </c>
      <c r="N5" s="1" t="s">
        <v>1144</v>
      </c>
      <c r="O5" s="1" t="s">
        <v>1145</v>
      </c>
      <c r="P5" s="1" t="s">
        <v>1146</v>
      </c>
      <c r="Q5" s="1" t="s">
        <v>1147</v>
      </c>
      <c r="R5" s="1" t="s">
        <v>1161</v>
      </c>
      <c r="S5" s="1" t="s">
        <v>74</v>
      </c>
      <c r="T5" s="1" t="s">
        <v>35</v>
      </c>
      <c r="U5" s="1" t="s">
        <v>1149</v>
      </c>
      <c r="V5" s="1" t="s">
        <v>1162</v>
      </c>
    </row>
    <row r="6" s="1" customFormat="1" spans="1:22">
      <c r="A6" s="1" t="s">
        <v>1055</v>
      </c>
      <c r="B6" s="1" t="s">
        <v>410</v>
      </c>
      <c r="C6" s="1" t="s">
        <v>1056</v>
      </c>
      <c r="D6" s="1" t="s">
        <v>171</v>
      </c>
      <c r="E6" s="1" t="s">
        <v>1163</v>
      </c>
      <c r="F6" s="1" t="s">
        <v>345</v>
      </c>
      <c r="G6" s="1" t="s">
        <v>907</v>
      </c>
      <c r="H6" s="1" t="s">
        <v>1141</v>
      </c>
      <c r="I6" s="1" t="s">
        <v>1164</v>
      </c>
      <c r="J6" s="1" t="s">
        <v>1143</v>
      </c>
      <c r="K6" s="1" t="s">
        <v>1164</v>
      </c>
      <c r="L6" s="1" t="s">
        <v>1164</v>
      </c>
      <c r="M6" s="1" t="s">
        <v>1144</v>
      </c>
      <c r="N6" s="1" t="s">
        <v>1144</v>
      </c>
      <c r="O6" s="1" t="s">
        <v>1145</v>
      </c>
      <c r="P6" s="1" t="s">
        <v>1146</v>
      </c>
      <c r="Q6" s="1" t="s">
        <v>1147</v>
      </c>
      <c r="R6" s="1" t="s">
        <v>1165</v>
      </c>
      <c r="S6" s="1" t="s">
        <v>74</v>
      </c>
      <c r="T6" s="1" t="s">
        <v>35</v>
      </c>
      <c r="U6" s="1" t="s">
        <v>1154</v>
      </c>
      <c r="V6" s="1" t="s">
        <v>1150</v>
      </c>
    </row>
    <row r="7" s="1" customFormat="1" spans="1:22">
      <c r="A7" s="1" t="s">
        <v>817</v>
      </c>
      <c r="B7" s="1" t="s">
        <v>344</v>
      </c>
      <c r="C7" s="1" t="s">
        <v>818</v>
      </c>
      <c r="D7" s="1" t="s">
        <v>820</v>
      </c>
      <c r="E7" s="1" t="s">
        <v>1166</v>
      </c>
      <c r="F7" s="1" t="s">
        <v>344</v>
      </c>
      <c r="G7" s="1" t="s">
        <v>410</v>
      </c>
      <c r="H7" s="1" t="s">
        <v>1141</v>
      </c>
      <c r="I7" s="1" t="s">
        <v>1167</v>
      </c>
      <c r="J7" s="1" t="s">
        <v>1143</v>
      </c>
      <c r="K7" s="1" t="s">
        <v>1167</v>
      </c>
      <c r="L7" s="1" t="s">
        <v>1167</v>
      </c>
      <c r="M7" s="1" t="s">
        <v>1144</v>
      </c>
      <c r="N7" s="1" t="s">
        <v>1144</v>
      </c>
      <c r="O7" s="1" t="s">
        <v>1145</v>
      </c>
      <c r="P7" s="1" t="s">
        <v>1146</v>
      </c>
      <c r="Q7" s="1" t="s">
        <v>1147</v>
      </c>
      <c r="R7" s="1" t="s">
        <v>1168</v>
      </c>
      <c r="S7" s="1" t="s">
        <v>74</v>
      </c>
      <c r="T7" s="1" t="s">
        <v>35</v>
      </c>
      <c r="U7" s="1" t="s">
        <v>1149</v>
      </c>
      <c r="V7" s="1" t="s">
        <v>1162</v>
      </c>
    </row>
    <row r="8" s="1" customFormat="1" spans="1:22">
      <c r="A8" s="1" t="s">
        <v>948</v>
      </c>
      <c r="B8" s="1" t="s">
        <v>344</v>
      </c>
      <c r="C8" s="1" t="s">
        <v>949</v>
      </c>
      <c r="D8" s="1" t="s">
        <v>1169</v>
      </c>
      <c r="E8" s="1" t="s">
        <v>1170</v>
      </c>
      <c r="F8" s="1" t="s">
        <v>410</v>
      </c>
      <c r="G8" s="1" t="s">
        <v>345</v>
      </c>
      <c r="H8" s="1" t="s">
        <v>1141</v>
      </c>
      <c r="I8" s="1" t="s">
        <v>1171</v>
      </c>
      <c r="J8" s="1" t="s">
        <v>1143</v>
      </c>
      <c r="K8" s="1" t="s">
        <v>1171</v>
      </c>
      <c r="L8" s="1" t="s">
        <v>1171</v>
      </c>
      <c r="M8" s="1" t="s">
        <v>1144</v>
      </c>
      <c r="N8" s="1" t="s">
        <v>1144</v>
      </c>
      <c r="O8" s="1" t="s">
        <v>1145</v>
      </c>
      <c r="P8" s="1" t="s">
        <v>1146</v>
      </c>
      <c r="Q8" s="1" t="s">
        <v>1147</v>
      </c>
      <c r="R8" s="1" t="s">
        <v>1172</v>
      </c>
      <c r="S8" s="1" t="s">
        <v>74</v>
      </c>
      <c r="T8" s="1" t="s">
        <v>35</v>
      </c>
      <c r="U8" s="1" t="s">
        <v>1149</v>
      </c>
      <c r="V8" s="1" t="s">
        <v>1173</v>
      </c>
    </row>
    <row r="9" s="1" customFormat="1" spans="1:22">
      <c r="A9" s="1" t="s">
        <v>1069</v>
      </c>
      <c r="B9" s="1" t="s">
        <v>344</v>
      </c>
      <c r="C9" s="1" t="s">
        <v>1070</v>
      </c>
      <c r="D9" s="1" t="s">
        <v>1174</v>
      </c>
      <c r="E9" s="1" t="s">
        <v>1175</v>
      </c>
      <c r="F9" s="1" t="s">
        <v>410</v>
      </c>
      <c r="G9" s="1" t="s">
        <v>907</v>
      </c>
      <c r="H9" s="1" t="s">
        <v>1141</v>
      </c>
      <c r="I9" s="1" t="s">
        <v>1176</v>
      </c>
      <c r="J9" s="1" t="s">
        <v>1143</v>
      </c>
      <c r="K9" s="1" t="s">
        <v>1176</v>
      </c>
      <c r="L9" s="1" t="s">
        <v>1176</v>
      </c>
      <c r="M9" s="1" t="s">
        <v>1144</v>
      </c>
      <c r="N9" s="1" t="s">
        <v>1144</v>
      </c>
      <c r="O9" s="1" t="s">
        <v>1145</v>
      </c>
      <c r="P9" s="1" t="s">
        <v>1146</v>
      </c>
      <c r="Q9" s="1" t="s">
        <v>1147</v>
      </c>
      <c r="R9" s="1" t="s">
        <v>1177</v>
      </c>
      <c r="S9" s="1" t="s">
        <v>74</v>
      </c>
      <c r="T9" s="1" t="s">
        <v>35</v>
      </c>
      <c r="U9" s="1" t="s">
        <v>1149</v>
      </c>
      <c r="V9" s="1" t="s">
        <v>1178</v>
      </c>
    </row>
    <row r="10" s="1" customFormat="1" spans="1:22">
      <c r="A10" s="1" t="s">
        <v>721</v>
      </c>
      <c r="B10" s="1" t="s">
        <v>344</v>
      </c>
      <c r="C10" s="1" t="s">
        <v>722</v>
      </c>
      <c r="D10" s="1" t="s">
        <v>724</v>
      </c>
      <c r="E10" s="1" t="s">
        <v>1179</v>
      </c>
      <c r="F10" s="1" t="s">
        <v>344</v>
      </c>
      <c r="G10" s="1" t="s">
        <v>410</v>
      </c>
      <c r="H10" s="1" t="s">
        <v>1141</v>
      </c>
      <c r="I10" s="1" t="s">
        <v>1180</v>
      </c>
      <c r="J10" s="1" t="s">
        <v>1143</v>
      </c>
      <c r="K10" s="1" t="s">
        <v>1180</v>
      </c>
      <c r="L10" s="1" t="s">
        <v>1180</v>
      </c>
      <c r="M10" s="1" t="s">
        <v>1144</v>
      </c>
      <c r="N10" s="1" t="s">
        <v>1144</v>
      </c>
      <c r="O10" s="1" t="s">
        <v>1145</v>
      </c>
      <c r="P10" s="1" t="s">
        <v>1146</v>
      </c>
      <c r="Q10" s="1" t="s">
        <v>1147</v>
      </c>
      <c r="R10" s="1" t="s">
        <v>1181</v>
      </c>
      <c r="S10" s="1" t="s">
        <v>74</v>
      </c>
      <c r="T10" s="1" t="s">
        <v>35</v>
      </c>
      <c r="U10" s="1" t="s">
        <v>1149</v>
      </c>
      <c r="V10" s="1" t="s">
        <v>1182</v>
      </c>
    </row>
    <row r="11" s="1" customFormat="1" spans="1:22">
      <c r="A11" s="1" t="s">
        <v>922</v>
      </c>
      <c r="B11" s="1" t="s">
        <v>344</v>
      </c>
      <c r="C11" s="1" t="s">
        <v>923</v>
      </c>
      <c r="D11" s="1" t="s">
        <v>180</v>
      </c>
      <c r="E11" s="1" t="s">
        <v>1183</v>
      </c>
      <c r="F11" s="1" t="s">
        <v>410</v>
      </c>
      <c r="G11" s="1" t="s">
        <v>345</v>
      </c>
      <c r="H11" s="1" t="s">
        <v>1141</v>
      </c>
      <c r="I11" s="1" t="s">
        <v>1184</v>
      </c>
      <c r="J11" s="1" t="s">
        <v>1143</v>
      </c>
      <c r="K11" s="1" t="s">
        <v>1184</v>
      </c>
      <c r="L11" s="1" t="s">
        <v>1184</v>
      </c>
      <c r="M11" s="1" t="s">
        <v>1144</v>
      </c>
      <c r="N11" s="1" t="s">
        <v>1144</v>
      </c>
      <c r="O11" s="1" t="s">
        <v>1145</v>
      </c>
      <c r="P11" s="1" t="s">
        <v>1146</v>
      </c>
      <c r="Q11" s="1" t="s">
        <v>1147</v>
      </c>
      <c r="R11" s="1" t="s">
        <v>1185</v>
      </c>
      <c r="S11" s="1" t="s">
        <v>74</v>
      </c>
      <c r="T11" s="1" t="s">
        <v>35</v>
      </c>
      <c r="U11" s="1" t="s">
        <v>1149</v>
      </c>
      <c r="V11" s="1" t="s">
        <v>1173</v>
      </c>
    </row>
    <row r="12" s="1" customFormat="1" spans="1:22">
      <c r="A12" s="1" t="s">
        <v>1076</v>
      </c>
      <c r="B12" s="1" t="s">
        <v>344</v>
      </c>
      <c r="C12" s="1" t="s">
        <v>1077</v>
      </c>
      <c r="D12" s="1" t="s">
        <v>171</v>
      </c>
      <c r="E12" s="1" t="s">
        <v>1186</v>
      </c>
      <c r="F12" s="1" t="s">
        <v>345</v>
      </c>
      <c r="G12" s="1" t="s">
        <v>907</v>
      </c>
      <c r="H12" s="1" t="s">
        <v>1141</v>
      </c>
      <c r="I12" s="1" t="s">
        <v>1187</v>
      </c>
      <c r="J12" s="1" t="s">
        <v>1143</v>
      </c>
      <c r="K12" s="1" t="s">
        <v>1187</v>
      </c>
      <c r="L12" s="1" t="s">
        <v>1187</v>
      </c>
      <c r="M12" s="1" t="s">
        <v>1144</v>
      </c>
      <c r="N12" s="1" t="s">
        <v>1144</v>
      </c>
      <c r="O12" s="1" t="s">
        <v>1145</v>
      </c>
      <c r="P12" s="1" t="s">
        <v>1146</v>
      </c>
      <c r="Q12" s="1" t="s">
        <v>1147</v>
      </c>
      <c r="R12" s="1" t="s">
        <v>1188</v>
      </c>
      <c r="S12" s="1" t="s">
        <v>74</v>
      </c>
      <c r="T12" s="1" t="s">
        <v>35</v>
      </c>
      <c r="U12" s="1" t="s">
        <v>1154</v>
      </c>
      <c r="V12" s="1" t="s">
        <v>1150</v>
      </c>
    </row>
    <row r="13" s="1" customFormat="1" spans="1:22">
      <c r="A13" s="1" t="s">
        <v>779</v>
      </c>
      <c r="B13" s="1" t="s">
        <v>344</v>
      </c>
      <c r="C13" s="1" t="s">
        <v>780</v>
      </c>
      <c r="D13" s="1" t="s">
        <v>1189</v>
      </c>
      <c r="E13" s="1" t="s">
        <v>1190</v>
      </c>
      <c r="F13" s="1" t="s">
        <v>344</v>
      </c>
      <c r="G13" s="1" t="s">
        <v>410</v>
      </c>
      <c r="H13" s="1" t="s">
        <v>1141</v>
      </c>
      <c r="I13" s="1" t="s">
        <v>1191</v>
      </c>
      <c r="J13" s="1" t="s">
        <v>1143</v>
      </c>
      <c r="K13" s="1" t="s">
        <v>1191</v>
      </c>
      <c r="L13" s="1" t="s">
        <v>1191</v>
      </c>
      <c r="M13" s="1" t="s">
        <v>1144</v>
      </c>
      <c r="N13" s="1" t="s">
        <v>1144</v>
      </c>
      <c r="O13" s="1" t="s">
        <v>1145</v>
      </c>
      <c r="P13" s="1" t="s">
        <v>1146</v>
      </c>
      <c r="Q13" s="1" t="s">
        <v>1147</v>
      </c>
      <c r="R13" s="1" t="s">
        <v>1192</v>
      </c>
      <c r="S13" s="1" t="s">
        <v>74</v>
      </c>
      <c r="T13" s="1" t="s">
        <v>35</v>
      </c>
      <c r="U13" s="1" t="s">
        <v>1149</v>
      </c>
      <c r="V13" s="1" t="s">
        <v>1162</v>
      </c>
    </row>
    <row r="14" s="1" customFormat="1" spans="1:22">
      <c r="A14" s="1" t="s">
        <v>793</v>
      </c>
      <c r="B14" s="1" t="s">
        <v>344</v>
      </c>
      <c r="C14" s="1" t="s">
        <v>794</v>
      </c>
      <c r="D14" s="1" t="s">
        <v>171</v>
      </c>
      <c r="E14" s="1" t="s">
        <v>1193</v>
      </c>
      <c r="F14" s="1" t="s">
        <v>344</v>
      </c>
      <c r="G14" s="1" t="s">
        <v>410</v>
      </c>
      <c r="H14" s="1" t="s">
        <v>1141</v>
      </c>
      <c r="I14" s="1" t="s">
        <v>1194</v>
      </c>
      <c r="J14" s="1" t="s">
        <v>1143</v>
      </c>
      <c r="K14" s="1" t="s">
        <v>1194</v>
      </c>
      <c r="L14" s="1" t="s">
        <v>1194</v>
      </c>
      <c r="M14" s="1" t="s">
        <v>1144</v>
      </c>
      <c r="N14" s="1" t="s">
        <v>1144</v>
      </c>
      <c r="O14" s="1" t="s">
        <v>1145</v>
      </c>
      <c r="P14" s="1" t="s">
        <v>1146</v>
      </c>
      <c r="Q14" s="1" t="s">
        <v>1147</v>
      </c>
      <c r="R14" s="1" t="s">
        <v>1195</v>
      </c>
      <c r="S14" s="1" t="s">
        <v>74</v>
      </c>
      <c r="T14" s="1" t="s">
        <v>35</v>
      </c>
      <c r="U14" s="1" t="s">
        <v>1154</v>
      </c>
      <c r="V14" s="1" t="s">
        <v>1150</v>
      </c>
    </row>
    <row r="15" s="1" customFormat="1" spans="1:22">
      <c r="A15" s="1" t="s">
        <v>940</v>
      </c>
      <c r="B15" s="1" t="s">
        <v>344</v>
      </c>
      <c r="C15" s="1" t="s">
        <v>941</v>
      </c>
      <c r="D15" s="1" t="s">
        <v>943</v>
      </c>
      <c r="E15" s="1" t="s">
        <v>1196</v>
      </c>
      <c r="F15" s="1" t="s">
        <v>344</v>
      </c>
      <c r="G15" s="1" t="s">
        <v>345</v>
      </c>
      <c r="H15" s="1" t="s">
        <v>1141</v>
      </c>
      <c r="I15" s="1" t="s">
        <v>1197</v>
      </c>
      <c r="J15" s="1" t="s">
        <v>1143</v>
      </c>
      <c r="K15" s="1" t="s">
        <v>1197</v>
      </c>
      <c r="L15" s="1" t="s">
        <v>1197</v>
      </c>
      <c r="M15" s="1" t="s">
        <v>1144</v>
      </c>
      <c r="N15" s="1" t="s">
        <v>1144</v>
      </c>
      <c r="O15" s="1" t="s">
        <v>1145</v>
      </c>
      <c r="P15" s="1" t="s">
        <v>1146</v>
      </c>
      <c r="Q15" s="1" t="s">
        <v>1147</v>
      </c>
      <c r="R15" s="1" t="s">
        <v>1198</v>
      </c>
      <c r="S15" s="1" t="s">
        <v>74</v>
      </c>
      <c r="T15" s="1" t="s">
        <v>35</v>
      </c>
      <c r="U15" s="1" t="s">
        <v>1149</v>
      </c>
      <c r="V15" s="1" t="s">
        <v>1158</v>
      </c>
    </row>
    <row r="16" s="1" customFormat="1" spans="1:22">
      <c r="A16" s="1" t="s">
        <v>746</v>
      </c>
      <c r="B16" s="1" t="s">
        <v>344</v>
      </c>
      <c r="C16" s="1" t="s">
        <v>747</v>
      </c>
      <c r="D16" s="1" t="s">
        <v>749</v>
      </c>
      <c r="E16" s="1" t="s">
        <v>1199</v>
      </c>
      <c r="F16" s="1" t="s">
        <v>344</v>
      </c>
      <c r="G16" s="1" t="s">
        <v>410</v>
      </c>
      <c r="H16" s="1" t="s">
        <v>1141</v>
      </c>
      <c r="I16" s="1" t="s">
        <v>1200</v>
      </c>
      <c r="J16" s="1" t="s">
        <v>1143</v>
      </c>
      <c r="K16" s="1" t="s">
        <v>1200</v>
      </c>
      <c r="L16" s="1" t="s">
        <v>1200</v>
      </c>
      <c r="M16" s="1" t="s">
        <v>1144</v>
      </c>
      <c r="N16" s="1" t="s">
        <v>1144</v>
      </c>
      <c r="O16" s="1" t="s">
        <v>1145</v>
      </c>
      <c r="P16" s="1" t="s">
        <v>1146</v>
      </c>
      <c r="Q16" s="1" t="s">
        <v>1147</v>
      </c>
      <c r="R16" s="1" t="s">
        <v>1201</v>
      </c>
      <c r="S16" s="1" t="s">
        <v>74</v>
      </c>
      <c r="T16" s="1" t="s">
        <v>35</v>
      </c>
      <c r="U16" s="1" t="s">
        <v>1149</v>
      </c>
      <c r="V16" s="1" t="s">
        <v>1162</v>
      </c>
    </row>
    <row r="17" s="1" customFormat="1" spans="1:22">
      <c r="A17" s="1" t="s">
        <v>934</v>
      </c>
      <c r="B17" s="1" t="s">
        <v>315</v>
      </c>
      <c r="C17" s="1" t="s">
        <v>935</v>
      </c>
      <c r="D17" s="1" t="s">
        <v>180</v>
      </c>
      <c r="E17" s="1" t="s">
        <v>1202</v>
      </c>
      <c r="F17" s="1" t="s">
        <v>410</v>
      </c>
      <c r="G17" s="1" t="s">
        <v>345</v>
      </c>
      <c r="H17" s="1" t="s">
        <v>1141</v>
      </c>
      <c r="I17" s="1" t="s">
        <v>1203</v>
      </c>
      <c r="J17" s="1" t="s">
        <v>1143</v>
      </c>
      <c r="K17" s="1" t="s">
        <v>1203</v>
      </c>
      <c r="L17" s="1" t="s">
        <v>1203</v>
      </c>
      <c r="M17" s="1" t="s">
        <v>1144</v>
      </c>
      <c r="N17" s="1" t="s">
        <v>1144</v>
      </c>
      <c r="O17" s="1" t="s">
        <v>1145</v>
      </c>
      <c r="P17" s="1" t="s">
        <v>1146</v>
      </c>
      <c r="Q17" s="1" t="s">
        <v>1147</v>
      </c>
      <c r="R17" s="1" t="s">
        <v>1204</v>
      </c>
      <c r="S17" s="1" t="s">
        <v>74</v>
      </c>
      <c r="T17" s="1" t="s">
        <v>35</v>
      </c>
      <c r="U17" s="1" t="s">
        <v>1149</v>
      </c>
      <c r="V17" s="1" t="s">
        <v>1173</v>
      </c>
    </row>
    <row r="18" s="1" customFormat="1" spans="1:22">
      <c r="A18" s="1" t="s">
        <v>755</v>
      </c>
      <c r="B18" s="1" t="s">
        <v>315</v>
      </c>
      <c r="C18" s="1" t="s">
        <v>756</v>
      </c>
      <c r="D18" s="1" t="s">
        <v>758</v>
      </c>
      <c r="E18" s="1" t="s">
        <v>1205</v>
      </c>
      <c r="F18" s="1" t="s">
        <v>315</v>
      </c>
      <c r="G18" s="1" t="s">
        <v>344</v>
      </c>
      <c r="H18" s="1" t="s">
        <v>1141</v>
      </c>
      <c r="I18" s="1" t="s">
        <v>1206</v>
      </c>
      <c r="J18" s="1" t="s">
        <v>1143</v>
      </c>
      <c r="K18" s="1" t="s">
        <v>1206</v>
      </c>
      <c r="L18" s="1" t="s">
        <v>1206</v>
      </c>
      <c r="M18" s="1" t="s">
        <v>1144</v>
      </c>
      <c r="N18" s="1" t="s">
        <v>1144</v>
      </c>
      <c r="O18" s="1" t="s">
        <v>1145</v>
      </c>
      <c r="P18" s="1" t="s">
        <v>1146</v>
      </c>
      <c r="Q18" s="1" t="s">
        <v>1147</v>
      </c>
      <c r="R18" s="1" t="s">
        <v>1207</v>
      </c>
      <c r="S18" s="1" t="s">
        <v>74</v>
      </c>
      <c r="T18" s="1" t="s">
        <v>35</v>
      </c>
      <c r="U18" s="1" t="s">
        <v>1149</v>
      </c>
      <c r="V18" s="1" t="s">
        <v>1150</v>
      </c>
    </row>
    <row r="19" s="1" customFormat="1" spans="1:22">
      <c r="A19" s="1" t="s">
        <v>825</v>
      </c>
      <c r="B19" s="1" t="s">
        <v>315</v>
      </c>
      <c r="C19" s="1" t="s">
        <v>826</v>
      </c>
      <c r="D19" s="1" t="s">
        <v>810</v>
      </c>
      <c r="E19" s="1" t="s">
        <v>1208</v>
      </c>
      <c r="F19" s="1" t="s">
        <v>344</v>
      </c>
      <c r="G19" s="1" t="s">
        <v>410</v>
      </c>
      <c r="H19" s="1" t="s">
        <v>1141</v>
      </c>
      <c r="I19" s="1" t="s">
        <v>1209</v>
      </c>
      <c r="J19" s="1" t="s">
        <v>1143</v>
      </c>
      <c r="K19" s="1" t="s">
        <v>1209</v>
      </c>
      <c r="L19" s="1" t="s">
        <v>1209</v>
      </c>
      <c r="M19" s="1" t="s">
        <v>1144</v>
      </c>
      <c r="N19" s="1" t="s">
        <v>1144</v>
      </c>
      <c r="O19" s="1" t="s">
        <v>1145</v>
      </c>
      <c r="P19" s="1" t="s">
        <v>1146</v>
      </c>
      <c r="Q19" s="1" t="s">
        <v>1147</v>
      </c>
      <c r="R19" s="1" t="s">
        <v>1210</v>
      </c>
      <c r="S19" s="1" t="s">
        <v>74</v>
      </c>
      <c r="T19" s="1" t="s">
        <v>35</v>
      </c>
      <c r="U19" s="1" t="s">
        <v>1149</v>
      </c>
      <c r="V19" s="1" t="s">
        <v>1150</v>
      </c>
    </row>
    <row r="20" s="1" customFormat="1" spans="1:22">
      <c r="A20" s="1" t="s">
        <v>832</v>
      </c>
      <c r="B20" s="1" t="s">
        <v>315</v>
      </c>
      <c r="C20" s="1" t="s">
        <v>833</v>
      </c>
      <c r="D20" s="1" t="s">
        <v>767</v>
      </c>
      <c r="E20" s="1" t="s">
        <v>1211</v>
      </c>
      <c r="F20" s="1" t="s">
        <v>315</v>
      </c>
      <c r="G20" s="1" t="s">
        <v>344</v>
      </c>
      <c r="H20" s="1" t="s">
        <v>1141</v>
      </c>
      <c r="I20" s="1" t="s">
        <v>1212</v>
      </c>
      <c r="J20" s="1" t="s">
        <v>1143</v>
      </c>
      <c r="K20" s="1" t="s">
        <v>1212</v>
      </c>
      <c r="L20" s="1" t="s">
        <v>1212</v>
      </c>
      <c r="M20" s="1" t="s">
        <v>1144</v>
      </c>
      <c r="N20" s="1" t="s">
        <v>1144</v>
      </c>
      <c r="O20" s="1" t="s">
        <v>1145</v>
      </c>
      <c r="P20" s="1" t="s">
        <v>1146</v>
      </c>
      <c r="Q20" s="1" t="s">
        <v>1147</v>
      </c>
      <c r="R20" s="1" t="s">
        <v>1213</v>
      </c>
      <c r="S20" s="1" t="s">
        <v>74</v>
      </c>
      <c r="T20" s="1" t="s">
        <v>35</v>
      </c>
      <c r="U20" s="1" t="s">
        <v>1149</v>
      </c>
      <c r="V20" s="1" t="s">
        <v>1150</v>
      </c>
    </row>
    <row r="21" s="1" customFormat="1" spans="1:22">
      <c r="A21" s="1" t="s">
        <v>839</v>
      </c>
      <c r="B21" s="1" t="s">
        <v>315</v>
      </c>
      <c r="C21" s="1" t="s">
        <v>840</v>
      </c>
      <c r="D21" s="1" t="s">
        <v>842</v>
      </c>
      <c r="E21" s="1" t="s">
        <v>1214</v>
      </c>
      <c r="F21" s="1" t="s">
        <v>315</v>
      </c>
      <c r="G21" s="1" t="s">
        <v>344</v>
      </c>
      <c r="H21" s="1" t="s">
        <v>1141</v>
      </c>
      <c r="I21" s="1" t="s">
        <v>1215</v>
      </c>
      <c r="J21" s="1" t="s">
        <v>1143</v>
      </c>
      <c r="K21" s="1" t="s">
        <v>1215</v>
      </c>
      <c r="L21" s="1" t="s">
        <v>1215</v>
      </c>
      <c r="M21" s="1" t="s">
        <v>1144</v>
      </c>
      <c r="N21" s="1" t="s">
        <v>1144</v>
      </c>
      <c r="O21" s="1" t="s">
        <v>1145</v>
      </c>
      <c r="P21" s="1" t="s">
        <v>1146</v>
      </c>
      <c r="Q21" s="1" t="s">
        <v>1147</v>
      </c>
      <c r="R21" s="1" t="s">
        <v>1216</v>
      </c>
      <c r="S21" s="1" t="s">
        <v>74</v>
      </c>
      <c r="T21" s="1" t="s">
        <v>35</v>
      </c>
      <c r="U21" s="1" t="s">
        <v>1149</v>
      </c>
      <c r="V21" s="1" t="s">
        <v>1178</v>
      </c>
    </row>
    <row r="22" s="1" customFormat="1" spans="1:22">
      <c r="A22" s="1" t="s">
        <v>1082</v>
      </c>
      <c r="B22" s="1" t="s">
        <v>315</v>
      </c>
      <c r="C22" s="1" t="s">
        <v>1083</v>
      </c>
      <c r="D22" s="1" t="s">
        <v>1085</v>
      </c>
      <c r="E22" s="1" t="s">
        <v>1217</v>
      </c>
      <c r="F22" s="1" t="s">
        <v>410</v>
      </c>
      <c r="G22" s="1" t="s">
        <v>907</v>
      </c>
      <c r="H22" s="1" t="s">
        <v>1141</v>
      </c>
      <c r="I22" s="1" t="s">
        <v>1218</v>
      </c>
      <c r="J22" s="1" t="s">
        <v>1143</v>
      </c>
      <c r="K22" s="1" t="s">
        <v>1218</v>
      </c>
      <c r="L22" s="1" t="s">
        <v>1218</v>
      </c>
      <c r="M22" s="1" t="s">
        <v>1144</v>
      </c>
      <c r="N22" s="1" t="s">
        <v>1144</v>
      </c>
      <c r="O22" s="1" t="s">
        <v>1145</v>
      </c>
      <c r="P22" s="1" t="s">
        <v>1146</v>
      </c>
      <c r="Q22" s="1" t="s">
        <v>1147</v>
      </c>
      <c r="R22" s="1" t="s">
        <v>1219</v>
      </c>
      <c r="S22" s="1" t="s">
        <v>74</v>
      </c>
      <c r="T22" s="1" t="s">
        <v>35</v>
      </c>
      <c r="U22" s="1" t="s">
        <v>1149</v>
      </c>
      <c r="V22" s="1" t="s">
        <v>1178</v>
      </c>
    </row>
    <row r="23" s="1" customFormat="1" spans="1:22">
      <c r="A23" s="1" t="s">
        <v>847</v>
      </c>
      <c r="B23" s="1" t="s">
        <v>315</v>
      </c>
      <c r="C23" s="1" t="s">
        <v>848</v>
      </c>
      <c r="D23" s="1" t="s">
        <v>810</v>
      </c>
      <c r="E23" s="1" t="s">
        <v>1220</v>
      </c>
      <c r="F23" s="1" t="s">
        <v>315</v>
      </c>
      <c r="G23" s="1" t="s">
        <v>344</v>
      </c>
      <c r="H23" s="1" t="s">
        <v>1141</v>
      </c>
      <c r="I23" s="1" t="s">
        <v>1221</v>
      </c>
      <c r="J23" s="1" t="s">
        <v>1143</v>
      </c>
      <c r="K23" s="1" t="s">
        <v>1221</v>
      </c>
      <c r="L23" s="1" t="s">
        <v>1221</v>
      </c>
      <c r="M23" s="1" t="s">
        <v>1144</v>
      </c>
      <c r="N23" s="1" t="s">
        <v>1144</v>
      </c>
      <c r="O23" s="1" t="s">
        <v>1145</v>
      </c>
      <c r="P23" s="1" t="s">
        <v>1146</v>
      </c>
      <c r="Q23" s="1" t="s">
        <v>1147</v>
      </c>
      <c r="R23" s="1" t="s">
        <v>1222</v>
      </c>
      <c r="S23" s="1" t="s">
        <v>74</v>
      </c>
      <c r="T23" s="1" t="s">
        <v>35</v>
      </c>
      <c r="U23" s="1" t="s">
        <v>1149</v>
      </c>
      <c r="V23" s="1" t="s">
        <v>1150</v>
      </c>
    </row>
    <row r="24" s="1" customFormat="1" spans="1:22">
      <c r="A24" s="1" t="s">
        <v>928</v>
      </c>
      <c r="B24" s="1" t="s">
        <v>315</v>
      </c>
      <c r="C24" s="1" t="s">
        <v>929</v>
      </c>
      <c r="D24" s="1" t="s">
        <v>370</v>
      </c>
      <c r="E24" s="1" t="s">
        <v>1223</v>
      </c>
      <c r="F24" s="1" t="s">
        <v>344</v>
      </c>
      <c r="G24" s="1" t="s">
        <v>345</v>
      </c>
      <c r="H24" s="1" t="s">
        <v>1141</v>
      </c>
      <c r="I24" s="1" t="s">
        <v>1224</v>
      </c>
      <c r="J24" s="1" t="s">
        <v>1143</v>
      </c>
      <c r="K24" s="1" t="s">
        <v>1224</v>
      </c>
      <c r="L24" s="1" t="s">
        <v>1224</v>
      </c>
      <c r="M24" s="1" t="s">
        <v>1144</v>
      </c>
      <c r="N24" s="1" t="s">
        <v>1144</v>
      </c>
      <c r="O24" s="1" t="s">
        <v>1145</v>
      </c>
      <c r="P24" s="1" t="s">
        <v>1146</v>
      </c>
      <c r="Q24" s="1" t="s">
        <v>1147</v>
      </c>
      <c r="R24" s="1" t="s">
        <v>1225</v>
      </c>
      <c r="S24" s="1" t="s">
        <v>74</v>
      </c>
      <c r="T24" s="1" t="s">
        <v>35</v>
      </c>
      <c r="U24" s="1" t="s">
        <v>1149</v>
      </c>
      <c r="V24" s="1" t="s">
        <v>1158</v>
      </c>
    </row>
    <row r="25" s="1" customFormat="1" spans="1:22">
      <c r="A25" s="1" t="s">
        <v>807</v>
      </c>
      <c r="B25" s="1" t="s">
        <v>315</v>
      </c>
      <c r="C25" s="1" t="s">
        <v>808</v>
      </c>
      <c r="D25" s="1" t="s">
        <v>810</v>
      </c>
      <c r="E25" s="1" t="s">
        <v>1226</v>
      </c>
      <c r="F25" s="1" t="s">
        <v>315</v>
      </c>
      <c r="G25" s="1" t="s">
        <v>344</v>
      </c>
      <c r="H25" s="1" t="s">
        <v>1141</v>
      </c>
      <c r="I25" s="1" t="s">
        <v>1227</v>
      </c>
      <c r="J25" s="1" t="s">
        <v>1143</v>
      </c>
      <c r="K25" s="1" t="s">
        <v>1227</v>
      </c>
      <c r="L25" s="1" t="s">
        <v>1227</v>
      </c>
      <c r="M25" s="1" t="s">
        <v>1144</v>
      </c>
      <c r="N25" s="1" t="s">
        <v>1144</v>
      </c>
      <c r="O25" s="1" t="s">
        <v>1145</v>
      </c>
      <c r="P25" s="1" t="s">
        <v>1146</v>
      </c>
      <c r="Q25" s="1" t="s">
        <v>1147</v>
      </c>
      <c r="R25" s="1" t="s">
        <v>1228</v>
      </c>
      <c r="S25" s="1" t="s">
        <v>74</v>
      </c>
      <c r="T25" s="1" t="s">
        <v>35</v>
      </c>
      <c r="U25" s="1" t="s">
        <v>1149</v>
      </c>
      <c r="V25" s="1" t="s">
        <v>1150</v>
      </c>
    </row>
    <row r="26" s="1" customFormat="1" spans="1:22">
      <c r="A26" s="1" t="s">
        <v>1034</v>
      </c>
      <c r="B26" s="1" t="s">
        <v>253</v>
      </c>
      <c r="C26" s="1" t="s">
        <v>1035</v>
      </c>
      <c r="D26" s="1" t="s">
        <v>1037</v>
      </c>
      <c r="E26" s="1" t="s">
        <v>1229</v>
      </c>
      <c r="F26" s="1" t="s">
        <v>410</v>
      </c>
      <c r="G26" s="1" t="s">
        <v>907</v>
      </c>
      <c r="H26" s="1" t="s">
        <v>1141</v>
      </c>
      <c r="I26" s="1" t="s">
        <v>1230</v>
      </c>
      <c r="J26" s="1" t="s">
        <v>1143</v>
      </c>
      <c r="K26" s="1" t="s">
        <v>1230</v>
      </c>
      <c r="L26" s="1" t="s">
        <v>1230</v>
      </c>
      <c r="M26" s="1" t="s">
        <v>1144</v>
      </c>
      <c r="N26" s="1" t="s">
        <v>1144</v>
      </c>
      <c r="O26" s="1" t="s">
        <v>1145</v>
      </c>
      <c r="P26" s="1" t="s">
        <v>1146</v>
      </c>
      <c r="Q26" s="1" t="s">
        <v>1147</v>
      </c>
      <c r="R26" s="1" t="s">
        <v>1231</v>
      </c>
      <c r="S26" s="1" t="s">
        <v>74</v>
      </c>
      <c r="T26" s="1" t="s">
        <v>35</v>
      </c>
      <c r="U26" s="1" t="s">
        <v>1154</v>
      </c>
      <c r="V26" s="1" t="s">
        <v>1162</v>
      </c>
    </row>
    <row r="27" s="1" customFormat="1" spans="1:22">
      <c r="A27" s="1" t="s">
        <v>1042</v>
      </c>
      <c r="B27" s="1" t="s">
        <v>253</v>
      </c>
      <c r="C27" s="1" t="s">
        <v>1043</v>
      </c>
      <c r="D27" s="1" t="s">
        <v>1232</v>
      </c>
      <c r="E27" s="1" t="s">
        <v>1233</v>
      </c>
      <c r="F27" s="1" t="s">
        <v>345</v>
      </c>
      <c r="G27" s="1" t="s">
        <v>907</v>
      </c>
      <c r="H27" s="1" t="s">
        <v>1141</v>
      </c>
      <c r="I27" s="1" t="s">
        <v>1234</v>
      </c>
      <c r="J27" s="1" t="s">
        <v>1143</v>
      </c>
      <c r="K27" s="1" t="s">
        <v>1234</v>
      </c>
      <c r="L27" s="1" t="s">
        <v>1234</v>
      </c>
      <c r="M27" s="1" t="s">
        <v>1144</v>
      </c>
      <c r="N27" s="1" t="s">
        <v>1144</v>
      </c>
      <c r="O27" s="1" t="s">
        <v>1145</v>
      </c>
      <c r="P27" s="1" t="s">
        <v>1146</v>
      </c>
      <c r="Q27" s="1" t="s">
        <v>1147</v>
      </c>
      <c r="R27" s="1" t="s">
        <v>1235</v>
      </c>
      <c r="S27" s="1" t="s">
        <v>74</v>
      </c>
      <c r="T27" s="1" t="s">
        <v>35</v>
      </c>
      <c r="U27" s="1" t="s">
        <v>1149</v>
      </c>
      <c r="V27" s="1" t="s">
        <v>1162</v>
      </c>
    </row>
    <row r="28" s="1" customFormat="1" spans="1:22">
      <c r="A28" s="1" t="s">
        <v>712</v>
      </c>
      <c r="B28" s="1" t="s">
        <v>253</v>
      </c>
      <c r="C28" s="1" t="s">
        <v>713</v>
      </c>
      <c r="D28" s="1" t="s">
        <v>715</v>
      </c>
      <c r="E28" s="1" t="s">
        <v>1236</v>
      </c>
      <c r="F28" s="1" t="s">
        <v>253</v>
      </c>
      <c r="G28" s="1" t="s">
        <v>315</v>
      </c>
      <c r="H28" s="1" t="s">
        <v>1141</v>
      </c>
      <c r="I28" s="1" t="s">
        <v>1237</v>
      </c>
      <c r="J28" s="1" t="s">
        <v>1143</v>
      </c>
      <c r="K28" s="1" t="s">
        <v>1237</v>
      </c>
      <c r="L28" s="1" t="s">
        <v>1237</v>
      </c>
      <c r="M28" s="1" t="s">
        <v>1144</v>
      </c>
      <c r="N28" s="1" t="s">
        <v>1144</v>
      </c>
      <c r="O28" s="1" t="s">
        <v>1145</v>
      </c>
      <c r="P28" s="1" t="s">
        <v>1146</v>
      </c>
      <c r="Q28" s="1" t="s">
        <v>1147</v>
      </c>
      <c r="R28" s="1" t="s">
        <v>1238</v>
      </c>
      <c r="S28" s="1" t="s">
        <v>74</v>
      </c>
      <c r="T28" s="1" t="s">
        <v>35</v>
      </c>
      <c r="U28" s="1" t="s">
        <v>1149</v>
      </c>
      <c r="V28" s="1" t="s">
        <v>1239</v>
      </c>
    </row>
    <row r="29" s="1" customFormat="1" spans="1:22">
      <c r="A29" s="1" t="s">
        <v>732</v>
      </c>
      <c r="B29" s="1" t="s">
        <v>253</v>
      </c>
      <c r="C29" s="1" t="s">
        <v>733</v>
      </c>
      <c r="D29" s="1" t="s">
        <v>735</v>
      </c>
      <c r="E29" s="1" t="s">
        <v>1240</v>
      </c>
      <c r="F29" s="1" t="s">
        <v>253</v>
      </c>
      <c r="G29" s="1" t="s">
        <v>315</v>
      </c>
      <c r="H29" s="1" t="s">
        <v>1141</v>
      </c>
      <c r="I29" s="1" t="s">
        <v>1241</v>
      </c>
      <c r="J29" s="1" t="s">
        <v>1143</v>
      </c>
      <c r="K29" s="1" t="s">
        <v>1241</v>
      </c>
      <c r="L29" s="1" t="s">
        <v>1241</v>
      </c>
      <c r="M29" s="1" t="s">
        <v>1144</v>
      </c>
      <c r="N29" s="1" t="s">
        <v>1144</v>
      </c>
      <c r="O29" s="1" t="s">
        <v>1145</v>
      </c>
      <c r="P29" s="1" t="s">
        <v>1146</v>
      </c>
      <c r="Q29" s="1" t="s">
        <v>1147</v>
      </c>
      <c r="R29" s="1" t="s">
        <v>1242</v>
      </c>
      <c r="S29" s="1" t="s">
        <v>74</v>
      </c>
      <c r="T29" s="1" t="s">
        <v>35</v>
      </c>
      <c r="U29" s="1" t="s">
        <v>1149</v>
      </c>
      <c r="V29" s="1" t="s">
        <v>1243</v>
      </c>
    </row>
    <row r="30" s="1" customFormat="1" spans="1:22">
      <c r="A30" s="1" t="s">
        <v>764</v>
      </c>
      <c r="B30" s="1" t="s">
        <v>108</v>
      </c>
      <c r="C30" s="1" t="s">
        <v>765</v>
      </c>
      <c r="D30" s="1" t="s">
        <v>767</v>
      </c>
      <c r="E30" s="1" t="s">
        <v>1244</v>
      </c>
      <c r="F30" s="1" t="s">
        <v>108</v>
      </c>
      <c r="G30" s="1" t="s">
        <v>253</v>
      </c>
      <c r="H30" s="1" t="s">
        <v>1141</v>
      </c>
      <c r="I30" s="1" t="s">
        <v>1245</v>
      </c>
      <c r="J30" s="1" t="s">
        <v>1143</v>
      </c>
      <c r="K30" s="1" t="s">
        <v>1245</v>
      </c>
      <c r="L30" s="1" t="s">
        <v>1245</v>
      </c>
      <c r="M30" s="1" t="s">
        <v>1144</v>
      </c>
      <c r="N30" s="1" t="s">
        <v>1144</v>
      </c>
      <c r="O30" s="1" t="s">
        <v>1145</v>
      </c>
      <c r="P30" s="1" t="s">
        <v>1146</v>
      </c>
      <c r="Q30" s="1" t="s">
        <v>1147</v>
      </c>
      <c r="R30" s="1" t="s">
        <v>1246</v>
      </c>
      <c r="S30" s="1" t="s">
        <v>74</v>
      </c>
      <c r="T30" s="1" t="s">
        <v>35</v>
      </c>
      <c r="U30" s="1" t="s">
        <v>1149</v>
      </c>
      <c r="V30" s="1" t="s">
        <v>1150</v>
      </c>
    </row>
    <row r="31" s="1" customFormat="1" spans="1:22">
      <c r="A31" s="1" t="s">
        <v>804</v>
      </c>
      <c r="B31" s="1" t="s">
        <v>108</v>
      </c>
      <c r="C31" s="1" t="s">
        <v>805</v>
      </c>
      <c r="D31" s="1" t="s">
        <v>200</v>
      </c>
      <c r="E31" s="1" t="s">
        <v>1247</v>
      </c>
      <c r="F31" s="1" t="s">
        <v>315</v>
      </c>
      <c r="G31" s="1" t="s">
        <v>344</v>
      </c>
      <c r="H31" s="1" t="s">
        <v>1141</v>
      </c>
      <c r="I31" s="1" t="s">
        <v>1194</v>
      </c>
      <c r="J31" s="1" t="s">
        <v>1143</v>
      </c>
      <c r="K31" s="1" t="s">
        <v>1194</v>
      </c>
      <c r="L31" s="1" t="s">
        <v>1194</v>
      </c>
      <c r="M31" s="1" t="s">
        <v>1144</v>
      </c>
      <c r="N31" s="1" t="s">
        <v>1144</v>
      </c>
      <c r="O31" s="1" t="s">
        <v>1145</v>
      </c>
      <c r="P31" s="1" t="s">
        <v>1146</v>
      </c>
      <c r="Q31" s="1" t="s">
        <v>1147</v>
      </c>
      <c r="R31" s="1" t="s">
        <v>1248</v>
      </c>
      <c r="S31" s="1" t="s">
        <v>74</v>
      </c>
      <c r="T31" s="1" t="s">
        <v>35</v>
      </c>
      <c r="U31" s="1" t="s">
        <v>1154</v>
      </c>
      <c r="V31" s="1" t="s">
        <v>1150</v>
      </c>
    </row>
    <row r="32" s="1" customFormat="1" spans="1:22">
      <c r="A32" s="1" t="s">
        <v>704</v>
      </c>
      <c r="B32" s="1" t="s">
        <v>108</v>
      </c>
      <c r="C32" s="1" t="s">
        <v>705</v>
      </c>
      <c r="D32" s="1" t="s">
        <v>1249</v>
      </c>
      <c r="E32" s="1" t="s">
        <v>1250</v>
      </c>
      <c r="F32" s="1" t="s">
        <v>108</v>
      </c>
      <c r="G32" s="1" t="s">
        <v>253</v>
      </c>
      <c r="H32" s="1" t="s">
        <v>1141</v>
      </c>
      <c r="I32" s="1" t="s">
        <v>1251</v>
      </c>
      <c r="J32" s="1" t="s">
        <v>1143</v>
      </c>
      <c r="K32" s="1" t="s">
        <v>1251</v>
      </c>
      <c r="L32" s="1" t="s">
        <v>1251</v>
      </c>
      <c r="M32" s="1" t="s">
        <v>1144</v>
      </c>
      <c r="N32" s="1" t="s">
        <v>1144</v>
      </c>
      <c r="O32" s="1" t="s">
        <v>1145</v>
      </c>
      <c r="P32" s="1" t="s">
        <v>1146</v>
      </c>
      <c r="Q32" s="1" t="s">
        <v>1147</v>
      </c>
      <c r="R32" s="1" t="s">
        <v>1252</v>
      </c>
      <c r="S32" s="1" t="s">
        <v>74</v>
      </c>
      <c r="T32" s="1" t="s">
        <v>35</v>
      </c>
      <c r="U32" s="1" t="s">
        <v>1149</v>
      </c>
      <c r="V32" s="1" t="s">
        <v>1150</v>
      </c>
    </row>
    <row r="33" s="1" customFormat="1" spans="1:22">
      <c r="A33" s="1" t="s">
        <v>852</v>
      </c>
      <c r="B33" s="1" t="s">
        <v>108</v>
      </c>
      <c r="C33" s="1" t="s">
        <v>853</v>
      </c>
      <c r="D33" s="1" t="s">
        <v>855</v>
      </c>
      <c r="E33" s="1" t="s">
        <v>1253</v>
      </c>
      <c r="F33" s="1" t="s">
        <v>108</v>
      </c>
      <c r="G33" s="1" t="s">
        <v>253</v>
      </c>
      <c r="H33" s="1" t="s">
        <v>1141</v>
      </c>
      <c r="I33" s="1" t="s">
        <v>1254</v>
      </c>
      <c r="J33" s="1" t="s">
        <v>1143</v>
      </c>
      <c r="K33" s="1" t="s">
        <v>1254</v>
      </c>
      <c r="L33" s="1" t="s">
        <v>1254</v>
      </c>
      <c r="M33" s="1" t="s">
        <v>1144</v>
      </c>
      <c r="N33" s="1" t="s">
        <v>1144</v>
      </c>
      <c r="O33" s="1" t="s">
        <v>1145</v>
      </c>
      <c r="P33" s="1" t="s">
        <v>1146</v>
      </c>
      <c r="Q33" s="1" t="s">
        <v>1147</v>
      </c>
      <c r="R33" s="1" t="s">
        <v>1255</v>
      </c>
      <c r="S33" s="1" t="s">
        <v>74</v>
      </c>
      <c r="T33" s="1" t="s">
        <v>35</v>
      </c>
      <c r="U33" s="1" t="s">
        <v>1149</v>
      </c>
      <c r="V33" s="1" t="s">
        <v>1178</v>
      </c>
    </row>
    <row r="34" s="1" customFormat="1" spans="1:22">
      <c r="A34" s="1" t="s">
        <v>787</v>
      </c>
      <c r="B34" s="1" t="s">
        <v>81</v>
      </c>
      <c r="C34" s="1" t="s">
        <v>788</v>
      </c>
      <c r="D34" s="1" t="s">
        <v>200</v>
      </c>
      <c r="E34" s="1" t="s">
        <v>1256</v>
      </c>
      <c r="F34" s="1" t="s">
        <v>253</v>
      </c>
      <c r="G34" s="1" t="s">
        <v>315</v>
      </c>
      <c r="H34" s="1" t="s">
        <v>1141</v>
      </c>
      <c r="I34" s="1" t="s">
        <v>1194</v>
      </c>
      <c r="J34" s="1" t="s">
        <v>1143</v>
      </c>
      <c r="K34" s="1" t="s">
        <v>1194</v>
      </c>
      <c r="L34" s="1" t="s">
        <v>1194</v>
      </c>
      <c r="M34" s="1" t="s">
        <v>1144</v>
      </c>
      <c r="N34" s="1" t="s">
        <v>1144</v>
      </c>
      <c r="O34" s="1" t="s">
        <v>1145</v>
      </c>
      <c r="P34" s="1" t="s">
        <v>1146</v>
      </c>
      <c r="Q34" s="1" t="s">
        <v>1147</v>
      </c>
      <c r="R34" s="1" t="s">
        <v>1257</v>
      </c>
      <c r="S34" s="1" t="s">
        <v>74</v>
      </c>
      <c r="T34" s="1" t="s">
        <v>35</v>
      </c>
      <c r="U34" s="1" t="s">
        <v>1154</v>
      </c>
      <c r="V34" s="1" t="s">
        <v>1150</v>
      </c>
    </row>
    <row r="35" s="1" customFormat="1" spans="1:22">
      <c r="A35" s="1" t="s">
        <v>239</v>
      </c>
      <c r="B35" s="1" t="s">
        <v>81</v>
      </c>
      <c r="C35" s="1" t="s">
        <v>240</v>
      </c>
      <c r="D35" s="1" t="s">
        <v>242</v>
      </c>
      <c r="E35" s="1" t="s">
        <v>1258</v>
      </c>
      <c r="F35" s="1" t="s">
        <v>81</v>
      </c>
      <c r="G35" s="1" t="s">
        <v>108</v>
      </c>
      <c r="H35" s="1" t="s">
        <v>1141</v>
      </c>
      <c r="I35" s="1" t="s">
        <v>1259</v>
      </c>
      <c r="J35" s="1" t="s">
        <v>1143</v>
      </c>
      <c r="K35" s="1" t="s">
        <v>1259</v>
      </c>
      <c r="L35" s="1" t="s">
        <v>1259</v>
      </c>
      <c r="M35" s="1" t="s">
        <v>1144</v>
      </c>
      <c r="N35" s="1" t="s">
        <v>1144</v>
      </c>
      <c r="O35" s="1" t="s">
        <v>1145</v>
      </c>
      <c r="P35" s="1" t="s">
        <v>1146</v>
      </c>
      <c r="Q35" s="1" t="s">
        <v>1147</v>
      </c>
      <c r="R35" s="1" t="s">
        <v>1260</v>
      </c>
      <c r="S35" s="1" t="s">
        <v>74</v>
      </c>
      <c r="T35" s="1" t="s">
        <v>35</v>
      </c>
      <c r="U35" s="1" t="s">
        <v>1149</v>
      </c>
      <c r="V35" s="1" t="s">
        <v>1150</v>
      </c>
    </row>
    <row r="36" s="1" customFormat="1" spans="1:22">
      <c r="A36" s="1" t="s">
        <v>773</v>
      </c>
      <c r="B36" s="1" t="s">
        <v>81</v>
      </c>
      <c r="C36" s="1" t="s">
        <v>774</v>
      </c>
      <c r="D36" s="1" t="s">
        <v>171</v>
      </c>
      <c r="E36" s="1" t="s">
        <v>1261</v>
      </c>
      <c r="F36" s="1" t="s">
        <v>253</v>
      </c>
      <c r="G36" s="1" t="s">
        <v>315</v>
      </c>
      <c r="H36" s="1" t="s">
        <v>1141</v>
      </c>
      <c r="I36" s="1" t="s">
        <v>1262</v>
      </c>
      <c r="J36" s="1" t="s">
        <v>1143</v>
      </c>
      <c r="K36" s="1" t="s">
        <v>1262</v>
      </c>
      <c r="L36" s="1" t="s">
        <v>1262</v>
      </c>
      <c r="M36" s="1" t="s">
        <v>1144</v>
      </c>
      <c r="N36" s="1" t="s">
        <v>1144</v>
      </c>
      <c r="O36" s="1" t="s">
        <v>1145</v>
      </c>
      <c r="P36" s="1" t="s">
        <v>1146</v>
      </c>
      <c r="Q36" s="1" t="s">
        <v>1147</v>
      </c>
      <c r="R36" s="1" t="s">
        <v>1263</v>
      </c>
      <c r="S36" s="1" t="s">
        <v>74</v>
      </c>
      <c r="T36" s="1" t="s">
        <v>35</v>
      </c>
      <c r="U36" s="1" t="s">
        <v>1154</v>
      </c>
      <c r="V36" s="1" t="s">
        <v>1150</v>
      </c>
    </row>
    <row r="37" s="1" customFormat="1" spans="1:22">
      <c r="A37" s="1" t="s">
        <v>694</v>
      </c>
      <c r="B37" s="1" t="s">
        <v>81</v>
      </c>
      <c r="C37" s="1" t="s">
        <v>695</v>
      </c>
      <c r="D37" s="1" t="s">
        <v>697</v>
      </c>
      <c r="E37" s="1" t="s">
        <v>1264</v>
      </c>
      <c r="F37" s="1" t="s">
        <v>108</v>
      </c>
      <c r="G37" s="1" t="s">
        <v>253</v>
      </c>
      <c r="H37" s="1" t="s">
        <v>1141</v>
      </c>
      <c r="I37" s="1" t="s">
        <v>1265</v>
      </c>
      <c r="J37" s="1" t="s">
        <v>1143</v>
      </c>
      <c r="K37" s="1" t="s">
        <v>1265</v>
      </c>
      <c r="L37" s="1" t="s">
        <v>1265</v>
      </c>
      <c r="M37" s="1" t="s">
        <v>1144</v>
      </c>
      <c r="N37" s="1" t="s">
        <v>1144</v>
      </c>
      <c r="O37" s="1" t="s">
        <v>1145</v>
      </c>
      <c r="P37" s="1" t="s">
        <v>1146</v>
      </c>
      <c r="Q37" s="1" t="s">
        <v>1147</v>
      </c>
      <c r="R37" s="1" t="s">
        <v>1266</v>
      </c>
      <c r="S37" s="1" t="s">
        <v>74</v>
      </c>
      <c r="T37" s="1" t="s">
        <v>35</v>
      </c>
      <c r="U37" s="1" t="s">
        <v>1149</v>
      </c>
      <c r="V37" s="1" t="s">
        <v>1150</v>
      </c>
    </row>
    <row r="38" s="1" customFormat="1" spans="1:22">
      <c r="A38" s="1" t="s">
        <v>798</v>
      </c>
      <c r="B38" s="1" t="s">
        <v>81</v>
      </c>
      <c r="C38" s="1" t="s">
        <v>799</v>
      </c>
      <c r="D38" s="1" t="s">
        <v>171</v>
      </c>
      <c r="E38" s="1" t="s">
        <v>1267</v>
      </c>
      <c r="F38" s="1" t="s">
        <v>315</v>
      </c>
      <c r="G38" s="1" t="s">
        <v>344</v>
      </c>
      <c r="H38" s="1" t="s">
        <v>1141</v>
      </c>
      <c r="I38" s="1" t="s">
        <v>1268</v>
      </c>
      <c r="J38" s="1" t="s">
        <v>1143</v>
      </c>
      <c r="K38" s="1" t="s">
        <v>1268</v>
      </c>
      <c r="L38" s="1" t="s">
        <v>1268</v>
      </c>
      <c r="M38" s="1" t="s">
        <v>1144</v>
      </c>
      <c r="N38" s="1" t="s">
        <v>1144</v>
      </c>
      <c r="O38" s="1" t="s">
        <v>1145</v>
      </c>
      <c r="P38" s="1" t="s">
        <v>1146</v>
      </c>
      <c r="Q38" s="1" t="s">
        <v>1147</v>
      </c>
      <c r="R38" s="1" t="s">
        <v>1269</v>
      </c>
      <c r="S38" s="1" t="s">
        <v>74</v>
      </c>
      <c r="T38" s="1" t="s">
        <v>35</v>
      </c>
      <c r="U38" s="1" t="s">
        <v>1154</v>
      </c>
      <c r="V38" s="1" t="s">
        <v>1150</v>
      </c>
    </row>
    <row r="39" s="1" customFormat="1" spans="1:22">
      <c r="A39" s="1" t="s">
        <v>682</v>
      </c>
      <c r="B39" s="1" t="s">
        <v>81</v>
      </c>
      <c r="C39" s="1" t="s">
        <v>683</v>
      </c>
      <c r="D39" s="1" t="s">
        <v>1270</v>
      </c>
      <c r="E39" s="1" t="s">
        <v>1271</v>
      </c>
      <c r="F39" s="1" t="s">
        <v>253</v>
      </c>
      <c r="G39" s="1" t="s">
        <v>315</v>
      </c>
      <c r="H39" s="1" t="s">
        <v>1141</v>
      </c>
      <c r="I39" s="1" t="s">
        <v>1191</v>
      </c>
      <c r="J39" s="1" t="s">
        <v>1143</v>
      </c>
      <c r="K39" s="1" t="s">
        <v>1191</v>
      </c>
      <c r="L39" s="1" t="s">
        <v>1191</v>
      </c>
      <c r="M39" s="1" t="s">
        <v>1144</v>
      </c>
      <c r="N39" s="1" t="s">
        <v>1144</v>
      </c>
      <c r="O39" s="1" t="s">
        <v>1145</v>
      </c>
      <c r="P39" s="1" t="s">
        <v>1146</v>
      </c>
      <c r="Q39" s="1" t="s">
        <v>1147</v>
      </c>
      <c r="R39" s="1" t="s">
        <v>1272</v>
      </c>
      <c r="S39" s="1" t="s">
        <v>74</v>
      </c>
      <c r="T39" s="1" t="s">
        <v>35</v>
      </c>
      <c r="U39" s="1" t="s">
        <v>1149</v>
      </c>
      <c r="V39" s="1" t="s">
        <v>1273</v>
      </c>
    </row>
    <row r="40" s="1" customFormat="1" spans="1:22">
      <c r="A40" s="1" t="s">
        <v>691</v>
      </c>
      <c r="B40" s="1" t="s">
        <v>81</v>
      </c>
      <c r="C40" s="1" t="s">
        <v>692</v>
      </c>
      <c r="D40" s="1" t="s">
        <v>1274</v>
      </c>
      <c r="E40" s="1" t="s">
        <v>1275</v>
      </c>
      <c r="F40" s="1" t="s">
        <v>315</v>
      </c>
      <c r="G40" s="1" t="s">
        <v>344</v>
      </c>
      <c r="H40" s="1" t="s">
        <v>1141</v>
      </c>
      <c r="I40" s="1" t="s">
        <v>1276</v>
      </c>
      <c r="J40" s="1" t="s">
        <v>1143</v>
      </c>
      <c r="K40" s="1" t="s">
        <v>1276</v>
      </c>
      <c r="L40" s="1" t="s">
        <v>1276</v>
      </c>
      <c r="M40" s="1" t="s">
        <v>1144</v>
      </c>
      <c r="N40" s="1" t="s">
        <v>1144</v>
      </c>
      <c r="O40" s="1" t="s">
        <v>1145</v>
      </c>
      <c r="P40" s="1" t="s">
        <v>1146</v>
      </c>
      <c r="Q40" s="1" t="s">
        <v>1147</v>
      </c>
      <c r="R40" s="1" t="s">
        <v>1277</v>
      </c>
      <c r="S40" s="1" t="s">
        <v>74</v>
      </c>
      <c r="T40" s="1" t="s">
        <v>35</v>
      </c>
      <c r="U40" s="1" t="s">
        <v>1149</v>
      </c>
      <c r="V40" s="1" t="s">
        <v>1158</v>
      </c>
    </row>
    <row r="41" s="1" customFormat="1" spans="1:22">
      <c r="A41" s="1" t="s">
        <v>646</v>
      </c>
      <c r="B41" s="1" t="s">
        <v>80</v>
      </c>
      <c r="C41" s="1" t="s">
        <v>647</v>
      </c>
      <c r="D41" s="1" t="s">
        <v>1274</v>
      </c>
      <c r="E41" s="1" t="s">
        <v>1278</v>
      </c>
      <c r="F41" s="1" t="s">
        <v>253</v>
      </c>
      <c r="G41" s="1" t="s">
        <v>315</v>
      </c>
      <c r="H41" s="1" t="s">
        <v>1141</v>
      </c>
      <c r="I41" s="1" t="s">
        <v>1276</v>
      </c>
      <c r="J41" s="1" t="s">
        <v>1143</v>
      </c>
      <c r="K41" s="1" t="s">
        <v>1276</v>
      </c>
      <c r="L41" s="1" t="s">
        <v>1276</v>
      </c>
      <c r="M41" s="1" t="s">
        <v>1144</v>
      </c>
      <c r="N41" s="1" t="s">
        <v>1144</v>
      </c>
      <c r="O41" s="1" t="s">
        <v>1145</v>
      </c>
      <c r="P41" s="1" t="s">
        <v>1146</v>
      </c>
      <c r="Q41" s="1" t="s">
        <v>1147</v>
      </c>
      <c r="R41" s="1" t="s">
        <v>1279</v>
      </c>
      <c r="S41" s="1" t="s">
        <v>74</v>
      </c>
      <c r="T41" s="1" t="s">
        <v>35</v>
      </c>
      <c r="U41" s="1" t="s">
        <v>1149</v>
      </c>
      <c r="V41" s="1" t="s">
        <v>1158</v>
      </c>
    </row>
    <row r="42" s="1" customFormat="1" spans="1:22">
      <c r="A42" s="1" t="s">
        <v>669</v>
      </c>
      <c r="B42" s="1" t="s">
        <v>80</v>
      </c>
      <c r="C42" s="1" t="s">
        <v>670</v>
      </c>
      <c r="D42" s="1" t="s">
        <v>672</v>
      </c>
      <c r="E42" s="1" t="s">
        <v>1280</v>
      </c>
      <c r="F42" s="1" t="s">
        <v>344</v>
      </c>
      <c r="G42" s="1" t="s">
        <v>410</v>
      </c>
      <c r="H42" s="1" t="s">
        <v>1141</v>
      </c>
      <c r="I42" s="1" t="s">
        <v>1281</v>
      </c>
      <c r="J42" s="1" t="s">
        <v>1143</v>
      </c>
      <c r="K42" s="1" t="s">
        <v>1281</v>
      </c>
      <c r="L42" s="1" t="s">
        <v>1281</v>
      </c>
      <c r="M42" s="1" t="s">
        <v>1144</v>
      </c>
      <c r="N42" s="1" t="s">
        <v>1144</v>
      </c>
      <c r="O42" s="1" t="s">
        <v>1145</v>
      </c>
      <c r="P42" s="1" t="s">
        <v>1146</v>
      </c>
      <c r="Q42" s="1" t="s">
        <v>1147</v>
      </c>
      <c r="R42" s="1" t="s">
        <v>1282</v>
      </c>
      <c r="S42" s="1" t="s">
        <v>74</v>
      </c>
      <c r="T42" s="1" t="s">
        <v>35</v>
      </c>
      <c r="U42" s="1" t="s">
        <v>1154</v>
      </c>
      <c r="V42" s="1" t="s">
        <v>1162</v>
      </c>
    </row>
    <row r="43" s="1" customFormat="1" spans="1:22">
      <c r="A43" s="1" t="s">
        <v>741</v>
      </c>
      <c r="B43" s="1" t="s">
        <v>80</v>
      </c>
      <c r="C43" s="1" t="s">
        <v>742</v>
      </c>
      <c r="D43" s="1" t="s">
        <v>200</v>
      </c>
      <c r="E43" s="1" t="s">
        <v>1283</v>
      </c>
      <c r="F43" s="1" t="s">
        <v>315</v>
      </c>
      <c r="G43" s="1" t="s">
        <v>344</v>
      </c>
      <c r="H43" s="1" t="s">
        <v>1141</v>
      </c>
      <c r="I43" s="1" t="s">
        <v>1284</v>
      </c>
      <c r="J43" s="1" t="s">
        <v>1143</v>
      </c>
      <c r="K43" s="1" t="s">
        <v>1284</v>
      </c>
      <c r="L43" s="1" t="s">
        <v>1284</v>
      </c>
      <c r="M43" s="1" t="s">
        <v>1144</v>
      </c>
      <c r="N43" s="1" t="s">
        <v>1144</v>
      </c>
      <c r="O43" s="1" t="s">
        <v>1145</v>
      </c>
      <c r="P43" s="1" t="s">
        <v>1146</v>
      </c>
      <c r="Q43" s="1" t="s">
        <v>1147</v>
      </c>
      <c r="R43" s="1" t="s">
        <v>1285</v>
      </c>
      <c r="S43" s="1" t="s">
        <v>74</v>
      </c>
      <c r="T43" s="1" t="s">
        <v>35</v>
      </c>
      <c r="U43" s="1" t="s">
        <v>1154</v>
      </c>
      <c r="V43" s="1" t="s">
        <v>1150</v>
      </c>
    </row>
    <row r="44" s="1" customFormat="1" spans="1:22">
      <c r="A44" s="1" t="s">
        <v>702</v>
      </c>
      <c r="B44" s="1" t="s">
        <v>80</v>
      </c>
      <c r="C44" s="1" t="s">
        <v>703</v>
      </c>
      <c r="D44" s="1" t="s">
        <v>171</v>
      </c>
      <c r="E44" s="1" t="s">
        <v>1286</v>
      </c>
      <c r="F44" s="1" t="s">
        <v>108</v>
      </c>
      <c r="G44" s="1" t="s">
        <v>253</v>
      </c>
      <c r="H44" s="1" t="s">
        <v>1141</v>
      </c>
      <c r="I44" s="1" t="s">
        <v>1287</v>
      </c>
      <c r="J44" s="1" t="s">
        <v>1143</v>
      </c>
      <c r="K44" s="1" t="s">
        <v>1287</v>
      </c>
      <c r="L44" s="1" t="s">
        <v>1287</v>
      </c>
      <c r="M44" s="1" t="s">
        <v>1144</v>
      </c>
      <c r="N44" s="1" t="s">
        <v>1144</v>
      </c>
      <c r="O44" s="1" t="s">
        <v>1145</v>
      </c>
      <c r="P44" s="1" t="s">
        <v>1146</v>
      </c>
      <c r="Q44" s="1" t="s">
        <v>1147</v>
      </c>
      <c r="R44" s="1" t="s">
        <v>1288</v>
      </c>
      <c r="S44" s="1" t="s">
        <v>74</v>
      </c>
      <c r="T44" s="1" t="s">
        <v>35</v>
      </c>
      <c r="U44" s="1" t="s">
        <v>1154</v>
      </c>
      <c r="V44" s="1" t="s">
        <v>1150</v>
      </c>
    </row>
    <row r="45" s="1" customFormat="1" spans="1:22">
      <c r="A45" s="1" t="s">
        <v>663</v>
      </c>
      <c r="B45" s="1" t="s">
        <v>80</v>
      </c>
      <c r="C45" s="1" t="s">
        <v>664</v>
      </c>
      <c r="D45" s="1" t="s">
        <v>171</v>
      </c>
      <c r="E45" s="1" t="s">
        <v>1286</v>
      </c>
      <c r="F45" s="1" t="s">
        <v>108</v>
      </c>
      <c r="G45" s="1" t="s">
        <v>253</v>
      </c>
      <c r="H45" s="1" t="s">
        <v>1141</v>
      </c>
      <c r="I45" s="1" t="s">
        <v>1287</v>
      </c>
      <c r="J45" s="1" t="s">
        <v>1143</v>
      </c>
      <c r="K45" s="1" t="s">
        <v>1287</v>
      </c>
      <c r="L45" s="1" t="s">
        <v>1287</v>
      </c>
      <c r="M45" s="1" t="s">
        <v>1144</v>
      </c>
      <c r="N45" s="1" t="s">
        <v>1144</v>
      </c>
      <c r="O45" s="1" t="s">
        <v>1145</v>
      </c>
      <c r="P45" s="1" t="s">
        <v>1146</v>
      </c>
      <c r="Q45" s="1" t="s">
        <v>1147</v>
      </c>
      <c r="R45" s="1" t="s">
        <v>1289</v>
      </c>
      <c r="S45" s="1" t="s">
        <v>74</v>
      </c>
      <c r="T45" s="1" t="s">
        <v>35</v>
      </c>
      <c r="U45" s="1" t="s">
        <v>1154</v>
      </c>
      <c r="V45" s="1" t="s">
        <v>1150</v>
      </c>
    </row>
    <row r="46" s="1" customFormat="1" spans="1:22">
      <c r="A46" s="1" t="s">
        <v>1021</v>
      </c>
      <c r="B46" s="1" t="s">
        <v>80</v>
      </c>
      <c r="C46" s="1" t="s">
        <v>1022</v>
      </c>
      <c r="D46" s="1" t="s">
        <v>1024</v>
      </c>
      <c r="E46" s="1" t="s">
        <v>1290</v>
      </c>
      <c r="F46" s="1" t="s">
        <v>410</v>
      </c>
      <c r="G46" s="1" t="s">
        <v>907</v>
      </c>
      <c r="H46" s="1" t="s">
        <v>1141</v>
      </c>
      <c r="I46" s="1" t="s">
        <v>1291</v>
      </c>
      <c r="J46" s="1" t="s">
        <v>1143</v>
      </c>
      <c r="K46" s="1" t="s">
        <v>1291</v>
      </c>
      <c r="L46" s="1" t="s">
        <v>1291</v>
      </c>
      <c r="M46" s="1" t="s">
        <v>1144</v>
      </c>
      <c r="N46" s="1" t="s">
        <v>1144</v>
      </c>
      <c r="O46" s="1" t="s">
        <v>1145</v>
      </c>
      <c r="P46" s="1" t="s">
        <v>1146</v>
      </c>
      <c r="Q46" s="1" t="s">
        <v>1147</v>
      </c>
      <c r="R46" s="1" t="s">
        <v>1292</v>
      </c>
      <c r="S46" s="1" t="s">
        <v>74</v>
      </c>
      <c r="T46" s="1" t="s">
        <v>35</v>
      </c>
      <c r="U46" s="1" t="s">
        <v>1154</v>
      </c>
      <c r="V46" s="1" t="s">
        <v>1162</v>
      </c>
    </row>
    <row r="47" s="1" customFormat="1" spans="1:22">
      <c r="A47" s="1" t="s">
        <v>655</v>
      </c>
      <c r="B47" s="1" t="s">
        <v>80</v>
      </c>
      <c r="C47" s="1" t="s">
        <v>656</v>
      </c>
      <c r="D47" s="1" t="s">
        <v>658</v>
      </c>
      <c r="E47" s="1" t="s">
        <v>1293</v>
      </c>
      <c r="F47" s="1" t="s">
        <v>108</v>
      </c>
      <c r="G47" s="1" t="s">
        <v>253</v>
      </c>
      <c r="H47" s="1" t="s">
        <v>1141</v>
      </c>
      <c r="I47" s="1" t="s">
        <v>1294</v>
      </c>
      <c r="J47" s="1" t="s">
        <v>1143</v>
      </c>
      <c r="K47" s="1" t="s">
        <v>1294</v>
      </c>
      <c r="L47" s="1" t="s">
        <v>1294</v>
      </c>
      <c r="M47" s="1" t="s">
        <v>1144</v>
      </c>
      <c r="N47" s="1" t="s">
        <v>1144</v>
      </c>
      <c r="O47" s="1" t="s">
        <v>1145</v>
      </c>
      <c r="P47" s="1" t="s">
        <v>1146</v>
      </c>
      <c r="Q47" s="1" t="s">
        <v>1147</v>
      </c>
      <c r="R47" s="1" t="s">
        <v>1295</v>
      </c>
      <c r="S47" s="1" t="s">
        <v>74</v>
      </c>
      <c r="T47" s="1" t="s">
        <v>35</v>
      </c>
      <c r="U47" s="1" t="s">
        <v>1149</v>
      </c>
      <c r="V47" s="1" t="s">
        <v>1150</v>
      </c>
    </row>
    <row r="48" s="1" customFormat="1" spans="1:22">
      <c r="A48" s="1" t="s">
        <v>628</v>
      </c>
      <c r="B48" s="1" t="s">
        <v>80</v>
      </c>
      <c r="C48" s="1" t="s">
        <v>629</v>
      </c>
      <c r="D48" s="1" t="s">
        <v>631</v>
      </c>
      <c r="E48" s="1" t="s">
        <v>1296</v>
      </c>
      <c r="F48" s="1" t="s">
        <v>253</v>
      </c>
      <c r="G48" s="1" t="s">
        <v>315</v>
      </c>
      <c r="H48" s="1" t="s">
        <v>1141</v>
      </c>
      <c r="I48" s="1" t="s">
        <v>1297</v>
      </c>
      <c r="J48" s="1" t="s">
        <v>1143</v>
      </c>
      <c r="K48" s="1" t="s">
        <v>1297</v>
      </c>
      <c r="L48" s="1" t="s">
        <v>1297</v>
      </c>
      <c r="M48" s="1" t="s">
        <v>1144</v>
      </c>
      <c r="N48" s="1" t="s">
        <v>1144</v>
      </c>
      <c r="O48" s="1" t="s">
        <v>1145</v>
      </c>
      <c r="P48" s="1" t="s">
        <v>1146</v>
      </c>
      <c r="Q48" s="1" t="s">
        <v>1147</v>
      </c>
      <c r="R48" s="1" t="s">
        <v>1298</v>
      </c>
      <c r="S48" s="1" t="s">
        <v>74</v>
      </c>
      <c r="T48" s="1" t="s">
        <v>35</v>
      </c>
      <c r="U48" s="1" t="s">
        <v>1149</v>
      </c>
      <c r="V48" s="1" t="s">
        <v>1158</v>
      </c>
    </row>
    <row r="49" s="1" customFormat="1" spans="1:22">
      <c r="A49" s="1" t="s">
        <v>103</v>
      </c>
      <c r="B49" s="1" t="s">
        <v>80</v>
      </c>
      <c r="C49" s="1" t="s">
        <v>104</v>
      </c>
      <c r="D49" s="1" t="s">
        <v>1299</v>
      </c>
      <c r="E49" s="1" t="s">
        <v>1300</v>
      </c>
      <c r="F49" s="1" t="s">
        <v>80</v>
      </c>
      <c r="G49" s="1" t="s">
        <v>108</v>
      </c>
      <c r="H49" s="1" t="s">
        <v>1141</v>
      </c>
      <c r="I49" s="1" t="s">
        <v>1301</v>
      </c>
      <c r="J49" s="1" t="s">
        <v>1143</v>
      </c>
      <c r="K49" s="1" t="s">
        <v>1301</v>
      </c>
      <c r="L49" s="1" t="s">
        <v>1301</v>
      </c>
      <c r="M49" s="1" t="s">
        <v>1144</v>
      </c>
      <c r="N49" s="1" t="s">
        <v>1144</v>
      </c>
      <c r="O49" s="1" t="s">
        <v>1145</v>
      </c>
      <c r="P49" s="1" t="s">
        <v>1146</v>
      </c>
      <c r="Q49" s="1" t="s">
        <v>1147</v>
      </c>
      <c r="R49" s="1" t="s">
        <v>1302</v>
      </c>
      <c r="S49" s="1" t="s">
        <v>74</v>
      </c>
      <c r="T49" s="1" t="s">
        <v>35</v>
      </c>
      <c r="U49" s="1" t="s">
        <v>1149</v>
      </c>
      <c r="V49" s="1" t="s">
        <v>1158</v>
      </c>
    </row>
    <row r="50" s="1" customFormat="1" spans="1:22">
      <c r="A50" s="1" t="s">
        <v>637</v>
      </c>
      <c r="B50" s="1" t="s">
        <v>263</v>
      </c>
      <c r="C50" s="1" t="s">
        <v>638</v>
      </c>
      <c r="D50" s="1" t="s">
        <v>640</v>
      </c>
      <c r="E50" s="1" t="s">
        <v>1303</v>
      </c>
      <c r="F50" s="1" t="s">
        <v>315</v>
      </c>
      <c r="G50" s="1" t="s">
        <v>344</v>
      </c>
      <c r="H50" s="1" t="s">
        <v>1141</v>
      </c>
      <c r="I50" s="1" t="s">
        <v>1304</v>
      </c>
      <c r="J50" s="1" t="s">
        <v>1143</v>
      </c>
      <c r="K50" s="1" t="s">
        <v>1304</v>
      </c>
      <c r="L50" s="1" t="s">
        <v>1304</v>
      </c>
      <c r="M50" s="1" t="s">
        <v>1144</v>
      </c>
      <c r="N50" s="1" t="s">
        <v>1144</v>
      </c>
      <c r="O50" s="1" t="s">
        <v>1145</v>
      </c>
      <c r="P50" s="1" t="s">
        <v>1146</v>
      </c>
      <c r="Q50" s="1" t="s">
        <v>1147</v>
      </c>
      <c r="R50" s="1" t="s">
        <v>1305</v>
      </c>
      <c r="S50" s="1" t="s">
        <v>74</v>
      </c>
      <c r="T50" s="1" t="s">
        <v>35</v>
      </c>
      <c r="U50" s="1" t="s">
        <v>1154</v>
      </c>
      <c r="V50" s="1" t="s">
        <v>1273</v>
      </c>
    </row>
    <row r="51" s="1" customFormat="1" spans="1:22">
      <c r="A51" s="1" t="s">
        <v>612</v>
      </c>
      <c r="B51" s="1" t="s">
        <v>263</v>
      </c>
      <c r="C51" s="1" t="s">
        <v>613</v>
      </c>
      <c r="D51" s="1" t="s">
        <v>615</v>
      </c>
      <c r="E51" s="1" t="s">
        <v>1293</v>
      </c>
      <c r="F51" s="1" t="s">
        <v>253</v>
      </c>
      <c r="G51" s="1" t="s">
        <v>410</v>
      </c>
      <c r="H51" s="1" t="s">
        <v>1141</v>
      </c>
      <c r="I51" s="1" t="s">
        <v>1306</v>
      </c>
      <c r="J51" s="1" t="s">
        <v>1143</v>
      </c>
      <c r="K51" s="1" t="s">
        <v>1306</v>
      </c>
      <c r="L51" s="1" t="s">
        <v>1306</v>
      </c>
      <c r="M51" s="1" t="s">
        <v>1144</v>
      </c>
      <c r="N51" s="1" t="s">
        <v>1144</v>
      </c>
      <c r="O51" s="1" t="s">
        <v>1145</v>
      </c>
      <c r="P51" s="1" t="s">
        <v>1146</v>
      </c>
      <c r="Q51" s="1" t="s">
        <v>1147</v>
      </c>
      <c r="R51" s="1" t="s">
        <v>1307</v>
      </c>
      <c r="S51" s="1" t="s">
        <v>74</v>
      </c>
      <c r="T51" s="1" t="s">
        <v>35</v>
      </c>
      <c r="U51" s="1" t="s">
        <v>1149</v>
      </c>
      <c r="V51" s="1" t="s">
        <v>1150</v>
      </c>
    </row>
    <row r="52" s="1" customFormat="1" spans="1:22">
      <c r="A52" s="1" t="s">
        <v>293</v>
      </c>
      <c r="B52" s="1" t="s">
        <v>263</v>
      </c>
      <c r="C52" s="1" t="s">
        <v>294</v>
      </c>
      <c r="D52" s="1" t="s">
        <v>1308</v>
      </c>
      <c r="E52" s="1" t="s">
        <v>1309</v>
      </c>
      <c r="F52" s="1" t="s">
        <v>263</v>
      </c>
      <c r="G52" s="1" t="s">
        <v>253</v>
      </c>
      <c r="H52" s="1" t="s">
        <v>1141</v>
      </c>
      <c r="I52" s="1" t="s">
        <v>1310</v>
      </c>
      <c r="J52" s="1" t="s">
        <v>1143</v>
      </c>
      <c r="K52" s="1" t="s">
        <v>1310</v>
      </c>
      <c r="L52" s="1" t="s">
        <v>1310</v>
      </c>
      <c r="M52" s="1" t="s">
        <v>1144</v>
      </c>
      <c r="N52" s="1" t="s">
        <v>1144</v>
      </c>
      <c r="O52" s="1" t="s">
        <v>1145</v>
      </c>
      <c r="P52" s="1" t="s">
        <v>1146</v>
      </c>
      <c r="Q52" s="1" t="s">
        <v>1147</v>
      </c>
      <c r="R52" s="1" t="s">
        <v>1311</v>
      </c>
      <c r="S52" s="1" t="s">
        <v>74</v>
      </c>
      <c r="T52" s="1" t="s">
        <v>35</v>
      </c>
      <c r="U52" s="1" t="s">
        <v>1149</v>
      </c>
      <c r="V52" s="1" t="s">
        <v>1162</v>
      </c>
    </row>
    <row r="53" s="1" customFormat="1" spans="1:22">
      <c r="A53" s="1" t="s">
        <v>284</v>
      </c>
      <c r="B53" s="1" t="s">
        <v>263</v>
      </c>
      <c r="C53" s="1" t="s">
        <v>285</v>
      </c>
      <c r="D53" s="1" t="s">
        <v>287</v>
      </c>
      <c r="E53" s="1" t="s">
        <v>1312</v>
      </c>
      <c r="F53" s="1" t="s">
        <v>108</v>
      </c>
      <c r="G53" s="1" t="s">
        <v>253</v>
      </c>
      <c r="H53" s="1" t="s">
        <v>1141</v>
      </c>
      <c r="I53" s="1" t="s">
        <v>1313</v>
      </c>
      <c r="J53" s="1" t="s">
        <v>1143</v>
      </c>
      <c r="K53" s="1" t="s">
        <v>1313</v>
      </c>
      <c r="L53" s="1" t="s">
        <v>1313</v>
      </c>
      <c r="M53" s="1" t="s">
        <v>1144</v>
      </c>
      <c r="N53" s="1" t="s">
        <v>1144</v>
      </c>
      <c r="O53" s="1" t="s">
        <v>1145</v>
      </c>
      <c r="P53" s="1" t="s">
        <v>1146</v>
      </c>
      <c r="Q53" s="1" t="s">
        <v>1147</v>
      </c>
      <c r="R53" s="1" t="s">
        <v>1314</v>
      </c>
      <c r="S53" s="1" t="s">
        <v>74</v>
      </c>
      <c r="T53" s="1" t="s">
        <v>35</v>
      </c>
      <c r="U53" s="1" t="s">
        <v>1149</v>
      </c>
      <c r="V53" s="1" t="s">
        <v>1162</v>
      </c>
    </row>
    <row r="54" s="1" customFormat="1" spans="1:22">
      <c r="A54" s="1" t="s">
        <v>588</v>
      </c>
      <c r="B54" s="1" t="s">
        <v>263</v>
      </c>
      <c r="C54" s="1" t="s">
        <v>589</v>
      </c>
      <c r="D54" s="1" t="s">
        <v>171</v>
      </c>
      <c r="E54" s="1" t="s">
        <v>1315</v>
      </c>
      <c r="F54" s="1" t="s">
        <v>108</v>
      </c>
      <c r="G54" s="1" t="s">
        <v>253</v>
      </c>
      <c r="H54" s="1" t="s">
        <v>1141</v>
      </c>
      <c r="I54" s="1" t="s">
        <v>1316</v>
      </c>
      <c r="J54" s="1" t="s">
        <v>1143</v>
      </c>
      <c r="K54" s="1" t="s">
        <v>1316</v>
      </c>
      <c r="L54" s="1" t="s">
        <v>1316</v>
      </c>
      <c r="M54" s="1" t="s">
        <v>1144</v>
      </c>
      <c r="N54" s="1" t="s">
        <v>1144</v>
      </c>
      <c r="O54" s="1" t="s">
        <v>1145</v>
      </c>
      <c r="P54" s="1" t="s">
        <v>1146</v>
      </c>
      <c r="Q54" s="1" t="s">
        <v>1147</v>
      </c>
      <c r="R54" s="1" t="s">
        <v>1317</v>
      </c>
      <c r="S54" s="1" t="s">
        <v>74</v>
      </c>
      <c r="T54" s="1" t="s">
        <v>35</v>
      </c>
      <c r="U54" s="1" t="s">
        <v>1154</v>
      </c>
      <c r="V54" s="1" t="s">
        <v>1150</v>
      </c>
    </row>
    <row r="55" s="1" customFormat="1" spans="1:22">
      <c r="A55" s="1" t="s">
        <v>624</v>
      </c>
      <c r="B55" s="1" t="s">
        <v>263</v>
      </c>
      <c r="C55" s="1" t="s">
        <v>625</v>
      </c>
      <c r="D55" s="1" t="s">
        <v>287</v>
      </c>
      <c r="E55" s="1" t="s">
        <v>1312</v>
      </c>
      <c r="F55" s="1" t="s">
        <v>253</v>
      </c>
      <c r="G55" s="1" t="s">
        <v>315</v>
      </c>
      <c r="H55" s="1" t="s">
        <v>1141</v>
      </c>
      <c r="I55" s="1" t="s">
        <v>1318</v>
      </c>
      <c r="J55" s="1" t="s">
        <v>1143</v>
      </c>
      <c r="K55" s="1" t="s">
        <v>1318</v>
      </c>
      <c r="L55" s="1" t="s">
        <v>1318</v>
      </c>
      <c r="M55" s="1" t="s">
        <v>1144</v>
      </c>
      <c r="N55" s="1" t="s">
        <v>1144</v>
      </c>
      <c r="O55" s="1" t="s">
        <v>1145</v>
      </c>
      <c r="P55" s="1" t="s">
        <v>1146</v>
      </c>
      <c r="Q55" s="1" t="s">
        <v>1147</v>
      </c>
      <c r="R55" s="1" t="s">
        <v>1319</v>
      </c>
      <c r="S55" s="1" t="s">
        <v>74</v>
      </c>
      <c r="T55" s="1" t="s">
        <v>35</v>
      </c>
      <c r="U55" s="1" t="s">
        <v>1149</v>
      </c>
      <c r="V55" s="1" t="s">
        <v>1162</v>
      </c>
    </row>
    <row r="56" s="1" customFormat="1" spans="1:22">
      <c r="A56" s="1" t="s">
        <v>576</v>
      </c>
      <c r="B56" s="1" t="s">
        <v>263</v>
      </c>
      <c r="C56" s="1" t="s">
        <v>577</v>
      </c>
      <c r="D56" s="1" t="s">
        <v>200</v>
      </c>
      <c r="E56" s="1" t="s">
        <v>1320</v>
      </c>
      <c r="F56" s="1" t="s">
        <v>108</v>
      </c>
      <c r="G56" s="1" t="s">
        <v>253</v>
      </c>
      <c r="H56" s="1" t="s">
        <v>1141</v>
      </c>
      <c r="I56" s="1" t="s">
        <v>1321</v>
      </c>
      <c r="J56" s="1" t="s">
        <v>1143</v>
      </c>
      <c r="K56" s="1" t="s">
        <v>1321</v>
      </c>
      <c r="L56" s="1" t="s">
        <v>1321</v>
      </c>
      <c r="M56" s="1" t="s">
        <v>1144</v>
      </c>
      <c r="N56" s="1" t="s">
        <v>1144</v>
      </c>
      <c r="O56" s="1" t="s">
        <v>1145</v>
      </c>
      <c r="P56" s="1" t="s">
        <v>1146</v>
      </c>
      <c r="Q56" s="1" t="s">
        <v>1147</v>
      </c>
      <c r="R56" s="1" t="s">
        <v>1322</v>
      </c>
      <c r="S56" s="1" t="s">
        <v>74</v>
      </c>
      <c r="T56" s="1" t="s">
        <v>35</v>
      </c>
      <c r="U56" s="1" t="s">
        <v>1154</v>
      </c>
      <c r="V56" s="1" t="s">
        <v>1150</v>
      </c>
    </row>
    <row r="57" s="1" customFormat="1" spans="1:22">
      <c r="A57" s="1" t="s">
        <v>916</v>
      </c>
      <c r="B57" s="1" t="s">
        <v>263</v>
      </c>
      <c r="C57" s="1" t="s">
        <v>917</v>
      </c>
      <c r="D57" s="1" t="s">
        <v>171</v>
      </c>
      <c r="E57" s="1" t="s">
        <v>1323</v>
      </c>
      <c r="F57" s="1" t="s">
        <v>410</v>
      </c>
      <c r="G57" s="1" t="s">
        <v>345</v>
      </c>
      <c r="H57" s="1" t="s">
        <v>1141</v>
      </c>
      <c r="I57" s="1" t="s">
        <v>1324</v>
      </c>
      <c r="J57" s="1" t="s">
        <v>1143</v>
      </c>
      <c r="K57" s="1" t="s">
        <v>1324</v>
      </c>
      <c r="L57" s="1" t="s">
        <v>1324</v>
      </c>
      <c r="M57" s="1" t="s">
        <v>1144</v>
      </c>
      <c r="N57" s="1" t="s">
        <v>1144</v>
      </c>
      <c r="O57" s="1" t="s">
        <v>1145</v>
      </c>
      <c r="P57" s="1" t="s">
        <v>1146</v>
      </c>
      <c r="Q57" s="1" t="s">
        <v>1147</v>
      </c>
      <c r="R57" s="1" t="s">
        <v>1325</v>
      </c>
      <c r="S57" s="1" t="s">
        <v>74</v>
      </c>
      <c r="T57" s="1" t="s">
        <v>35</v>
      </c>
      <c r="U57" s="1" t="s">
        <v>1154</v>
      </c>
      <c r="V57" s="1" t="s">
        <v>1150</v>
      </c>
    </row>
    <row r="58" s="1" customFormat="1" spans="1:22">
      <c r="A58" s="1" t="s">
        <v>258</v>
      </c>
      <c r="B58" s="1" t="s">
        <v>263</v>
      </c>
      <c r="C58" s="1" t="s">
        <v>259</v>
      </c>
      <c r="D58" s="1" t="s">
        <v>261</v>
      </c>
      <c r="E58" s="1" t="s">
        <v>1326</v>
      </c>
      <c r="F58" s="1" t="s">
        <v>80</v>
      </c>
      <c r="G58" s="1" t="s">
        <v>253</v>
      </c>
      <c r="H58" s="1" t="s">
        <v>1141</v>
      </c>
      <c r="I58" s="1" t="s">
        <v>1327</v>
      </c>
      <c r="J58" s="1" t="s">
        <v>1143</v>
      </c>
      <c r="K58" s="1" t="s">
        <v>1327</v>
      </c>
      <c r="L58" s="1" t="s">
        <v>1327</v>
      </c>
      <c r="M58" s="1" t="s">
        <v>1144</v>
      </c>
      <c r="N58" s="1" t="s">
        <v>1144</v>
      </c>
      <c r="O58" s="1" t="s">
        <v>1145</v>
      </c>
      <c r="P58" s="1" t="s">
        <v>1146</v>
      </c>
      <c r="Q58" s="1" t="s">
        <v>1147</v>
      </c>
      <c r="R58" s="1" t="s">
        <v>1328</v>
      </c>
      <c r="S58" s="1" t="s">
        <v>74</v>
      </c>
      <c r="T58" s="1" t="s">
        <v>35</v>
      </c>
      <c r="U58" s="1" t="s">
        <v>1149</v>
      </c>
      <c r="V58" s="1" t="s">
        <v>1158</v>
      </c>
    </row>
    <row r="59" s="1" customFormat="1" spans="1:22">
      <c r="A59" s="1" t="s">
        <v>230</v>
      </c>
      <c r="B59" s="1" t="s">
        <v>148</v>
      </c>
      <c r="C59" s="1" t="s">
        <v>231</v>
      </c>
      <c r="D59" s="1" t="s">
        <v>233</v>
      </c>
      <c r="E59" s="1" t="s">
        <v>1329</v>
      </c>
      <c r="F59" s="1" t="s">
        <v>80</v>
      </c>
      <c r="G59" s="1" t="s">
        <v>108</v>
      </c>
      <c r="H59" s="1" t="s">
        <v>1141</v>
      </c>
      <c r="I59" s="1" t="s">
        <v>1330</v>
      </c>
      <c r="J59" s="1" t="s">
        <v>1143</v>
      </c>
      <c r="K59" s="1" t="s">
        <v>1330</v>
      </c>
      <c r="L59" s="1" t="s">
        <v>1330</v>
      </c>
      <c r="M59" s="1" t="s">
        <v>1144</v>
      </c>
      <c r="N59" s="1" t="s">
        <v>1144</v>
      </c>
      <c r="O59" s="1" t="s">
        <v>1145</v>
      </c>
      <c r="P59" s="1" t="s">
        <v>1146</v>
      </c>
      <c r="Q59" s="1" t="s">
        <v>1147</v>
      </c>
      <c r="R59" s="1" t="s">
        <v>1331</v>
      </c>
      <c r="S59" s="1" t="s">
        <v>74</v>
      </c>
      <c r="T59" s="1" t="s">
        <v>35</v>
      </c>
      <c r="U59" s="1" t="s">
        <v>1149</v>
      </c>
      <c r="V59" s="1" t="s">
        <v>1150</v>
      </c>
    </row>
    <row r="60" s="1" customFormat="1" spans="1:22">
      <c r="A60" s="1" t="s">
        <v>911</v>
      </c>
      <c r="B60" s="1" t="s">
        <v>148</v>
      </c>
      <c r="C60" s="1" t="s">
        <v>912</v>
      </c>
      <c r="D60" s="1" t="s">
        <v>171</v>
      </c>
      <c r="E60" s="1" t="s">
        <v>1332</v>
      </c>
      <c r="F60" s="1" t="s">
        <v>410</v>
      </c>
      <c r="G60" s="1" t="s">
        <v>345</v>
      </c>
      <c r="H60" s="1" t="s">
        <v>1141</v>
      </c>
      <c r="I60" s="1" t="s">
        <v>1333</v>
      </c>
      <c r="J60" s="1" t="s">
        <v>1143</v>
      </c>
      <c r="K60" s="1" t="s">
        <v>1333</v>
      </c>
      <c r="L60" s="1" t="s">
        <v>1333</v>
      </c>
      <c r="M60" s="1" t="s">
        <v>1144</v>
      </c>
      <c r="N60" s="1" t="s">
        <v>1144</v>
      </c>
      <c r="O60" s="1" t="s">
        <v>1145</v>
      </c>
      <c r="P60" s="1" t="s">
        <v>1146</v>
      </c>
      <c r="Q60" s="1" t="s">
        <v>1147</v>
      </c>
      <c r="R60" s="1" t="s">
        <v>1334</v>
      </c>
      <c r="S60" s="1" t="s">
        <v>74</v>
      </c>
      <c r="T60" s="1" t="s">
        <v>35</v>
      </c>
      <c r="U60" s="1" t="s">
        <v>1154</v>
      </c>
      <c r="V60" s="1" t="s">
        <v>1150</v>
      </c>
    </row>
    <row r="61" s="1" customFormat="1" spans="1:22">
      <c r="A61" s="1" t="s">
        <v>206</v>
      </c>
      <c r="B61" s="1" t="s">
        <v>148</v>
      </c>
      <c r="C61" s="1" t="s">
        <v>207</v>
      </c>
      <c r="D61" s="1" t="s">
        <v>200</v>
      </c>
      <c r="E61" s="1" t="s">
        <v>1335</v>
      </c>
      <c r="F61" s="1" t="s">
        <v>81</v>
      </c>
      <c r="G61" s="1" t="s">
        <v>108</v>
      </c>
      <c r="H61" s="1" t="s">
        <v>1141</v>
      </c>
      <c r="I61" s="1" t="s">
        <v>1336</v>
      </c>
      <c r="J61" s="1" t="s">
        <v>1143</v>
      </c>
      <c r="K61" s="1" t="s">
        <v>1336</v>
      </c>
      <c r="L61" s="1" t="s">
        <v>1336</v>
      </c>
      <c r="M61" s="1" t="s">
        <v>1144</v>
      </c>
      <c r="N61" s="1" t="s">
        <v>1144</v>
      </c>
      <c r="O61" s="1" t="s">
        <v>1145</v>
      </c>
      <c r="P61" s="1" t="s">
        <v>1146</v>
      </c>
      <c r="Q61" s="1" t="s">
        <v>1147</v>
      </c>
      <c r="R61" s="1" t="s">
        <v>1337</v>
      </c>
      <c r="S61" s="1" t="s">
        <v>74</v>
      </c>
      <c r="T61" s="1" t="s">
        <v>35</v>
      </c>
      <c r="U61" s="1" t="s">
        <v>1154</v>
      </c>
      <c r="V61" s="1" t="s">
        <v>1150</v>
      </c>
    </row>
    <row r="62" s="1" customFormat="1" spans="1:22">
      <c r="A62" s="1" t="s">
        <v>275</v>
      </c>
      <c r="B62" s="1" t="s">
        <v>148</v>
      </c>
      <c r="C62" s="1" t="s">
        <v>276</v>
      </c>
      <c r="D62" s="1" t="s">
        <v>278</v>
      </c>
      <c r="E62" s="1" t="s">
        <v>1338</v>
      </c>
      <c r="F62" s="1" t="s">
        <v>108</v>
      </c>
      <c r="G62" s="1" t="s">
        <v>253</v>
      </c>
      <c r="H62" s="1" t="s">
        <v>1141</v>
      </c>
      <c r="I62" s="1" t="s">
        <v>1339</v>
      </c>
      <c r="J62" s="1" t="s">
        <v>1143</v>
      </c>
      <c r="K62" s="1" t="s">
        <v>1339</v>
      </c>
      <c r="L62" s="1" t="s">
        <v>1339</v>
      </c>
      <c r="M62" s="1" t="s">
        <v>1144</v>
      </c>
      <c r="N62" s="1" t="s">
        <v>1144</v>
      </c>
      <c r="O62" s="1" t="s">
        <v>1145</v>
      </c>
      <c r="P62" s="1" t="s">
        <v>1146</v>
      </c>
      <c r="Q62" s="1" t="s">
        <v>1147</v>
      </c>
      <c r="R62" s="1" t="s">
        <v>1340</v>
      </c>
      <c r="S62" s="1" t="s">
        <v>74</v>
      </c>
      <c r="T62" s="1" t="s">
        <v>35</v>
      </c>
      <c r="U62" s="1" t="s">
        <v>1149</v>
      </c>
      <c r="V62" s="1" t="s">
        <v>1341</v>
      </c>
    </row>
    <row r="63" s="1" customFormat="1" spans="1:22">
      <c r="A63" s="1" t="s">
        <v>621</v>
      </c>
      <c r="B63" s="1" t="s">
        <v>148</v>
      </c>
      <c r="C63" s="1" t="s">
        <v>622</v>
      </c>
      <c r="D63" s="1" t="s">
        <v>200</v>
      </c>
      <c r="E63" s="1" t="s">
        <v>1342</v>
      </c>
      <c r="F63" s="1" t="s">
        <v>108</v>
      </c>
      <c r="G63" s="1" t="s">
        <v>253</v>
      </c>
      <c r="H63" s="1" t="s">
        <v>1141</v>
      </c>
      <c r="I63" s="1" t="s">
        <v>1336</v>
      </c>
      <c r="J63" s="1" t="s">
        <v>1143</v>
      </c>
      <c r="K63" s="1" t="s">
        <v>1336</v>
      </c>
      <c r="L63" s="1" t="s">
        <v>1336</v>
      </c>
      <c r="M63" s="1" t="s">
        <v>1144</v>
      </c>
      <c r="N63" s="1" t="s">
        <v>1144</v>
      </c>
      <c r="O63" s="1" t="s">
        <v>1145</v>
      </c>
      <c r="P63" s="1" t="s">
        <v>1146</v>
      </c>
      <c r="Q63" s="1" t="s">
        <v>1147</v>
      </c>
      <c r="R63" s="1" t="s">
        <v>1343</v>
      </c>
      <c r="S63" s="1" t="s">
        <v>74</v>
      </c>
      <c r="T63" s="1" t="s">
        <v>35</v>
      </c>
      <c r="U63" s="1" t="s">
        <v>1154</v>
      </c>
      <c r="V63" s="1" t="s">
        <v>1150</v>
      </c>
    </row>
    <row r="64" s="1" customFormat="1" spans="1:22">
      <c r="A64" s="1" t="s">
        <v>606</v>
      </c>
      <c r="B64" s="1" t="s">
        <v>148</v>
      </c>
      <c r="C64" s="1" t="s">
        <v>607</v>
      </c>
      <c r="D64" s="1" t="s">
        <v>200</v>
      </c>
      <c r="E64" s="1" t="s">
        <v>1344</v>
      </c>
      <c r="F64" s="1" t="s">
        <v>108</v>
      </c>
      <c r="G64" s="1" t="s">
        <v>253</v>
      </c>
      <c r="H64" s="1" t="s">
        <v>1141</v>
      </c>
      <c r="I64" s="1" t="s">
        <v>1336</v>
      </c>
      <c r="J64" s="1" t="s">
        <v>1143</v>
      </c>
      <c r="K64" s="1" t="s">
        <v>1336</v>
      </c>
      <c r="L64" s="1" t="s">
        <v>1336</v>
      </c>
      <c r="M64" s="1" t="s">
        <v>1144</v>
      </c>
      <c r="N64" s="1" t="s">
        <v>1144</v>
      </c>
      <c r="O64" s="1" t="s">
        <v>1145</v>
      </c>
      <c r="P64" s="1" t="s">
        <v>1146</v>
      </c>
      <c r="Q64" s="1" t="s">
        <v>1147</v>
      </c>
      <c r="R64" s="1" t="s">
        <v>1345</v>
      </c>
      <c r="S64" s="1" t="s">
        <v>74</v>
      </c>
      <c r="T64" s="1" t="s">
        <v>35</v>
      </c>
      <c r="U64" s="1" t="s">
        <v>1154</v>
      </c>
      <c r="V64" s="1" t="s">
        <v>1150</v>
      </c>
    </row>
    <row r="65" s="1" customFormat="1" spans="1:22">
      <c r="A65" s="1" t="s">
        <v>1029</v>
      </c>
      <c r="B65" s="1" t="s">
        <v>148</v>
      </c>
      <c r="C65" s="1" t="s">
        <v>1030</v>
      </c>
      <c r="D65" s="1" t="s">
        <v>1024</v>
      </c>
      <c r="E65" s="1" t="s">
        <v>1346</v>
      </c>
      <c r="F65" s="1" t="s">
        <v>344</v>
      </c>
      <c r="G65" s="1" t="s">
        <v>907</v>
      </c>
      <c r="H65" s="1" t="s">
        <v>1141</v>
      </c>
      <c r="I65" s="1" t="s">
        <v>1347</v>
      </c>
      <c r="J65" s="1" t="s">
        <v>1143</v>
      </c>
      <c r="K65" s="1" t="s">
        <v>1347</v>
      </c>
      <c r="L65" s="1" t="s">
        <v>1347</v>
      </c>
      <c r="M65" s="1" t="s">
        <v>1144</v>
      </c>
      <c r="N65" s="1" t="s">
        <v>1144</v>
      </c>
      <c r="O65" s="1" t="s">
        <v>1145</v>
      </c>
      <c r="P65" s="1" t="s">
        <v>1146</v>
      </c>
      <c r="Q65" s="1" t="s">
        <v>1147</v>
      </c>
      <c r="R65" s="1" t="s">
        <v>1348</v>
      </c>
      <c r="S65" s="1" t="s">
        <v>74</v>
      </c>
      <c r="T65" s="1" t="s">
        <v>35</v>
      </c>
      <c r="U65" s="1" t="s">
        <v>1154</v>
      </c>
      <c r="V65" s="1" t="s">
        <v>1162</v>
      </c>
    </row>
    <row r="66" s="1" customFormat="1" spans="1:22">
      <c r="A66" s="1" t="s">
        <v>143</v>
      </c>
      <c r="B66" s="1" t="s">
        <v>148</v>
      </c>
      <c r="C66" s="1" t="s">
        <v>144</v>
      </c>
      <c r="D66" s="1" t="s">
        <v>146</v>
      </c>
      <c r="E66" s="1" t="s">
        <v>1349</v>
      </c>
      <c r="F66" s="1" t="s">
        <v>80</v>
      </c>
      <c r="G66" s="1" t="s">
        <v>108</v>
      </c>
      <c r="H66" s="1" t="s">
        <v>1141</v>
      </c>
      <c r="I66" s="1" t="s">
        <v>1350</v>
      </c>
      <c r="J66" s="1" t="s">
        <v>1143</v>
      </c>
      <c r="K66" s="1" t="s">
        <v>1350</v>
      </c>
      <c r="L66" s="1" t="s">
        <v>1350</v>
      </c>
      <c r="M66" s="1" t="s">
        <v>1144</v>
      </c>
      <c r="N66" s="1" t="s">
        <v>1144</v>
      </c>
      <c r="O66" s="1" t="s">
        <v>1145</v>
      </c>
      <c r="P66" s="1" t="s">
        <v>1146</v>
      </c>
      <c r="Q66" s="1" t="s">
        <v>1147</v>
      </c>
      <c r="R66" s="1" t="s">
        <v>1351</v>
      </c>
      <c r="S66" s="1" t="s">
        <v>74</v>
      </c>
      <c r="T66" s="1" t="s">
        <v>35</v>
      </c>
      <c r="U66" s="1" t="s">
        <v>1154</v>
      </c>
      <c r="V66" s="1" t="s">
        <v>1162</v>
      </c>
    </row>
    <row r="67" s="1" customFormat="1" spans="1:22">
      <c r="A67" s="1" t="s">
        <v>537</v>
      </c>
      <c r="B67" s="1" t="s">
        <v>148</v>
      </c>
      <c r="C67" s="1" t="s">
        <v>538</v>
      </c>
      <c r="D67" s="1" t="s">
        <v>200</v>
      </c>
      <c r="E67" s="1" t="s">
        <v>1352</v>
      </c>
      <c r="F67" s="1" t="s">
        <v>315</v>
      </c>
      <c r="G67" s="1" t="s">
        <v>344</v>
      </c>
      <c r="H67" s="1" t="s">
        <v>1141</v>
      </c>
      <c r="I67" s="1" t="s">
        <v>1353</v>
      </c>
      <c r="J67" s="1" t="s">
        <v>1143</v>
      </c>
      <c r="K67" s="1" t="s">
        <v>1353</v>
      </c>
      <c r="L67" s="1" t="s">
        <v>1353</v>
      </c>
      <c r="M67" s="1" t="s">
        <v>1144</v>
      </c>
      <c r="N67" s="1" t="s">
        <v>1144</v>
      </c>
      <c r="O67" s="1" t="s">
        <v>1145</v>
      </c>
      <c r="P67" s="1" t="s">
        <v>1146</v>
      </c>
      <c r="Q67" s="1" t="s">
        <v>1147</v>
      </c>
      <c r="R67" s="1" t="s">
        <v>1354</v>
      </c>
      <c r="S67" s="1" t="s">
        <v>74</v>
      </c>
      <c r="T67" s="1" t="s">
        <v>35</v>
      </c>
      <c r="U67" s="1" t="s">
        <v>1154</v>
      </c>
      <c r="V67" s="1" t="s">
        <v>1150</v>
      </c>
    </row>
    <row r="68" s="1" customFormat="1" spans="1:22">
      <c r="A68" s="1" t="s">
        <v>572</v>
      </c>
      <c r="B68" s="1" t="s">
        <v>148</v>
      </c>
      <c r="C68" s="1" t="s">
        <v>573</v>
      </c>
      <c r="D68" s="1" t="s">
        <v>200</v>
      </c>
      <c r="E68" s="1" t="s">
        <v>1352</v>
      </c>
      <c r="F68" s="1" t="s">
        <v>108</v>
      </c>
      <c r="G68" s="1" t="s">
        <v>253</v>
      </c>
      <c r="H68" s="1" t="s">
        <v>1141</v>
      </c>
      <c r="I68" s="1" t="s">
        <v>1355</v>
      </c>
      <c r="J68" s="1" t="s">
        <v>1143</v>
      </c>
      <c r="K68" s="1" t="s">
        <v>1355</v>
      </c>
      <c r="L68" s="1" t="s">
        <v>1355</v>
      </c>
      <c r="M68" s="1" t="s">
        <v>1144</v>
      </c>
      <c r="N68" s="1" t="s">
        <v>1144</v>
      </c>
      <c r="O68" s="1" t="s">
        <v>1145</v>
      </c>
      <c r="P68" s="1" t="s">
        <v>1146</v>
      </c>
      <c r="Q68" s="1" t="s">
        <v>1147</v>
      </c>
      <c r="R68" s="1" t="s">
        <v>1356</v>
      </c>
      <c r="S68" s="1" t="s">
        <v>74</v>
      </c>
      <c r="T68" s="1" t="s">
        <v>35</v>
      </c>
      <c r="U68" s="1" t="s">
        <v>1154</v>
      </c>
      <c r="V68" s="1" t="s">
        <v>1150</v>
      </c>
    </row>
    <row r="69" s="1" customFormat="1" spans="1:22">
      <c r="A69" s="1" t="s">
        <v>521</v>
      </c>
      <c r="B69" s="1" t="s">
        <v>148</v>
      </c>
      <c r="C69" s="1" t="s">
        <v>522</v>
      </c>
      <c r="D69" s="1" t="s">
        <v>524</v>
      </c>
      <c r="E69" s="1" t="s">
        <v>1357</v>
      </c>
      <c r="F69" s="1" t="s">
        <v>344</v>
      </c>
      <c r="G69" s="1" t="s">
        <v>410</v>
      </c>
      <c r="H69" s="1" t="s">
        <v>1141</v>
      </c>
      <c r="I69" s="1" t="s">
        <v>1358</v>
      </c>
      <c r="J69" s="1" t="s">
        <v>1143</v>
      </c>
      <c r="K69" s="1" t="s">
        <v>1358</v>
      </c>
      <c r="L69" s="1" t="s">
        <v>1358</v>
      </c>
      <c r="M69" s="1" t="s">
        <v>1144</v>
      </c>
      <c r="N69" s="1" t="s">
        <v>1144</v>
      </c>
      <c r="O69" s="1" t="s">
        <v>1145</v>
      </c>
      <c r="P69" s="1" t="s">
        <v>1146</v>
      </c>
      <c r="Q69" s="1" t="s">
        <v>1147</v>
      </c>
      <c r="R69" s="1" t="s">
        <v>1359</v>
      </c>
      <c r="S69" s="1" t="s">
        <v>74</v>
      </c>
      <c r="T69" s="1" t="s">
        <v>35</v>
      </c>
      <c r="U69" s="1" t="s">
        <v>1149</v>
      </c>
      <c r="V69" s="1" t="s">
        <v>1158</v>
      </c>
    </row>
    <row r="70" s="1" customFormat="1" spans="1:22">
      <c r="A70" s="1" t="s">
        <v>212</v>
      </c>
      <c r="B70" s="1" t="s">
        <v>182</v>
      </c>
      <c r="C70" s="1" t="s">
        <v>213</v>
      </c>
      <c r="D70" s="1" t="s">
        <v>171</v>
      </c>
      <c r="E70" s="1" t="s">
        <v>1360</v>
      </c>
      <c r="F70" s="1" t="s">
        <v>81</v>
      </c>
      <c r="G70" s="1" t="s">
        <v>108</v>
      </c>
      <c r="H70" s="1" t="s">
        <v>1141</v>
      </c>
      <c r="I70" s="1" t="s">
        <v>1361</v>
      </c>
      <c r="J70" s="1" t="s">
        <v>1143</v>
      </c>
      <c r="K70" s="1" t="s">
        <v>1361</v>
      </c>
      <c r="L70" s="1" t="s">
        <v>1361</v>
      </c>
      <c r="M70" s="1" t="s">
        <v>1144</v>
      </c>
      <c r="N70" s="1" t="s">
        <v>1144</v>
      </c>
      <c r="O70" s="1" t="s">
        <v>1145</v>
      </c>
      <c r="P70" s="1" t="s">
        <v>1146</v>
      </c>
      <c r="Q70" s="1" t="s">
        <v>1147</v>
      </c>
      <c r="R70" s="1" t="s">
        <v>1362</v>
      </c>
      <c r="S70" s="1" t="s">
        <v>74</v>
      </c>
      <c r="T70" s="1" t="s">
        <v>35</v>
      </c>
      <c r="U70" s="1" t="s">
        <v>1154</v>
      </c>
      <c r="V70" s="1" t="s">
        <v>1150</v>
      </c>
    </row>
    <row r="71" s="1" customFormat="1" spans="1:22">
      <c r="A71" s="1" t="s">
        <v>512</v>
      </c>
      <c r="B71" s="1" t="s">
        <v>182</v>
      </c>
      <c r="C71" s="1" t="s">
        <v>513</v>
      </c>
      <c r="D71" s="1" t="s">
        <v>515</v>
      </c>
      <c r="E71" s="1" t="s">
        <v>1363</v>
      </c>
      <c r="F71" s="1" t="s">
        <v>253</v>
      </c>
      <c r="G71" s="1" t="s">
        <v>315</v>
      </c>
      <c r="H71" s="1" t="s">
        <v>1141</v>
      </c>
      <c r="I71" s="1" t="s">
        <v>1364</v>
      </c>
      <c r="J71" s="1" t="s">
        <v>1143</v>
      </c>
      <c r="K71" s="1" t="s">
        <v>1364</v>
      </c>
      <c r="L71" s="1" t="s">
        <v>1364</v>
      </c>
      <c r="M71" s="1" t="s">
        <v>1144</v>
      </c>
      <c r="N71" s="1" t="s">
        <v>1144</v>
      </c>
      <c r="O71" s="1" t="s">
        <v>1145</v>
      </c>
      <c r="P71" s="1" t="s">
        <v>1146</v>
      </c>
      <c r="Q71" s="1" t="s">
        <v>1147</v>
      </c>
      <c r="R71" s="1" t="s">
        <v>1365</v>
      </c>
      <c r="S71" s="1" t="s">
        <v>74</v>
      </c>
      <c r="T71" s="1" t="s">
        <v>35</v>
      </c>
      <c r="U71" s="1" t="s">
        <v>1149</v>
      </c>
      <c r="V71" s="1" t="s">
        <v>1162</v>
      </c>
    </row>
    <row r="72" s="1" customFormat="1" spans="1:22">
      <c r="A72" s="1" t="s">
        <v>218</v>
      </c>
      <c r="B72" s="1" t="s">
        <v>182</v>
      </c>
      <c r="C72" s="1" t="s">
        <v>219</v>
      </c>
      <c r="D72" s="1" t="s">
        <v>171</v>
      </c>
      <c r="E72" s="1" t="s">
        <v>1366</v>
      </c>
      <c r="F72" s="1" t="s">
        <v>81</v>
      </c>
      <c r="G72" s="1" t="s">
        <v>108</v>
      </c>
      <c r="H72" s="1" t="s">
        <v>1141</v>
      </c>
      <c r="I72" s="1" t="s">
        <v>1367</v>
      </c>
      <c r="J72" s="1" t="s">
        <v>1143</v>
      </c>
      <c r="K72" s="1" t="s">
        <v>1367</v>
      </c>
      <c r="L72" s="1" t="s">
        <v>1367</v>
      </c>
      <c r="M72" s="1" t="s">
        <v>1144</v>
      </c>
      <c r="N72" s="1" t="s">
        <v>1144</v>
      </c>
      <c r="O72" s="1" t="s">
        <v>1145</v>
      </c>
      <c r="P72" s="1" t="s">
        <v>1146</v>
      </c>
      <c r="Q72" s="1" t="s">
        <v>1147</v>
      </c>
      <c r="R72" s="1" t="s">
        <v>1368</v>
      </c>
      <c r="S72" s="1" t="s">
        <v>74</v>
      </c>
      <c r="T72" s="1" t="s">
        <v>35</v>
      </c>
      <c r="U72" s="1" t="s">
        <v>1154</v>
      </c>
      <c r="V72" s="1" t="s">
        <v>1150</v>
      </c>
    </row>
    <row r="73" s="1" customFormat="1" spans="1:22">
      <c r="A73" s="1" t="s">
        <v>1000</v>
      </c>
      <c r="B73" s="1" t="s">
        <v>182</v>
      </c>
      <c r="C73" s="1" t="s">
        <v>1001</v>
      </c>
      <c r="D73" s="1" t="s">
        <v>171</v>
      </c>
      <c r="E73" s="1" t="s">
        <v>1369</v>
      </c>
      <c r="F73" s="1" t="s">
        <v>410</v>
      </c>
      <c r="G73" s="1" t="s">
        <v>907</v>
      </c>
      <c r="H73" s="1" t="s">
        <v>1141</v>
      </c>
      <c r="I73" s="1" t="s">
        <v>1370</v>
      </c>
      <c r="J73" s="1" t="s">
        <v>1143</v>
      </c>
      <c r="K73" s="1" t="s">
        <v>1370</v>
      </c>
      <c r="L73" s="1" t="s">
        <v>1370</v>
      </c>
      <c r="M73" s="1" t="s">
        <v>1144</v>
      </c>
      <c r="N73" s="1" t="s">
        <v>1144</v>
      </c>
      <c r="O73" s="1" t="s">
        <v>1145</v>
      </c>
      <c r="P73" s="1" t="s">
        <v>1146</v>
      </c>
      <c r="Q73" s="1" t="s">
        <v>1147</v>
      </c>
      <c r="R73" s="1" t="s">
        <v>1371</v>
      </c>
      <c r="S73" s="1" t="s">
        <v>74</v>
      </c>
      <c r="T73" s="1" t="s">
        <v>35</v>
      </c>
      <c r="U73" s="1" t="s">
        <v>1154</v>
      </c>
      <c r="V73" s="1" t="s">
        <v>1150</v>
      </c>
    </row>
    <row r="74" s="1" customFormat="1" spans="1:22">
      <c r="A74" s="1" t="s">
        <v>676</v>
      </c>
      <c r="B74" s="1" t="s">
        <v>182</v>
      </c>
      <c r="C74" s="1" t="s">
        <v>677</v>
      </c>
      <c r="D74" s="1" t="s">
        <v>171</v>
      </c>
      <c r="E74" s="1" t="s">
        <v>1372</v>
      </c>
      <c r="F74" s="1" t="s">
        <v>253</v>
      </c>
      <c r="G74" s="1" t="s">
        <v>344</v>
      </c>
      <c r="H74" s="1" t="s">
        <v>1141</v>
      </c>
      <c r="I74" s="1" t="s">
        <v>1373</v>
      </c>
      <c r="J74" s="1" t="s">
        <v>1143</v>
      </c>
      <c r="K74" s="1" t="s">
        <v>1373</v>
      </c>
      <c r="L74" s="1" t="s">
        <v>1373</v>
      </c>
      <c r="M74" s="1" t="s">
        <v>1144</v>
      </c>
      <c r="N74" s="1" t="s">
        <v>1144</v>
      </c>
      <c r="O74" s="1" t="s">
        <v>1145</v>
      </c>
      <c r="P74" s="1" t="s">
        <v>1146</v>
      </c>
      <c r="Q74" s="1" t="s">
        <v>1147</v>
      </c>
      <c r="R74" s="1" t="s">
        <v>1374</v>
      </c>
      <c r="S74" s="1" t="s">
        <v>74</v>
      </c>
      <c r="T74" s="1" t="s">
        <v>35</v>
      </c>
      <c r="U74" s="1" t="s">
        <v>1154</v>
      </c>
      <c r="V74" s="1" t="s">
        <v>1150</v>
      </c>
    </row>
    <row r="75" s="1" customFormat="1" spans="1:22">
      <c r="A75" s="1" t="s">
        <v>177</v>
      </c>
      <c r="B75" s="1" t="s">
        <v>182</v>
      </c>
      <c r="C75" s="1" t="s">
        <v>178</v>
      </c>
      <c r="D75" s="1" t="s">
        <v>180</v>
      </c>
      <c r="E75" s="1" t="s">
        <v>1375</v>
      </c>
      <c r="F75" s="1" t="s">
        <v>80</v>
      </c>
      <c r="G75" s="1" t="s">
        <v>108</v>
      </c>
      <c r="H75" s="1" t="s">
        <v>1141</v>
      </c>
      <c r="I75" s="1" t="s">
        <v>1376</v>
      </c>
      <c r="J75" s="1" t="s">
        <v>1143</v>
      </c>
      <c r="K75" s="1" t="s">
        <v>1376</v>
      </c>
      <c r="L75" s="1" t="s">
        <v>1376</v>
      </c>
      <c r="M75" s="1" t="s">
        <v>1144</v>
      </c>
      <c r="N75" s="1" t="s">
        <v>1144</v>
      </c>
      <c r="O75" s="1" t="s">
        <v>1145</v>
      </c>
      <c r="P75" s="1" t="s">
        <v>1146</v>
      </c>
      <c r="Q75" s="1" t="s">
        <v>1147</v>
      </c>
      <c r="R75" s="1" t="s">
        <v>1377</v>
      </c>
      <c r="S75" s="1" t="s">
        <v>74</v>
      </c>
      <c r="T75" s="1" t="s">
        <v>35</v>
      </c>
      <c r="U75" s="1" t="s">
        <v>1149</v>
      </c>
      <c r="V75" s="1" t="s">
        <v>1173</v>
      </c>
    </row>
    <row r="76" s="1" customFormat="1" spans="1:22">
      <c r="A76" s="1" t="s">
        <v>481</v>
      </c>
      <c r="B76" s="1" t="s">
        <v>173</v>
      </c>
      <c r="C76" s="1" t="s">
        <v>482</v>
      </c>
      <c r="D76" s="1" t="s">
        <v>1232</v>
      </c>
      <c r="E76" s="1" t="s">
        <v>1378</v>
      </c>
      <c r="F76" s="1" t="s">
        <v>253</v>
      </c>
      <c r="G76" s="1" t="s">
        <v>344</v>
      </c>
      <c r="H76" s="1" t="s">
        <v>1141</v>
      </c>
      <c r="I76" s="1" t="s">
        <v>1379</v>
      </c>
      <c r="J76" s="1" t="s">
        <v>1143</v>
      </c>
      <c r="K76" s="1" t="s">
        <v>1379</v>
      </c>
      <c r="L76" s="1" t="s">
        <v>1379</v>
      </c>
      <c r="M76" s="1" t="s">
        <v>1144</v>
      </c>
      <c r="N76" s="1" t="s">
        <v>1144</v>
      </c>
      <c r="O76" s="1" t="s">
        <v>1145</v>
      </c>
      <c r="P76" s="1" t="s">
        <v>1146</v>
      </c>
      <c r="Q76" s="1" t="s">
        <v>1147</v>
      </c>
      <c r="R76" s="1" t="s">
        <v>1380</v>
      </c>
      <c r="S76" s="1" t="s">
        <v>74</v>
      </c>
      <c r="T76" s="1" t="s">
        <v>35</v>
      </c>
      <c r="U76" s="1" t="s">
        <v>1154</v>
      </c>
      <c r="V76" s="1" t="s">
        <v>1162</v>
      </c>
    </row>
    <row r="77" s="1" customFormat="1" spans="1:22">
      <c r="A77" s="1" t="s">
        <v>474</v>
      </c>
      <c r="B77" s="1" t="s">
        <v>173</v>
      </c>
      <c r="C77" s="1" t="s">
        <v>475</v>
      </c>
      <c r="D77" s="1" t="s">
        <v>477</v>
      </c>
      <c r="E77" s="1" t="s">
        <v>1381</v>
      </c>
      <c r="F77" s="1" t="s">
        <v>315</v>
      </c>
      <c r="G77" s="1" t="s">
        <v>410</v>
      </c>
      <c r="H77" s="1" t="s">
        <v>1141</v>
      </c>
      <c r="I77" s="1" t="s">
        <v>1382</v>
      </c>
      <c r="J77" s="1" t="s">
        <v>1143</v>
      </c>
      <c r="K77" s="1" t="s">
        <v>1382</v>
      </c>
      <c r="L77" s="1" t="s">
        <v>1382</v>
      </c>
      <c r="M77" s="1" t="s">
        <v>1144</v>
      </c>
      <c r="N77" s="1" t="s">
        <v>1144</v>
      </c>
      <c r="O77" s="1" t="s">
        <v>1145</v>
      </c>
      <c r="P77" s="1" t="s">
        <v>1146</v>
      </c>
      <c r="Q77" s="1" t="s">
        <v>1147</v>
      </c>
      <c r="R77" s="1" t="s">
        <v>1383</v>
      </c>
      <c r="S77" s="1" t="s">
        <v>74</v>
      </c>
      <c r="T77" s="1" t="s">
        <v>35</v>
      </c>
      <c r="U77" s="1" t="s">
        <v>1149</v>
      </c>
      <c r="V77" s="1" t="s">
        <v>1162</v>
      </c>
    </row>
    <row r="78" s="1" customFormat="1" spans="1:22">
      <c r="A78" s="1" t="s">
        <v>168</v>
      </c>
      <c r="B78" s="1" t="s">
        <v>173</v>
      </c>
      <c r="C78" s="1" t="s">
        <v>169</v>
      </c>
      <c r="D78" s="1" t="s">
        <v>171</v>
      </c>
      <c r="E78" s="1" t="s">
        <v>1384</v>
      </c>
      <c r="F78" s="1" t="s">
        <v>80</v>
      </c>
      <c r="G78" s="1" t="s">
        <v>108</v>
      </c>
      <c r="H78" s="1" t="s">
        <v>1141</v>
      </c>
      <c r="I78" s="1" t="s">
        <v>1385</v>
      </c>
      <c r="J78" s="1" t="s">
        <v>1143</v>
      </c>
      <c r="K78" s="1" t="s">
        <v>1385</v>
      </c>
      <c r="L78" s="1" t="s">
        <v>1385</v>
      </c>
      <c r="M78" s="1" t="s">
        <v>1144</v>
      </c>
      <c r="N78" s="1" t="s">
        <v>1144</v>
      </c>
      <c r="O78" s="1" t="s">
        <v>1145</v>
      </c>
      <c r="P78" s="1" t="s">
        <v>1146</v>
      </c>
      <c r="Q78" s="1" t="s">
        <v>1147</v>
      </c>
      <c r="R78" s="1" t="s">
        <v>1386</v>
      </c>
      <c r="S78" s="1" t="s">
        <v>74</v>
      </c>
      <c r="T78" s="1" t="s">
        <v>35</v>
      </c>
      <c r="U78" s="1" t="s">
        <v>1154</v>
      </c>
      <c r="V78" s="1" t="s">
        <v>1150</v>
      </c>
    </row>
    <row r="79" s="1" customFormat="1" spans="1:22">
      <c r="A79" s="1" t="s">
        <v>549</v>
      </c>
      <c r="B79" s="1" t="s">
        <v>173</v>
      </c>
      <c r="C79" s="1" t="s">
        <v>550</v>
      </c>
      <c r="D79" s="1" t="s">
        <v>200</v>
      </c>
      <c r="E79" s="1" t="s">
        <v>1387</v>
      </c>
      <c r="F79" s="1" t="s">
        <v>81</v>
      </c>
      <c r="G79" s="1" t="s">
        <v>253</v>
      </c>
      <c r="H79" s="1" t="s">
        <v>1141</v>
      </c>
      <c r="I79" s="1" t="s">
        <v>1388</v>
      </c>
      <c r="J79" s="1" t="s">
        <v>1143</v>
      </c>
      <c r="K79" s="1" t="s">
        <v>1388</v>
      </c>
      <c r="L79" s="1" t="s">
        <v>1388</v>
      </c>
      <c r="M79" s="1" t="s">
        <v>1144</v>
      </c>
      <c r="N79" s="1" t="s">
        <v>1144</v>
      </c>
      <c r="O79" s="1" t="s">
        <v>1145</v>
      </c>
      <c r="P79" s="1" t="s">
        <v>1146</v>
      </c>
      <c r="Q79" s="1" t="s">
        <v>1147</v>
      </c>
      <c r="R79" s="1" t="s">
        <v>1389</v>
      </c>
      <c r="S79" s="1" t="s">
        <v>74</v>
      </c>
      <c r="T79" s="1" t="s">
        <v>35</v>
      </c>
      <c r="U79" s="1" t="s">
        <v>1154</v>
      </c>
      <c r="V79" s="1" t="s">
        <v>1150</v>
      </c>
    </row>
    <row r="80" s="1" customFormat="1" spans="1:22">
      <c r="A80" s="1" t="s">
        <v>1015</v>
      </c>
      <c r="B80" s="1" t="s">
        <v>469</v>
      </c>
      <c r="C80" s="1" t="s">
        <v>1016</v>
      </c>
      <c r="D80" s="1" t="s">
        <v>1018</v>
      </c>
      <c r="E80" s="1" t="s">
        <v>1390</v>
      </c>
      <c r="F80" s="1" t="s">
        <v>410</v>
      </c>
      <c r="G80" s="1" t="s">
        <v>907</v>
      </c>
      <c r="H80" s="1" t="s">
        <v>1141</v>
      </c>
      <c r="I80" s="1" t="s">
        <v>1391</v>
      </c>
      <c r="J80" s="1" t="s">
        <v>1143</v>
      </c>
      <c r="K80" s="1" t="s">
        <v>1391</v>
      </c>
      <c r="L80" s="1" t="s">
        <v>1391</v>
      </c>
      <c r="M80" s="1" t="s">
        <v>1144</v>
      </c>
      <c r="N80" s="1" t="s">
        <v>1144</v>
      </c>
      <c r="O80" s="1" t="s">
        <v>1145</v>
      </c>
      <c r="P80" s="1" t="s">
        <v>1146</v>
      </c>
      <c r="Q80" s="1" t="s">
        <v>1147</v>
      </c>
      <c r="R80" s="1" t="s">
        <v>1392</v>
      </c>
      <c r="S80" s="1" t="s">
        <v>74</v>
      </c>
      <c r="T80" s="1" t="s">
        <v>35</v>
      </c>
      <c r="U80" s="1" t="s">
        <v>1149</v>
      </c>
      <c r="V80" s="1" t="s">
        <v>1162</v>
      </c>
    </row>
    <row r="81" s="1" customFormat="1" spans="1:22">
      <c r="A81" s="1" t="s">
        <v>464</v>
      </c>
      <c r="B81" s="1" t="s">
        <v>469</v>
      </c>
      <c r="C81" s="1" t="s">
        <v>465</v>
      </c>
      <c r="D81" s="1" t="s">
        <v>467</v>
      </c>
      <c r="E81" s="1" t="s">
        <v>1393</v>
      </c>
      <c r="F81" s="1" t="s">
        <v>253</v>
      </c>
      <c r="G81" s="1" t="s">
        <v>344</v>
      </c>
      <c r="H81" s="1" t="s">
        <v>1141</v>
      </c>
      <c r="I81" s="1" t="s">
        <v>1394</v>
      </c>
      <c r="J81" s="1" t="s">
        <v>1143</v>
      </c>
      <c r="K81" s="1" t="s">
        <v>1394</v>
      </c>
      <c r="L81" s="1" t="s">
        <v>1394</v>
      </c>
      <c r="M81" s="1" t="s">
        <v>1144</v>
      </c>
      <c r="N81" s="1" t="s">
        <v>1144</v>
      </c>
      <c r="O81" s="1" t="s">
        <v>1145</v>
      </c>
      <c r="P81" s="1" t="s">
        <v>1146</v>
      </c>
      <c r="Q81" s="1" t="s">
        <v>1147</v>
      </c>
      <c r="R81" s="1" t="s">
        <v>1395</v>
      </c>
      <c r="S81" s="1" t="s">
        <v>74</v>
      </c>
      <c r="T81" s="1" t="s">
        <v>35</v>
      </c>
      <c r="U81" s="1" t="s">
        <v>1154</v>
      </c>
      <c r="V81" s="1" t="s">
        <v>1150</v>
      </c>
    </row>
    <row r="82" s="1" customFormat="1" spans="1:22">
      <c r="A82" s="1" t="s">
        <v>1012</v>
      </c>
      <c r="B82" s="1" t="s">
        <v>138</v>
      </c>
      <c r="C82" s="1" t="s">
        <v>1013</v>
      </c>
      <c r="D82" s="1" t="s">
        <v>171</v>
      </c>
      <c r="E82" s="1" t="s">
        <v>1396</v>
      </c>
      <c r="F82" s="1" t="s">
        <v>410</v>
      </c>
      <c r="G82" s="1" t="s">
        <v>907</v>
      </c>
      <c r="H82" s="1" t="s">
        <v>1141</v>
      </c>
      <c r="I82" s="1" t="s">
        <v>1397</v>
      </c>
      <c r="J82" s="1" t="s">
        <v>1143</v>
      </c>
      <c r="K82" s="1" t="s">
        <v>1397</v>
      </c>
      <c r="L82" s="1" t="s">
        <v>1397</v>
      </c>
      <c r="M82" s="1" t="s">
        <v>1144</v>
      </c>
      <c r="N82" s="1" t="s">
        <v>1144</v>
      </c>
      <c r="O82" s="1" t="s">
        <v>1145</v>
      </c>
      <c r="P82" s="1" t="s">
        <v>1146</v>
      </c>
      <c r="Q82" s="1" t="s">
        <v>1147</v>
      </c>
      <c r="R82" s="1" t="s">
        <v>1398</v>
      </c>
      <c r="S82" s="1" t="s">
        <v>74</v>
      </c>
      <c r="T82" s="1" t="s">
        <v>35</v>
      </c>
      <c r="U82" s="1" t="s">
        <v>1154</v>
      </c>
      <c r="V82" s="1" t="s">
        <v>1150</v>
      </c>
    </row>
    <row r="83" s="1" customFormat="1" spans="1:22">
      <c r="A83" s="1" t="s">
        <v>1006</v>
      </c>
      <c r="B83" s="1" t="s">
        <v>138</v>
      </c>
      <c r="C83" s="1" t="s">
        <v>1007</v>
      </c>
      <c r="D83" s="1" t="s">
        <v>171</v>
      </c>
      <c r="E83" s="1" t="s">
        <v>1399</v>
      </c>
      <c r="F83" s="1" t="s">
        <v>410</v>
      </c>
      <c r="G83" s="1" t="s">
        <v>907</v>
      </c>
      <c r="H83" s="1" t="s">
        <v>1141</v>
      </c>
      <c r="I83" s="1" t="s">
        <v>1397</v>
      </c>
      <c r="J83" s="1" t="s">
        <v>1143</v>
      </c>
      <c r="K83" s="1" t="s">
        <v>1397</v>
      </c>
      <c r="L83" s="1" t="s">
        <v>1397</v>
      </c>
      <c r="M83" s="1" t="s">
        <v>1144</v>
      </c>
      <c r="N83" s="1" t="s">
        <v>1144</v>
      </c>
      <c r="O83" s="1" t="s">
        <v>1145</v>
      </c>
      <c r="P83" s="1" t="s">
        <v>1146</v>
      </c>
      <c r="Q83" s="1" t="s">
        <v>1147</v>
      </c>
      <c r="R83" s="1" t="s">
        <v>1400</v>
      </c>
      <c r="S83" s="1" t="s">
        <v>74</v>
      </c>
      <c r="T83" s="1" t="s">
        <v>35</v>
      </c>
      <c r="U83" s="1" t="s">
        <v>1154</v>
      </c>
      <c r="V83" s="1" t="s">
        <v>1150</v>
      </c>
    </row>
    <row r="84" s="1" customFormat="1" spans="1:22">
      <c r="A84" s="1" t="s">
        <v>495</v>
      </c>
      <c r="B84" s="1" t="s">
        <v>138</v>
      </c>
      <c r="C84" s="1" t="s">
        <v>496</v>
      </c>
      <c r="D84" s="1" t="s">
        <v>498</v>
      </c>
      <c r="E84" s="1" t="s">
        <v>1401</v>
      </c>
      <c r="F84" s="1" t="s">
        <v>253</v>
      </c>
      <c r="G84" s="1" t="s">
        <v>344</v>
      </c>
      <c r="H84" s="1" t="s">
        <v>1141</v>
      </c>
      <c r="I84" s="1" t="s">
        <v>1402</v>
      </c>
      <c r="J84" s="1" t="s">
        <v>1143</v>
      </c>
      <c r="K84" s="1" t="s">
        <v>1402</v>
      </c>
      <c r="L84" s="1" t="s">
        <v>1402</v>
      </c>
      <c r="M84" s="1" t="s">
        <v>1144</v>
      </c>
      <c r="N84" s="1" t="s">
        <v>1144</v>
      </c>
      <c r="O84" s="1" t="s">
        <v>1145</v>
      </c>
      <c r="P84" s="1" t="s">
        <v>1146</v>
      </c>
      <c r="Q84" s="1" t="s">
        <v>1147</v>
      </c>
      <c r="R84" s="1" t="s">
        <v>1403</v>
      </c>
      <c r="S84" s="1" t="s">
        <v>74</v>
      </c>
      <c r="T84" s="1" t="s">
        <v>35</v>
      </c>
      <c r="U84" s="1" t="s">
        <v>1149</v>
      </c>
      <c r="V84" s="1" t="s">
        <v>1404</v>
      </c>
    </row>
    <row r="85" s="1" customFormat="1" spans="1:22">
      <c r="A85" s="1" t="s">
        <v>133</v>
      </c>
      <c r="B85" s="1" t="s">
        <v>138</v>
      </c>
      <c r="C85" s="1" t="s">
        <v>134</v>
      </c>
      <c r="D85" s="1" t="s">
        <v>136</v>
      </c>
      <c r="E85" s="1" t="s">
        <v>1405</v>
      </c>
      <c r="F85" s="1" t="s">
        <v>80</v>
      </c>
      <c r="G85" s="1" t="s">
        <v>108</v>
      </c>
      <c r="H85" s="1" t="s">
        <v>1141</v>
      </c>
      <c r="I85" s="1" t="s">
        <v>1406</v>
      </c>
      <c r="J85" s="1" t="s">
        <v>1143</v>
      </c>
      <c r="K85" s="1" t="s">
        <v>1406</v>
      </c>
      <c r="L85" s="1" t="s">
        <v>1406</v>
      </c>
      <c r="M85" s="1" t="s">
        <v>1144</v>
      </c>
      <c r="N85" s="1" t="s">
        <v>1144</v>
      </c>
      <c r="O85" s="1" t="s">
        <v>1145</v>
      </c>
      <c r="P85" s="1" t="s">
        <v>1146</v>
      </c>
      <c r="Q85" s="1" t="s">
        <v>1147</v>
      </c>
      <c r="R85" s="1" t="s">
        <v>1407</v>
      </c>
      <c r="S85" s="1" t="s">
        <v>74</v>
      </c>
      <c r="T85" s="1" t="s">
        <v>35</v>
      </c>
      <c r="U85" s="1" t="s">
        <v>1154</v>
      </c>
      <c r="V85" s="1" t="s">
        <v>1162</v>
      </c>
    </row>
    <row r="86" s="1" customFormat="1" spans="1:22">
      <c r="A86" s="1" t="s">
        <v>600</v>
      </c>
      <c r="B86" s="1" t="s">
        <v>138</v>
      </c>
      <c r="C86" s="1" t="s">
        <v>601</v>
      </c>
      <c r="D86" s="1" t="s">
        <v>200</v>
      </c>
      <c r="E86" s="1" t="s">
        <v>1408</v>
      </c>
      <c r="F86" s="1" t="s">
        <v>253</v>
      </c>
      <c r="G86" s="1" t="s">
        <v>344</v>
      </c>
      <c r="H86" s="1" t="s">
        <v>1141</v>
      </c>
      <c r="I86" s="1" t="s">
        <v>1409</v>
      </c>
      <c r="J86" s="1" t="s">
        <v>1143</v>
      </c>
      <c r="K86" s="1" t="s">
        <v>1409</v>
      </c>
      <c r="L86" s="1" t="s">
        <v>1409</v>
      </c>
      <c r="M86" s="1" t="s">
        <v>1144</v>
      </c>
      <c r="N86" s="1" t="s">
        <v>1144</v>
      </c>
      <c r="O86" s="1" t="s">
        <v>1145</v>
      </c>
      <c r="P86" s="1" t="s">
        <v>1146</v>
      </c>
      <c r="Q86" s="1" t="s">
        <v>1147</v>
      </c>
      <c r="R86" s="1" t="s">
        <v>1410</v>
      </c>
      <c r="S86" s="1" t="s">
        <v>74</v>
      </c>
      <c r="T86" s="1" t="s">
        <v>35</v>
      </c>
      <c r="U86" s="1" t="s">
        <v>1154</v>
      </c>
      <c r="V86" s="1" t="s">
        <v>1150</v>
      </c>
    </row>
    <row r="87" s="1" customFormat="1" spans="1:22">
      <c r="A87" s="1" t="s">
        <v>503</v>
      </c>
      <c r="B87" s="1" t="s">
        <v>138</v>
      </c>
      <c r="C87" s="1" t="s">
        <v>504</v>
      </c>
      <c r="D87" s="1" t="s">
        <v>506</v>
      </c>
      <c r="E87" s="1" t="s">
        <v>1411</v>
      </c>
      <c r="F87" s="1" t="s">
        <v>315</v>
      </c>
      <c r="G87" s="1" t="s">
        <v>344</v>
      </c>
      <c r="H87" s="1" t="s">
        <v>1141</v>
      </c>
      <c r="I87" s="1" t="s">
        <v>1412</v>
      </c>
      <c r="J87" s="1" t="s">
        <v>1143</v>
      </c>
      <c r="K87" s="1" t="s">
        <v>1412</v>
      </c>
      <c r="L87" s="1" t="s">
        <v>1412</v>
      </c>
      <c r="M87" s="1" t="s">
        <v>1144</v>
      </c>
      <c r="N87" s="1" t="s">
        <v>1144</v>
      </c>
      <c r="O87" s="1" t="s">
        <v>1145</v>
      </c>
      <c r="P87" s="1" t="s">
        <v>1146</v>
      </c>
      <c r="Q87" s="1" t="s">
        <v>1147</v>
      </c>
      <c r="R87" s="1" t="s">
        <v>1413</v>
      </c>
      <c r="S87" s="1" t="s">
        <v>74</v>
      </c>
      <c r="T87" s="1" t="s">
        <v>35</v>
      </c>
      <c r="U87" s="1" t="s">
        <v>1149</v>
      </c>
      <c r="V87" s="1" t="s">
        <v>1158</v>
      </c>
    </row>
    <row r="88" s="1" customFormat="1" spans="1:22">
      <c r="A88" s="1" t="s">
        <v>1414</v>
      </c>
      <c r="B88" s="1" t="s">
        <v>138</v>
      </c>
      <c r="C88" s="1" t="s">
        <v>1415</v>
      </c>
      <c r="D88" s="1" t="s">
        <v>1416</v>
      </c>
      <c r="E88" s="1" t="s">
        <v>1417</v>
      </c>
      <c r="F88" s="1" t="s">
        <v>315</v>
      </c>
      <c r="G88" s="1" t="s">
        <v>907</v>
      </c>
      <c r="H88" s="1" t="s">
        <v>1141</v>
      </c>
      <c r="I88" s="1" t="s">
        <v>1418</v>
      </c>
      <c r="J88" s="1" t="s">
        <v>1143</v>
      </c>
      <c r="K88" s="1" t="s">
        <v>1418</v>
      </c>
      <c r="L88" s="1" t="s">
        <v>1145</v>
      </c>
      <c r="M88" s="1" t="s">
        <v>1419</v>
      </c>
      <c r="N88" s="1" t="s">
        <v>1419</v>
      </c>
      <c r="O88" s="1" t="s">
        <v>1145</v>
      </c>
      <c r="P88" s="1" t="s">
        <v>1146</v>
      </c>
      <c r="Q88" s="1" t="s">
        <v>1147</v>
      </c>
      <c r="R88" s="1" t="s">
        <v>1420</v>
      </c>
      <c r="S88" s="1" t="s">
        <v>74</v>
      </c>
      <c r="T88" s="1" t="s">
        <v>35</v>
      </c>
      <c r="U88" s="1" t="s">
        <v>1154</v>
      </c>
      <c r="V88" s="1" t="s">
        <v>1162</v>
      </c>
    </row>
    <row r="89" s="1" customFormat="1" spans="1:22">
      <c r="A89" s="1" t="s">
        <v>268</v>
      </c>
      <c r="B89" s="1" t="s">
        <v>138</v>
      </c>
      <c r="C89" s="1" t="s">
        <v>269</v>
      </c>
      <c r="D89" s="1" t="s">
        <v>146</v>
      </c>
      <c r="E89" s="1" t="s">
        <v>1421</v>
      </c>
      <c r="F89" s="1" t="s">
        <v>80</v>
      </c>
      <c r="G89" s="1" t="s">
        <v>253</v>
      </c>
      <c r="H89" s="1" t="s">
        <v>1141</v>
      </c>
      <c r="I89" s="1" t="s">
        <v>1422</v>
      </c>
      <c r="J89" s="1" t="s">
        <v>1143</v>
      </c>
      <c r="K89" s="1" t="s">
        <v>1422</v>
      </c>
      <c r="L89" s="1" t="s">
        <v>1422</v>
      </c>
      <c r="M89" s="1" t="s">
        <v>1144</v>
      </c>
      <c r="N89" s="1" t="s">
        <v>1144</v>
      </c>
      <c r="O89" s="1" t="s">
        <v>1145</v>
      </c>
      <c r="P89" s="1" t="s">
        <v>1146</v>
      </c>
      <c r="Q89" s="1" t="s">
        <v>1147</v>
      </c>
      <c r="R89" s="1" t="s">
        <v>1423</v>
      </c>
      <c r="S89" s="1" t="s">
        <v>74</v>
      </c>
      <c r="T89" s="1" t="s">
        <v>35</v>
      </c>
      <c r="U89" s="1" t="s">
        <v>1154</v>
      </c>
      <c r="V89" s="1" t="s">
        <v>1162</v>
      </c>
    </row>
    <row r="90" s="1" customFormat="1" spans="1:22">
      <c r="A90" s="1" t="s">
        <v>554</v>
      </c>
      <c r="B90" s="1" t="s">
        <v>192</v>
      </c>
      <c r="C90" s="1" t="s">
        <v>555</v>
      </c>
      <c r="D90" s="1" t="s">
        <v>171</v>
      </c>
      <c r="E90" s="1" t="s">
        <v>1424</v>
      </c>
      <c r="F90" s="1" t="s">
        <v>315</v>
      </c>
      <c r="G90" s="1" t="s">
        <v>410</v>
      </c>
      <c r="H90" s="1" t="s">
        <v>1141</v>
      </c>
      <c r="I90" s="1" t="s">
        <v>1425</v>
      </c>
      <c r="J90" s="1" t="s">
        <v>1143</v>
      </c>
      <c r="K90" s="1" t="s">
        <v>1425</v>
      </c>
      <c r="L90" s="1" t="s">
        <v>1425</v>
      </c>
      <c r="M90" s="1" t="s">
        <v>1144</v>
      </c>
      <c r="N90" s="1" t="s">
        <v>1144</v>
      </c>
      <c r="O90" s="1" t="s">
        <v>1145</v>
      </c>
      <c r="P90" s="1" t="s">
        <v>1146</v>
      </c>
      <c r="Q90" s="1" t="s">
        <v>1147</v>
      </c>
      <c r="R90" s="1" t="s">
        <v>1426</v>
      </c>
      <c r="S90" s="1" t="s">
        <v>74</v>
      </c>
      <c r="T90" s="1" t="s">
        <v>35</v>
      </c>
      <c r="U90" s="1" t="s">
        <v>1154</v>
      </c>
      <c r="V90" s="1" t="s">
        <v>1150</v>
      </c>
    </row>
    <row r="91" s="1" customFormat="1" spans="1:22">
      <c r="A91" s="1" t="s">
        <v>224</v>
      </c>
      <c r="B91" s="1" t="s">
        <v>192</v>
      </c>
      <c r="C91" s="1" t="s">
        <v>225</v>
      </c>
      <c r="D91" s="1" t="s">
        <v>171</v>
      </c>
      <c r="E91" s="1" t="s">
        <v>1427</v>
      </c>
      <c r="F91" s="1" t="s">
        <v>81</v>
      </c>
      <c r="G91" s="1" t="s">
        <v>108</v>
      </c>
      <c r="H91" s="1" t="s">
        <v>1141</v>
      </c>
      <c r="I91" s="1" t="s">
        <v>1428</v>
      </c>
      <c r="J91" s="1" t="s">
        <v>1143</v>
      </c>
      <c r="K91" s="1" t="s">
        <v>1428</v>
      </c>
      <c r="L91" s="1" t="s">
        <v>1428</v>
      </c>
      <c r="M91" s="1" t="s">
        <v>1144</v>
      </c>
      <c r="N91" s="1" t="s">
        <v>1144</v>
      </c>
      <c r="O91" s="1" t="s">
        <v>1145</v>
      </c>
      <c r="P91" s="1" t="s">
        <v>1146</v>
      </c>
      <c r="Q91" s="1" t="s">
        <v>1147</v>
      </c>
      <c r="R91" s="1" t="s">
        <v>1429</v>
      </c>
      <c r="S91" s="1" t="s">
        <v>74</v>
      </c>
      <c r="T91" s="1" t="s">
        <v>35</v>
      </c>
      <c r="U91" s="1" t="s">
        <v>1154</v>
      </c>
      <c r="V91" s="1" t="s">
        <v>1150</v>
      </c>
    </row>
    <row r="92" s="1" customFormat="1" spans="1:22">
      <c r="A92" s="1" t="s">
        <v>187</v>
      </c>
      <c r="B92" s="1" t="s">
        <v>192</v>
      </c>
      <c r="C92" s="1" t="s">
        <v>188</v>
      </c>
      <c r="D92" s="1" t="s">
        <v>190</v>
      </c>
      <c r="E92" s="1" t="s">
        <v>1430</v>
      </c>
      <c r="F92" s="1" t="s">
        <v>81</v>
      </c>
      <c r="G92" s="1" t="s">
        <v>108</v>
      </c>
      <c r="H92" s="1" t="s">
        <v>1141</v>
      </c>
      <c r="I92" s="1" t="s">
        <v>1431</v>
      </c>
      <c r="J92" s="1" t="s">
        <v>1143</v>
      </c>
      <c r="K92" s="1" t="s">
        <v>1431</v>
      </c>
      <c r="L92" s="1" t="s">
        <v>1431</v>
      </c>
      <c r="M92" s="1" t="s">
        <v>1144</v>
      </c>
      <c r="N92" s="1" t="s">
        <v>1144</v>
      </c>
      <c r="O92" s="1" t="s">
        <v>1145</v>
      </c>
      <c r="P92" s="1" t="s">
        <v>1146</v>
      </c>
      <c r="Q92" s="1" t="s">
        <v>1147</v>
      </c>
      <c r="R92" s="1" t="s">
        <v>1432</v>
      </c>
      <c r="S92" s="1" t="s">
        <v>74</v>
      </c>
      <c r="T92" s="1" t="s">
        <v>35</v>
      </c>
      <c r="U92" s="1" t="s">
        <v>1149</v>
      </c>
      <c r="V92" s="1" t="s">
        <v>1178</v>
      </c>
    </row>
    <row r="93" s="1" customFormat="1" spans="1:22">
      <c r="A93" s="1" t="s">
        <v>248</v>
      </c>
      <c r="B93" s="1" t="s">
        <v>192</v>
      </c>
      <c r="C93" s="1" t="s">
        <v>249</v>
      </c>
      <c r="D93" s="1" t="s">
        <v>251</v>
      </c>
      <c r="E93" s="1" t="s">
        <v>1433</v>
      </c>
      <c r="F93" s="1" t="s">
        <v>81</v>
      </c>
      <c r="G93" s="1" t="s">
        <v>253</v>
      </c>
      <c r="H93" s="1" t="s">
        <v>1141</v>
      </c>
      <c r="I93" s="1" t="s">
        <v>1434</v>
      </c>
      <c r="J93" s="1" t="s">
        <v>1143</v>
      </c>
      <c r="K93" s="1" t="s">
        <v>1434</v>
      </c>
      <c r="L93" s="1" t="s">
        <v>1434</v>
      </c>
      <c r="M93" s="1" t="s">
        <v>1144</v>
      </c>
      <c r="N93" s="1" t="s">
        <v>1144</v>
      </c>
      <c r="O93" s="1" t="s">
        <v>1145</v>
      </c>
      <c r="P93" s="1" t="s">
        <v>1146</v>
      </c>
      <c r="Q93" s="1" t="s">
        <v>1147</v>
      </c>
      <c r="R93" s="1" t="s">
        <v>1435</v>
      </c>
      <c r="S93" s="1" t="s">
        <v>74</v>
      </c>
      <c r="T93" s="1" t="s">
        <v>35</v>
      </c>
      <c r="U93" s="1" t="s">
        <v>1149</v>
      </c>
      <c r="V93" s="1" t="s">
        <v>1158</v>
      </c>
    </row>
    <row r="94" s="1" customFormat="1" spans="1:22">
      <c r="A94" s="1" t="s">
        <v>560</v>
      </c>
      <c r="B94" s="1" t="s">
        <v>192</v>
      </c>
      <c r="C94" s="1" t="s">
        <v>561</v>
      </c>
      <c r="D94" s="1" t="s">
        <v>171</v>
      </c>
      <c r="E94" s="1" t="s">
        <v>1436</v>
      </c>
      <c r="F94" s="1" t="s">
        <v>253</v>
      </c>
      <c r="G94" s="1" t="s">
        <v>410</v>
      </c>
      <c r="H94" s="1" t="s">
        <v>1141</v>
      </c>
      <c r="I94" s="1" t="s">
        <v>1437</v>
      </c>
      <c r="J94" s="1" t="s">
        <v>1143</v>
      </c>
      <c r="K94" s="1" t="s">
        <v>1437</v>
      </c>
      <c r="L94" s="1" t="s">
        <v>1437</v>
      </c>
      <c r="M94" s="1" t="s">
        <v>1144</v>
      </c>
      <c r="N94" s="1" t="s">
        <v>1144</v>
      </c>
      <c r="O94" s="1" t="s">
        <v>1145</v>
      </c>
      <c r="P94" s="1" t="s">
        <v>1146</v>
      </c>
      <c r="Q94" s="1" t="s">
        <v>1147</v>
      </c>
      <c r="R94" s="1" t="s">
        <v>1438</v>
      </c>
      <c r="S94" s="1" t="s">
        <v>74</v>
      </c>
      <c r="T94" s="1" t="s">
        <v>35</v>
      </c>
      <c r="U94" s="1" t="s">
        <v>1154</v>
      </c>
      <c r="V94" s="1" t="s">
        <v>1150</v>
      </c>
    </row>
    <row r="95" s="1" customFormat="1" spans="1:22">
      <c r="A95" s="1" t="s">
        <v>582</v>
      </c>
      <c r="B95" s="1" t="s">
        <v>533</v>
      </c>
      <c r="C95" s="1" t="s">
        <v>583</v>
      </c>
      <c r="D95" s="1" t="s">
        <v>171</v>
      </c>
      <c r="E95" s="1" t="s">
        <v>1439</v>
      </c>
      <c r="F95" s="1" t="s">
        <v>315</v>
      </c>
      <c r="G95" s="1" t="s">
        <v>344</v>
      </c>
      <c r="H95" s="1" t="s">
        <v>1141</v>
      </c>
      <c r="I95" s="1" t="s">
        <v>1440</v>
      </c>
      <c r="J95" s="1" t="s">
        <v>1143</v>
      </c>
      <c r="K95" s="1" t="s">
        <v>1440</v>
      </c>
      <c r="L95" s="1" t="s">
        <v>1440</v>
      </c>
      <c r="M95" s="1" t="s">
        <v>1144</v>
      </c>
      <c r="N95" s="1" t="s">
        <v>1144</v>
      </c>
      <c r="O95" s="1" t="s">
        <v>1145</v>
      </c>
      <c r="P95" s="1" t="s">
        <v>1146</v>
      </c>
      <c r="Q95" s="1" t="s">
        <v>1147</v>
      </c>
      <c r="R95" s="1" t="s">
        <v>1441</v>
      </c>
      <c r="S95" s="1" t="s">
        <v>74</v>
      </c>
      <c r="T95" s="1" t="s">
        <v>35</v>
      </c>
      <c r="U95" s="1" t="s">
        <v>1154</v>
      </c>
      <c r="V95" s="1" t="s">
        <v>1150</v>
      </c>
    </row>
    <row r="96" s="1" customFormat="1" spans="1:22">
      <c r="A96" s="1" t="s">
        <v>530</v>
      </c>
      <c r="B96" s="1" t="s">
        <v>533</v>
      </c>
      <c r="C96" s="1" t="s">
        <v>531</v>
      </c>
      <c r="D96" s="1" t="s">
        <v>467</v>
      </c>
      <c r="E96" s="1" t="s">
        <v>1442</v>
      </c>
      <c r="F96" s="1" t="s">
        <v>81</v>
      </c>
      <c r="G96" s="1" t="s">
        <v>253</v>
      </c>
      <c r="H96" s="1" t="s">
        <v>1141</v>
      </c>
      <c r="I96" s="1" t="s">
        <v>1443</v>
      </c>
      <c r="J96" s="1" t="s">
        <v>1143</v>
      </c>
      <c r="K96" s="1" t="s">
        <v>1443</v>
      </c>
      <c r="L96" s="1" t="s">
        <v>1443</v>
      </c>
      <c r="M96" s="1" t="s">
        <v>1144</v>
      </c>
      <c r="N96" s="1" t="s">
        <v>1144</v>
      </c>
      <c r="O96" s="1" t="s">
        <v>1145</v>
      </c>
      <c r="P96" s="1" t="s">
        <v>1146</v>
      </c>
      <c r="Q96" s="1" t="s">
        <v>1147</v>
      </c>
      <c r="R96" s="1" t="s">
        <v>1444</v>
      </c>
      <c r="S96" s="1" t="s">
        <v>74</v>
      </c>
      <c r="T96" s="1" t="s">
        <v>35</v>
      </c>
      <c r="U96" s="1" t="s">
        <v>1154</v>
      </c>
      <c r="V96" s="1" t="s">
        <v>1150</v>
      </c>
    </row>
    <row r="97" s="1" customFormat="1" spans="1:22">
      <c r="A97" s="1" t="s">
        <v>729</v>
      </c>
      <c r="B97" s="1" t="s">
        <v>533</v>
      </c>
      <c r="C97" s="1" t="s">
        <v>730</v>
      </c>
      <c r="D97" s="1" t="s">
        <v>467</v>
      </c>
      <c r="E97" s="1" t="s">
        <v>1445</v>
      </c>
      <c r="F97" s="1" t="s">
        <v>81</v>
      </c>
      <c r="G97" s="1" t="s">
        <v>253</v>
      </c>
      <c r="H97" s="1" t="s">
        <v>1141</v>
      </c>
      <c r="I97" s="1" t="s">
        <v>1443</v>
      </c>
      <c r="J97" s="1" t="s">
        <v>1143</v>
      </c>
      <c r="K97" s="1" t="s">
        <v>1443</v>
      </c>
      <c r="L97" s="1" t="s">
        <v>1443</v>
      </c>
      <c r="M97" s="1" t="s">
        <v>1144</v>
      </c>
      <c r="N97" s="1" t="s">
        <v>1144</v>
      </c>
      <c r="O97" s="1" t="s">
        <v>1145</v>
      </c>
      <c r="P97" s="1" t="s">
        <v>1146</v>
      </c>
      <c r="Q97" s="1" t="s">
        <v>1147</v>
      </c>
      <c r="R97" s="1" t="s">
        <v>1446</v>
      </c>
      <c r="S97" s="1" t="s">
        <v>74</v>
      </c>
      <c r="T97" s="1" t="s">
        <v>35</v>
      </c>
      <c r="U97" s="1" t="s">
        <v>1154</v>
      </c>
      <c r="V97" s="1" t="s">
        <v>1150</v>
      </c>
    </row>
    <row r="98" s="1" customFormat="1" spans="1:22">
      <c r="A98" s="1" t="s">
        <v>566</v>
      </c>
      <c r="B98" s="1" t="s">
        <v>533</v>
      </c>
      <c r="C98" s="1" t="s">
        <v>567</v>
      </c>
      <c r="D98" s="1" t="s">
        <v>171</v>
      </c>
      <c r="E98" s="1" t="s">
        <v>1447</v>
      </c>
      <c r="F98" s="1" t="s">
        <v>315</v>
      </c>
      <c r="G98" s="1" t="s">
        <v>410</v>
      </c>
      <c r="H98" s="1" t="s">
        <v>1141</v>
      </c>
      <c r="I98" s="1" t="s">
        <v>1448</v>
      </c>
      <c r="J98" s="1" t="s">
        <v>1143</v>
      </c>
      <c r="K98" s="1" t="s">
        <v>1448</v>
      </c>
      <c r="L98" s="1" t="s">
        <v>1448</v>
      </c>
      <c r="M98" s="1" t="s">
        <v>1144</v>
      </c>
      <c r="N98" s="1" t="s">
        <v>1144</v>
      </c>
      <c r="O98" s="1" t="s">
        <v>1145</v>
      </c>
      <c r="P98" s="1" t="s">
        <v>1146</v>
      </c>
      <c r="Q98" s="1" t="s">
        <v>1147</v>
      </c>
      <c r="R98" s="1" t="s">
        <v>1449</v>
      </c>
      <c r="S98" s="1" t="s">
        <v>74</v>
      </c>
      <c r="T98" s="1" t="s">
        <v>35</v>
      </c>
      <c r="U98" s="1" t="s">
        <v>1154</v>
      </c>
      <c r="V98" s="1" t="s">
        <v>1150</v>
      </c>
    </row>
    <row r="99" s="1" customFormat="1" spans="1:22">
      <c r="A99" s="1" t="s">
        <v>197</v>
      </c>
      <c r="B99" s="1" t="s">
        <v>202</v>
      </c>
      <c r="C99" s="1" t="s">
        <v>198</v>
      </c>
      <c r="D99" s="1" t="s">
        <v>200</v>
      </c>
      <c r="E99" s="1" t="s">
        <v>1450</v>
      </c>
      <c r="F99" s="1" t="s">
        <v>81</v>
      </c>
      <c r="G99" s="1" t="s">
        <v>108</v>
      </c>
      <c r="H99" s="1" t="s">
        <v>1141</v>
      </c>
      <c r="I99" s="1" t="s">
        <v>1451</v>
      </c>
      <c r="J99" s="1" t="s">
        <v>1143</v>
      </c>
      <c r="K99" s="1" t="s">
        <v>1451</v>
      </c>
      <c r="L99" s="1" t="s">
        <v>1451</v>
      </c>
      <c r="M99" s="1" t="s">
        <v>1144</v>
      </c>
      <c r="N99" s="1" t="s">
        <v>1144</v>
      </c>
      <c r="O99" s="1" t="s">
        <v>1145</v>
      </c>
      <c r="P99" s="1" t="s">
        <v>1146</v>
      </c>
      <c r="Q99" s="1" t="s">
        <v>1147</v>
      </c>
      <c r="R99" s="1" t="s">
        <v>1452</v>
      </c>
      <c r="S99" s="1" t="s">
        <v>74</v>
      </c>
      <c r="T99" s="1" t="s">
        <v>35</v>
      </c>
      <c r="U99" s="1" t="s">
        <v>1154</v>
      </c>
      <c r="V99" s="1" t="s">
        <v>1150</v>
      </c>
    </row>
    <row r="100" s="1" customFormat="1" spans="1:22">
      <c r="A100" s="1" t="s">
        <v>594</v>
      </c>
      <c r="B100" s="1" t="s">
        <v>118</v>
      </c>
      <c r="C100" s="1" t="s">
        <v>595</v>
      </c>
      <c r="D100" s="1" t="s">
        <v>171</v>
      </c>
      <c r="E100" s="1" t="s">
        <v>1453</v>
      </c>
      <c r="F100" s="1" t="s">
        <v>108</v>
      </c>
      <c r="G100" s="1" t="s">
        <v>253</v>
      </c>
      <c r="H100" s="1" t="s">
        <v>1141</v>
      </c>
      <c r="I100" s="1" t="s">
        <v>1454</v>
      </c>
      <c r="J100" s="1" t="s">
        <v>1143</v>
      </c>
      <c r="K100" s="1" t="s">
        <v>1454</v>
      </c>
      <c r="L100" s="1" t="s">
        <v>1454</v>
      </c>
      <c r="M100" s="1" t="s">
        <v>1144</v>
      </c>
      <c r="N100" s="1" t="s">
        <v>1144</v>
      </c>
      <c r="O100" s="1" t="s">
        <v>1145</v>
      </c>
      <c r="P100" s="1" t="s">
        <v>1146</v>
      </c>
      <c r="Q100" s="1" t="s">
        <v>1147</v>
      </c>
      <c r="R100" s="1" t="s">
        <v>1455</v>
      </c>
      <c r="S100" s="1" t="s">
        <v>74</v>
      </c>
      <c r="T100" s="1" t="s">
        <v>35</v>
      </c>
      <c r="U100" s="1" t="s">
        <v>1154</v>
      </c>
      <c r="V100" s="1" t="s">
        <v>1150</v>
      </c>
    </row>
    <row r="101" s="1" customFormat="1" spans="1:22">
      <c r="A101" s="1" t="s">
        <v>113</v>
      </c>
      <c r="B101" s="1" t="s">
        <v>118</v>
      </c>
      <c r="C101" s="1" t="s">
        <v>114</v>
      </c>
      <c r="D101" s="1" t="s">
        <v>116</v>
      </c>
      <c r="E101" s="1" t="s">
        <v>1456</v>
      </c>
      <c r="F101" s="1" t="s">
        <v>81</v>
      </c>
      <c r="G101" s="1" t="s">
        <v>108</v>
      </c>
      <c r="H101" s="1" t="s">
        <v>1141</v>
      </c>
      <c r="I101" s="1" t="s">
        <v>1457</v>
      </c>
      <c r="J101" s="1" t="s">
        <v>1143</v>
      </c>
      <c r="K101" s="1" t="s">
        <v>1457</v>
      </c>
      <c r="L101" s="1" t="s">
        <v>1457</v>
      </c>
      <c r="M101" s="1" t="s">
        <v>1144</v>
      </c>
      <c r="N101" s="1" t="s">
        <v>1144</v>
      </c>
      <c r="O101" s="1" t="s">
        <v>1145</v>
      </c>
      <c r="P101" s="1" t="s">
        <v>1146</v>
      </c>
      <c r="Q101" s="1" t="s">
        <v>1147</v>
      </c>
      <c r="R101" s="1" t="s">
        <v>1458</v>
      </c>
      <c r="S101" s="1" t="s">
        <v>74</v>
      </c>
      <c r="T101" s="1" t="s">
        <v>35</v>
      </c>
      <c r="U101" s="1" t="s">
        <v>1149</v>
      </c>
      <c r="V101" s="1" t="s">
        <v>1158</v>
      </c>
    </row>
    <row r="102" s="1" customFormat="1" spans="1:22">
      <c r="A102" s="1" t="s">
        <v>885</v>
      </c>
      <c r="B102" s="1" t="s">
        <v>118</v>
      </c>
      <c r="C102" s="1" t="s">
        <v>886</v>
      </c>
      <c r="D102" s="1" t="s">
        <v>1459</v>
      </c>
      <c r="E102" s="1" t="s">
        <v>1460</v>
      </c>
      <c r="F102" s="1" t="s">
        <v>344</v>
      </c>
      <c r="G102" s="1" t="s">
        <v>345</v>
      </c>
      <c r="H102" s="1" t="s">
        <v>1141</v>
      </c>
      <c r="I102" s="1" t="s">
        <v>1461</v>
      </c>
      <c r="J102" s="1" t="s">
        <v>1143</v>
      </c>
      <c r="K102" s="1" t="s">
        <v>1461</v>
      </c>
      <c r="L102" s="1" t="s">
        <v>1461</v>
      </c>
      <c r="M102" s="1" t="s">
        <v>1144</v>
      </c>
      <c r="N102" s="1" t="s">
        <v>1144</v>
      </c>
      <c r="O102" s="1" t="s">
        <v>1145</v>
      </c>
      <c r="P102" s="1" t="s">
        <v>1146</v>
      </c>
      <c r="Q102" s="1" t="s">
        <v>1147</v>
      </c>
      <c r="R102" s="1" t="s">
        <v>1462</v>
      </c>
      <c r="S102" s="1" t="s">
        <v>74</v>
      </c>
      <c r="T102" s="1" t="s">
        <v>35</v>
      </c>
      <c r="U102" s="1" t="s">
        <v>1149</v>
      </c>
      <c r="V102" s="1" t="s">
        <v>1178</v>
      </c>
    </row>
    <row r="103" s="1" customFormat="1" spans="1:22">
      <c r="A103" s="1" t="s">
        <v>876</v>
      </c>
      <c r="B103" s="1" t="s">
        <v>400</v>
      </c>
      <c r="C103" s="1" t="s">
        <v>877</v>
      </c>
      <c r="D103" s="1" t="s">
        <v>879</v>
      </c>
      <c r="E103" s="1" t="s">
        <v>1463</v>
      </c>
      <c r="F103" s="1" t="s">
        <v>410</v>
      </c>
      <c r="G103" s="1" t="s">
        <v>345</v>
      </c>
      <c r="H103" s="1" t="s">
        <v>1141</v>
      </c>
      <c r="I103" s="1" t="s">
        <v>1464</v>
      </c>
      <c r="J103" s="1" t="s">
        <v>1143</v>
      </c>
      <c r="K103" s="1" t="s">
        <v>1464</v>
      </c>
      <c r="L103" s="1" t="s">
        <v>1464</v>
      </c>
      <c r="M103" s="1" t="s">
        <v>1144</v>
      </c>
      <c r="N103" s="1" t="s">
        <v>1144</v>
      </c>
      <c r="O103" s="1" t="s">
        <v>1145</v>
      </c>
      <c r="P103" s="1" t="s">
        <v>1146</v>
      </c>
      <c r="Q103" s="1" t="s">
        <v>1147</v>
      </c>
      <c r="R103" s="1" t="s">
        <v>1465</v>
      </c>
      <c r="S103" s="1" t="s">
        <v>74</v>
      </c>
      <c r="T103" s="1" t="s">
        <v>35</v>
      </c>
      <c r="U103" s="1" t="s">
        <v>1149</v>
      </c>
      <c r="V103" s="1" t="s">
        <v>1150</v>
      </c>
    </row>
    <row r="104" s="1" customFormat="1" spans="1:22">
      <c r="A104" s="1" t="s">
        <v>543</v>
      </c>
      <c r="B104" s="1" t="s">
        <v>438</v>
      </c>
      <c r="C104" s="1" t="s">
        <v>544</v>
      </c>
      <c r="D104" s="1" t="s">
        <v>171</v>
      </c>
      <c r="E104" s="1" t="s">
        <v>1466</v>
      </c>
      <c r="F104" s="1" t="s">
        <v>253</v>
      </c>
      <c r="G104" s="1" t="s">
        <v>315</v>
      </c>
      <c r="H104" s="1" t="s">
        <v>1141</v>
      </c>
      <c r="I104" s="1" t="s">
        <v>1467</v>
      </c>
      <c r="J104" s="1" t="s">
        <v>1143</v>
      </c>
      <c r="K104" s="1" t="s">
        <v>1467</v>
      </c>
      <c r="L104" s="1" t="s">
        <v>1467</v>
      </c>
      <c r="M104" s="1" t="s">
        <v>1144</v>
      </c>
      <c r="N104" s="1" t="s">
        <v>1144</v>
      </c>
      <c r="O104" s="1" t="s">
        <v>1145</v>
      </c>
      <c r="P104" s="1" t="s">
        <v>1146</v>
      </c>
      <c r="Q104" s="1" t="s">
        <v>1147</v>
      </c>
      <c r="R104" s="1" t="s">
        <v>1468</v>
      </c>
      <c r="S104" s="1" t="s">
        <v>74</v>
      </c>
      <c r="T104" s="1" t="s">
        <v>35</v>
      </c>
      <c r="U104" s="1" t="s">
        <v>1154</v>
      </c>
      <c r="V104" s="1" t="s">
        <v>1150</v>
      </c>
    </row>
    <row r="105" s="1" customFormat="1" spans="1:22">
      <c r="A105" s="1" t="s">
        <v>435</v>
      </c>
      <c r="B105" s="1" t="s">
        <v>438</v>
      </c>
      <c r="C105" s="1" t="s">
        <v>436</v>
      </c>
      <c r="D105" s="1" t="s">
        <v>305</v>
      </c>
      <c r="E105" s="1" t="s">
        <v>1469</v>
      </c>
      <c r="F105" s="1" t="s">
        <v>344</v>
      </c>
      <c r="G105" s="1" t="s">
        <v>410</v>
      </c>
      <c r="H105" s="1" t="s">
        <v>1141</v>
      </c>
      <c r="I105" s="1" t="s">
        <v>1470</v>
      </c>
      <c r="J105" s="1" t="s">
        <v>1143</v>
      </c>
      <c r="K105" s="1" t="s">
        <v>1470</v>
      </c>
      <c r="L105" s="1" t="s">
        <v>1470</v>
      </c>
      <c r="M105" s="1" t="s">
        <v>1144</v>
      </c>
      <c r="N105" s="1" t="s">
        <v>1144</v>
      </c>
      <c r="O105" s="1" t="s">
        <v>1145</v>
      </c>
      <c r="P105" s="1" t="s">
        <v>1146</v>
      </c>
      <c r="Q105" s="1" t="s">
        <v>1147</v>
      </c>
      <c r="R105" s="1" t="s">
        <v>1471</v>
      </c>
      <c r="S105" s="1" t="s">
        <v>74</v>
      </c>
      <c r="T105" s="1" t="s">
        <v>35</v>
      </c>
      <c r="U105" s="1" t="s">
        <v>1149</v>
      </c>
      <c r="V105" s="1" t="s">
        <v>1158</v>
      </c>
    </row>
    <row r="106" s="1" customFormat="1" spans="1:22">
      <c r="A106" s="1" t="s">
        <v>609</v>
      </c>
      <c r="B106" s="1" t="s">
        <v>430</v>
      </c>
      <c r="C106" s="1" t="s">
        <v>610</v>
      </c>
      <c r="D106" s="1" t="s">
        <v>171</v>
      </c>
      <c r="E106" s="1" t="s">
        <v>1472</v>
      </c>
      <c r="F106" s="1" t="s">
        <v>315</v>
      </c>
      <c r="G106" s="1" t="s">
        <v>344</v>
      </c>
      <c r="H106" s="1" t="s">
        <v>1141</v>
      </c>
      <c r="I106" s="1" t="s">
        <v>1467</v>
      </c>
      <c r="J106" s="1" t="s">
        <v>1143</v>
      </c>
      <c r="K106" s="1" t="s">
        <v>1467</v>
      </c>
      <c r="L106" s="1" t="s">
        <v>1467</v>
      </c>
      <c r="M106" s="1" t="s">
        <v>1144</v>
      </c>
      <c r="N106" s="1" t="s">
        <v>1144</v>
      </c>
      <c r="O106" s="1" t="s">
        <v>1145</v>
      </c>
      <c r="P106" s="1" t="s">
        <v>1146</v>
      </c>
      <c r="Q106" s="1" t="s">
        <v>1147</v>
      </c>
      <c r="R106" s="1" t="s">
        <v>1473</v>
      </c>
      <c r="S106" s="1" t="s">
        <v>74</v>
      </c>
      <c r="T106" s="1" t="s">
        <v>35</v>
      </c>
      <c r="U106" s="1" t="s">
        <v>1154</v>
      </c>
      <c r="V106" s="1" t="s">
        <v>1150</v>
      </c>
    </row>
    <row r="107" s="1" customFormat="1" spans="1:22">
      <c r="A107" s="1" t="s">
        <v>489</v>
      </c>
      <c r="B107" s="1" t="s">
        <v>430</v>
      </c>
      <c r="C107" s="1" t="s">
        <v>490</v>
      </c>
      <c r="D107" s="1" t="s">
        <v>171</v>
      </c>
      <c r="E107" s="1" t="s">
        <v>1474</v>
      </c>
      <c r="F107" s="1" t="s">
        <v>253</v>
      </c>
      <c r="G107" s="1" t="s">
        <v>315</v>
      </c>
      <c r="H107" s="1" t="s">
        <v>1141</v>
      </c>
      <c r="I107" s="1" t="s">
        <v>1475</v>
      </c>
      <c r="J107" s="1" t="s">
        <v>1143</v>
      </c>
      <c r="K107" s="1" t="s">
        <v>1475</v>
      </c>
      <c r="L107" s="1" t="s">
        <v>1475</v>
      </c>
      <c r="M107" s="1" t="s">
        <v>1144</v>
      </c>
      <c r="N107" s="1" t="s">
        <v>1144</v>
      </c>
      <c r="O107" s="1" t="s">
        <v>1145</v>
      </c>
      <c r="P107" s="1" t="s">
        <v>1146</v>
      </c>
      <c r="Q107" s="1" t="s">
        <v>1147</v>
      </c>
      <c r="R107" s="1" t="s">
        <v>1476</v>
      </c>
      <c r="S107" s="1" t="s">
        <v>74</v>
      </c>
      <c r="T107" s="1" t="s">
        <v>35</v>
      </c>
      <c r="U107" s="1" t="s">
        <v>1154</v>
      </c>
      <c r="V107" s="1" t="s">
        <v>1150</v>
      </c>
    </row>
    <row r="108" s="1" customFormat="1" spans="1:22">
      <c r="A108" s="1" t="s">
        <v>425</v>
      </c>
      <c r="B108" s="1" t="s">
        <v>430</v>
      </c>
      <c r="C108" s="1" t="s">
        <v>426</v>
      </c>
      <c r="D108" s="1" t="s">
        <v>1477</v>
      </c>
      <c r="E108" s="1" t="s">
        <v>1478</v>
      </c>
      <c r="F108" s="1" t="s">
        <v>253</v>
      </c>
      <c r="G108" s="1" t="s">
        <v>315</v>
      </c>
      <c r="H108" s="1" t="s">
        <v>1141</v>
      </c>
      <c r="I108" s="1" t="s">
        <v>1479</v>
      </c>
      <c r="J108" s="1" t="s">
        <v>1143</v>
      </c>
      <c r="K108" s="1" t="s">
        <v>1479</v>
      </c>
      <c r="L108" s="1" t="s">
        <v>1479</v>
      </c>
      <c r="M108" s="1" t="s">
        <v>1144</v>
      </c>
      <c r="N108" s="1" t="s">
        <v>1144</v>
      </c>
      <c r="O108" s="1" t="s">
        <v>1145</v>
      </c>
      <c r="P108" s="1" t="s">
        <v>1146</v>
      </c>
      <c r="Q108" s="1" t="s">
        <v>1147</v>
      </c>
      <c r="R108" s="1" t="s">
        <v>1480</v>
      </c>
      <c r="S108" s="1" t="s">
        <v>74</v>
      </c>
      <c r="T108" s="1" t="s">
        <v>35</v>
      </c>
      <c r="U108" s="1" t="s">
        <v>1149</v>
      </c>
      <c r="V108" s="1" t="s">
        <v>1173</v>
      </c>
    </row>
    <row r="109" s="1" customFormat="1" spans="1:22">
      <c r="A109" s="1" t="s">
        <v>1481</v>
      </c>
      <c r="B109" s="1" t="s">
        <v>1482</v>
      </c>
      <c r="C109" s="1" t="s">
        <v>1483</v>
      </c>
      <c r="D109" s="1" t="s">
        <v>1484</v>
      </c>
      <c r="E109" s="1" t="s">
        <v>1485</v>
      </c>
      <c r="F109" s="1" t="s">
        <v>315</v>
      </c>
      <c r="G109" s="1" t="s">
        <v>344</v>
      </c>
      <c r="H109" s="1" t="s">
        <v>1141</v>
      </c>
      <c r="I109" s="1" t="s">
        <v>1486</v>
      </c>
      <c r="J109" s="1" t="s">
        <v>1143</v>
      </c>
      <c r="K109" s="1" t="s">
        <v>1486</v>
      </c>
      <c r="L109" s="1" t="s">
        <v>1145</v>
      </c>
      <c r="M109" s="1" t="s">
        <v>1487</v>
      </c>
      <c r="N109" s="1" t="s">
        <v>1487</v>
      </c>
      <c r="O109" s="1" t="s">
        <v>1145</v>
      </c>
      <c r="P109" s="1" t="s">
        <v>1146</v>
      </c>
      <c r="Q109" s="1" t="s">
        <v>1147</v>
      </c>
      <c r="R109" s="1" t="s">
        <v>1488</v>
      </c>
      <c r="S109" s="1" t="s">
        <v>74</v>
      </c>
      <c r="T109" s="1" t="s">
        <v>35</v>
      </c>
      <c r="U109" s="1" t="s">
        <v>1154</v>
      </c>
      <c r="V109" s="1" t="s">
        <v>1158</v>
      </c>
    </row>
    <row r="110" s="1" customFormat="1" spans="1:22">
      <c r="A110" s="1" t="s">
        <v>349</v>
      </c>
      <c r="B110" s="1" t="s">
        <v>128</v>
      </c>
      <c r="C110" s="1" t="s">
        <v>350</v>
      </c>
      <c r="D110" s="1" t="s">
        <v>352</v>
      </c>
      <c r="E110" s="1" t="s">
        <v>1489</v>
      </c>
      <c r="F110" s="1" t="s">
        <v>263</v>
      </c>
      <c r="G110" s="1" t="s">
        <v>315</v>
      </c>
      <c r="H110" s="1" t="s">
        <v>1141</v>
      </c>
      <c r="I110" s="1" t="s">
        <v>1490</v>
      </c>
      <c r="J110" s="1" t="s">
        <v>1143</v>
      </c>
      <c r="K110" s="1" t="s">
        <v>1490</v>
      </c>
      <c r="L110" s="1" t="s">
        <v>1490</v>
      </c>
      <c r="M110" s="1" t="s">
        <v>1144</v>
      </c>
      <c r="N110" s="1" t="s">
        <v>1144</v>
      </c>
      <c r="O110" s="1" t="s">
        <v>1145</v>
      </c>
      <c r="P110" s="1" t="s">
        <v>1146</v>
      </c>
      <c r="Q110" s="1" t="s">
        <v>1147</v>
      </c>
      <c r="R110" s="1" t="s">
        <v>1491</v>
      </c>
      <c r="S110" s="1" t="s">
        <v>74</v>
      </c>
      <c r="T110" s="1" t="s">
        <v>35</v>
      </c>
      <c r="U110" s="1" t="s">
        <v>1154</v>
      </c>
      <c r="V110" s="1" t="s">
        <v>1178</v>
      </c>
    </row>
    <row r="111" s="1" customFormat="1" spans="1:22">
      <c r="A111" s="1" t="s">
        <v>443</v>
      </c>
      <c r="B111" s="1" t="s">
        <v>128</v>
      </c>
      <c r="C111" s="1" t="s">
        <v>444</v>
      </c>
      <c r="D111" s="1" t="s">
        <v>1492</v>
      </c>
      <c r="E111" s="1" t="s">
        <v>1493</v>
      </c>
      <c r="F111" s="1" t="s">
        <v>81</v>
      </c>
      <c r="G111" s="1" t="s">
        <v>315</v>
      </c>
      <c r="H111" s="1" t="s">
        <v>1141</v>
      </c>
      <c r="I111" s="1" t="s">
        <v>1494</v>
      </c>
      <c r="J111" s="1" t="s">
        <v>1143</v>
      </c>
      <c r="K111" s="1" t="s">
        <v>1494</v>
      </c>
      <c r="L111" s="1" t="s">
        <v>1494</v>
      </c>
      <c r="M111" s="1" t="s">
        <v>1144</v>
      </c>
      <c r="N111" s="1" t="s">
        <v>1144</v>
      </c>
      <c r="O111" s="1" t="s">
        <v>1145</v>
      </c>
      <c r="P111" s="1" t="s">
        <v>1146</v>
      </c>
      <c r="Q111" s="1" t="s">
        <v>1147</v>
      </c>
      <c r="R111" s="1" t="s">
        <v>1495</v>
      </c>
      <c r="S111" s="1" t="s">
        <v>74</v>
      </c>
      <c r="T111" s="1" t="s">
        <v>35</v>
      </c>
      <c r="U111" s="1" t="s">
        <v>1154</v>
      </c>
      <c r="V111" s="1" t="s">
        <v>1162</v>
      </c>
    </row>
    <row r="112" s="1" customFormat="1" spans="1:22">
      <c r="A112" s="1" t="s">
        <v>451</v>
      </c>
      <c r="B112" s="1" t="s">
        <v>128</v>
      </c>
      <c r="C112" s="1" t="s">
        <v>452</v>
      </c>
      <c r="D112" s="1" t="s">
        <v>1492</v>
      </c>
      <c r="E112" s="1" t="s">
        <v>1496</v>
      </c>
      <c r="F112" s="1" t="s">
        <v>81</v>
      </c>
      <c r="G112" s="1" t="s">
        <v>315</v>
      </c>
      <c r="H112" s="1" t="s">
        <v>1141</v>
      </c>
      <c r="I112" s="1" t="s">
        <v>1497</v>
      </c>
      <c r="J112" s="1" t="s">
        <v>1143</v>
      </c>
      <c r="K112" s="1" t="s">
        <v>1497</v>
      </c>
      <c r="L112" s="1" t="s">
        <v>1497</v>
      </c>
      <c r="M112" s="1" t="s">
        <v>1144</v>
      </c>
      <c r="N112" s="1" t="s">
        <v>1144</v>
      </c>
      <c r="O112" s="1" t="s">
        <v>1145</v>
      </c>
      <c r="P112" s="1" t="s">
        <v>1146</v>
      </c>
      <c r="Q112" s="1" t="s">
        <v>1147</v>
      </c>
      <c r="R112" s="1" t="s">
        <v>1498</v>
      </c>
      <c r="S112" s="1" t="s">
        <v>74</v>
      </c>
      <c r="T112" s="1" t="s">
        <v>35</v>
      </c>
      <c r="U112" s="1" t="s">
        <v>1154</v>
      </c>
      <c r="V112" s="1" t="s">
        <v>1162</v>
      </c>
    </row>
    <row r="113" s="1" customFormat="1" spans="1:22">
      <c r="A113" s="1" t="s">
        <v>123</v>
      </c>
      <c r="B113" s="1" t="s">
        <v>128</v>
      </c>
      <c r="C113" s="1" t="s">
        <v>124</v>
      </c>
      <c r="D113" s="1" t="s">
        <v>1499</v>
      </c>
      <c r="E113" s="1" t="s">
        <v>1500</v>
      </c>
      <c r="F113" s="1" t="s">
        <v>81</v>
      </c>
      <c r="G113" s="1" t="s">
        <v>108</v>
      </c>
      <c r="H113" s="1" t="s">
        <v>1141</v>
      </c>
      <c r="I113" s="1" t="s">
        <v>1501</v>
      </c>
      <c r="J113" s="1" t="s">
        <v>1143</v>
      </c>
      <c r="K113" s="1" t="s">
        <v>1501</v>
      </c>
      <c r="L113" s="1" t="s">
        <v>1501</v>
      </c>
      <c r="M113" s="1" t="s">
        <v>1144</v>
      </c>
      <c r="N113" s="1" t="s">
        <v>1144</v>
      </c>
      <c r="O113" s="1" t="s">
        <v>1145</v>
      </c>
      <c r="P113" s="1" t="s">
        <v>1146</v>
      </c>
      <c r="Q113" s="1" t="s">
        <v>1147</v>
      </c>
      <c r="R113" s="1" t="s">
        <v>1502</v>
      </c>
      <c r="S113" s="1" t="s">
        <v>74</v>
      </c>
      <c r="T113" s="1" t="s">
        <v>35</v>
      </c>
      <c r="U113" s="1" t="s">
        <v>1149</v>
      </c>
      <c r="V113" s="1" t="s">
        <v>1162</v>
      </c>
    </row>
    <row r="114" s="1" customFormat="1" spans="1:22">
      <c r="A114" s="1" t="s">
        <v>165</v>
      </c>
      <c r="B114" s="1" t="s">
        <v>128</v>
      </c>
      <c r="C114" s="1" t="s">
        <v>166</v>
      </c>
      <c r="D114" s="1" t="s">
        <v>1503</v>
      </c>
      <c r="E114" s="1" t="s">
        <v>1504</v>
      </c>
      <c r="F114" s="1" t="s">
        <v>81</v>
      </c>
      <c r="G114" s="1" t="s">
        <v>108</v>
      </c>
      <c r="H114" s="1" t="s">
        <v>1141</v>
      </c>
      <c r="I114" s="1" t="s">
        <v>1505</v>
      </c>
      <c r="J114" s="1" t="s">
        <v>1143</v>
      </c>
      <c r="K114" s="1" t="s">
        <v>1505</v>
      </c>
      <c r="L114" s="1" t="s">
        <v>1505</v>
      </c>
      <c r="M114" s="1" t="s">
        <v>1144</v>
      </c>
      <c r="N114" s="1" t="s">
        <v>1144</v>
      </c>
      <c r="O114" s="1" t="s">
        <v>1145</v>
      </c>
      <c r="P114" s="1" t="s">
        <v>1146</v>
      </c>
      <c r="Q114" s="1" t="s">
        <v>1147</v>
      </c>
      <c r="R114" s="1" t="s">
        <v>1506</v>
      </c>
      <c r="S114" s="1" t="s">
        <v>74</v>
      </c>
      <c r="T114" s="1" t="s">
        <v>35</v>
      </c>
      <c r="U114" s="1" t="s">
        <v>1154</v>
      </c>
      <c r="V114" s="1" t="s">
        <v>1178</v>
      </c>
    </row>
    <row r="115" s="1" customFormat="1" spans="1:22">
      <c r="A115" s="1" t="s">
        <v>162</v>
      </c>
      <c r="B115" s="1" t="s">
        <v>128</v>
      </c>
      <c r="C115" s="1" t="s">
        <v>163</v>
      </c>
      <c r="D115" s="1" t="s">
        <v>1503</v>
      </c>
      <c r="E115" s="1" t="s">
        <v>1507</v>
      </c>
      <c r="F115" s="1" t="s">
        <v>81</v>
      </c>
      <c r="G115" s="1" t="s">
        <v>108</v>
      </c>
      <c r="H115" s="1" t="s">
        <v>1141</v>
      </c>
      <c r="I115" s="1" t="s">
        <v>1505</v>
      </c>
      <c r="J115" s="1" t="s">
        <v>1143</v>
      </c>
      <c r="K115" s="1" t="s">
        <v>1505</v>
      </c>
      <c r="L115" s="1" t="s">
        <v>1505</v>
      </c>
      <c r="M115" s="1" t="s">
        <v>1144</v>
      </c>
      <c r="N115" s="1" t="s">
        <v>1144</v>
      </c>
      <c r="O115" s="1" t="s">
        <v>1145</v>
      </c>
      <c r="P115" s="1" t="s">
        <v>1146</v>
      </c>
      <c r="Q115" s="1" t="s">
        <v>1147</v>
      </c>
      <c r="R115" s="1" t="s">
        <v>1508</v>
      </c>
      <c r="S115" s="1" t="s">
        <v>74</v>
      </c>
      <c r="T115" s="1" t="s">
        <v>35</v>
      </c>
      <c r="U115" s="1" t="s">
        <v>1154</v>
      </c>
      <c r="V115" s="1" t="s">
        <v>1178</v>
      </c>
    </row>
    <row r="116" s="1" customFormat="1" spans="1:22">
      <c r="A116" s="1" t="s">
        <v>153</v>
      </c>
      <c r="B116" s="1" t="s">
        <v>128</v>
      </c>
      <c r="C116" s="1" t="s">
        <v>154</v>
      </c>
      <c r="D116" s="1" t="s">
        <v>1503</v>
      </c>
      <c r="E116" s="1" t="s">
        <v>1509</v>
      </c>
      <c r="F116" s="1" t="s">
        <v>81</v>
      </c>
      <c r="G116" s="1" t="s">
        <v>108</v>
      </c>
      <c r="H116" s="1" t="s">
        <v>1141</v>
      </c>
      <c r="I116" s="1" t="s">
        <v>1505</v>
      </c>
      <c r="J116" s="1" t="s">
        <v>1143</v>
      </c>
      <c r="K116" s="1" t="s">
        <v>1505</v>
      </c>
      <c r="L116" s="1" t="s">
        <v>1505</v>
      </c>
      <c r="M116" s="1" t="s">
        <v>1144</v>
      </c>
      <c r="N116" s="1" t="s">
        <v>1144</v>
      </c>
      <c r="O116" s="1" t="s">
        <v>1145</v>
      </c>
      <c r="P116" s="1" t="s">
        <v>1146</v>
      </c>
      <c r="Q116" s="1" t="s">
        <v>1147</v>
      </c>
      <c r="R116" s="1" t="s">
        <v>1510</v>
      </c>
      <c r="S116" s="1" t="s">
        <v>74</v>
      </c>
      <c r="T116" s="1" t="s">
        <v>35</v>
      </c>
      <c r="U116" s="1" t="s">
        <v>1154</v>
      </c>
      <c r="V116" s="1" t="s">
        <v>1178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2023-08-01T02:20:25Z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1F8A0C3BCDCC4A4E82EFFA4BA3846136_12</vt:lpwstr>
  </property>
</Properties>
</file>