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对账!$A$1:$W$231</definedName>
  </definedNames>
  <calcPr calcId="144525"/>
</workbook>
</file>

<file path=xl/sharedStrings.xml><?xml version="1.0" encoding="utf-8"?>
<sst xmlns="http://schemas.openxmlformats.org/spreadsheetml/2006/main" count="7512" uniqueCount="2600">
  <si>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</si>
  <si>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</si>
  <si>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</si>
  <si>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</si>
  <si>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</si>
  <si>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</si>
  <si>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</si>
  <si>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</si>
  <si>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</si>
  <si>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</si>
  <si>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</si>
  <si>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</si>
  <si>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</si>
  <si>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</si>
  <si>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</si>
  <si>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</si>
  <si>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</si>
  <si>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</si>
  <si>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</si>
  <si>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</si>
  <si>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</si>
  <si>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</si>
  <si>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</si>
  <si>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</si>
  <si>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</si>
  <si>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999223814213498	</t>
  </si>
  <si>
    <t>Ctrip</t>
  </si>
  <si>
    <t>正常</t>
  </si>
  <si>
    <t>[清迈]清迈安纳塔拉度假村(Anantara Chiang Mai Resort)(55280766)</t>
  </si>
  <si>
    <t>豪华江景房&lt;2人入住&gt;&lt;早餐&gt;</t>
  </si>
  <si>
    <t>HKD</t>
  </si>
  <si>
    <t>DONG/YAN</t>
  </si>
  <si>
    <t>CA13030230808HKD</t>
  </si>
  <si>
    <t>未提现</t>
  </si>
  <si>
    <t>携程开票</t>
  </si>
  <si>
    <t xml:space="preserve">3279143	</t>
  </si>
  <si>
    <t xml:space="preserve">1066395	</t>
  </si>
  <si>
    <t xml:space="preserve">999223817335735	</t>
  </si>
  <si>
    <t>[里约热内卢]蒙特阿尔格力酒店(Hotel Monte Alegre)(77366714)</t>
  </si>
  <si>
    <t>标准房 1张双人床&lt;2人入住&gt;&lt;早餐&gt;</t>
  </si>
  <si>
    <t>Campos/Ignacio</t>
  </si>
  <si>
    <t xml:space="preserve">3280450	</t>
  </si>
  <si>
    <t xml:space="preserve">	</t>
  </si>
  <si>
    <t xml:space="preserve">999224034990847	</t>
  </si>
  <si>
    <t>[曼谷]萨格布小巢酒店(Nest by Sangob)(55800907)</t>
  </si>
  <si>
    <t>豪华双人房&lt;2人入住&gt;</t>
  </si>
  <si>
    <t>Xu/Zixian,Sheng/Yanjun,Zhou/Yu</t>
  </si>
  <si>
    <t xml:space="preserve">3336556	</t>
  </si>
  <si>
    <t>取消</t>
  </si>
  <si>
    <t xml:space="preserve">999224047686883	</t>
  </si>
  <si>
    <t>[新加坡]新加坡悦乐武吉士酒店(Village Hotel Bugis by Far East Hospitality)(55451678)</t>
  </si>
  <si>
    <t>家庭房&lt;2人入住&gt;</t>
  </si>
  <si>
    <t>WU/XIAOYAN</t>
  </si>
  <si>
    <t xml:space="preserve">3339776	</t>
  </si>
  <si>
    <t xml:space="preserve">999224047738980	</t>
  </si>
  <si>
    <t>豪华房&lt;2人入住&gt;</t>
  </si>
  <si>
    <t>WU/XIAOYAN,DAI/ANJUN</t>
  </si>
  <si>
    <t xml:space="preserve">3339802	</t>
  </si>
  <si>
    <t xml:space="preserve">277977512	</t>
  </si>
  <si>
    <t xml:space="preserve">999224100605205	</t>
  </si>
  <si>
    <t>[普吉岛]普吉岛卡塔坦尼海滩度假村(Katathani Phuket Beach Resort)(68545403)</t>
  </si>
  <si>
    <t>豪华布黎翼房&lt;2人入住&gt;&lt;早餐&gt;</t>
  </si>
  <si>
    <t>Yan/Qiao,Peng/Yue</t>
  </si>
  <si>
    <t xml:space="preserve">3357234	</t>
  </si>
  <si>
    <t xml:space="preserve">10854540	</t>
  </si>
  <si>
    <t xml:space="preserve">999224464092999	</t>
  </si>
  <si>
    <t>[罗马]风中玫瑰酒店(Hotel Windrose)(55707547)</t>
  </si>
  <si>
    <t>双人床房&lt;2人入住&gt;&lt;早餐&gt;</t>
  </si>
  <si>
    <t>Kim/Jiyeon,Kim/Jiyeon</t>
  </si>
  <si>
    <t xml:space="preserve">3433614	</t>
  </si>
  <si>
    <t xml:space="preserve">SH16385414	</t>
  </si>
  <si>
    <t xml:space="preserve">999224550507901	</t>
  </si>
  <si>
    <t>[普吉岛]普吉岛苏林酒店(The Surin Phuket)(61600026)</t>
  </si>
  <si>
    <t>一卧室高级小屋&lt;2人入住&gt;&lt;早餐&gt;</t>
  </si>
  <si>
    <t>CHEN/ZHONGZHI</t>
  </si>
  <si>
    <t xml:space="preserve">3452539	</t>
  </si>
  <si>
    <t xml:space="preserve">176525319	</t>
  </si>
  <si>
    <t xml:space="preserve">999224627778946	</t>
  </si>
  <si>
    <t>[比萨]比萨B&amp;B酒店(B&amp;B Hotel Pisa)(55799439)</t>
  </si>
  <si>
    <t>双床房&lt;2人入住&gt;&lt;不退款&gt;</t>
  </si>
  <si>
    <t>Jones/Jessica</t>
  </si>
  <si>
    <t xml:space="preserve">3470797	</t>
  </si>
  <si>
    <t xml:space="preserve">999224838049984	</t>
  </si>
  <si>
    <t>[曼谷]曼谷素坤逸奥克伍德华庭工作室酒店(Oakwood Studios Sukhumvit Bangkok)(103956658)</t>
  </si>
  <si>
    <t>高级特大床房&lt;2人入住&gt;&lt;早餐&gt;</t>
  </si>
  <si>
    <t>LEE/DONGJO</t>
  </si>
  <si>
    <t xml:space="preserve">3521057	</t>
  </si>
  <si>
    <t xml:space="preserve">9422776	</t>
  </si>
  <si>
    <t xml:space="preserve">999224898352429	</t>
  </si>
  <si>
    <t>[柏林]斯比特尔马克贝斯特韦斯特酒店(Best Western Hotel am Spittelmarkt Berlin)(55280773)</t>
  </si>
  <si>
    <t>DOUBLE TWO SINGLE BEDS&lt;2人入住&gt;</t>
  </si>
  <si>
    <t>YU/MINHONG,CHEN/SHULAN</t>
  </si>
  <si>
    <t xml:space="preserve">3535981	</t>
  </si>
  <si>
    <t xml:space="preserve">SH16666877	</t>
  </si>
  <si>
    <t xml:space="preserve">999224903785212	</t>
  </si>
  <si>
    <t>[曼谷]曼谷盛泰乐水门酒店(Centara Watergate Pavillion Hotel Bangkok)(55967850)</t>
  </si>
  <si>
    <t>Double room King bed - Superior - City View&lt;2人入住&gt;&lt;不退款&gt;</t>
  </si>
  <si>
    <t>WONG/CHI MING,LEUNG/TSUI YEE</t>
  </si>
  <si>
    <t xml:space="preserve">3537643	</t>
  </si>
  <si>
    <t xml:space="preserve">SH16669500	</t>
  </si>
  <si>
    <t xml:space="preserve">999224915563158	</t>
  </si>
  <si>
    <t>[普吉岛]普吉岛椰子乡村度假酒店(Coconut Village Resort Phuket)(55653118)</t>
  </si>
  <si>
    <t>豪华客房 (Pool Wing)&lt;2人入住&gt;&lt;不退款&gt;&lt;早餐&gt;</t>
  </si>
  <si>
    <t>LELIN/IGOR,LELINA/MARINA</t>
  </si>
  <si>
    <t xml:space="preserve">3540086	</t>
  </si>
  <si>
    <t xml:space="preserve">999224943887205	</t>
  </si>
  <si>
    <t>[苏黎世]苏黎世蒙塔那酒店(Hotel Montana Zürich)(55290490)</t>
  </si>
  <si>
    <t>舒适双人床房&lt;2人入住&gt;&lt;不退款&gt;&lt;早餐&gt;</t>
  </si>
  <si>
    <t>AHN/LEESEUL</t>
  </si>
  <si>
    <t xml:space="preserve">3548228	</t>
  </si>
  <si>
    <t xml:space="preserve">423198875 - 1687647866028005	</t>
  </si>
  <si>
    <t xml:space="preserve">999225042934431	</t>
  </si>
  <si>
    <t>Double room King bed - Superior - City View&lt;2人入住&gt;&lt;不退款&gt;&lt;早餐&gt;</t>
  </si>
  <si>
    <t>ENG/CHING FANG</t>
  </si>
  <si>
    <t xml:space="preserve">3573112	</t>
  </si>
  <si>
    <t xml:space="preserve">SH16757881	</t>
  </si>
  <si>
    <t xml:space="preserve">999225062113997	</t>
  </si>
  <si>
    <t>[苏梅岛]查汶丽晶海滩度假村(Chaweng Regent Beach Resort)(55414376)</t>
  </si>
  <si>
    <t>Double Or Twin Deluxe&lt;2人入住&gt;</t>
  </si>
  <si>
    <t>MOU/YIFEI</t>
  </si>
  <si>
    <t xml:space="preserve">3578068	</t>
  </si>
  <si>
    <t xml:space="preserve">370387	</t>
  </si>
  <si>
    <t xml:space="preserve">999225079025736	</t>
  </si>
  <si>
    <t>[格拉茨]贝斯特韦斯特优质广场格拉茨酒店(Best Western Plus Plaza Hotel Graz)(55367669)</t>
  </si>
  <si>
    <t>标准房, 2 张单人床&lt;2人入住&gt;&lt;早餐&gt;</t>
  </si>
  <si>
    <t>Wegert/Gerhard,Koslowski/Viktor</t>
  </si>
  <si>
    <t xml:space="preserve">3582341	</t>
  </si>
  <si>
    <t xml:space="preserve">999225079114741	</t>
  </si>
  <si>
    <t>[曼谷]沙吞伊斯汀大酒店(Eastin Grand Hotel Sathorn)(68545414)</t>
  </si>
  <si>
    <t>高级天空房&lt;2人入住&gt;&lt;不退款&gt;&lt;早餐&gt;</t>
  </si>
  <si>
    <t>KIM/JUYEONG</t>
  </si>
  <si>
    <t xml:space="preserve">3582489	</t>
  </si>
  <si>
    <t xml:space="preserve">472999	</t>
  </si>
  <si>
    <t xml:space="preserve">999225090209710	</t>
  </si>
  <si>
    <t>[曼谷]曼谷林布兰套房酒店(Rembrandt Hotel and Suites Bangkok)(55452251)</t>
  </si>
  <si>
    <t>高级房&lt;2人入住&gt;&lt;不退款&gt;</t>
  </si>
  <si>
    <t>BAK/YENG CHO</t>
  </si>
  <si>
    <t xml:space="preserve">3584346	</t>
  </si>
  <si>
    <t xml:space="preserve">127486256	</t>
  </si>
  <si>
    <t xml:space="preserve">25117424595	</t>
  </si>
  <si>
    <t>[纽约]亚洲酒店 - 法拉盛(Asiatic Hotel - Flushing)(55320902)</t>
  </si>
  <si>
    <t>标准舒适房(特大床)&lt;2人入住&gt;&lt;早餐&gt;</t>
  </si>
  <si>
    <t>CHEN/ANJING</t>
  </si>
  <si>
    <t xml:space="preserve">3590806	</t>
  </si>
  <si>
    <t xml:space="preserve">8156510	</t>
  </si>
  <si>
    <t xml:space="preserve">25117628405	</t>
  </si>
  <si>
    <t>豪华2张大床房&lt;2人入住&gt;&lt;早餐&gt;</t>
  </si>
  <si>
    <t>Yuan/Wei,He/Qi</t>
  </si>
  <si>
    <t xml:space="preserve">3590835	</t>
  </si>
  <si>
    <t xml:space="preserve">8156558	</t>
  </si>
  <si>
    <t xml:space="preserve">999225124432260	</t>
  </si>
  <si>
    <t>[芭堤雅]诺瓦白金酒店(Nova Platinum Hotel)(55312070)</t>
  </si>
  <si>
    <t>高级房&lt;2人入住&gt;</t>
  </si>
  <si>
    <t>LEE/JIYOUNG</t>
  </si>
  <si>
    <t xml:space="preserve">3593130	</t>
  </si>
  <si>
    <t xml:space="preserve">999225160208235	</t>
  </si>
  <si>
    <t>[甲米]甲米艾娃海洋度假村(Ava Sea Ao Nang Beach Resort-Sha Extra Plus)(55439278)</t>
  </si>
  <si>
    <t>豪华海景房&lt;2人入住&gt;&lt;不退款&gt;&lt;早餐&gt;</t>
  </si>
  <si>
    <t>HA/TAEYEONG,NOH/SHIN YEONG</t>
  </si>
  <si>
    <t xml:space="preserve">3600650	</t>
  </si>
  <si>
    <t xml:space="preserve">-42393284	</t>
  </si>
  <si>
    <t xml:space="preserve">999225169718293	</t>
  </si>
  <si>
    <t>[帕萨迪纳]格林豪泰帕萨迪纳酒店(GreenTree Pasadena)(55560450)</t>
  </si>
  <si>
    <t>特大床房&lt;2人入住&gt;&lt;早餐&gt;</t>
  </si>
  <si>
    <t>Zhang/Hanqing</t>
  </si>
  <si>
    <t xml:space="preserve">3603531	</t>
  </si>
  <si>
    <t xml:space="preserve">HL8T1UKB8	</t>
  </si>
  <si>
    <t xml:space="preserve">999225177344122	</t>
  </si>
  <si>
    <t>[新加坡]新加坡81酒店-迪生(Hotel 81 Dickson Singapore)(55439303)</t>
  </si>
  <si>
    <t>高级双床房&lt;2人入住&gt;</t>
  </si>
  <si>
    <t>ZHANG/XIAOKAI</t>
  </si>
  <si>
    <t xml:space="preserve">3604145	</t>
  </si>
  <si>
    <t xml:space="preserve">224833790	</t>
  </si>
  <si>
    <t xml:space="preserve">999225177582529	</t>
  </si>
  <si>
    <t>[新加坡]新加坡圣淘沙索菲特度假村及水疗中心(Sofitel Singapore Sentosa Resort &amp; Spa)(55439300)</t>
  </si>
  <si>
    <t>奢华特大床房&lt;2人入住&gt;&lt;不退款&gt;&lt;早餐&gt;</t>
  </si>
  <si>
    <t>HE/CHENG,CHEN/YONG</t>
  </si>
  <si>
    <t xml:space="preserve">3604283	</t>
  </si>
  <si>
    <t xml:space="preserve">84057758	</t>
  </si>
  <si>
    <t xml:space="preserve">999225179700193	</t>
  </si>
  <si>
    <t>[卑尔根]卑尔根市斯堪迪克酒店(Scandic Bergen City)(55626179)</t>
  </si>
  <si>
    <t>标准双床房&lt;2人入住&gt;&lt;不退款&gt;&lt;早餐&gt;</t>
  </si>
  <si>
    <t>Lindsay/Jess</t>
  </si>
  <si>
    <t xml:space="preserve">3604671	</t>
  </si>
  <si>
    <t xml:space="preserve">497675039	</t>
  </si>
  <si>
    <t xml:space="preserve">999225182977406	</t>
  </si>
  <si>
    <t>[新加坡]新加坡81酒店 - 黄金(Hotel 81 Gold)(55694743)</t>
  </si>
  <si>
    <t>Superior Queen&lt;2人入住&gt;</t>
  </si>
  <si>
    <t>TAPPILA/NOPPADOL</t>
  </si>
  <si>
    <t xml:space="preserve">3605539	</t>
  </si>
  <si>
    <t xml:space="preserve">999225193217106	</t>
  </si>
  <si>
    <t>[爱丁堡]戴玛荷酒店及乡村俱乐部(Dalmahoy Hotel &amp; Country Club)(89919519)</t>
  </si>
  <si>
    <t>高级双人间&lt;2人入住&gt;&lt;不退款&gt;&lt;早餐&gt;</t>
  </si>
  <si>
    <t>WANG/HANFANG,CAO/JIALUN</t>
  </si>
  <si>
    <t xml:space="preserve">3607337	</t>
  </si>
  <si>
    <t xml:space="preserve">43648670	</t>
  </si>
  <si>
    <t xml:space="preserve">999225223343473	</t>
  </si>
  <si>
    <t>[爱达荷福尔斯]威斯特汽车旅馆(Motel West)(55254171)</t>
  </si>
  <si>
    <t>大号床间&lt;2人入住&gt;</t>
  </si>
  <si>
    <t>Teter/Lisa</t>
  </si>
  <si>
    <t xml:space="preserve">3613716	</t>
  </si>
  <si>
    <t xml:space="preserve">|44371962	</t>
  </si>
  <si>
    <t xml:space="preserve">999225237299897	</t>
  </si>
  <si>
    <t>[普吉岛]普吉翡翠海滩度假村(Phuket Emerald Beach Resort)(110043077)</t>
  </si>
  <si>
    <t>池景家庭房&lt;2人入住&gt;&lt;早餐&gt;</t>
  </si>
  <si>
    <t>NGAN/KA MAN,NGAN/KA HUNG</t>
  </si>
  <si>
    <t xml:space="preserve">3616184	</t>
  </si>
  <si>
    <t xml:space="preserve">2539	</t>
  </si>
  <si>
    <t xml:space="preserve">999225264822065	</t>
  </si>
  <si>
    <t>[曼谷]曼谷传承酒店(The Heritage Hotels Bangkok)(54503369)</t>
  </si>
  <si>
    <t>舒适房&lt;2人入住&gt;&lt;早餐&gt;</t>
  </si>
  <si>
    <t>SHENG/ZHUANG,LIU/ZHENYANG</t>
  </si>
  <si>
    <t xml:space="preserve">3622263	</t>
  </si>
  <si>
    <t xml:space="preserve">999225270456757	</t>
  </si>
  <si>
    <t>[卡萨布兰卡]卡萨布兰卡中心别墅康铂饭店(Campanile Casablanca Centre Ville)(70795417)</t>
  </si>
  <si>
    <t>标准双人床房&lt;2人入住&gt;&lt;不退款&gt;</t>
  </si>
  <si>
    <t>IBRAHIM/LEYA</t>
  </si>
  <si>
    <t xml:space="preserve">3623771	</t>
  </si>
  <si>
    <t xml:space="preserve">34320UC011099	</t>
  </si>
  <si>
    <t xml:space="preserve">999225273636694	</t>
  </si>
  <si>
    <t>[清迈]清迈香格里拉酒店(Shangri-La Chiang Mai)(68031200)</t>
  </si>
  <si>
    <t>豪华双床房&lt;2人入住&gt;&lt;不退款&gt;&lt;早餐&gt;</t>
  </si>
  <si>
    <t>GAO/QIANYI,GAO/YUAN</t>
  </si>
  <si>
    <t xml:space="preserve">3624878	</t>
  </si>
  <si>
    <t xml:space="preserve">37808753	</t>
  </si>
  <si>
    <t xml:space="preserve">999225284900126	</t>
  </si>
  <si>
    <t>Zhou/xiaoya</t>
  </si>
  <si>
    <t xml:space="preserve">3626480	</t>
  </si>
  <si>
    <t xml:space="preserve">999225286831741	</t>
  </si>
  <si>
    <t>BARCELON/MARIA LEAH SAPICO,NACIONAL/MARIA MAGDALENA GRUMAL,CABRAL/JANNETTE LIM,CABRAL/RODERICK,JONSON/CHRISTINE CABRAL,CABRAL/ALICE ISABEL</t>
  </si>
  <si>
    <t xml:space="preserve">3627083	</t>
  </si>
  <si>
    <t xml:space="preserve">150926、150927、190928	</t>
  </si>
  <si>
    <t xml:space="preserve">999225306629987	</t>
  </si>
  <si>
    <t>[温德米尔]温德米尔酒店(Windermere Hotel)(110132870)</t>
  </si>
  <si>
    <t>Tsang/Wai Shan Ruby</t>
  </si>
  <si>
    <t xml:space="preserve">3630977	</t>
  </si>
  <si>
    <t xml:space="preserve">RL31326537	</t>
  </si>
  <si>
    <t xml:space="preserve">999225306893176	</t>
  </si>
  <si>
    <t>CHAN/YING KIN</t>
  </si>
  <si>
    <t xml:space="preserve">3631042	</t>
  </si>
  <si>
    <t xml:space="preserve">RL31326716	</t>
  </si>
  <si>
    <t xml:space="preserve">999225311396414	</t>
  </si>
  <si>
    <t>[慕尼黑]GS酒店(GS Hotel)(55779770)</t>
  </si>
  <si>
    <t>标准双人房/双床房&lt;2人入住&gt;&lt;不退款&gt;</t>
  </si>
  <si>
    <t>Puig i Sanchez/Sergi,Muntalt Sanchez/Andrea</t>
  </si>
  <si>
    <t xml:space="preserve">3632660	</t>
  </si>
  <si>
    <t xml:space="preserve">01W64b076358b64b	</t>
  </si>
  <si>
    <t xml:space="preserve">999225311480753	</t>
  </si>
  <si>
    <t>[里约热内卢]温德姆里约热内卢巴拉酒店(Wyndham Rio de Janeiro Barra)(60480302)</t>
  </si>
  <si>
    <t>部分海景奢华双床房&lt;2人入住&gt;&lt;不退款&gt;&lt;早餐&gt;</t>
  </si>
  <si>
    <t>ESPINOSA MORALES/MADELINE JAZMIN</t>
  </si>
  <si>
    <t xml:space="preserve">3632701	</t>
  </si>
  <si>
    <t xml:space="preserve">26236	</t>
  </si>
  <si>
    <t xml:space="preserve">999225330608696	</t>
  </si>
  <si>
    <t>[八打灵再也]阿万特酒店(Avante Hotel)(103763329)</t>
  </si>
  <si>
    <t>高级特大床房&lt;2人入住&gt;&lt;不退款&gt;</t>
  </si>
  <si>
    <t>FREDA TAN/SIOK LING,SIM/HWEE KWAN,SIM/LENA,ZHOU/YUHENG</t>
  </si>
  <si>
    <t xml:space="preserve">3636454	</t>
  </si>
  <si>
    <t xml:space="preserve">170868	</t>
  </si>
  <si>
    <t xml:space="preserve">999225330773703	</t>
  </si>
  <si>
    <t>LIU/RU,Wu/zihan,Wu/shouyong,Wu/zijun</t>
  </si>
  <si>
    <t xml:space="preserve">3636499	</t>
  </si>
  <si>
    <t xml:space="preserve">999225334762146	</t>
  </si>
  <si>
    <t>[格林德瓦]格林德瓦阳光星辰酒店(Sunstar Hotel &amp; Spa Grindelwald)(55799392)</t>
  </si>
  <si>
    <t>尊贵双人床房&lt;2人入住&gt;&lt;不退款&gt;</t>
  </si>
  <si>
    <t>SHAO/ZEHUA,TIAN/PEIZHE</t>
  </si>
  <si>
    <t xml:space="preserve">3636633	</t>
  </si>
  <si>
    <t xml:space="preserve">_47963251	</t>
  </si>
  <si>
    <t xml:space="preserve">999225337954826	</t>
  </si>
  <si>
    <t>[利兹]韦瑟比哈罗盖特戴斯酒店(Days Inn Wetherby)(70808094)</t>
  </si>
  <si>
    <t>双床房, 2 张单人床&lt;2人入住&gt;&lt;早餐&gt;</t>
  </si>
  <si>
    <t>GOUGH/ABBY</t>
  </si>
  <si>
    <t xml:space="preserve">3637028	</t>
  </si>
  <si>
    <t xml:space="preserve">999225341536553	</t>
  </si>
  <si>
    <t>[里士满]温哥华机场雷迪森酒店(Radisson Hotel Vancouver Airport)(55290465)</t>
  </si>
  <si>
    <t>2张大号床房&lt;2人入住&gt;</t>
  </si>
  <si>
    <t>Kan/Cephas</t>
  </si>
  <si>
    <t xml:space="preserve">3637814	</t>
  </si>
  <si>
    <t xml:space="preserve">HCA-84XR5VP7+3R-E00	</t>
  </si>
  <si>
    <t xml:space="preserve">999225342104881	</t>
  </si>
  <si>
    <t>[帕拉尼亚克]尼可尔斯机场酒店(Nichols Airport Hotel)(55665938)</t>
  </si>
  <si>
    <t>高级双人房&lt;2人入住&gt;</t>
  </si>
  <si>
    <t>HORLACHER/JENS</t>
  </si>
  <si>
    <t xml:space="preserve">3637876	</t>
  </si>
  <si>
    <t xml:space="preserve">20615	</t>
  </si>
  <si>
    <t xml:space="preserve">999225347367874	</t>
  </si>
  <si>
    <t>[巴黎]卡巴内尔酒店(Hôtel Kabanel)(60480508)</t>
  </si>
  <si>
    <t>经典双人房&lt;2人入住&gt;</t>
  </si>
  <si>
    <t>DURAN/ALYSSA</t>
  </si>
  <si>
    <t xml:space="preserve">3639151	</t>
  </si>
  <si>
    <t xml:space="preserve">48433675	</t>
  </si>
  <si>
    <t xml:space="preserve">999225357208972	</t>
  </si>
  <si>
    <t>[吉隆坡]吉隆坡美利亚酒店(Meliá Kuala Lumpur)(55665890)</t>
  </si>
  <si>
    <t>美利亚房&lt;2人入住&gt;</t>
  </si>
  <si>
    <t>HUANG/CHENWEI</t>
  </si>
  <si>
    <t xml:space="preserve">3640843	</t>
  </si>
  <si>
    <t xml:space="preserve">724398	</t>
  </si>
  <si>
    <t xml:space="preserve">999225358102247	</t>
  </si>
  <si>
    <t>[会安]会安安纳塔拉度假酒店(Anantara Hoi An Resort)(55312473)</t>
  </si>
  <si>
    <t>豪华园景套 房&lt;2人入住&gt;&lt;早餐&gt;</t>
  </si>
  <si>
    <t>Wee/Serena Hui Yan</t>
  </si>
  <si>
    <t xml:space="preserve">3640964	</t>
  </si>
  <si>
    <t xml:space="preserve">1262685	</t>
  </si>
  <si>
    <t xml:space="preserve">999225364391645	</t>
  </si>
  <si>
    <t>[芭堤雅]芭堤雅盛泰乐精选诺娃水疗酒店(Centara Nova Hotel and Spa Pattaya)(55841757)</t>
  </si>
  <si>
    <t>Double room - De Luxe - Pool View&lt;2人入住&gt;&lt;不退款&gt;</t>
  </si>
  <si>
    <t>AUNG/PYAE PHYO</t>
  </si>
  <si>
    <t xml:space="preserve">3642350	</t>
  </si>
  <si>
    <t xml:space="preserve">SH16944491	</t>
  </si>
  <si>
    <t xml:space="preserve">999225368880679	</t>
  </si>
  <si>
    <t>Kaiser/Jessica</t>
  </si>
  <si>
    <t xml:space="preserve">3643702	</t>
  </si>
  <si>
    <t>01W64b3bf3a2dd94</t>
  </si>
  <si>
    <t xml:space="preserve">01W64b3bf4015674	</t>
  </si>
  <si>
    <t xml:space="preserve">999225377123966	</t>
  </si>
  <si>
    <t>SEO/MINSUNG</t>
  </si>
  <si>
    <t xml:space="preserve">3645338	</t>
  </si>
  <si>
    <t xml:space="preserve">128205506	</t>
  </si>
  <si>
    <t xml:space="preserve">999225384321703	</t>
  </si>
  <si>
    <t>[纽约]纽约千禧联合国酒店(Millennium Hilton New York One UN Plaza)(55956401)</t>
  </si>
  <si>
    <t>城景大床房&lt;2人入住&gt;</t>
  </si>
  <si>
    <t>KANG/TAEHOON,LIM/EUIRYEONG</t>
  </si>
  <si>
    <t xml:space="preserve">3647030	</t>
  </si>
  <si>
    <t xml:space="preserve">3399287016	</t>
  </si>
  <si>
    <t xml:space="preserve">999225385387225	</t>
  </si>
  <si>
    <t>[约克]芝加哥圣托沙ES套房酒店 - 伦巴第(Sonesta ES Suites Chicago - Lombard)(90360513)</t>
  </si>
  <si>
    <t>特大号床一室套房&lt;2人入住&gt;</t>
  </si>
  <si>
    <t>Simpson/Wynter</t>
  </si>
  <si>
    <t xml:space="preserve">3647468	</t>
  </si>
  <si>
    <t xml:space="preserve">999225385694557	</t>
  </si>
  <si>
    <t>[首尔]华美达酒店(Ramada by Wyndham Seoul Dongdaemun)(70165481)</t>
  </si>
  <si>
    <t>高级双床房&lt;2人入住&gt;&lt;不退款&gt;</t>
  </si>
  <si>
    <t>LEE/HYUNJU</t>
  </si>
  <si>
    <t xml:space="preserve">3647519	</t>
  </si>
  <si>
    <t xml:space="preserve">报客人姓名办理入住	</t>
  </si>
  <si>
    <t xml:space="preserve">999225405487712	</t>
  </si>
  <si>
    <t>[日内瓦]日内瓦伯尔尼纳酒店(Hotel Bernina Geneva)(55299053)</t>
  </si>
  <si>
    <t>Tang/Xinghui</t>
  </si>
  <si>
    <t xml:space="preserve">3651521	</t>
  </si>
  <si>
    <t xml:space="preserve">50261548	</t>
  </si>
  <si>
    <t xml:space="preserve">999225422233977	</t>
  </si>
  <si>
    <t>[慕尼黑]Maseven慕尼黑特鲁德灵展会酒店(Maseven München Messe Trudering)(110040262)</t>
  </si>
  <si>
    <t>双人床卓越房&lt;2人入住&gt;&lt;不退款&gt;</t>
  </si>
  <si>
    <t>Loew/Sascha,Stefanidou /Elena</t>
  </si>
  <si>
    <t xml:space="preserve">3654315	</t>
  </si>
  <si>
    <t xml:space="preserve">WGJYUYWG-1	</t>
  </si>
  <si>
    <t xml:space="preserve">999225423324417	</t>
  </si>
  <si>
    <t>[迈阿密海滩]阿尔比恩酒店(Albion Hotel)(70391328)</t>
  </si>
  <si>
    <t>小型房&lt;2人入住&gt;</t>
  </si>
  <si>
    <t>JIN/MYUNGIN</t>
  </si>
  <si>
    <t xml:space="preserve">3654687	</t>
  </si>
  <si>
    <t xml:space="preserve">316230A	</t>
  </si>
  <si>
    <t xml:space="preserve">999225423793628	</t>
  </si>
  <si>
    <t>[马德里]巴拉哈斯参议员酒店(Senator Barajas)(55598847)</t>
  </si>
  <si>
    <t>双人房&lt;2人入住&gt;&lt;不退款&gt;</t>
  </si>
  <si>
    <t>BRAVO/RICHARD,BLANCORODRIGUEZ/YARIMER</t>
  </si>
  <si>
    <t xml:space="preserve">3654819	</t>
  </si>
  <si>
    <t xml:space="preserve">999225438824089	</t>
  </si>
  <si>
    <t>美利亚房&lt;2人入住&gt;&lt;早餐&gt;</t>
  </si>
  <si>
    <t>HALIM/RAHAZI</t>
  </si>
  <si>
    <t xml:space="preserve">3656792	</t>
  </si>
  <si>
    <t xml:space="preserve">999225469153763	</t>
  </si>
  <si>
    <t>[拉斯维加斯]绿谷牧场度假酒店(Green Valley Ranch Resort and Spa)(55861990)</t>
  </si>
  <si>
    <t>Deluxe Room (Bed Type Assigned at Check-in)&lt;2人入住&gt;</t>
  </si>
  <si>
    <t>Yang/Haifeng</t>
  </si>
  <si>
    <t xml:space="preserve">3661955	</t>
  </si>
  <si>
    <t xml:space="preserve">999225470481742	</t>
  </si>
  <si>
    <t>[吉隆坡]吉隆坡斯特格酒店(STEG Kuala Lumpur)(110133561)</t>
  </si>
  <si>
    <t>时髦双床房&lt;2人入住&gt;&lt;不退款&gt;&lt;早餐&gt;</t>
  </si>
  <si>
    <t>LIU/DEMIN,HU/JING</t>
  </si>
  <si>
    <t xml:space="preserve">3662318	</t>
  </si>
  <si>
    <t xml:space="preserve">109880	</t>
  </si>
  <si>
    <t xml:space="preserve">999225473782749	</t>
  </si>
  <si>
    <t>[吉隆坡]吉隆坡皇家酒店(Hotel Royal Kuala Lumpur)(55451671)</t>
  </si>
  <si>
    <t>行政客房&lt;2人入住&gt;&lt;不退款&gt;&lt;早餐&gt;</t>
  </si>
  <si>
    <t>CHU/TUNG TZU,LEE/CHIH CHEN</t>
  </si>
  <si>
    <t xml:space="preserve">3663432	</t>
  </si>
  <si>
    <t xml:space="preserve">4926948736729735621	</t>
  </si>
  <si>
    <t xml:space="preserve">999225473861714	</t>
  </si>
  <si>
    <t>[普吉岛]萨瓦蒂芭东渡假村酒店(Sawaddi Patong Resort &amp; Spa)(55380773)</t>
  </si>
  <si>
    <t>一室房&lt;2人入住&gt;&lt;不退款&gt;</t>
  </si>
  <si>
    <t>HUANG/BOZHAO</t>
  </si>
  <si>
    <t xml:space="preserve">3663514	</t>
  </si>
  <si>
    <t xml:space="preserve">999225475535882	</t>
  </si>
  <si>
    <t>[苏黎世]赛顿霍夫酒店(Boutique Hotel Seidenhof)(55280570)</t>
  </si>
  <si>
    <t>Cosy Queen&lt;2人入住&gt;&lt;不退款&gt;&lt;早餐&gt;</t>
  </si>
  <si>
    <t>SHEN/HUI,Zhang/YANTING</t>
  </si>
  <si>
    <t xml:space="preserve">3663603	</t>
  </si>
  <si>
    <t xml:space="preserve">2407SE019814-14	</t>
  </si>
  <si>
    <t xml:space="preserve">999225479599905	</t>
  </si>
  <si>
    <t>[巴厘岛]巴厘岛机场希尔顿花园酒店(Hilton Garden Inn Bali Ngurah Rai Airport)(55290459)</t>
  </si>
  <si>
    <t>双床房&lt;2人入住&gt;</t>
  </si>
  <si>
    <t>IN/CHIHOON</t>
  </si>
  <si>
    <t xml:space="preserve">3664317	</t>
  </si>
  <si>
    <t xml:space="preserve">HID-6P3Q754C+GC-E00	</t>
  </si>
  <si>
    <t xml:space="preserve">999225487969682	</t>
  </si>
  <si>
    <t>[奥兰多]奥兰多海洋世界希尔顿逸林酒店(DoubleTree by Hilton Hotel Orlando at SeaWorld)(70391349)</t>
  </si>
  <si>
    <t>特大床房禁烟&lt;2人入住&gt;</t>
  </si>
  <si>
    <t>Tyler/Jake</t>
  </si>
  <si>
    <t xml:space="preserve">3666140	</t>
  </si>
  <si>
    <t xml:space="preserve">999225489557237	</t>
  </si>
  <si>
    <t>KIM/YEJIN,KIM/YUJIN</t>
  </si>
  <si>
    <t xml:space="preserve">3666647	</t>
  </si>
  <si>
    <t xml:space="preserve">999225499194892	</t>
  </si>
  <si>
    <t>[罗马]热那亚酒店(Hotel Genova)(55920122)</t>
  </si>
  <si>
    <t>客房&lt;2人入住&gt;&lt;早餐&gt;</t>
  </si>
  <si>
    <t>Paepipat/Praewpan,Paepipat/Praewpan</t>
  </si>
  <si>
    <t xml:space="preserve">3668303	</t>
  </si>
  <si>
    <t xml:space="preserve">676085	</t>
  </si>
  <si>
    <t xml:space="preserve">999225519758944	</t>
  </si>
  <si>
    <t>[吉隆坡]吉隆坡嘉登斯圣吉尔斯签名酒店及公寓(The Gardens – A St Giles Signature Hotel &amp; Residences, Kuala Lumpur)(55478344)</t>
  </si>
  <si>
    <t>KOWEHO/FILEMON</t>
  </si>
  <si>
    <t xml:space="preserve">3671512	</t>
  </si>
  <si>
    <t xml:space="preserve">51450154	</t>
  </si>
  <si>
    <t xml:space="preserve">999225520830497	</t>
  </si>
  <si>
    <t>[因斯布鲁克]因斯布鲁克阿尔普酒店(Alphotel Innsbruck)(55270634)</t>
  </si>
  <si>
    <t>双人房 2张单人床&lt;2人入住&gt;&lt;早餐&gt;</t>
  </si>
  <si>
    <t>Omenzetter/Marcel,Nolan/Christopher</t>
  </si>
  <si>
    <t xml:space="preserve">3671805	</t>
  </si>
  <si>
    <t xml:space="preserve">166646	</t>
  </si>
  <si>
    <t xml:space="preserve">999225521067647	</t>
  </si>
  <si>
    <t>[菲德里克]腓特烈伊克诺旅馆 I-70 号(Econo Lodge Frederick I-70)(103759362)</t>
  </si>
  <si>
    <t>双人间 - 带2张双人床&lt;2人入住&gt;</t>
  </si>
  <si>
    <t>Kennedy/Patrick</t>
  </si>
  <si>
    <t xml:space="preserve">3672002	</t>
  </si>
  <si>
    <t xml:space="preserve">HUS-87F49HXR+VX-E00	</t>
  </si>
  <si>
    <t xml:space="preserve">999223833470193	</t>
  </si>
  <si>
    <t>MAO/XIAOFANG,LI/BAIXIN,MAO/BAOHUA,WANG/YONGWEN</t>
  </si>
  <si>
    <t xml:space="preserve">3284941	</t>
  </si>
  <si>
    <t xml:space="preserve">20165673	</t>
  </si>
  <si>
    <t xml:space="preserve">25535819172	</t>
  </si>
  <si>
    <t>[济州市]济州贝斯特韦斯特酒店(Best Western Jeju Hotel)(55944724)</t>
  </si>
  <si>
    <t>豪华双床房&lt;2人入住&gt;&lt;不退款&gt;</t>
  </si>
  <si>
    <t>ZHOU/QINGQING,Chen/Lin</t>
  </si>
  <si>
    <t xml:space="preserve">3674616	</t>
  </si>
  <si>
    <t xml:space="preserve">23824505	</t>
  </si>
  <si>
    <t xml:space="preserve">999225538183959	</t>
  </si>
  <si>
    <t>[吉隆坡]吉隆坡豪亚酒店式公寓 - 远东酒店集团旗下(Oasia Suites Kuala Lumpur by Far East Hospitality)(55465407)</t>
  </si>
  <si>
    <t>一卧室尊贵房&lt;2人入住&gt;&lt;不退款&gt;</t>
  </si>
  <si>
    <t>SIN/WAI CHUN,LOK/WAI MING</t>
  </si>
  <si>
    <t xml:space="preserve">3675221	</t>
  </si>
  <si>
    <t xml:space="preserve">999225540820488	</t>
  </si>
  <si>
    <t>豪华房&lt;2人入住&gt;&lt;不退款&gt;</t>
  </si>
  <si>
    <t>TSANG/CHUN SING</t>
  </si>
  <si>
    <t xml:space="preserve">3676131	</t>
  </si>
  <si>
    <t xml:space="preserve">999225541292751	</t>
  </si>
  <si>
    <t>[波特里]汤加戴尔酒店(Tongadale Hotel)(109175502)</t>
  </si>
  <si>
    <t>标准双人房（1 张双人床）&lt;2人入住&gt;&lt;早餐&gt;</t>
  </si>
  <si>
    <t>HAI/LI,LIU/SHAOQIAN</t>
  </si>
  <si>
    <t xml:space="preserve">3676453	</t>
  </si>
  <si>
    <t xml:space="preserve">1355130	</t>
  </si>
  <si>
    <t xml:space="preserve">999225542053641	</t>
  </si>
  <si>
    <t>[洛杉矶]比佛利山庄 C 先生酒店(Mr. C Beverly Hills)(55720370)</t>
  </si>
  <si>
    <t>特色套房, 1 张特大床, 阳台 (Loft Layout)&lt;2人入住&gt;</t>
  </si>
  <si>
    <t>FU/KWANYING</t>
  </si>
  <si>
    <t xml:space="preserve">3676672	</t>
  </si>
  <si>
    <t xml:space="preserve">53788050	</t>
  </si>
  <si>
    <t xml:space="preserve">999225552451362	</t>
  </si>
  <si>
    <t>[珀斯]珀斯精品公寓(The Pensione Hotel Perth)(55254084)</t>
  </si>
  <si>
    <t>Double room Queen bed - Petite&lt;2人入住&gt;&lt;不退款&gt;</t>
  </si>
  <si>
    <t>RHEA/JORDAN</t>
  </si>
  <si>
    <t xml:space="preserve">3678329	</t>
  </si>
  <si>
    <t xml:space="preserve">291085	</t>
  </si>
  <si>
    <t xml:space="preserve">999225559329705	</t>
  </si>
  <si>
    <t>[凯恩斯]克里斯托布鲁克弗林酒店(Crystalbrook Flynn)(110132877)</t>
  </si>
  <si>
    <t>都市特大床房&lt;2人入住&gt;&lt;不退款&gt;</t>
  </si>
  <si>
    <t>YANG/YING,Chen/Zhuanghao</t>
  </si>
  <si>
    <t xml:space="preserve">3680213	</t>
  </si>
  <si>
    <t xml:space="preserve">999225563997296	</t>
  </si>
  <si>
    <t>[哥打京那巴鲁]哥打京那巴鲁希尔顿酒店(Hilton Kota Kinabalu)(70165128)</t>
  </si>
  <si>
    <t>YANG/JUYEON</t>
  </si>
  <si>
    <t xml:space="preserve">3681434	</t>
  </si>
  <si>
    <t xml:space="preserve">HMY-6PQRX3FF+WF-E00	</t>
  </si>
  <si>
    <t xml:space="preserve">999225569269497	</t>
  </si>
  <si>
    <t>[吉隆坡]吉隆坡希尔顿花园酒店北店(Hilton Garden Inn Kuala Lumpur - North)(55299338)</t>
  </si>
  <si>
    <t>大号床房&lt;2人入住&gt;</t>
  </si>
  <si>
    <t>YAN/XIN</t>
  </si>
  <si>
    <t xml:space="preserve">3681702	</t>
  </si>
  <si>
    <t xml:space="preserve">HMY-6PM35M7X+Q9-E00	</t>
  </si>
  <si>
    <t xml:space="preserve">999225578193391	</t>
  </si>
  <si>
    <t>[曼谷]温德姆花园曼谷素坤逸42号酒店(Wyndham Garden Bangkok Sukhumvit 42)(109175512)</t>
  </si>
  <si>
    <t>景观一卧房&lt;2人入住&gt;&lt;不退款&gt;</t>
  </si>
  <si>
    <t>KIJPORNPRASERT/NISACHON</t>
  </si>
  <si>
    <t xml:space="preserve">3683520	</t>
  </si>
  <si>
    <t xml:space="preserve">90876EE012584	</t>
  </si>
  <si>
    <t xml:space="preserve">999225581572800	</t>
  </si>
  <si>
    <t>三人房&lt;2人入住&gt;&lt;早餐&gt;</t>
  </si>
  <si>
    <t>THONGPRASERT/PIYAKORN</t>
  </si>
  <si>
    <t xml:space="preserve">3684482	</t>
  </si>
  <si>
    <t xml:space="preserve">999225582136715	</t>
  </si>
  <si>
    <t>[斯霍林格阿纳卢尔]金奈IT高速路活力酒店(Vivanta Chennai IT Expressway)(110131612)</t>
  </si>
  <si>
    <t>OMR景高级特大床房&lt;2人入住&gt;&lt;早餐&gt;</t>
  </si>
  <si>
    <t>PARK/SUN HEE,KANG/DONG SU</t>
  </si>
  <si>
    <t xml:space="preserve">3684588	</t>
  </si>
  <si>
    <t xml:space="preserve">75712SE098146-14	</t>
  </si>
  <si>
    <t xml:space="preserve">999225587948356	</t>
  </si>
  <si>
    <t>[波尔多]波尔多住家酒店(Residhome Bordeaux)(55281069)</t>
  </si>
  <si>
    <t>Le Metayer/Gaelle</t>
  </si>
  <si>
    <t xml:space="preserve">3685503	</t>
  </si>
  <si>
    <t xml:space="preserve">71504353	</t>
  </si>
  <si>
    <t>退单</t>
  </si>
  <si>
    <t xml:space="preserve">999225596154572	</t>
  </si>
  <si>
    <t>[布里斯班]布里斯班大南部酒店(Great Southern Hotel Brisbane)(55944783)</t>
  </si>
  <si>
    <t>Standard Queen Room (Unserviced Rate)&lt;2人入住&gt;</t>
  </si>
  <si>
    <t>NERO/RODERICK ALVARO</t>
  </si>
  <si>
    <t xml:space="preserve">3687192	</t>
  </si>
  <si>
    <t xml:space="preserve">55501623	</t>
  </si>
  <si>
    <t xml:space="preserve">999225612692881	</t>
  </si>
  <si>
    <t>[曼谷]曼谷橡树套房酒店(Oakwood Suites Bangkok)(90402503)</t>
  </si>
  <si>
    <t>尊贵公寓&lt;2人入住&gt;</t>
  </si>
  <si>
    <t>CHAN/CHUN KIT CHRISTOPHER</t>
  </si>
  <si>
    <t xml:space="preserve">3690399	</t>
  </si>
  <si>
    <t xml:space="preserve">41410SE005506	</t>
  </si>
  <si>
    <t xml:space="preserve">999225612969026	</t>
  </si>
  <si>
    <t>[仁川]金色郁金香仁川机场酒店&amp;套房(GOLDEN TULIP Incheon Airport Hotel &amp; Suites)(55707507)</t>
  </si>
  <si>
    <t>好莱坞特大床屋&lt;2人入住&gt;</t>
  </si>
  <si>
    <t>DOING/KRISTEN MARIE</t>
  </si>
  <si>
    <t xml:space="preserve">3690443	</t>
  </si>
  <si>
    <t xml:space="preserve">999225613334716	</t>
  </si>
  <si>
    <t>SAJI/JEENAMOL</t>
  </si>
  <si>
    <t xml:space="preserve">3690528	</t>
  </si>
  <si>
    <t xml:space="preserve">999225614353190	</t>
  </si>
  <si>
    <t>[新山]KSL度假酒店(KSL Hotel &amp; Resort)(55680499)</t>
  </si>
  <si>
    <t>尊贵豪华特大床间-浴缸&lt;2人入住&gt;</t>
  </si>
  <si>
    <t>OH/CHENG HAN</t>
  </si>
  <si>
    <t xml:space="preserve">3690877	</t>
  </si>
  <si>
    <t xml:space="preserve">999225614935094	</t>
  </si>
  <si>
    <t>[帕岸岛]弗斯特及弗兰酒店(First and Frang Hotel-Sha Extra Plus)(110039712)</t>
  </si>
  <si>
    <t>高级双人床沙发房&lt;2人入住&gt;&lt;不退款&gt;</t>
  </si>
  <si>
    <t>HOWELL/RYAN LUKE</t>
  </si>
  <si>
    <t xml:space="preserve">3691033	</t>
  </si>
  <si>
    <t xml:space="preserve">|56055539	</t>
  </si>
  <si>
    <t xml:space="preserve">999225619990196	</t>
  </si>
  <si>
    <t>[仁川]仁川君悦大酒店(Grand Hyatt Incheon)(89918362)</t>
  </si>
  <si>
    <t>特大床房&lt;2人入住&gt;</t>
  </si>
  <si>
    <t>Li/Yali</t>
  </si>
  <si>
    <t xml:space="preserve">3692106	</t>
  </si>
  <si>
    <t xml:space="preserve">HKR-8Q98CFQ4+XF-E00	</t>
  </si>
  <si>
    <t xml:space="preserve">999225632191234	</t>
  </si>
  <si>
    <t>[Fannie Bay]卡普里柯尼亚汽车旅馆(Capricornia Motel)(96748650)</t>
  </si>
  <si>
    <t>标准房&lt;2人入住&gt;&lt;不退款&gt;</t>
  </si>
  <si>
    <t>Singh/Harshpreet</t>
  </si>
  <si>
    <t xml:space="preserve">3693942	</t>
  </si>
  <si>
    <t xml:space="preserve">|56328551	</t>
  </si>
  <si>
    <t xml:space="preserve">999225633196995	</t>
  </si>
  <si>
    <t>[普吉岛]普吉岛攀瓦海滩皇冠假日酒店 - IHG 酒店(Crowne Plaza Phuket Panwa Beach)(55312433)</t>
  </si>
  <si>
    <t>安达曼海景房&lt;2人入住&gt;&lt;不退款&gt;</t>
  </si>
  <si>
    <t>ZHANG/JINGYUE</t>
  </si>
  <si>
    <t xml:space="preserve">3694152	</t>
  </si>
  <si>
    <t xml:space="preserve">16136690	</t>
  </si>
  <si>
    <t xml:space="preserve">999225634044635	</t>
  </si>
  <si>
    <t>[乔治市]槟城长荣桂冠酒店(Evergreen Laurel Hotel Penang)(55451685)</t>
  </si>
  <si>
    <t>城景高级双人床房&lt;2人入住&gt;&lt;不退款&gt;</t>
  </si>
  <si>
    <t>Ow/Kit Ping</t>
  </si>
  <si>
    <t xml:space="preserve">3694270	</t>
  </si>
  <si>
    <t xml:space="preserve">999225634827470	</t>
  </si>
  <si>
    <t>[卡加延德奥罗]塞达中心酒店(Seda Centrio)(55280756)</t>
  </si>
  <si>
    <t>豪华房&lt;1人入住&gt;&lt;不退款&gt;&lt;早餐&gt;</t>
  </si>
  <si>
    <t>ONG/MICHELLE BORJA,LEE/JOHN,CAI/ZONG ZOO,CAI/WILSON ANG</t>
  </si>
  <si>
    <t xml:space="preserve">3694518	</t>
  </si>
  <si>
    <t xml:space="preserve">2848452	</t>
  </si>
  <si>
    <t xml:space="preserve">999225637944185	</t>
  </si>
  <si>
    <t>[唐格朗]奇利亚雅加达机场酒店(Kyriad Hotel Airport Jakarta)(89931037)</t>
  </si>
  <si>
    <t>豪华房 1张大床&lt;2人入住&gt;&lt;不退款&gt;</t>
  </si>
  <si>
    <t>SIAULIAN/LIU</t>
  </si>
  <si>
    <t xml:space="preserve">3695381	</t>
  </si>
  <si>
    <t xml:space="preserve">999225638239196	</t>
  </si>
  <si>
    <t>[不伦瑞克]布劳恩史维希城际酒店(IntercityHotel Braunschweig)(77366764)</t>
  </si>
  <si>
    <t>商务房&lt;2人入住&gt;&lt;早餐&gt;</t>
  </si>
  <si>
    <t>Kraemer/Gritt</t>
  </si>
  <si>
    <t xml:space="preserve">3695472	</t>
  </si>
  <si>
    <t xml:space="preserve">900721200365542	</t>
  </si>
  <si>
    <t xml:space="preserve">999225644100940	</t>
  </si>
  <si>
    <t>[圣安娜]橘郡约翰韦恩机场舒适套房酒店(Comfort Inn &amp; Suites Orange County John Wayne Airport)(89934602)</t>
  </si>
  <si>
    <t>无障碍特大床房（禁烟）&lt;2人入住&gt;&lt;不退款&gt;&lt;早餐&gt;</t>
  </si>
  <si>
    <t>TAPIA/JUAN</t>
  </si>
  <si>
    <t xml:space="preserve">3697048	</t>
  </si>
  <si>
    <t xml:space="preserve">999225093945692	</t>
  </si>
  <si>
    <t>[曼谷]曼谷萨通JC凯文酒店(JC Kevin Sathorn Bangkok Hotel)(55585955)</t>
  </si>
  <si>
    <t>天际一卧室套房含阳台&lt;2人入住&gt;&lt;早餐&gt;</t>
  </si>
  <si>
    <t>YING/LIFENG</t>
  </si>
  <si>
    <t xml:space="preserve">3585992	</t>
  </si>
  <si>
    <t xml:space="preserve">285843482	</t>
  </si>
  <si>
    <t xml:space="preserve">999225645530232	</t>
  </si>
  <si>
    <t>[曼谷]曼谷盛捷拉玛9服务公寓(Somerset Rama 9 Bangkok)(94361514)</t>
  </si>
  <si>
    <t>行政一室房&lt;1人入住&gt;&lt;不退款&gt;&lt;早餐&gt;</t>
  </si>
  <si>
    <t>SOUMONNY/THAK</t>
  </si>
  <si>
    <t xml:space="preserve">3697551	</t>
  </si>
  <si>
    <t xml:space="preserve"># 9798620.	</t>
  </si>
  <si>
    <t xml:space="preserve">999225653623222	</t>
  </si>
  <si>
    <t>[新加坡]新加坡乌节大酒店(Orchard Hotel Singapore)(55345910)</t>
  </si>
  <si>
    <t>尊贵特大床房&lt;2人入住&gt;&lt;不退款&gt;&lt;早餐&gt;</t>
  </si>
  <si>
    <t>YUAN/ZHEWEI</t>
  </si>
  <si>
    <t xml:space="preserve">3699105	</t>
  </si>
  <si>
    <t xml:space="preserve">13202318	</t>
  </si>
  <si>
    <t xml:space="preserve">999225656615842	</t>
  </si>
  <si>
    <t>[清迈]清迈镇北方酒店(North Inn Town Chiangmai)(110132489)</t>
  </si>
  <si>
    <t>高级双人床房&lt;2人入住&gt;&lt;不退款&gt;</t>
  </si>
  <si>
    <t>Kabpet/Chanyanid</t>
  </si>
  <si>
    <t xml:space="preserve">3699724	</t>
  </si>
  <si>
    <t xml:space="preserve">999225656636210	</t>
  </si>
  <si>
    <t>[爱丁堡]派克斯爱丁堡城市酒店(Apex City of Edinburgh Hotel)(90394207)</t>
  </si>
  <si>
    <t>城景双床房&lt;2人入住&gt;&lt;不退款&gt;</t>
  </si>
  <si>
    <t>Zou/Junhua</t>
  </si>
  <si>
    <t xml:space="preserve">3699725	</t>
  </si>
  <si>
    <t xml:space="preserve">999225659662332	</t>
  </si>
  <si>
    <t>[丹佛]剧院酒店(Hotel Teatro)(77366419)</t>
  </si>
  <si>
    <t>标准客房, 1 张大床&lt;2人入住&gt;&lt;不退款&gt;</t>
  </si>
  <si>
    <t>Gillings/Tyla</t>
  </si>
  <si>
    <t xml:space="preserve">3700248	</t>
  </si>
  <si>
    <t xml:space="preserve">65900SE111749	</t>
  </si>
  <si>
    <t xml:space="preserve">999225659966293	</t>
  </si>
  <si>
    <t>[巴塞罗那]考奈尔酒店(The Corner Hotel)(55254135)</t>
  </si>
  <si>
    <t>Al Jabhan/Soha,Al Jabhan/Soha,Al Jabhan/Soha,Al Jabhan/Soha</t>
  </si>
  <si>
    <t xml:space="preserve">3700358	</t>
  </si>
  <si>
    <t xml:space="preserve">242951384	</t>
  </si>
  <si>
    <t xml:space="preserve">999225662397376	</t>
  </si>
  <si>
    <t>[釜山]釜山站东横道1号酒店(Toyoko Inn Busan Station No.1)(55841725)</t>
  </si>
  <si>
    <t>Semi Double&lt;2人入住&gt;&lt;不退款&gt;&lt;早餐&gt;</t>
  </si>
  <si>
    <t>KIM/YOUNGDOO</t>
  </si>
  <si>
    <t xml:space="preserve">3701090	</t>
  </si>
  <si>
    <t xml:space="preserve">999225663462041	</t>
  </si>
  <si>
    <t>[波士顿]波士顿凯悦酒店(Hyatt Regency Boston)(54503352)</t>
  </si>
  <si>
    <t>城景两张大号床房&lt;2人入住&gt;&lt;早餐&gt;</t>
  </si>
  <si>
    <t>CHEN/JIANG,CHEN/MAX,LIN/XUAN,CHEN/HAOYU</t>
  </si>
  <si>
    <t xml:space="preserve">3701402	</t>
  </si>
  <si>
    <t xml:space="preserve">999225663814651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</si>
  <si>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</si>
  <si>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</si>
  <si>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KIMPRAKHON/PRAILADA</t>
  </si>
  <si>
    <t xml:space="preserve">3701597	</t>
  </si>
  <si>
    <t xml:space="preserve">73976	</t>
  </si>
  <si>
    <t xml:space="preserve">999225665670864	</t>
  </si>
  <si>
    <t>[普吉岛]普吉岛奈娜度假酒店(Naina Resort &amp; Spa Phuket)(55832025)</t>
  </si>
  <si>
    <t>RODIONOVA/ELENA</t>
  </si>
  <si>
    <t xml:space="preserve">3702260	</t>
  </si>
  <si>
    <t xml:space="preserve">2306422	</t>
  </si>
  <si>
    <t xml:space="preserve">999225670170244	</t>
  </si>
  <si>
    <t>[蒙特雷]蒙特雷红狮酒店(Red Lion Hotel Monterey)(60493760)</t>
  </si>
  <si>
    <t>大号床间 - 带2张大号床&lt;2人入住&gt;</t>
  </si>
  <si>
    <t>li/xiaohan</t>
  </si>
  <si>
    <t xml:space="preserve">3702674	</t>
  </si>
  <si>
    <t xml:space="preserve">37064SE008712	</t>
  </si>
  <si>
    <t xml:space="preserve">999225671793193	</t>
  </si>
  <si>
    <t>[洛格罗尼奥]洛格罗诺公园酒店(Hotel Logroño Parque)(56140394)</t>
  </si>
  <si>
    <t>标准双床房&lt;2人入住&gt;&lt;不退款&gt;</t>
  </si>
  <si>
    <t>HERRERA SOQUI/JESUS</t>
  </si>
  <si>
    <t xml:space="preserve">3702986	</t>
  </si>
  <si>
    <t xml:space="preserve">-57578824	</t>
  </si>
  <si>
    <t xml:space="preserve">999225675556792	</t>
  </si>
  <si>
    <t>[曼谷]阿特里姆曼谷美居大酒店(Grand Mercure Bangkok Atrium)(55665998)</t>
  </si>
  <si>
    <t>高级大床房&lt;2人入住&gt;&lt;不退款&gt;&lt;早餐&gt;</t>
  </si>
  <si>
    <t>seyedi/hamid</t>
  </si>
  <si>
    <t xml:space="preserve">3704043	</t>
  </si>
  <si>
    <t xml:space="preserve">91961364	</t>
  </si>
  <si>
    <t xml:space="preserve">999225680837180	</t>
  </si>
  <si>
    <t>[斯赫弗宁恩]海牙斯海弗宁恩阿姆拉斯哈库尔豪斯大酒店(Grand Hotel Amrâth Kurhaus the Hague Scheveningen)(55414215)</t>
  </si>
  <si>
    <t>Van de Vijfeijke/Simon</t>
  </si>
  <si>
    <t xml:space="preserve">3705128	</t>
  </si>
  <si>
    <t xml:space="preserve">135151453	</t>
  </si>
  <si>
    <t xml:space="preserve">999225681710248	</t>
  </si>
  <si>
    <t>[Haymarket]悉尼南部大酒店(Great Southern Hotel Sydney)(55665945)</t>
  </si>
  <si>
    <t>Standard Twin with no Housekeeping&lt;2人入住&gt;&lt;不退款&gt;</t>
  </si>
  <si>
    <t>XUE/HAOLIN,JIN/JINGJING</t>
  </si>
  <si>
    <t xml:space="preserve">3705440	</t>
  </si>
  <si>
    <t xml:space="preserve">-57874015	</t>
  </si>
  <si>
    <t xml:space="preserve">999225681893174	</t>
  </si>
  <si>
    <t>[斯图加特]ARCOTEL 卡米诺酒店(Arcotel Camino Stuttgart)(55812268)</t>
  </si>
  <si>
    <t>舒适房&lt;2人入住&gt;&lt;不退款&gt;</t>
  </si>
  <si>
    <t>Winkler/Teresa</t>
  </si>
  <si>
    <t xml:space="preserve">3705545	</t>
  </si>
  <si>
    <t xml:space="preserve">_57922685	</t>
  </si>
  <si>
    <t xml:space="preserve">999225689853620	</t>
  </si>
  <si>
    <t>[巴拿马城]巴拿马城瑞广场酒店(Riu Plaza Panamá)(55733524)</t>
  </si>
  <si>
    <t>豪华特大床房&lt;2人入住&gt;&lt;不退款&gt;&lt;早餐&gt;</t>
  </si>
  <si>
    <t>AI/QING</t>
  </si>
  <si>
    <t xml:space="preserve">3706841	</t>
  </si>
  <si>
    <t xml:space="preserve">999225425613600	</t>
  </si>
  <si>
    <t>[洛杉矶]洛杉矶市中心 E 中心酒店(E Central Hotel Downtown Los Angeles)(55745271)</t>
  </si>
  <si>
    <t>高级特大床房&lt;2人入住&gt;</t>
  </si>
  <si>
    <t>LIN/YINGWEN</t>
  </si>
  <si>
    <t xml:space="preserve">3655275	</t>
  </si>
  <si>
    <t xml:space="preserve">28087SE119675	</t>
  </si>
  <si>
    <t xml:space="preserve">999225696844941	</t>
  </si>
  <si>
    <t>[古晋]港景酒店(Harbour View Hotel)(55337418)</t>
  </si>
  <si>
    <t>高级大号床间&lt;2人入住&gt;&lt;不退款&gt;&lt;早餐&gt;</t>
  </si>
  <si>
    <t>Salim/Shahrudin</t>
  </si>
  <si>
    <t xml:space="preserve">3708541	</t>
  </si>
  <si>
    <t xml:space="preserve">999225697696588	</t>
  </si>
  <si>
    <t>[马普托]马普托AFECC格洛里亚酒店(Maputo AFECC Gloria Hotel)(110036835)</t>
  </si>
  <si>
    <t>豪华客房&lt;2人入住&gt;&lt;不退款&gt;&lt;早餐&gt;</t>
  </si>
  <si>
    <t>EARDLEY-TAYLOR/PAUL</t>
  </si>
  <si>
    <t xml:space="preserve">3708812	</t>
  </si>
  <si>
    <t xml:space="preserve">W230801006	</t>
  </si>
  <si>
    <t xml:space="preserve">999225699796591	</t>
  </si>
  <si>
    <t>[墨尔本滨海港区]墨尔本中心 YHA 青年旅舍(Melbourne Central YHA)(95084816)</t>
  </si>
  <si>
    <t>Twin room - Shared bath&lt;2人入住&gt;</t>
  </si>
  <si>
    <t>QIU/XIAOCHUAN</t>
  </si>
  <si>
    <t xml:space="preserve">3709318	</t>
  </si>
  <si>
    <t xml:space="preserve">SH17116501	</t>
  </si>
  <si>
    <t xml:space="preserve">999225700871309	</t>
  </si>
  <si>
    <t>GUO/DANJIE,HUANG/HUI</t>
  </si>
  <si>
    <t xml:space="preserve">3709643	</t>
  </si>
  <si>
    <t xml:space="preserve">999225701048158	</t>
  </si>
  <si>
    <t>[迪沙鲁]迪沙鲁海滩桑德及桑德尔斯Spa度假酒店(Sand &amp; Sandals Desaru Beach Resort &amp; Spa)(55733234)</t>
  </si>
  <si>
    <t>池景豪华房&lt;2人入住&gt;&lt;早餐&gt;</t>
  </si>
  <si>
    <t>DATO DZULFADLY VASAN/EMILDA NATASYA</t>
  </si>
  <si>
    <t xml:space="preserve">3709669	</t>
  </si>
  <si>
    <t xml:space="preserve">-58235910	</t>
  </si>
  <si>
    <t xml:space="preserve">999225701859110	</t>
  </si>
  <si>
    <t>[普吉岛]KK - 卡隆卡塔精品酒店(KK Karon Kata Boutique Hotel)(110040330)</t>
  </si>
  <si>
    <t>高级双人间&lt;2人入住&gt;&lt;不退款&gt;</t>
  </si>
  <si>
    <t>ZHU/MENGXUE,SHENG/PENGKUN,CHENG/QIAN</t>
  </si>
  <si>
    <t xml:space="preserve">3709981	</t>
  </si>
  <si>
    <t xml:space="preserve">3071	</t>
  </si>
  <si>
    <t xml:space="preserve">999225702211586	</t>
  </si>
  <si>
    <t>[曼谷]曼谷阿玛瑞廊曼机场酒店(Amari Don Muang Airport Bangkok)(55280787)</t>
  </si>
  <si>
    <t>WANG/YONGLI,wang/yongli</t>
  </si>
  <si>
    <t xml:space="preserve">3710074	</t>
  </si>
  <si>
    <t xml:space="preserve">7171049	</t>
  </si>
  <si>
    <t xml:space="preserve">999225702359105	</t>
  </si>
  <si>
    <t>[巴塞罗那]阿克塔阿图姆广场酒店(Acta Atrium Palace)(55254277)</t>
  </si>
  <si>
    <t>双人床房&lt;2人入住&gt;&lt;不退款&gt;</t>
  </si>
  <si>
    <t>Gacem/Chaima</t>
  </si>
  <si>
    <t xml:space="preserve">3710123	</t>
  </si>
  <si>
    <t xml:space="preserve">999225702465583	</t>
  </si>
  <si>
    <t>[乌隆他尼]乌隆他尼塔尼维拉迪酒店(Vela Dhi Udon Thani)(90196973)</t>
  </si>
  <si>
    <t>WONGCHAMNAN/SROISUDA</t>
  </si>
  <si>
    <t xml:space="preserve">3710168	</t>
  </si>
  <si>
    <t xml:space="preserve">-58353192	</t>
  </si>
  <si>
    <t xml:space="preserve">999225702617569	</t>
  </si>
  <si>
    <t>[罗马]罗马中心坎普拉斯酒店(Camplus Hotel Roma Centro)(110133588)</t>
  </si>
  <si>
    <t>标准双人床房&lt;2人入住&gt;&lt;早餐&gt;</t>
  </si>
  <si>
    <t>KIM/JAEMYEONG,KIM/HEESEO</t>
  </si>
  <si>
    <t xml:space="preserve">3710242	</t>
  </si>
  <si>
    <t xml:space="preserve">999225704862052	</t>
  </si>
  <si>
    <t>Lai/XinYun</t>
  </si>
  <si>
    <t xml:space="preserve">3710808	</t>
  </si>
  <si>
    <t xml:space="preserve">128656258	</t>
  </si>
  <si>
    <t xml:space="preserve">999225705376277	</t>
  </si>
  <si>
    <t>[吉隆坡]太平洋丽晶套房酒店(Pacific Regency Hotel Suites)(55694633)</t>
  </si>
  <si>
    <t>尊贵豪华特大床套房&lt;2人入住&gt;&lt;不退款&gt;&lt;早餐&gt;</t>
  </si>
  <si>
    <t>DONG/SHENGPING</t>
  </si>
  <si>
    <t xml:space="preserve">3710989	</t>
  </si>
  <si>
    <t xml:space="preserve">999225718590901	</t>
  </si>
  <si>
    <t>海景豪华特大床房&lt;2人入住&gt;&lt;不退款&gt;</t>
  </si>
  <si>
    <t>TAN/MIKO</t>
  </si>
  <si>
    <t xml:space="preserve">3713091	</t>
  </si>
  <si>
    <t xml:space="preserve">999225718477302	</t>
  </si>
  <si>
    <t>[迪拜]城市阿尔库里酒店(Urban Al Khoory Hotel)(95084543)</t>
  </si>
  <si>
    <t>经典客房&lt;2人入住&gt;&lt;不退款&gt;</t>
  </si>
  <si>
    <t>SHEIK AHAMED/AZHARUDDIN,PASCUA GONZALES/MARIE LOUISE</t>
  </si>
  <si>
    <t xml:space="preserve">3713072	</t>
  </si>
  <si>
    <t xml:space="preserve">8327116	</t>
  </si>
  <si>
    <t xml:space="preserve">999225724001084	</t>
  </si>
  <si>
    <t>[云顶高原]云顶高原瑞园酒店及高级公寓(Swiss-Garden Hotel &amp; Residences, Genting Highlands)(77372292)</t>
  </si>
  <si>
    <t>豪华双人房&lt;2人入住&gt;&lt;不退款&gt;&lt;早餐&gt;</t>
  </si>
  <si>
    <t>NADIA/AZNI</t>
  </si>
  <si>
    <t xml:space="preserve">3714478	</t>
  </si>
  <si>
    <t xml:space="preserve">263616	</t>
  </si>
  <si>
    <t xml:space="preserve">999225724922058	</t>
  </si>
  <si>
    <t>[马尼拉]世纪公园酒店(Century Park Hotel)(55694378)</t>
  </si>
  <si>
    <t>ZHENG/SONGMEI</t>
  </si>
  <si>
    <t xml:space="preserve">3714743	</t>
  </si>
  <si>
    <t xml:space="preserve">999225725063987	</t>
  </si>
  <si>
    <t>[伯明翰]麦克唐纳德伯灵顿酒店(Macdonald Burlington Hotel)(55329438)</t>
  </si>
  <si>
    <t>标准房, 1 张双人床&lt;2人入住&gt;&lt;不退款&gt;</t>
  </si>
  <si>
    <t>GANT/ERICA</t>
  </si>
  <si>
    <t xml:space="preserve">3714795	</t>
  </si>
  <si>
    <t xml:space="preserve">|58949055	</t>
  </si>
  <si>
    <t xml:space="preserve">999225725203076	</t>
  </si>
  <si>
    <t>ZHANG/NAN,WANG/ZHUOQUN</t>
  </si>
  <si>
    <t xml:space="preserve">3714841	</t>
  </si>
  <si>
    <t xml:space="preserve">74280	</t>
  </si>
  <si>
    <t xml:space="preserve">999225725079173	</t>
  </si>
  <si>
    <t>[曼谷]曼谷江山酒店素坤逸24(Hope Land Hotel Sukhumvit 24)(55547226)</t>
  </si>
  <si>
    <t>一卧房&lt;2人入住&gt;&lt;不退款&gt;</t>
  </si>
  <si>
    <t>COGHLAN/KEVIN BRYON</t>
  </si>
  <si>
    <t xml:space="preserve">3714798	</t>
  </si>
  <si>
    <t xml:space="preserve">999225725384617	</t>
  </si>
  <si>
    <t>[阿尔博拉亚]奥林匹亚瓦伦西亚酒店(Hotel Olympia Valencia)(97593964)</t>
  </si>
  <si>
    <t>客房&lt;2人入住&gt;&lt;不退款&gt;</t>
  </si>
  <si>
    <t>Sugden/Darren</t>
  </si>
  <si>
    <t xml:space="preserve">3714899	</t>
  </si>
  <si>
    <t xml:space="preserve">999225726156379	</t>
  </si>
  <si>
    <t>[纽约]加里凡时代广场(The Gallivant Times Square)(55367678)</t>
  </si>
  <si>
    <t>豪华大号床房&lt;2人入住&gt;&lt;不退款&gt;</t>
  </si>
  <si>
    <t>BAN/JIA HUI</t>
  </si>
  <si>
    <t xml:space="preserve">3715256	</t>
  </si>
  <si>
    <t xml:space="preserve">17442767	</t>
  </si>
  <si>
    <t xml:space="preserve">999225726377056	</t>
  </si>
  <si>
    <t>[锡耶纳]花园酒店(Hotel Garden)(55884351)</t>
  </si>
  <si>
    <t>CHEN/WEI,SHEN/LIANLING,CHEN/GUANLIN,CHEN/QIZHEN</t>
  </si>
  <si>
    <t xml:space="preserve">3715295	</t>
  </si>
  <si>
    <t xml:space="preserve">215971	</t>
  </si>
  <si>
    <t xml:space="preserve">999225728083524	</t>
  </si>
  <si>
    <t>[阿姆斯特丹]阿姆斯特丹詹路易肯酒店(Jan Luyken Amsterdam)(90362939)</t>
  </si>
  <si>
    <t>Double room - small&lt;2人入住&gt;&lt;早餐&gt;</t>
  </si>
  <si>
    <t>XU/XIAOXIANG</t>
  </si>
  <si>
    <t xml:space="preserve">3715899	</t>
  </si>
  <si>
    <t xml:space="preserve">25735459289	</t>
  </si>
  <si>
    <t>[岘港]奇克朗德酒店(Chicland Danang Beach Hotel)(95138552)</t>
  </si>
  <si>
    <t>豪华房带阳台&lt;2人入住&gt;&lt;不退款&gt;&lt;早餐&gt;</t>
  </si>
  <si>
    <t>WU/WEILIANG</t>
  </si>
  <si>
    <t xml:space="preserve">3716647	</t>
  </si>
  <si>
    <t xml:space="preserve">999225737101492	</t>
  </si>
  <si>
    <t>liu/jiaxin</t>
  </si>
  <si>
    <t xml:space="preserve">3717015	</t>
  </si>
  <si>
    <t xml:space="preserve">7171396	</t>
  </si>
  <si>
    <t xml:space="preserve">999225737422065	</t>
  </si>
  <si>
    <t>[旧金山]安德鲁斯酒店(The Andrews Hotel)(55380436)</t>
  </si>
  <si>
    <t>客房(双人床)&lt;2人入住&gt;&lt;不退款&gt;</t>
  </si>
  <si>
    <t>van t Land/Dennis,Terpstra/Iris</t>
  </si>
  <si>
    <t xml:space="preserve">3717158	</t>
  </si>
  <si>
    <t xml:space="preserve">acknowledge	</t>
  </si>
  <si>
    <t xml:space="preserve">999225738448529	</t>
  </si>
  <si>
    <t>[新加坡]薰衣草 V 酒店(V Hotel Lavender)(55452010)</t>
  </si>
  <si>
    <t>标准三人房&lt;2人入住&gt;&lt;不退款&gt;</t>
  </si>
  <si>
    <t>KEE/YUANYI</t>
  </si>
  <si>
    <t xml:space="preserve">3717325	</t>
  </si>
  <si>
    <t xml:space="preserve">999225739603318	</t>
  </si>
  <si>
    <t>[小长岛]普吉阁遥岛树屋别墅度假村- 限成人(TreeHouse Villas - Adults Only)(55269840)</t>
  </si>
  <si>
    <t>树屋别墅&lt;2人入住&gt;&lt;不退款&gt;</t>
  </si>
  <si>
    <t>Tang/Yishan</t>
  </si>
  <si>
    <t xml:space="preserve">3717504	</t>
  </si>
  <si>
    <t xml:space="preserve">21769	</t>
  </si>
  <si>
    <t xml:space="preserve">999225739730950	</t>
  </si>
  <si>
    <t>海滨泳池别墅&lt;2人入住&gt;&lt;不退款&gt;&lt;早餐&gt;</t>
  </si>
  <si>
    <t>SUN/BINGYU</t>
  </si>
  <si>
    <t xml:space="preserve">3717647	</t>
  </si>
  <si>
    <t xml:space="preserve">21768	</t>
  </si>
  <si>
    <t xml:space="preserve">999225740086706	</t>
  </si>
  <si>
    <t>特大床房&lt;2人入住&gt;&lt;不退款&gt;</t>
  </si>
  <si>
    <t>Luo/zhuo</t>
  </si>
  <si>
    <t xml:space="preserve">3717716	</t>
  </si>
  <si>
    <t xml:space="preserve">999225741776425	</t>
  </si>
  <si>
    <t>[里斯本]Omid Saldanha Hotel(110043003)</t>
  </si>
  <si>
    <t>舒适双人房（1 张双人床）, 1 张双人床&lt;2人入住&gt;&lt;不退款&gt;</t>
  </si>
  <si>
    <t>NEKRYLOV/VIKTOR</t>
  </si>
  <si>
    <t xml:space="preserve">3718101	</t>
  </si>
  <si>
    <t xml:space="preserve">|59451576	</t>
  </si>
  <si>
    <t xml:space="preserve">999225744300978	</t>
  </si>
  <si>
    <t>TAN/SY JIA</t>
  </si>
  <si>
    <t xml:space="preserve">3718748	</t>
  </si>
  <si>
    <t xml:space="preserve">51598902	</t>
  </si>
  <si>
    <t xml:space="preserve">999225744617955	</t>
  </si>
  <si>
    <t>YAN/YUHUA</t>
  </si>
  <si>
    <t xml:space="preserve">3718808	</t>
  </si>
  <si>
    <t xml:space="preserve">999225744818857	</t>
  </si>
  <si>
    <t>海景豪华特大床房&lt;2人入住&gt;&lt;不退款&gt;&lt;早餐&gt;</t>
  </si>
  <si>
    <t>ALMUTAIRI/ALIAH E A A M T</t>
  </si>
  <si>
    <t xml:space="preserve">3718965	</t>
  </si>
  <si>
    <t xml:space="preserve">23080223345	</t>
  </si>
  <si>
    <t xml:space="preserve">999225745496830	</t>
  </si>
  <si>
    <t>[新加坡]新加坡昇达酒店-东海岸(Santa Grand Hotel East Coast)(55336980)</t>
  </si>
  <si>
    <t>招牌转角特大床房&lt;2人入住&gt;&lt;不退款&gt;</t>
  </si>
  <si>
    <t>NADA/KANAGES,AROCKIYADASS/PETER</t>
  </si>
  <si>
    <t xml:space="preserve">3719116	</t>
  </si>
  <si>
    <t xml:space="preserve">999225748051036	</t>
  </si>
  <si>
    <t>[芭堤雅]芭堤雅南海滩科科特尔酒店(Kokotel Pattaya South Beach)(55451693)</t>
  </si>
  <si>
    <t>GONG/QIN,lu/hongchao,XIONG/YAN,lu/jun,GONG/PING,lu/caixia</t>
  </si>
  <si>
    <t xml:space="preserve">3720034	</t>
  </si>
  <si>
    <t xml:space="preserve">999225748402043	</t>
  </si>
  <si>
    <t>[罗马]羅馬大飯店(A.Roma Lifestyle Hotel)(55861939)</t>
  </si>
  <si>
    <t>套房&lt;2人入住&gt;&lt;不退款&gt;</t>
  </si>
  <si>
    <t>LIU/LI,ZENG/XIANGMIN</t>
  </si>
  <si>
    <t xml:space="preserve">3720129	</t>
  </si>
  <si>
    <t xml:space="preserve">999225748980723	</t>
  </si>
  <si>
    <t>[剑桥]温恩德比斯特剑桥酒店(Hotel du Vin &amp; Bistro Cambridge)(55779391)</t>
  </si>
  <si>
    <t>套房&lt;2人入住&gt;&lt;不退款&gt;&lt;早餐&gt;</t>
  </si>
  <si>
    <t>Di/Shuang</t>
  </si>
  <si>
    <t xml:space="preserve">3720402	</t>
  </si>
  <si>
    <t xml:space="preserve">|59840519	</t>
  </si>
  <si>
    <t xml:space="preserve">999225749111690	</t>
  </si>
  <si>
    <t>[佛罗伦萨]星际托斯卡纳酒店(Starhotels Tuscany)(55694494)</t>
  </si>
  <si>
    <t>小型套房&lt;2人入住&gt;&lt;不退款&gt;</t>
  </si>
  <si>
    <t>Sam/Lai</t>
  </si>
  <si>
    <t xml:space="preserve">3720482	</t>
  </si>
  <si>
    <t xml:space="preserve">999225752937746	</t>
  </si>
  <si>
    <t>[旧金山]贝提特旅馆(Petite Auberge)(90356166)</t>
  </si>
  <si>
    <t>标准房, 1 张大床&lt;2人入住&gt;&lt;不退款&gt;&lt;早餐&gt;</t>
  </si>
  <si>
    <t>Robinson/Jordan</t>
  </si>
  <si>
    <t xml:space="preserve">3720788	</t>
  </si>
  <si>
    <t xml:space="preserve">UM5AG3EQM	</t>
  </si>
  <si>
    <t xml:space="preserve">999225756521544	</t>
  </si>
  <si>
    <t>1 Bedroom&lt;2人入住&gt;&lt;不退款&gt;&lt;早餐&gt;</t>
  </si>
  <si>
    <t>ZHANG/QIAOPING</t>
  </si>
  <si>
    <t xml:space="preserve">3721221	</t>
  </si>
  <si>
    <t xml:space="preserve">999225756978170	</t>
  </si>
  <si>
    <t>[马卡蒂]科罗酒店(Coro Hotel)(102880783)</t>
  </si>
  <si>
    <t>行政房&lt;2人入住&gt;&lt;不退款&gt;</t>
  </si>
  <si>
    <t>OH/PETER BYUNG HOON</t>
  </si>
  <si>
    <t xml:space="preserve">3721269	</t>
  </si>
  <si>
    <t xml:space="preserve">999225757380303	</t>
  </si>
  <si>
    <t>[多伦多]伍德拜恩酒店&amp;套房(Woodbine Hotel &amp; Suites)(92027630)</t>
  </si>
  <si>
    <t>标准房, 1 张特大床, 无烟房&lt;2人入住&gt;&lt;不退款&gt;&lt;早餐&gt;</t>
  </si>
  <si>
    <t>LYU/MENG</t>
  </si>
  <si>
    <t xml:space="preserve">3721315	</t>
  </si>
  <si>
    <t xml:space="preserve">8338881	</t>
  </si>
  <si>
    <t xml:space="preserve">999225757536491	</t>
  </si>
  <si>
    <t>[七岩]范恩华欣度假酒店(Vann Hua Hin Resort)(96746524)</t>
  </si>
  <si>
    <t>通泳池房（Vann）&lt;2人入住&gt;&lt;不退款&gt;&lt;早餐&gt;</t>
  </si>
  <si>
    <t>WEI/XUEZHEN,LIN/HUANRUI</t>
  </si>
  <si>
    <t xml:space="preserve">3721337	</t>
  </si>
  <si>
    <t xml:space="preserve">102925475	</t>
  </si>
  <si>
    <t xml:space="preserve">999225757641006	</t>
  </si>
  <si>
    <t>[斯德哥尔摩]哈哥斯当早安(Good Morning+ Hägersten)(110131629)</t>
  </si>
  <si>
    <t>标准双床间&lt;2人入住&gt;&lt;不退款&gt;</t>
  </si>
  <si>
    <t>Geng/Lei,Wu/Suhong</t>
  </si>
  <si>
    <t xml:space="preserve">3721349	</t>
  </si>
  <si>
    <t xml:space="preserve">999225760200944	</t>
  </si>
  <si>
    <t>[曼谷]普拉住宅迪瓦里快捷酒店(Pula Silom)(55354697)</t>
  </si>
  <si>
    <t>THEERADISAYAPAISAN/CHANITSIREE</t>
  </si>
  <si>
    <t xml:space="preserve">3721982	</t>
  </si>
  <si>
    <t xml:space="preserve">999225765565288	</t>
  </si>
  <si>
    <t>[吉隆坡]铂尔曼吉隆坡城市中心大酒店(Pullman Kuala Lumpur City Centre Hotel &amp; Residences)(56185634)</t>
  </si>
  <si>
    <t>尊享豪华房&lt;2人入住&gt;&lt;不退款&gt;&lt;早餐&gt;</t>
  </si>
  <si>
    <t>LEE/HENG CHEONG</t>
  </si>
  <si>
    <t xml:space="preserve">3723244	</t>
  </si>
  <si>
    <t xml:space="preserve">968035	</t>
  </si>
  <si>
    <t xml:space="preserve">999225765616392	</t>
  </si>
  <si>
    <t xml:space="preserve">3723250	</t>
  </si>
  <si>
    <t xml:space="preserve">960836	</t>
  </si>
  <si>
    <t xml:space="preserve">999225767811509	</t>
  </si>
  <si>
    <t>[洛姆]洛姆床先生酒店(Mister Bed Lomme)(80330417)</t>
  </si>
  <si>
    <t>Van Cleemput/MARIE-HELENE,Pearce/Brian</t>
  </si>
  <si>
    <t xml:space="preserve">3723701	</t>
  </si>
  <si>
    <t xml:space="preserve">999225769806089	</t>
  </si>
  <si>
    <t>行政房&lt;2人入住&gt;&lt;不退款&gt;&lt;早餐&gt;</t>
  </si>
  <si>
    <t>ZHANG/XU YAN</t>
  </si>
  <si>
    <t xml:space="preserve">999225770877457	</t>
  </si>
  <si>
    <t>[巴塞罗那]实际酒店(Hotel Actual)(56140446)</t>
  </si>
  <si>
    <t>经济双人床房&lt;2人入住&gt;&lt;不退款&gt;</t>
  </si>
  <si>
    <t>Shuai/Qi</t>
  </si>
  <si>
    <t xml:space="preserve">3724574	</t>
  </si>
  <si>
    <t xml:space="preserve">101125	</t>
  </si>
  <si>
    <t xml:space="preserve">999225772055990	</t>
  </si>
  <si>
    <t>[伯明翰]希尔顿伯明翰大街欢朋酒店(Hampton by Hilton Birmingham Broad Street)(55426513)</t>
  </si>
  <si>
    <t>大号床房（禁烟）&lt;2人入住&gt;&lt;不退款&gt;&lt;早餐&gt;</t>
  </si>
  <si>
    <t>FENG/KE</t>
  </si>
  <si>
    <t xml:space="preserve">3724917	</t>
  </si>
  <si>
    <t xml:space="preserve">HGB-9C4WF3GP+39-E00	</t>
  </si>
  <si>
    <t xml:space="preserve">999225775709006	</t>
  </si>
  <si>
    <t>[巴厘岛]登巴萨哈里斯酒店(Harris Hotel and Conventions Denpasar Bali)(55851795)</t>
  </si>
  <si>
    <t>HARRIS 房&lt;2人入住&gt;&lt;不退款&gt;</t>
  </si>
  <si>
    <t>TAN/SIM SENG</t>
  </si>
  <si>
    <t xml:space="preserve">3725138	</t>
  </si>
  <si>
    <t xml:space="preserve">53627	</t>
  </si>
  <si>
    <t xml:space="preserve">999225776337390	</t>
  </si>
  <si>
    <t>[法戈]法戈 - 医学中心温德姆拉昆塔套房酒店(La Quinta by Wyndham Fargo-Medical Center)(90401542)</t>
  </si>
  <si>
    <t>豪华特大号床间&lt;2人入住&gt;&lt;不退款&gt;&lt;早餐&gt;</t>
  </si>
  <si>
    <t>MEAD/TAYLOR,KENNEDY-FOLLETTE/ISAIAH</t>
  </si>
  <si>
    <t xml:space="preserve">3725176	</t>
  </si>
  <si>
    <t xml:space="preserve">HUS-86R5R4VP+5C-E00	</t>
  </si>
  <si>
    <t xml:space="preserve">999225777649921	</t>
  </si>
  <si>
    <t>[吉隆坡]斯里佩塔灵 H 精品酒店(H Boutique Hotel Sri Petaling)(90367474)</t>
  </si>
  <si>
    <t>豪华双床间 - 无窗&lt;2人入住&gt;&lt;不退款&gt;</t>
  </si>
  <si>
    <t>MOHD HASHIM/KAMIL RAIS</t>
  </si>
  <si>
    <t xml:space="preserve">3725313	</t>
  </si>
  <si>
    <t xml:space="preserve">DEB230803020704676	</t>
  </si>
  <si>
    <t xml:space="preserve">999225777911319	</t>
  </si>
  <si>
    <t>[芭堤雅]芭堤雅与我入眠饭店(Sleep with Me Pattaya)(94360545)</t>
  </si>
  <si>
    <t>高级池景房&lt;2人入住&gt;&lt;不退款&gt;</t>
  </si>
  <si>
    <t>SUPEKINNON/KORNTHIKA</t>
  </si>
  <si>
    <t xml:space="preserve">3725339	</t>
  </si>
  <si>
    <t xml:space="preserve">1647864caa26baf34d	</t>
  </si>
  <si>
    <t xml:space="preserve">999225778304509	</t>
  </si>
  <si>
    <t>[萨莱诺]萨莱诺大酒店(Grand Hotel Salerno)(55822131)</t>
  </si>
  <si>
    <t>SAVINELLI/NICOLA</t>
  </si>
  <si>
    <t xml:space="preserve">3725403	</t>
  </si>
  <si>
    <t xml:space="preserve">999225778380579	</t>
  </si>
  <si>
    <t>[迪拜]宏伟城市度假酒店(Majestic City Retreat Hotel)(68545369)</t>
  </si>
  <si>
    <t>经典房&lt;2人入住&gt;&lt;不退款&gt;&lt;早餐&gt;</t>
  </si>
  <si>
    <t>KUMAR/MUKESH</t>
  </si>
  <si>
    <t xml:space="preserve">3725410	</t>
  </si>
  <si>
    <t xml:space="preserve">999225780037270	</t>
  </si>
  <si>
    <t>[金边]金边娱乐综合大楼酒店(NagaWorld Hotel &amp; Entertainment Complex)(55426302)</t>
  </si>
  <si>
    <t>高级房 (2号楼)&lt;2人入住&gt;&lt;不退款&gt;&lt;早餐&gt;</t>
  </si>
  <si>
    <t>ZHOU/YUNBO</t>
  </si>
  <si>
    <t xml:space="preserve">3725724	</t>
  </si>
  <si>
    <t xml:space="preserve">919169	</t>
  </si>
  <si>
    <t xml:space="preserve">999225780119852	</t>
  </si>
  <si>
    <t>[洛杉矶]洛杉矶国际机场索内斯塔酒店(Sonesta Los Angeles Airport LAX)(55299106)</t>
  </si>
  <si>
    <t>豪华特大床房&lt;2人入住&gt;&lt;不退款&gt;</t>
  </si>
  <si>
    <t>LI/YIFEI</t>
  </si>
  <si>
    <t xml:space="preserve">3725740	</t>
  </si>
  <si>
    <t xml:space="preserve">999225780167424	</t>
  </si>
  <si>
    <t>[甲米]甲米帕喀沙度假酒店(Pakasai Resort)(55851792)</t>
  </si>
  <si>
    <t>豪华小屋&lt;2人入住&gt;&lt;不退款&gt;&lt;早餐&gt;</t>
  </si>
  <si>
    <t>LI/QIN,Chen/Ninuo,CHEN/YONG,Chen/Jinweng</t>
  </si>
  <si>
    <t xml:space="preserve">3725749	</t>
  </si>
  <si>
    <t xml:space="preserve">999225780292428	</t>
  </si>
  <si>
    <t>LARCHAROJN/NATTIYA</t>
  </si>
  <si>
    <t xml:space="preserve">3725771	</t>
  </si>
  <si>
    <t xml:space="preserve">RZ-60617801	</t>
  </si>
  <si>
    <t xml:space="preserve">25780798216	</t>
  </si>
  <si>
    <t>[匹兹堡]匹兹堡温德姆大酒店(Wyndham Grand Pittsburgh)(55745353)</t>
  </si>
  <si>
    <t>城景特大床房&lt;2人入住&gt;&lt;不退款&gt;</t>
  </si>
  <si>
    <t>YAN/ZHIXING,LIU/FUPENG,LIU/LING,SHA/YUEHUA</t>
  </si>
  <si>
    <t xml:space="preserve">3725882	</t>
  </si>
  <si>
    <t xml:space="preserve">999225781845442	</t>
  </si>
  <si>
    <t>[黑风洞]雪兰莪概观美居酒店(Mercure Selangor Selayang)(70391827)</t>
  </si>
  <si>
    <t>行政高级双床房&lt;2人入住&gt;&lt;不退款&gt;&lt;早餐&gt;</t>
  </si>
  <si>
    <t>TAN/JIN WEI</t>
  </si>
  <si>
    <t xml:space="preserve">3726098	</t>
  </si>
  <si>
    <t xml:space="preserve">999225786597018	</t>
  </si>
  <si>
    <t>高级双人房&lt;2人入住&gt;&lt;不退款&gt;</t>
  </si>
  <si>
    <t>SEGOVIA HERNANDEZ/JAVIER</t>
  </si>
  <si>
    <t xml:space="preserve">3727263	</t>
  </si>
  <si>
    <t xml:space="preserve">999225788784076	</t>
  </si>
  <si>
    <t>[巴厘岛]伊匹库塔巴厘岛酒店(Episode Kuta Bali)(89919775)</t>
  </si>
  <si>
    <t>Deluxe Room, 1 King Bed, Garden View&lt;2人入住&gt;&lt;不退款&gt;&lt;早餐&gt;</t>
  </si>
  <si>
    <t>WANG/JIANHAO,Mou/Kexin</t>
  </si>
  <si>
    <t xml:space="preserve">3727856	</t>
  </si>
  <si>
    <t xml:space="preserve">60797859	</t>
  </si>
  <si>
    <t xml:space="preserve">999225788878539	</t>
  </si>
  <si>
    <t>[纽约]Graduate New York(110241776)</t>
  </si>
  <si>
    <t>标准房, 1 张特大床 (Graduate)&lt;2人入住&gt;&lt;不退款&gt;</t>
  </si>
  <si>
    <t>LIN/HAORONG</t>
  </si>
  <si>
    <t xml:space="preserve">3727882	</t>
  </si>
  <si>
    <t xml:space="preserve">143764844	</t>
  </si>
  <si>
    <t xml:space="preserve">999225789014326	</t>
  </si>
  <si>
    <t>[巴厘岛]库塔帕拉迪索酒店(Kuta Paradiso Hotel)(55956312)</t>
  </si>
  <si>
    <t>ZHAO/YONGHE</t>
  </si>
  <si>
    <t xml:space="preserve">3727913	</t>
  </si>
  <si>
    <t xml:space="preserve">RZ-60805741	</t>
  </si>
  <si>
    <t xml:space="preserve">999225789396642	</t>
  </si>
  <si>
    <t>[巴厘岛]巴厘岛库塔索尔沙滩别墅美利亚酒店(Sol by Meliá Kuta Bali)(90353719)</t>
  </si>
  <si>
    <t>索尔特别房&lt;2人入住&gt;&lt;不退款&gt;&lt;早餐&gt;</t>
  </si>
  <si>
    <t>WAGUTHI/MILLICENT</t>
  </si>
  <si>
    <t xml:space="preserve">3727995	</t>
  </si>
  <si>
    <t xml:space="preserve">999225790438704	</t>
  </si>
  <si>
    <t>[曼谷]曼谷素坤逸87号温德姆华美达酒店(Ramada by Wyndham Bangkok Sukhumvit 87)(110133687)</t>
  </si>
  <si>
    <t>Standard Duplex 1 Queen Bed Non Smoking&lt;1人入住&gt;&lt;不退款&gt;</t>
  </si>
  <si>
    <t>LIN/JIANFENG</t>
  </si>
  <si>
    <t xml:space="preserve">3728324	</t>
  </si>
  <si>
    <t xml:space="preserve">90973EE015633	</t>
  </si>
  <si>
    <t xml:space="preserve">999225790552469	</t>
  </si>
  <si>
    <t>[涡拉溪]悉尼国际机场诺富特酒店(Novotel Sydney International Airport)(60493826)</t>
  </si>
  <si>
    <t>高级两张双人床房&lt;2人入住&gt;&lt;不退款&gt;&lt;早餐&gt;</t>
  </si>
  <si>
    <t>LIU/AIQUN</t>
  </si>
  <si>
    <t xml:space="preserve">3728351	</t>
  </si>
  <si>
    <t xml:space="preserve">999225791363444	</t>
  </si>
  <si>
    <t>[首尔]太平洋酒店(Pacific Hotel)(55452176)</t>
  </si>
  <si>
    <t>标准双人房&lt;2人入住&gt;&lt;不退款&gt;</t>
  </si>
  <si>
    <t>WANG/AN</t>
  </si>
  <si>
    <t xml:space="preserve">3728681	</t>
  </si>
  <si>
    <t xml:space="preserve">999225792165897	</t>
  </si>
  <si>
    <t>[阿姆斯特丹]经济型旅游酒店(Budget Hotel Tourist Inn)(97600648)</t>
  </si>
  <si>
    <t>双人间&lt;2人入住&gt;&lt;不退款&gt;&lt;早餐&gt;</t>
  </si>
  <si>
    <t>khan/abeer mohammad</t>
  </si>
  <si>
    <t xml:space="preserve">3728994	</t>
  </si>
  <si>
    <t xml:space="preserve">60867431	</t>
  </si>
  <si>
    <t xml:space="preserve">999225792469073	</t>
  </si>
  <si>
    <t>[普吉岛]蒂瓦娜芭东温泉度假酒店(Deevana Patong Resort &amp; Spa)(55585945)</t>
  </si>
  <si>
    <t>WONG/KAMSHING</t>
  </si>
  <si>
    <t xml:space="preserve">3729053	</t>
  </si>
  <si>
    <t xml:space="preserve">60873716	</t>
  </si>
  <si>
    <t xml:space="preserve">999225793417524	</t>
  </si>
  <si>
    <t>[Merdeka]印尼万隆阿玛鲁萨酒店(Amaroossa Hotel Bandung Indonesia)(68545411)</t>
  </si>
  <si>
    <t>行政双床房&lt;2人入住&gt;&lt;不退款&gt;&lt;早餐&gt;</t>
  </si>
  <si>
    <t>GERRY/EGY</t>
  </si>
  <si>
    <t xml:space="preserve">3729368	</t>
  </si>
  <si>
    <t xml:space="preserve">135567	</t>
  </si>
  <si>
    <t xml:space="preserve">999225793725488	</t>
  </si>
  <si>
    <t>标准大床房&lt;2人入住&gt;&lt;不退款&gt;</t>
  </si>
  <si>
    <t>MURUGHOLI/RASIK KOYA</t>
  </si>
  <si>
    <t xml:space="preserve">3729561	</t>
  </si>
  <si>
    <t xml:space="preserve">60905692	</t>
  </si>
  <si>
    <t xml:space="preserve">999225793752647	</t>
  </si>
  <si>
    <t>ABU BAKAR/ABU AMIRUL SHAFIQ BIN</t>
  </si>
  <si>
    <t xml:space="preserve">3729567	</t>
  </si>
  <si>
    <t xml:space="preserve">584	</t>
  </si>
  <si>
    <t xml:space="preserve">999225793845925	</t>
  </si>
  <si>
    <t>MOHAMMAD NOR/NOOR AFFIQAH</t>
  </si>
  <si>
    <t xml:space="preserve">3729590	</t>
  </si>
  <si>
    <t xml:space="preserve">-60908492	</t>
  </si>
  <si>
    <t xml:space="preserve">999225794027940	</t>
  </si>
  <si>
    <t>[格罗宁根]格罗宁根莱昂纳多酒店(Leonardo Hotel Groningen)(55519736)</t>
  </si>
  <si>
    <t>舒适双床房&lt;2人入住&gt;&lt;不退款&gt;</t>
  </si>
  <si>
    <t>Luettich/Jan-Oliver</t>
  </si>
  <si>
    <t xml:space="preserve">3729623	</t>
  </si>
  <si>
    <t xml:space="preserve">999225794198492	</t>
  </si>
  <si>
    <t>[普吉岛]纯粹普吉岛住宅酒店(Pure Phuket Residence)(91808870)</t>
  </si>
  <si>
    <t>标准单人间&lt;2人入住&gt;&lt;不退款&gt;</t>
  </si>
  <si>
    <t>SONGSERM/PATSARAPORN</t>
  </si>
  <si>
    <t xml:space="preserve">3729665	</t>
  </si>
  <si>
    <t xml:space="preserve">3470464cbadc4617fa	</t>
  </si>
  <si>
    <t xml:space="preserve">25796266446	</t>
  </si>
  <si>
    <t>Deluxe&lt;2人入住&gt;&lt;不退款&gt;</t>
  </si>
  <si>
    <t>Li/Jianguo,Zhang/Jianjun</t>
  </si>
  <si>
    <t xml:space="preserve">3729728	</t>
  </si>
  <si>
    <t xml:space="preserve">3092	</t>
  </si>
  <si>
    <t xml:space="preserve">999225797293236	</t>
  </si>
  <si>
    <t>[约克]约克海利校长会议酒店(The Principal York)(60480380)</t>
  </si>
  <si>
    <t>副楼大床房&lt;2人入住&gt;&lt;不退款&gt;</t>
  </si>
  <si>
    <t>XU/YUEMING</t>
  </si>
  <si>
    <t xml:space="preserve">3729913	</t>
  </si>
  <si>
    <t xml:space="preserve">135467574	</t>
  </si>
  <si>
    <t xml:space="preserve">999225797602930	</t>
  </si>
  <si>
    <t>Superior Room&lt;2人入住&gt;&lt;不退款&gt;</t>
  </si>
  <si>
    <t>GAO/XIANG</t>
  </si>
  <si>
    <t xml:space="preserve">3729940	</t>
  </si>
  <si>
    <t xml:space="preserve">9858669	</t>
  </si>
  <si>
    <t xml:space="preserve">999225798493784	</t>
  </si>
  <si>
    <t>[夏洛特]速8赛道/大学酒店(Super 8 by Wyndham Charlotte University)(70790617)</t>
  </si>
  <si>
    <t>大号床间 - 带两张大号床&lt;2人入住&gt;&lt;不退款&gt;&lt;早餐&gt;</t>
  </si>
  <si>
    <t>ZHU/ZAIHAO</t>
  </si>
  <si>
    <t xml:space="preserve">3730022	</t>
  </si>
  <si>
    <t xml:space="preserve">HUS-867X76H4+W5-E00	</t>
  </si>
  <si>
    <t xml:space="preserve">999225798546806	</t>
  </si>
  <si>
    <t>[格拉纳达]格拉纳达中心酒店(Hotel Granada Center)(55290006)</t>
  </si>
  <si>
    <t>Pu/Qu,Zhang/Keqiang,Pu/Hong,Dong/Haishan</t>
  </si>
  <si>
    <t xml:space="preserve">3730029	</t>
  </si>
  <si>
    <t xml:space="preserve">60960049（客房1）60960050（客房2）	</t>
  </si>
  <si>
    <t xml:space="preserve">999225799867571	</t>
  </si>
  <si>
    <t>[坦帕]哈亚酒店(Hotel Haya)(109175087)</t>
  </si>
  <si>
    <t>Haya King Balcony&lt;2人入住&gt;&lt;不退款&gt;</t>
  </si>
  <si>
    <t>HARRIS/HOPE BREIANN</t>
  </si>
  <si>
    <t xml:space="preserve">3730277	</t>
  </si>
  <si>
    <t xml:space="preserve">7LAAG33RW	</t>
  </si>
  <si>
    <t xml:space="preserve">999225801600605	</t>
  </si>
  <si>
    <t>[安邦]安邦旅馆酒店(Ampang Inn Hotel)(90400216)</t>
  </si>
  <si>
    <t>LIN/ZHENDA</t>
  </si>
  <si>
    <t xml:space="preserve">3730613	</t>
  </si>
  <si>
    <t xml:space="preserve">|61099219	</t>
  </si>
  <si>
    <t xml:space="preserve">999225801692493	</t>
  </si>
  <si>
    <t>[卡梅尔]斯文兹哈德酒店(Svendsgaard's Inn)(55801120)</t>
  </si>
  <si>
    <t>标准特大床房（携带宠物）&lt;2人入住&gt;&lt;不退款&gt;</t>
  </si>
  <si>
    <t>Liu/Jieji,Hou/Xinyue</t>
  </si>
  <si>
    <t xml:space="preserve">3730635	</t>
  </si>
  <si>
    <t xml:space="preserve">-61108595	</t>
  </si>
  <si>
    <t xml:space="preserve">999225801781356	</t>
  </si>
  <si>
    <t>[曼谷]素坤逸安雅娜娜酒店(Anya Nana at Sukhumvit Bangkok)(60494197)</t>
  </si>
  <si>
    <t>MUGAVIRI/TANAKA</t>
  </si>
  <si>
    <t xml:space="preserve">3730665	</t>
  </si>
  <si>
    <t xml:space="preserve">68603	</t>
  </si>
  <si>
    <t xml:space="preserve">999225801884427	</t>
  </si>
  <si>
    <t>[日内瓦]迪普乐玛特酒店(Hotel Diplomate)(103762368)</t>
  </si>
  <si>
    <t>xun/wenhua,zou/zhixiang</t>
  </si>
  <si>
    <t xml:space="preserve">3730708	</t>
  </si>
  <si>
    <t xml:space="preserve">999225801937890	</t>
  </si>
  <si>
    <t>[中雅加达]雅加达朱诺丹纳阿邦酒店(Juno Tanah Abang Jakarta)(55799376)</t>
  </si>
  <si>
    <t>豪华双人房, 1 张大床&lt;2人入住&gt;&lt;不退款&gt;&lt;早餐&gt;</t>
  </si>
  <si>
    <t>MALIK/ARDHYAN ZULFIKAR</t>
  </si>
  <si>
    <t xml:space="preserve">3730737	</t>
  </si>
  <si>
    <t xml:space="preserve">61183963	</t>
  </si>
  <si>
    <t xml:space="preserve">999225801944847	</t>
  </si>
  <si>
    <t>[魁北克城]赛皮雅酒店(Hotel Sepia)(97964615)</t>
  </si>
  <si>
    <t>高级房, 1 张特大床&lt;2人入住&gt;&lt;不退款&gt;</t>
  </si>
  <si>
    <t>Despres/Dylan</t>
  </si>
  <si>
    <t xml:space="preserve">3730739	</t>
  </si>
  <si>
    <t xml:space="preserve">135493399	</t>
  </si>
  <si>
    <t xml:space="preserve">999225801976516	</t>
  </si>
  <si>
    <t>[塔林]歇奈里GO酒店(Go Hotel Shnelli)(55611888)</t>
  </si>
  <si>
    <t>FILIPPOVA/ALEKSANDRA,FILIPPOV/OLEG</t>
  </si>
  <si>
    <t xml:space="preserve">3730751	</t>
  </si>
  <si>
    <t xml:space="preserve">999225801976730	</t>
  </si>
  <si>
    <t>[橙市]卡斯塔维汽车旅馆(Castaway Motel)(90402445)</t>
  </si>
  <si>
    <t>标准特大号床间&lt;2人入住&gt;&lt;不退款&gt;</t>
  </si>
  <si>
    <t>OSEGUERA/ISAAC JESSE</t>
  </si>
  <si>
    <t xml:space="preserve">3730753	</t>
  </si>
  <si>
    <t xml:space="preserve">2050	</t>
  </si>
  <si>
    <t xml:space="preserve">999225802775081	</t>
  </si>
  <si>
    <t>[巨港]哈佩巨港 - 阿斯顿酒店(Harper Palembang by Aston)(77372159)</t>
  </si>
  <si>
    <t>NINGSIH/SURYA</t>
  </si>
  <si>
    <t xml:space="preserve">3730936	</t>
  </si>
  <si>
    <t xml:space="preserve">RZ-61289209（客房1）RZ-61289210（客房2）	</t>
  </si>
  <si>
    <t xml:space="preserve">999225802959821	</t>
  </si>
  <si>
    <t>[曼谷]大华套房酒店(Majestic Suites Hotel)(55289932)</t>
  </si>
  <si>
    <t>豪华双人床房&lt;2人入住&gt;&lt;不退款&gt;</t>
  </si>
  <si>
    <t>FOX/MICHAEL</t>
  </si>
  <si>
    <t xml:space="preserve">3730965	</t>
  </si>
  <si>
    <t xml:space="preserve">RL29778486	</t>
  </si>
  <si>
    <t xml:space="preserve">999225803567655	</t>
  </si>
  <si>
    <t>[奎松市]Axiaa Hotel酒店(Axiaa Hotel)(94360107)</t>
  </si>
  <si>
    <t>高级客房1张双人床&lt;2人入住&gt;&lt;不退款&gt;&lt;早餐&gt;</t>
  </si>
  <si>
    <t>KIM/KYUNGHA</t>
  </si>
  <si>
    <t xml:space="preserve">3731109	</t>
  </si>
  <si>
    <t xml:space="preserve">1220164cc52eaa5044	</t>
  </si>
  <si>
    <t xml:space="preserve">999225803601980	</t>
  </si>
  <si>
    <t>[考文垂]华美达酒店&amp;套房(Ramada Hotel &amp; Suites)(55598827)</t>
  </si>
  <si>
    <t>Johnson /Owuraku</t>
  </si>
  <si>
    <t xml:space="preserve">3731116	</t>
  </si>
  <si>
    <t xml:space="preserve">81014EE031538	</t>
  </si>
  <si>
    <t xml:space="preserve">999225803619217	</t>
  </si>
  <si>
    <t>[佛罗伦萨]TSH 佛罗伦萨拉瓦格尼尼酒店(The Social Hub Florence Lavagnini)(55799458)</t>
  </si>
  <si>
    <t>经济单人床房&lt;1人入住&gt;&lt;不退款&gt;</t>
  </si>
  <si>
    <t>Parker/Devin</t>
  </si>
  <si>
    <t xml:space="preserve">3731119	</t>
  </si>
  <si>
    <t xml:space="preserve">61325034	</t>
  </si>
  <si>
    <t xml:space="preserve">999225804253471	</t>
  </si>
  <si>
    <t>[曼谷]拉亚苏拉翁曼谷酒店(The Raya Surawong Bangkok)(55932562)</t>
  </si>
  <si>
    <t>高级房 (带浴缸)&lt;2人入住&gt;&lt;不退款&gt;&lt;早餐&gt;</t>
  </si>
  <si>
    <t>YUAN/XIAOFENG</t>
  </si>
  <si>
    <t xml:space="preserve">3731271	</t>
  </si>
  <si>
    <t xml:space="preserve">61347434	</t>
  </si>
  <si>
    <t xml:space="preserve">999225804402740	</t>
  </si>
  <si>
    <t>[曼谷]肯克西酒店(KENCOZY accommodation)(90400902)</t>
  </si>
  <si>
    <t>Deluxe Twin Bedroom&lt;2人入住&gt;&lt;不退款&gt;</t>
  </si>
  <si>
    <t>JAREANSUK/THANAWAT</t>
  </si>
  <si>
    <t xml:space="preserve">3731292	</t>
  </si>
  <si>
    <t xml:space="preserve">999225806395723	</t>
  </si>
  <si>
    <t>YU/LI</t>
  </si>
  <si>
    <t xml:space="preserve">3731594	</t>
  </si>
  <si>
    <t xml:space="preserve">919588	</t>
  </si>
  <si>
    <t xml:space="preserve">999225806927294	</t>
  </si>
  <si>
    <t>[曼谷]UHG四分之一隆齐酒店(The Quarter Ploenchit by UHG)(90402440)</t>
  </si>
  <si>
    <t>TANG/KAICHEN</t>
  </si>
  <si>
    <t xml:space="preserve">3731740	</t>
  </si>
  <si>
    <t xml:space="preserve">61412836	</t>
  </si>
  <si>
    <t xml:space="preserve">999225807747374	</t>
  </si>
  <si>
    <t>[华沙]艾尔酒店(Air Hotel)(100679458)</t>
  </si>
  <si>
    <t>Solek/Katarzyna</t>
  </si>
  <si>
    <t xml:space="preserve">3731840	</t>
  </si>
  <si>
    <t xml:space="preserve">28182319	</t>
  </si>
  <si>
    <t xml:space="preserve">999225808127646	</t>
  </si>
  <si>
    <t>[巴淡市]M 一酒店(M One Hotel)(89933662)</t>
  </si>
  <si>
    <t>高级房间&lt;2人入住&gt;&lt;不退款&gt;&lt;早餐&gt;</t>
  </si>
  <si>
    <t>MOHAMED ALI/AMIR</t>
  </si>
  <si>
    <t xml:space="preserve">3732016	</t>
  </si>
  <si>
    <t xml:space="preserve">|61439269	</t>
  </si>
  <si>
    <t xml:space="preserve">999225808454915	</t>
  </si>
  <si>
    <t>[马六甲]斯里哥斯达酒店(Seri Costa Hotel)(91545621)</t>
  </si>
  <si>
    <t>高级房&lt;2人入住&gt;&lt;不退款&gt;&lt;早餐&gt;</t>
  </si>
  <si>
    <t>CHEN/WAI THONG SABESTIAN</t>
  </si>
  <si>
    <t xml:space="preserve">3732068	</t>
  </si>
  <si>
    <t xml:space="preserve">999225808532512	</t>
  </si>
  <si>
    <t>[曼谷]曼谷阿尔梅洛兹酒店 - 主要清真饭店(Al Meroz Hotel Bangkok - the Leading Halal Hotel)(60494198)</t>
  </si>
  <si>
    <t>altuwayjry/Ismail</t>
  </si>
  <si>
    <t xml:space="preserve">3732081	</t>
  </si>
  <si>
    <t xml:space="preserve">61453054	</t>
  </si>
  <si>
    <t xml:space="preserve">999225808648691	</t>
  </si>
  <si>
    <t>[清盛]皇御金三角度假酒店(Imperial Golden Triangle Resort)(55831885)</t>
  </si>
  <si>
    <t>特级双人房&lt;2人入住&gt;&lt;不退款&gt;&lt;早餐&gt;</t>
  </si>
  <si>
    <t>ZHANG/SHUXING</t>
  </si>
  <si>
    <t xml:space="preserve">3732104	</t>
  </si>
  <si>
    <t xml:space="preserve">135514201	</t>
  </si>
  <si>
    <t xml:space="preserve">999225808900967	</t>
  </si>
  <si>
    <t>[曼谷]曼谷贵都酒店(S Ratchada Hotel Bangkok)(100679738)</t>
  </si>
  <si>
    <t>超级淋浴房&lt;1人入住&gt;&lt;不退款&gt;&lt;早餐&gt;</t>
  </si>
  <si>
    <t>LI/WEIPING</t>
  </si>
  <si>
    <t xml:space="preserve">3732234	</t>
  </si>
  <si>
    <t xml:space="preserve">1078547136	</t>
  </si>
  <si>
    <t xml:space="preserve">999225809370376	</t>
  </si>
  <si>
    <t>高级双人床房&lt;2人入住&gt;&lt;不退款&gt;&lt;早餐&gt;</t>
  </si>
  <si>
    <t>Fan/Wanqing</t>
  </si>
  <si>
    <t xml:space="preserve">3732313	</t>
  </si>
  <si>
    <t xml:space="preserve">RL31522837	</t>
  </si>
  <si>
    <t xml:space="preserve">999225809654888	</t>
  </si>
  <si>
    <t>[南邦]南邦SR酒店(The SR Residence Lampang)(92030856)</t>
  </si>
  <si>
    <t>高级双床房标准间&lt;2人入住&gt;&lt;不退款&gt;</t>
  </si>
  <si>
    <t>tajanwong/sakda</t>
  </si>
  <si>
    <t xml:space="preserve">3732368	</t>
  </si>
  <si>
    <t xml:space="preserve">|61468987	</t>
  </si>
  <si>
    <t>,</t>
  </si>
  <si>
    <t>HKD 394907.45</t>
  </si>
  <si>
    <t>A230808092948911</t>
  </si>
  <si>
    <t>A230808093053911</t>
  </si>
  <si>
    <t>总计：HKD 394907.45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</si>
  <si>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</si>
  <si>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</si>
  <si>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</si>
  <si>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</si>
  <si>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</si>
  <si>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</si>
  <si>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</si>
  <si>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</si>
  <si>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</si>
  <si>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</si>
  <si>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</si>
  <si>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</si>
  <si>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</si>
  <si>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</si>
  <si>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</si>
  <si>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</si>
  <si>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</si>
  <si>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</si>
  <si>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</si>
  <si>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2023-04-24</t>
  </si>
  <si>
    <t>3280450</t>
  </si>
  <si>
    <t>蒙蒂阿莱格酒店</t>
  </si>
  <si>
    <t>Campos Ignacio</t>
  </si>
  <si>
    <t>2023-08-02</t>
  </si>
  <si>
    <t>2023-08-05</t>
  </si>
  <si>
    <t>退房日周结</t>
  </si>
  <si>
    <t>847.54</t>
  </si>
  <si>
    <t>963.00</t>
  </si>
  <si>
    <t>0</t>
  </si>
  <si>
    <t>0.00</t>
  </si>
  <si>
    <t>携程汇智国际直连</t>
  </si>
  <si>
    <t>925</t>
  </si>
  <si>
    <t>2023-04-24 08:00:56</t>
  </si>
  <si>
    <t>否</t>
  </si>
  <si>
    <t>汇智国际旅游发展有限公司</t>
  </si>
  <si>
    <t>直连</t>
  </si>
  <si>
    <t>巴西</t>
  </si>
  <si>
    <t>2023-04-25</t>
  </si>
  <si>
    <t>3284941</t>
  </si>
  <si>
    <t>清迈安纳塔拉度假酒店</t>
  </si>
  <si>
    <t>MAO XIAOFANG,LI BAIXIN,MAO BAOHUA,WANG YONGWEN</t>
  </si>
  <si>
    <t>2023-08-03</t>
  </si>
  <si>
    <t>6818.59</t>
  </si>
  <si>
    <t>7744.00</t>
  </si>
  <si>
    <t>2023-04-25 16:20:05</t>
  </si>
  <si>
    <t>直采</t>
  </si>
  <si>
    <t>泰国</t>
  </si>
  <si>
    <t>2023-05-08</t>
  </si>
  <si>
    <t>3339802</t>
  </si>
  <si>
    <t>新加坡悦乐武吉士酒店</t>
  </si>
  <si>
    <t>WU XIAOYAN,DAI ANJUN</t>
  </si>
  <si>
    <t>2023-07-29</t>
  </si>
  <si>
    <t>6012.14</t>
  </si>
  <si>
    <t>6825.00</t>
  </si>
  <si>
    <t>2023-05-08 01:54:10</t>
  </si>
  <si>
    <t>新加坡</t>
  </si>
  <si>
    <t>2023-05-11</t>
  </si>
  <si>
    <t>3357234</t>
  </si>
  <si>
    <t>普吉岛卡塔坦尼海滩度假村(SHA Extra Plus)</t>
  </si>
  <si>
    <t>Yan Qiao,Peng Yue</t>
  </si>
  <si>
    <t>1794.32</t>
  </si>
  <si>
    <t>2022.00</t>
  </si>
  <si>
    <t>2023-05-12 06:19:53</t>
  </si>
  <si>
    <t>2023-05-29</t>
  </si>
  <si>
    <t>3433614</t>
  </si>
  <si>
    <t>罗马风中玫瑰酒店</t>
  </si>
  <si>
    <t>Kim Jiyeon,Kim Jiyeon</t>
  </si>
  <si>
    <t>1776.36</t>
  </si>
  <si>
    <t>1965.00</t>
  </si>
  <si>
    <t>2023-05-29 02:11:16</t>
  </si>
  <si>
    <t>意大利</t>
  </si>
  <si>
    <t>2023-06-02</t>
  </si>
  <si>
    <t>3452539</t>
  </si>
  <si>
    <t>普吉岛苏林酒店(政府卫生认证)</t>
  </si>
  <si>
    <t>CHEN ZHONGZHI</t>
  </si>
  <si>
    <t>4510.21</t>
  </si>
  <si>
    <t>4965.00</t>
  </si>
  <si>
    <t>2023-06-02 17:33:19</t>
  </si>
  <si>
    <t>2023-06-06</t>
  </si>
  <si>
    <t>3470797</t>
  </si>
  <si>
    <t>比萨B&amp;B酒店</t>
  </si>
  <si>
    <t>Jones Jessica</t>
  </si>
  <si>
    <t>2023-07-31</t>
  </si>
  <si>
    <t>2871.18</t>
  </si>
  <si>
    <t>3160.00</t>
  </si>
  <si>
    <t>2023-06-06 22:37:36</t>
  </si>
  <si>
    <t>2023-06-22</t>
  </si>
  <si>
    <t>3535981</t>
  </si>
  <si>
    <t>柏林斯比特尔马克贝斯特韦斯特酒店</t>
  </si>
  <si>
    <t>YU MINHONG,CHEN SHULAN</t>
  </si>
  <si>
    <t>2023-08-01</t>
  </si>
  <si>
    <t>2139.89</t>
  </si>
  <si>
    <t>2328.24</t>
  </si>
  <si>
    <t>2023-06-22 06:41:38</t>
  </si>
  <si>
    <t>德国</t>
  </si>
  <si>
    <t>3537643</t>
  </si>
  <si>
    <t>曼谷盛泰乐水门酒店</t>
  </si>
  <si>
    <t>WONG CHI MING,LEUNG TSUI YEE</t>
  </si>
  <si>
    <t>1629.97</t>
  </si>
  <si>
    <t>1773.44</t>
  </si>
  <si>
    <t>2023-06-22 14:50:21</t>
  </si>
  <si>
    <t>2023-06-23</t>
  </si>
  <si>
    <t>3540086</t>
  </si>
  <si>
    <t>普吉岛椰子乡村度假酒店</t>
  </si>
  <si>
    <t>LELIN IGOR,LELINA MARINA</t>
  </si>
  <si>
    <t>739.27</t>
  </si>
  <si>
    <t>804.60</t>
  </si>
  <si>
    <t>2023-06-23 02:58:16</t>
  </si>
  <si>
    <t>2023-06-25</t>
  </si>
  <si>
    <t>3548228</t>
  </si>
  <si>
    <t>苏黎世蒙塔那酒店</t>
  </si>
  <si>
    <t>AHN LEESEUL</t>
  </si>
  <si>
    <t>2023-08-04</t>
  </si>
  <si>
    <t>1014.16</t>
  </si>
  <si>
    <t>1101.99</t>
  </si>
  <si>
    <t>2023-06-25 07:04:28</t>
  </si>
  <si>
    <t>瑞士</t>
  </si>
  <si>
    <t>2023-06-30</t>
  </si>
  <si>
    <t>3573112</t>
  </si>
  <si>
    <t>ENG CHING FANG</t>
  </si>
  <si>
    <t>1876.49</t>
  </si>
  <si>
    <t>2024.92</t>
  </si>
  <si>
    <t>2023-06-30 14:47:50</t>
  </si>
  <si>
    <t>2023-07-01</t>
  </si>
  <si>
    <t>3578068</t>
  </si>
  <si>
    <t>苏梅岛查汶瑞景海滩度假村</t>
  </si>
  <si>
    <t>MOU YIFEI</t>
  </si>
  <si>
    <t>5512.10</t>
  </si>
  <si>
    <t>5939.12</t>
  </si>
  <si>
    <t>2023-07-01 16:15:44</t>
  </si>
  <si>
    <t>2023-07-02</t>
  </si>
  <si>
    <t>3582341</t>
  </si>
  <si>
    <t>贝斯特韦斯特优质广场格拉茨酒店</t>
  </si>
  <si>
    <t>Wegert Gerhard,Koslowski Viktor</t>
  </si>
  <si>
    <t>1404.72</t>
  </si>
  <si>
    <t>1514.20</t>
  </si>
  <si>
    <t>2023-07-02 16:51:18</t>
  </si>
  <si>
    <t>奥地利</t>
  </si>
  <si>
    <t>3582489</t>
  </si>
  <si>
    <t>沙通易思婷大酒店</t>
  </si>
  <si>
    <t>KIM JUYEONG</t>
  </si>
  <si>
    <t>2276.99</t>
  </si>
  <si>
    <t>2454.45</t>
  </si>
  <si>
    <t>2023-07-02 17:38:43</t>
  </si>
  <si>
    <t>2023-07-03</t>
  </si>
  <si>
    <t>3584346</t>
  </si>
  <si>
    <t>曼谷瑞博朗得酒店</t>
  </si>
  <si>
    <t>BAK YENG CHO</t>
  </si>
  <si>
    <t>326.00</t>
  </si>
  <si>
    <t>351.41</t>
  </si>
  <si>
    <t>2023-07-03 17:52:39</t>
  </si>
  <si>
    <t>3585992</t>
  </si>
  <si>
    <t>曼谷萨通JC凯文酒店</t>
  </si>
  <si>
    <t>YING LIFENG</t>
  </si>
  <si>
    <t>1365.00</t>
  </si>
  <si>
    <t>1471.38</t>
  </si>
  <si>
    <t>-1471</t>
  </si>
  <si>
    <t>-1365</t>
  </si>
  <si>
    <t>2023-07-06 16:04:08</t>
  </si>
  <si>
    <t>2023-07-04</t>
  </si>
  <si>
    <t>3590806</t>
  </si>
  <si>
    <t>亚洲酒店 - 法拉盛</t>
  </si>
  <si>
    <t>CHEN ANJING</t>
  </si>
  <si>
    <t>8415.70</t>
  </si>
  <si>
    <t>9080.38</t>
  </si>
  <si>
    <t>2023-07-04 15:25:55</t>
  </si>
  <si>
    <t>美国</t>
  </si>
  <si>
    <t>3590835</t>
  </si>
  <si>
    <t>Yuan Wei,He Qi</t>
  </si>
  <si>
    <t>9243.63</t>
  </si>
  <si>
    <t>9973.70</t>
  </si>
  <si>
    <t>2023-07-04 15:37:44</t>
  </si>
  <si>
    <t>2023-07-06</t>
  </si>
  <si>
    <t>3600650</t>
  </si>
  <si>
    <t>阿瓦海度假酒店</t>
  </si>
  <si>
    <t>HA TAEYEONG,NOH SHIN YEONG</t>
  </si>
  <si>
    <t>851.00</t>
  </si>
  <si>
    <t>915.84</t>
  </si>
  <si>
    <t>2023-07-06 18:42:53</t>
  </si>
  <si>
    <t>2023-07-07</t>
  </si>
  <si>
    <t>3603531</t>
  </si>
  <si>
    <t>格林豪泰帕萨迪纳酒店</t>
  </si>
  <si>
    <t>Zhang Hanqing</t>
  </si>
  <si>
    <t>2463.57</t>
  </si>
  <si>
    <t>2651.57</t>
  </si>
  <si>
    <t>2023-07-07 13:18:28</t>
  </si>
  <si>
    <t>3604145</t>
  </si>
  <si>
    <t>新加坡81酒店-迪生</t>
  </si>
  <si>
    <t>ZHANG XIAOKAI</t>
  </si>
  <si>
    <t>520.88</t>
  </si>
  <si>
    <t>560.63</t>
  </si>
  <si>
    <t>2023-07-07 16:22:20</t>
  </si>
  <si>
    <t>3604283</t>
  </si>
  <si>
    <t>新加坡圣淘沙索菲特度假村及水疗中心 (Staycation Approved)</t>
  </si>
  <si>
    <t>HE CHENG,CHEN YONG</t>
  </si>
  <si>
    <t>4555.01</t>
  </si>
  <si>
    <t>4902.60</t>
  </si>
  <si>
    <t>2023-07-09 13:01:50</t>
  </si>
  <si>
    <t>3604671</t>
  </si>
  <si>
    <t>卑尔根市斯堪迪克酒店</t>
  </si>
  <si>
    <t>Lindsay Jess</t>
  </si>
  <si>
    <t>1050.89</t>
  </si>
  <si>
    <t>1131.08</t>
  </si>
  <si>
    <t>2023-07-07 17:57:01</t>
  </si>
  <si>
    <t>挪威</t>
  </si>
  <si>
    <t>2023-07-08</t>
  </si>
  <si>
    <t>3607337</t>
  </si>
  <si>
    <t>戴玛荷酒店及乡村俱乐部</t>
  </si>
  <si>
    <t>WANG HANFANG,CAO JIALUN</t>
  </si>
  <si>
    <t>2781.29</t>
  </si>
  <si>
    <t>3006.80</t>
  </si>
  <si>
    <t>2023-07-08 11:26:10</t>
  </si>
  <si>
    <t>英国</t>
  </si>
  <si>
    <t>2023-07-09</t>
  </si>
  <si>
    <t>3613716</t>
  </si>
  <si>
    <t xml:space="preserve">威斯特汽车旅馆 </t>
  </si>
  <si>
    <t>Teter Lisa</t>
  </si>
  <si>
    <t>620.73</t>
  </si>
  <si>
    <t>670.84</t>
  </si>
  <si>
    <t>2023-07-09 21:56:55</t>
  </si>
  <si>
    <t>2023-07-10</t>
  </si>
  <si>
    <t>3616184</t>
  </si>
  <si>
    <t>普吉翡翠海滩度假村</t>
  </si>
  <si>
    <t>NGAN KA MAN,NGAN KA HUNG</t>
  </si>
  <si>
    <t>2608.24</t>
  </si>
  <si>
    <t>2818.80</t>
  </si>
  <si>
    <t>2023-07-10 14:57:10</t>
  </si>
  <si>
    <t>2023-07-12</t>
  </si>
  <si>
    <t>3623771</t>
  </si>
  <si>
    <t>卡萨布兰卡中心别墅康铂饭店</t>
  </si>
  <si>
    <t>IBRAHIM LEYA</t>
  </si>
  <si>
    <t>1019.54</t>
  </si>
  <si>
    <t>1104.24</t>
  </si>
  <si>
    <t>2023-07-12 06:40:37</t>
  </si>
  <si>
    <t>摩洛哥</t>
  </si>
  <si>
    <t>3624878</t>
  </si>
  <si>
    <t>清迈香格里拉酒店</t>
  </si>
  <si>
    <t>GAO QIANYI,GAO YUAN</t>
  </si>
  <si>
    <t>4260.00</t>
  </si>
  <si>
    <t>4613.88</t>
  </si>
  <si>
    <t>2023-07-12 13:11:27</t>
  </si>
  <si>
    <t>3626480</t>
  </si>
  <si>
    <t>新加坡81酒店-黄金</t>
  </si>
  <si>
    <t>Zhou xiaoya</t>
  </si>
  <si>
    <t>883.89</t>
  </si>
  <si>
    <t>957.32</t>
  </si>
  <si>
    <t>2023-07-12 18:47:18</t>
  </si>
  <si>
    <t>3627083</t>
  </si>
  <si>
    <t>BARCELON MARIA LEAH SAPICO,NACIONAL MARIA MAGDALENA GRUMAL,CABRAL JANNETTE LIM,CABRAL RODERICK,JONSON CHRISTINE CABRAL,CABRAL ALICE ISABEL</t>
  </si>
  <si>
    <t>2217.11</t>
  </si>
  <si>
    <t>2401.29</t>
  </si>
  <si>
    <t>2023-07-12 20:26:13</t>
  </si>
  <si>
    <t>2023-07-13</t>
  </si>
  <si>
    <t>3630977</t>
  </si>
  <si>
    <t>温德米尔酒店</t>
  </si>
  <si>
    <t>Tsang Wai Shan Ruby</t>
  </si>
  <si>
    <t>880.49</t>
  </si>
  <si>
    <t>960.18</t>
  </si>
  <si>
    <t>2023-07-13 19:27:22</t>
  </si>
  <si>
    <t>3631042</t>
  </si>
  <si>
    <t>CHAN YING KIN</t>
  </si>
  <si>
    <t>2023-07-13 19:45:17</t>
  </si>
  <si>
    <t>2023-07-14</t>
  </si>
  <si>
    <t>3632660</t>
  </si>
  <si>
    <t>GS酒店</t>
  </si>
  <si>
    <t>Puig i Sanchez Sergi,Muntalt Sanchez Andrea</t>
  </si>
  <si>
    <t>1722.30</t>
  </si>
  <si>
    <t>1880.24</t>
  </si>
  <si>
    <t>2023-07-14 06:09:35</t>
  </si>
  <si>
    <t>3632701</t>
  </si>
  <si>
    <t>温德姆里约热内卢巴拉酒店</t>
  </si>
  <si>
    <t>ESPINOSA MORALES MADELINE JAZMIN</t>
  </si>
  <si>
    <t>3495.96</t>
  </si>
  <si>
    <t>3816.55</t>
  </si>
  <si>
    <t>2023-07-14 06:55:43</t>
  </si>
  <si>
    <t>3636454</t>
  </si>
  <si>
    <t>阿万特酒店</t>
  </si>
  <si>
    <t>FREDA TAN SIOK LING,SIM HWEE KWAN,SIM LENA,ZHOU YUHENG</t>
  </si>
  <si>
    <t>922.01</t>
  </si>
  <si>
    <t>1006.56</t>
  </si>
  <si>
    <t>667.04</t>
  </si>
  <si>
    <t>-339</t>
  </si>
  <si>
    <t>-311</t>
  </si>
  <si>
    <t>2023-07-15 11:16:07</t>
  </si>
  <si>
    <t>马来西亚</t>
  </si>
  <si>
    <t>3636633</t>
  </si>
  <si>
    <t>格林德瓦阳光星辰酒店</t>
  </si>
  <si>
    <t>SHAO ZEHUA,TIAN PEIZHE</t>
  </si>
  <si>
    <t>10841.05</t>
  </si>
  <si>
    <t>11835.21</t>
  </si>
  <si>
    <t>2023-07-14 23:56:01</t>
  </si>
  <si>
    <t>2023-07-15</t>
  </si>
  <si>
    <t>3637028</t>
  </si>
  <si>
    <t>韦瑟比哈罗盖特戴斯酒店</t>
  </si>
  <si>
    <t>GOUGH ABBY</t>
  </si>
  <si>
    <t>554.14</t>
  </si>
  <si>
    <t>605.15</t>
  </si>
  <si>
    <t>2023-07-15 04:21:59</t>
  </si>
  <si>
    <t>3637876</t>
  </si>
  <si>
    <t>尼可尔斯机场酒店</t>
  </si>
  <si>
    <t>HORLACHER JENS</t>
  </si>
  <si>
    <t>228.93</t>
  </si>
  <si>
    <t>250.00</t>
  </si>
  <si>
    <t>2023-07-15 11:59:54</t>
  </si>
  <si>
    <t>菲律宾</t>
  </si>
  <si>
    <t>3639151</t>
  </si>
  <si>
    <t>卡巴内尔酒店</t>
  </si>
  <si>
    <t>DURAN ALYSSA</t>
  </si>
  <si>
    <t>744.61</t>
  </si>
  <si>
    <t>813.16</t>
  </si>
  <si>
    <t>2023-07-15 16:55:46</t>
  </si>
  <si>
    <t>法国</t>
  </si>
  <si>
    <t>3640843</t>
  </si>
  <si>
    <t>吉隆坡美利亚酒店</t>
  </si>
  <si>
    <t>HUANG CHENWEI</t>
  </si>
  <si>
    <t>1251.12</t>
  </si>
  <si>
    <t>1366.30</t>
  </si>
  <si>
    <t>2023-07-15 22:49:56</t>
  </si>
  <si>
    <t>3640964</t>
  </si>
  <si>
    <t>会安安纳塔拉度假酒店</t>
  </si>
  <si>
    <t>Wee Serena Hui Yan</t>
  </si>
  <si>
    <t>5249.46</t>
  </si>
  <si>
    <t>5732.73</t>
  </si>
  <si>
    <t>2023-07-15 23:34:35</t>
  </si>
  <si>
    <t>越南</t>
  </si>
  <si>
    <t>2023-07-16</t>
  </si>
  <si>
    <t>3642350</t>
  </si>
  <si>
    <t>盛泰乐精选诺娃水疗酒店</t>
  </si>
  <si>
    <t>AUNG PYAE PHYO</t>
  </si>
  <si>
    <t>485.54</t>
  </si>
  <si>
    <t>530.01</t>
  </si>
  <si>
    <t>2023-07-16 12:16:11</t>
  </si>
  <si>
    <t>3643702</t>
  </si>
  <si>
    <t>Kaiser Jessica</t>
  </si>
  <si>
    <t>1822.86</t>
  </si>
  <si>
    <t>1989.80</t>
  </si>
  <si>
    <t>2023-07-16 17:57:55</t>
  </si>
  <si>
    <t>3645338</t>
  </si>
  <si>
    <t>SEO MINSUNG</t>
  </si>
  <si>
    <t>984.00</t>
  </si>
  <si>
    <t>1074.12</t>
  </si>
  <si>
    <t>2023-07-17 10:26:50</t>
  </si>
  <si>
    <t>2023-07-17</t>
  </si>
  <si>
    <t>3647030</t>
  </si>
  <si>
    <t>纽约联合国广场千禧希尔顿酒店</t>
  </si>
  <si>
    <t>KANG TAEHOON,LIM EUIRYEONG</t>
  </si>
  <si>
    <t>3356.83</t>
  </si>
  <si>
    <t>3664.26</t>
  </si>
  <si>
    <t>2023-07-17 13:48:48</t>
  </si>
  <si>
    <t>3647468</t>
  </si>
  <si>
    <t>芝加哥圣托沙ES套房酒店 - 朗伯德</t>
  </si>
  <si>
    <t>Simpson Wynter</t>
  </si>
  <si>
    <t>782.31</t>
  </si>
  <si>
    <t>853.96</t>
  </si>
  <si>
    <t>-853</t>
  </si>
  <si>
    <t>-782</t>
  </si>
  <si>
    <t>2023-07-17 15:06:03</t>
  </si>
  <si>
    <t>3647519</t>
  </si>
  <si>
    <t>华美达温德姆酒店</t>
  </si>
  <si>
    <t>LEE HYUNJU</t>
  </si>
  <si>
    <t>491.31</t>
  </si>
  <si>
    <t>536.31</t>
  </si>
  <si>
    <t>2023-07-17 15:28:05</t>
  </si>
  <si>
    <t>韩国</t>
  </si>
  <si>
    <t>2023-07-18</t>
  </si>
  <si>
    <t>3651521</t>
  </si>
  <si>
    <t>日内瓦伯尔尼纳酒店</t>
  </si>
  <si>
    <t>Tang Xinghui</t>
  </si>
  <si>
    <t>1706.79</t>
  </si>
  <si>
    <t>1855.41</t>
  </si>
  <si>
    <t>2023-07-18 13:54:16</t>
  </si>
  <si>
    <t>2023-07-19</t>
  </si>
  <si>
    <t>3654315</t>
  </si>
  <si>
    <t>Maseven慕尼黑特鲁德灵展会酒店</t>
  </si>
  <si>
    <t>Loew Sascha,Stefanidou Elena</t>
  </si>
  <si>
    <t>521.76</t>
  </si>
  <si>
    <t>567.19</t>
  </si>
  <si>
    <t>2023-07-19 00:05:11</t>
  </si>
  <si>
    <t>3654687</t>
  </si>
  <si>
    <t>阿尔比恩酒店</t>
  </si>
  <si>
    <t>JIN MYUNGIN</t>
  </si>
  <si>
    <t>1617.57</t>
  </si>
  <si>
    <t>1754.99</t>
  </si>
  <si>
    <t>2023-07-19 02:32:22</t>
  </si>
  <si>
    <t>3654819</t>
  </si>
  <si>
    <t>巴拉哈斯参议员酒店</t>
  </si>
  <si>
    <t>BRAVO RICHARD,BLANCORODRIGUEZ YARIMER</t>
  </si>
  <si>
    <t>440.82</t>
  </si>
  <si>
    <t>478.27</t>
  </si>
  <si>
    <t>2023-07-19 06:35:37</t>
  </si>
  <si>
    <t>西班牙</t>
  </si>
  <si>
    <t>2023-07-20</t>
  </si>
  <si>
    <t>3662318</t>
  </si>
  <si>
    <t>吉隆坡斯特格酒店</t>
  </si>
  <si>
    <t>LIU DEMIN,HU JING</t>
  </si>
  <si>
    <t>245.00</t>
  </si>
  <si>
    <t>264.18</t>
  </si>
  <si>
    <t>2023-07-20 20:42:52</t>
  </si>
  <si>
    <t>2023-07-21</t>
  </si>
  <si>
    <t>3663432</t>
  </si>
  <si>
    <t>吉隆坡皇家酒店</t>
  </si>
  <si>
    <t>CHU TUNG TZU,LEE CHIH CHEN</t>
  </si>
  <si>
    <t>1423.10</t>
  </si>
  <si>
    <t>1534.50</t>
  </si>
  <si>
    <t>2023-07-21 00:19:28</t>
  </si>
  <si>
    <t>3663514</t>
  </si>
  <si>
    <t>萨瓦蒂芭东渡假村酒店</t>
  </si>
  <si>
    <t>HUANG BOZHAO</t>
  </si>
  <si>
    <t>779.05</t>
  </si>
  <si>
    <t>840.04</t>
  </si>
  <si>
    <t>2023-07-21 00:31:54</t>
  </si>
  <si>
    <t>3663603</t>
  </si>
  <si>
    <t>赛顿霍夫酒店</t>
  </si>
  <si>
    <t>SHEN HUI,Zhang YANTING</t>
  </si>
  <si>
    <t>2478.11</t>
  </si>
  <si>
    <t>2672.10</t>
  </si>
  <si>
    <t>2023-07-21 01:10:46</t>
  </si>
  <si>
    <t>3664317</t>
  </si>
  <si>
    <t>巴厘岛伍拉·赖国际机场希尔顿花园酒店</t>
  </si>
  <si>
    <t>IN CHIHOON</t>
  </si>
  <si>
    <t>347.55</t>
  </si>
  <si>
    <t>377.16</t>
  </si>
  <si>
    <t>2023-07-21 10:09:18</t>
  </si>
  <si>
    <t>印度尼西亚</t>
  </si>
  <si>
    <t>3666647</t>
  </si>
  <si>
    <t>KIM YEJIN,KIM YUJIN</t>
  </si>
  <si>
    <t>496.46</t>
  </si>
  <si>
    <t>538.75</t>
  </si>
  <si>
    <t>2023-07-21 19:29:25</t>
  </si>
  <si>
    <t>2023-07-22</t>
  </si>
  <si>
    <t>3668303</t>
  </si>
  <si>
    <t>日内瓦酒店</t>
  </si>
  <si>
    <t>Paepipat Praewpan,Paepipat Praewpan</t>
  </si>
  <si>
    <t>3413.55</t>
  </si>
  <si>
    <t>3704.34</t>
  </si>
  <si>
    <t>2023-07-22 03:15:21</t>
  </si>
  <si>
    <t>3671512</t>
  </si>
  <si>
    <t>吉隆坡嘉登斯圣吉尔斯签名酒店及公寓</t>
  </si>
  <si>
    <t>KOWEHO FILEMON</t>
  </si>
  <si>
    <t>1854.65</t>
  </si>
  <si>
    <t>2012.64</t>
  </si>
  <si>
    <t>2023-07-22 21:47:16</t>
  </si>
  <si>
    <t>3671805</t>
  </si>
  <si>
    <t>因斯布鲁克阿尔普酒店</t>
  </si>
  <si>
    <t>Omenzetter Marcel,Nolan Christopher</t>
  </si>
  <si>
    <t>1877.45</t>
  </si>
  <si>
    <t>2037.38</t>
  </si>
  <si>
    <t>2023-07-22 22:49:27</t>
  </si>
  <si>
    <t>3672002</t>
  </si>
  <si>
    <t>腓特烈伊克诺旅馆 I-70 号</t>
  </si>
  <si>
    <t>Kennedy Patrick</t>
  </si>
  <si>
    <t>475.23</t>
  </si>
  <si>
    <t>515.71</t>
  </si>
  <si>
    <t>2023-07-22 23:05:22</t>
  </si>
  <si>
    <t>2023-07-23</t>
  </si>
  <si>
    <t>3675221</t>
  </si>
  <si>
    <t>吉隆坡豪亚酒店式公寓-遠東酒店集團旗下</t>
  </si>
  <si>
    <t>SIN WAI CHUN,LOK WAI MING</t>
  </si>
  <si>
    <t>689.29</t>
  </si>
  <si>
    <t>747.93</t>
  </si>
  <si>
    <t>2023-07-23 20:37:23</t>
  </si>
  <si>
    <t>3676131</t>
  </si>
  <si>
    <t>TSANG CHUN SING</t>
  </si>
  <si>
    <t>610.42</t>
  </si>
  <si>
    <t>662.35</t>
  </si>
  <si>
    <t>2023-07-23 23:36:45</t>
  </si>
  <si>
    <t>2023-07-24</t>
  </si>
  <si>
    <t>3676453</t>
  </si>
  <si>
    <t>汤加戴尔酒店</t>
  </si>
  <si>
    <t>HAI LI,LIU SHAOQIAN</t>
  </si>
  <si>
    <t>2601.07</t>
  </si>
  <si>
    <t>2822.34</t>
  </si>
  <si>
    <t>2023-07-24 00:22:51</t>
  </si>
  <si>
    <t>3676672</t>
  </si>
  <si>
    <t>比佛利山庄 C 先生酒店</t>
  </si>
  <si>
    <t>FU KWANYING</t>
  </si>
  <si>
    <t>13335.11</t>
  </si>
  <si>
    <t>14469.52</t>
  </si>
  <si>
    <t>2023-07-24 03:40:39</t>
  </si>
  <si>
    <t>3678329</t>
  </si>
  <si>
    <t>珀斯精品公寓</t>
  </si>
  <si>
    <t>RHEA JORDAN</t>
  </si>
  <si>
    <t>1305.04</t>
  </si>
  <si>
    <t>1416.06</t>
  </si>
  <si>
    <t>2023-07-24 15:00:22</t>
  </si>
  <si>
    <t>澳大利亚</t>
  </si>
  <si>
    <t>3680213</t>
  </si>
  <si>
    <t>克里斯托布鲁克弗林酒店</t>
  </si>
  <si>
    <t>YANG YING,Chen Zhuanghao</t>
  </si>
  <si>
    <t>4690.76</t>
  </si>
  <si>
    <t>5089.80</t>
  </si>
  <si>
    <t>2023-07-24 21:02:41</t>
  </si>
  <si>
    <t>2023-07-25</t>
  </si>
  <si>
    <t>3681434</t>
  </si>
  <si>
    <t>哥打京那巴鲁希尔顿酒店</t>
  </si>
  <si>
    <t>YANG JUYEON</t>
  </si>
  <si>
    <t>899.17</t>
  </si>
  <si>
    <t>975.45</t>
  </si>
  <si>
    <t>2023-07-25 09:22:14</t>
  </si>
  <si>
    <t>3683520</t>
  </si>
  <si>
    <t>温德姆花园曼谷素坤逸42号酒店</t>
  </si>
  <si>
    <t>KIJPORNPRASERT NISACHON</t>
  </si>
  <si>
    <t>544.75</t>
  </si>
  <si>
    <t>590.96</t>
  </si>
  <si>
    <t>2023-07-25 17:55:37</t>
  </si>
  <si>
    <t>3684482</t>
  </si>
  <si>
    <t>THONGPRASERT PIYAKORN</t>
  </si>
  <si>
    <t>5073.68</t>
  </si>
  <si>
    <t>5504.10</t>
  </si>
  <si>
    <t>2023-07-25 21:14:18</t>
  </si>
  <si>
    <t>3684588</t>
  </si>
  <si>
    <t>金奈IT高速路活力酒店</t>
  </si>
  <si>
    <t>PARK SUN HEE,KANG DONG SU</t>
  </si>
  <si>
    <t>1455.13</t>
  </si>
  <si>
    <t>1578.57</t>
  </si>
  <si>
    <t>2023-07-25 21:48:16</t>
  </si>
  <si>
    <t>印度</t>
  </si>
  <si>
    <t>2023-07-26</t>
  </si>
  <si>
    <t>3685503</t>
  </si>
  <si>
    <t>波尔多住家酒店</t>
  </si>
  <si>
    <t>Le Metayer Gaelle</t>
  </si>
  <si>
    <t>656.53</t>
  </si>
  <si>
    <t>712.23</t>
  </si>
  <si>
    <t>2023-07-26 00:41:49</t>
  </si>
  <si>
    <t>3687192</t>
  </si>
  <si>
    <t>布里斯班南方大酒店</t>
  </si>
  <si>
    <t>NERO RODERICK ALVARO</t>
  </si>
  <si>
    <t>1884.61</t>
  </si>
  <si>
    <t>2058.56</t>
  </si>
  <si>
    <t>2023-07-26 13:27:23</t>
  </si>
  <si>
    <t>2023-07-27</t>
  </si>
  <si>
    <t>3690528</t>
  </si>
  <si>
    <t>SAJI JEENAMOL</t>
  </si>
  <si>
    <t>580.92</t>
  </si>
  <si>
    <t>632.26</t>
  </si>
  <si>
    <t>2023-07-27 01:49:21</t>
  </si>
  <si>
    <t>3690877</t>
  </si>
  <si>
    <t>KSL度假酒店</t>
  </si>
  <si>
    <t>OH CHENG HAN</t>
  </si>
  <si>
    <t>1080.65</t>
  </si>
  <si>
    <t>1176.15</t>
  </si>
  <si>
    <t>2023-07-27 07:49:45</t>
  </si>
  <si>
    <t>3691033</t>
  </si>
  <si>
    <t>弗斯特及弗兰酒店</t>
  </si>
  <si>
    <t>HOWELL RYAN LUKE</t>
  </si>
  <si>
    <t>1242.40</t>
  </si>
  <si>
    <t>1352.20</t>
  </si>
  <si>
    <t>2023-07-27 08:50:49</t>
  </si>
  <si>
    <t>3692106</t>
  </si>
  <si>
    <t>仁川君悦大酒店</t>
  </si>
  <si>
    <t>Li Yali</t>
  </si>
  <si>
    <t>1733.56</t>
  </si>
  <si>
    <t>1886.76</t>
  </si>
  <si>
    <t>2023-07-27 13:26:25</t>
  </si>
  <si>
    <t>3693942</t>
  </si>
  <si>
    <t>卡普里柯尼亚汽车旅馆</t>
  </si>
  <si>
    <t>Singh Harshpreet</t>
  </si>
  <si>
    <t>862.48</t>
  </si>
  <si>
    <t>938.70</t>
  </si>
  <si>
    <t>2023-07-27 20:43:35</t>
  </si>
  <si>
    <t>3694152</t>
  </si>
  <si>
    <t>皇冠假日普吉岛攀瓦角海滩度假酒店</t>
  </si>
  <si>
    <t>ZHANG JINGYUE</t>
  </si>
  <si>
    <t>2069.91</t>
  </si>
  <si>
    <t>2252.84</t>
  </si>
  <si>
    <t>2023-07-27 21:14:17</t>
  </si>
  <si>
    <t>3694270</t>
  </si>
  <si>
    <t>槟城长荣桂冠酒店</t>
  </si>
  <si>
    <t>Ow Kit Ping</t>
  </si>
  <si>
    <t>372.48</t>
  </si>
  <si>
    <t>405.40</t>
  </si>
  <si>
    <t>2023-07-27 21:52:25</t>
  </si>
  <si>
    <t>3694518</t>
  </si>
  <si>
    <t>卡加延德奥罗雪松森特里奥酒店</t>
  </si>
  <si>
    <t>ONG MICHELLE BORJA,LEE JOHN,CAI ZONG ZOO,CAI WILSON ANG</t>
  </si>
  <si>
    <t>2283.99</t>
  </si>
  <si>
    <t>2485.84</t>
  </si>
  <si>
    <t>2023-07-29 14:54:17</t>
  </si>
  <si>
    <t>2023-07-28</t>
  </si>
  <si>
    <t>3695381</t>
  </si>
  <si>
    <t>奇利亚雅加达机场酒店</t>
  </si>
  <si>
    <t>SIAULIAN LIU</t>
  </si>
  <si>
    <t>366.39</t>
  </si>
  <si>
    <t>398.08</t>
  </si>
  <si>
    <t>2023-07-28 02:17:06</t>
  </si>
  <si>
    <t>3695472</t>
  </si>
  <si>
    <t>布劳恩史维希施泰根博阁城际酒店</t>
  </si>
  <si>
    <t>Kraemer Gritt</t>
  </si>
  <si>
    <t>573.86</t>
  </si>
  <si>
    <t>623.49</t>
  </si>
  <si>
    <t>2023-07-28 03:54:14</t>
  </si>
  <si>
    <t>3697048</t>
  </si>
  <si>
    <t>橘郡约翰韦恩机场舒适套房酒店</t>
  </si>
  <si>
    <t>TAPIA JUAN</t>
  </si>
  <si>
    <t>1231.39</t>
  </si>
  <si>
    <t>1337.89</t>
  </si>
  <si>
    <t>2023-07-28 13:40:02</t>
  </si>
  <si>
    <t>3697551</t>
  </si>
  <si>
    <t>曼谷拉玛九萨默赛特酒店</t>
  </si>
  <si>
    <t>SOUMONNY THAK</t>
  </si>
  <si>
    <t>1198.91</t>
  </si>
  <si>
    <t>1302.60</t>
  </si>
  <si>
    <t>2023-07-28 15:21:08</t>
  </si>
  <si>
    <t>3699105</t>
  </si>
  <si>
    <t>新加坡乌节大酒店</t>
  </si>
  <si>
    <t>YUAN ZHEWEI</t>
  </si>
  <si>
    <t>3431.00</t>
  </si>
  <si>
    <t>3727.73</t>
  </si>
  <si>
    <t>2023-07-29 21:43:19</t>
  </si>
  <si>
    <t>3699724</t>
  </si>
  <si>
    <t>清迈镇北方酒店</t>
  </si>
  <si>
    <t>Kabpet Chanyanid</t>
  </si>
  <si>
    <t>105.30</t>
  </si>
  <si>
    <t>114.41</t>
  </si>
  <si>
    <t>2023-07-28 22:26:43</t>
  </si>
  <si>
    <t>3700248</t>
  </si>
  <si>
    <t>提亚特洛酒店</t>
  </si>
  <si>
    <t>Gillings Tyla</t>
  </si>
  <si>
    <t>1171.61</t>
  </si>
  <si>
    <t>1275.43</t>
  </si>
  <si>
    <t>2023-07-29 02:28:40</t>
  </si>
  <si>
    <t>3700358</t>
  </si>
  <si>
    <t>考奈尔酒店</t>
  </si>
  <si>
    <t>Al Jabhan Soha,Al Jabhan Soha,Al Jabhan Soha,Al Jabhan Soha</t>
  </si>
  <si>
    <t>5389.06</t>
  </si>
  <si>
    <t>5866.60</t>
  </si>
  <si>
    <t>2023-07-29 04:08:00</t>
  </si>
  <si>
    <t>3701090</t>
  </si>
  <si>
    <t>釜山站东横道1号酒店</t>
  </si>
  <si>
    <t>KIM YOUNGDOO</t>
  </si>
  <si>
    <t>474.78</t>
  </si>
  <si>
    <t>516.85</t>
  </si>
  <si>
    <t>2023-07-29 10:34:44</t>
  </si>
  <si>
    <t>3701402</t>
  </si>
  <si>
    <t>波士顿凯悦酒店</t>
  </si>
  <si>
    <t>CHEN JIANG,CHEN MAX,LIN XUAN,CHEN HAOYU</t>
  </si>
  <si>
    <t>17563.30</t>
  </si>
  <si>
    <t>19119.64</t>
  </si>
  <si>
    <t>2023-07-29 11:51:20</t>
  </si>
  <si>
    <t>3701597</t>
  </si>
  <si>
    <t>曼谷格乐丽雅10酒店</t>
  </si>
  <si>
    <t>KIMPRAKHON PRAILADA</t>
  </si>
  <si>
    <t>699.99</t>
  </si>
  <si>
    <t>762.02</t>
  </si>
  <si>
    <t>2023-07-29 12:54:58</t>
  </si>
  <si>
    <t>3702260</t>
  </si>
  <si>
    <t>普吉岛奈娜度假酒店</t>
  </si>
  <si>
    <t>RODIONOVA ELENA</t>
  </si>
  <si>
    <t>1088.72</t>
  </si>
  <si>
    <t>1185.19</t>
  </si>
  <si>
    <t>2023-07-29 14:19:49</t>
  </si>
  <si>
    <t>3702674</t>
  </si>
  <si>
    <t>蒙特雷红狮酒店</t>
  </si>
  <si>
    <t>li xiaohan</t>
  </si>
  <si>
    <t>1408.52</t>
  </si>
  <si>
    <t>1533.33</t>
  </si>
  <si>
    <t>2023-07-29 15:44:52</t>
  </si>
  <si>
    <t>3702986</t>
  </si>
  <si>
    <t>洛格罗诺公园酒店</t>
  </si>
  <si>
    <t>HERRERA SOQUI JESUS</t>
  </si>
  <si>
    <t>443.66</t>
  </si>
  <si>
    <t>482.97</t>
  </si>
  <si>
    <t>2023-07-29 16:40:06</t>
  </si>
  <si>
    <t>3704043</t>
  </si>
  <si>
    <t>阿特里姆曼谷美居大酒店(SHA认证)</t>
  </si>
  <si>
    <t>seyedi hamid</t>
  </si>
  <si>
    <t>1278.00</t>
  </si>
  <si>
    <t>1391.25</t>
  </si>
  <si>
    <t>2023-07-29 20:56:18</t>
  </si>
  <si>
    <t>2023-07-30</t>
  </si>
  <si>
    <t>3705128</t>
  </si>
  <si>
    <t>海牙斯海弗宁恩阿姆拉斯哈库尔豪斯大酒店</t>
  </si>
  <si>
    <t>Van de Vijfeijke Simon</t>
  </si>
  <si>
    <t>2297.75</t>
  </si>
  <si>
    <t>2501.36</t>
  </si>
  <si>
    <t>2023-07-30 00:35:52</t>
  </si>
  <si>
    <t>荷兰</t>
  </si>
  <si>
    <t>3705440</t>
  </si>
  <si>
    <t>悉尼南部大酒店</t>
  </si>
  <si>
    <t>XUE HAOLIN,JIN JINGJING</t>
  </si>
  <si>
    <t>2339.41</t>
  </si>
  <si>
    <t>2545.88</t>
  </si>
  <si>
    <t>2023-07-30 05:13:29</t>
  </si>
  <si>
    <t>3705545</t>
  </si>
  <si>
    <t>ARCOTEL 卡米诺酒店</t>
  </si>
  <si>
    <t>Winkler Teresa</t>
  </si>
  <si>
    <t>891.39</t>
  </si>
  <si>
    <t>970.06</t>
  </si>
  <si>
    <t>2023-07-30 07:01:19</t>
  </si>
  <si>
    <t>3706841</t>
  </si>
  <si>
    <t>巴拿马城瑞广场酒店</t>
  </si>
  <si>
    <t>AI QING</t>
  </si>
  <si>
    <t>3466.46</t>
  </si>
  <si>
    <t>3772.40</t>
  </si>
  <si>
    <t>2023-07-30 13:49:58</t>
  </si>
  <si>
    <t>巴拿马</t>
  </si>
  <si>
    <t>3708541</t>
  </si>
  <si>
    <t>港景酒店</t>
  </si>
  <si>
    <t>Salim Shahrudin</t>
  </si>
  <si>
    <t>260.59</t>
  </si>
  <si>
    <t>283.59</t>
  </si>
  <si>
    <t>2023-07-30 19:36:19</t>
  </si>
  <si>
    <t>3708812</t>
  </si>
  <si>
    <t>马普图艾菲克葛罗莉亚酒店</t>
  </si>
  <si>
    <t>EARDLEY-TAYLOR PAUL</t>
  </si>
  <si>
    <t>3003.32</t>
  </si>
  <si>
    <t>3268.39</t>
  </si>
  <si>
    <t>2023-07-30 20:23:50</t>
  </si>
  <si>
    <t>莫桑比克</t>
  </si>
  <si>
    <t>3709318</t>
  </si>
  <si>
    <t>墨尔本市中心青年旅馆</t>
  </si>
  <si>
    <t>QIU XIAOCHUAN</t>
  </si>
  <si>
    <t>424.78</t>
  </si>
  <si>
    <t>462.27</t>
  </si>
  <si>
    <t>2023-07-30 22:12:20</t>
  </si>
  <si>
    <t>3709643</t>
  </si>
  <si>
    <t>GUO DANJIE,HUANG HUI</t>
  </si>
  <si>
    <t>1728.45</t>
  </si>
  <si>
    <t>1881.00</t>
  </si>
  <si>
    <t>2023-07-30 23:12:39</t>
  </si>
  <si>
    <t>3709669</t>
  </si>
  <si>
    <t>迪沙鲁沙洋海滩度假村</t>
  </si>
  <si>
    <t>DATO DZULFADLY VASAN EMILDA NATASYA</t>
  </si>
  <si>
    <t>821.97</t>
  </si>
  <si>
    <t>894.52</t>
  </si>
  <si>
    <t>2023-07-30 23:25:52</t>
  </si>
  <si>
    <t>3709981</t>
  </si>
  <si>
    <t>卡隆卡塔精品型酒店</t>
  </si>
  <si>
    <t>ZHU MENGXUE,SHENG PENGKUN,CHENG QIAN</t>
  </si>
  <si>
    <t>1424.61</t>
  </si>
  <si>
    <t>1550.34</t>
  </si>
  <si>
    <t>2023-07-31 00:46:16</t>
  </si>
  <si>
    <t>3710074</t>
  </si>
  <si>
    <t>曼谷廊曼机场阿玛瑞酒店</t>
  </si>
  <si>
    <t>WANG YONGLI,wang yongli</t>
  </si>
  <si>
    <t>504.00</t>
  </si>
  <si>
    <t>548.42</t>
  </si>
  <si>
    <t>2023-07-31 10:09:30</t>
  </si>
  <si>
    <t>3710123</t>
  </si>
  <si>
    <t>阿克塔阿图姆广场酒店</t>
  </si>
  <si>
    <t>Gacem Chaima</t>
  </si>
  <si>
    <t>2014.54</t>
  </si>
  <si>
    <t>2192.10</t>
  </si>
  <si>
    <t>2023-07-31 02:36:04</t>
  </si>
  <si>
    <t>3710168</t>
  </si>
  <si>
    <t>乌隆他尼塔尼维拉迪酒店</t>
  </si>
  <si>
    <t>WONGCHAMNAN SROISUDA</t>
  </si>
  <si>
    <t>590.07</t>
  </si>
  <si>
    <t>642.08</t>
  </si>
  <si>
    <t>2023-07-31 03:22:45</t>
  </si>
  <si>
    <t>3710242</t>
  </si>
  <si>
    <t>罗马中心坎普拉斯酒店</t>
  </si>
  <si>
    <t>KIM JAEMYEONG,KIM HEESEO</t>
  </si>
  <si>
    <t>3383.98</t>
  </si>
  <si>
    <t>3682.24</t>
  </si>
  <si>
    <t>2023-07-31 05:05:45</t>
  </si>
  <si>
    <t>3710808</t>
  </si>
  <si>
    <t>Lai XinYun</t>
  </si>
  <si>
    <t>343.00</t>
  </si>
  <si>
    <t>373.23</t>
  </si>
  <si>
    <t>2023-07-31 12:28:04</t>
  </si>
  <si>
    <t>3710989</t>
  </si>
  <si>
    <t>太平洋丽晶套房酒店</t>
  </si>
  <si>
    <t>DONG SHENGPING</t>
  </si>
  <si>
    <t>2086.42</t>
  </si>
  <si>
    <t>2270.32</t>
  </si>
  <si>
    <t>2023-07-31 11:36:37</t>
  </si>
  <si>
    <t>3713072</t>
  </si>
  <si>
    <t>都市奥酷瑞酒店</t>
  </si>
  <si>
    <t>SHEIK AHAMED AZHARUDDIN,PASCUA GONZALES MARIE LOUISE</t>
  </si>
  <si>
    <t>246.53</t>
  </si>
  <si>
    <t>268.26</t>
  </si>
  <si>
    <t>2023-07-31 18:50:37</t>
  </si>
  <si>
    <t>阿拉伯联合酋长国</t>
  </si>
  <si>
    <t>3713091</t>
  </si>
  <si>
    <t>TAN MIKO</t>
  </si>
  <si>
    <t>1604.90</t>
  </si>
  <si>
    <t>1746.36</t>
  </si>
  <si>
    <t>2023-07-31 18:46:39</t>
  </si>
  <si>
    <t>3714478</t>
  </si>
  <si>
    <t>云顶高原瑞园酒店及高级公寓</t>
  </si>
  <si>
    <t>NADIA AZNI</t>
  </si>
  <si>
    <t>466.00</t>
  </si>
  <si>
    <t>507.07</t>
  </si>
  <si>
    <t>2023-08-01 09:37:05</t>
  </si>
  <si>
    <t>3714743</t>
  </si>
  <si>
    <t>马尼拉世纪公园酒店</t>
  </si>
  <si>
    <t>ZHENG SONGMEI</t>
  </si>
  <si>
    <t>800.84</t>
  </si>
  <si>
    <t>871.43</t>
  </si>
  <si>
    <t>2023-08-01 00:49:34</t>
  </si>
  <si>
    <t>3714795</t>
  </si>
  <si>
    <t>麦克唐纳德伯灵顿酒店</t>
  </si>
  <si>
    <t>GANT ERICA</t>
  </si>
  <si>
    <t>692.70</t>
  </si>
  <si>
    <t>753.75</t>
  </si>
  <si>
    <t>2023-08-01 01:20:27</t>
  </si>
  <si>
    <t>3714798</t>
  </si>
  <si>
    <t>曼谷江山酒店素坤逸24</t>
  </si>
  <si>
    <t>COGHLAN KEVIN BRYON</t>
  </si>
  <si>
    <t>1422.30</t>
  </si>
  <si>
    <t>1547.66</t>
  </si>
  <si>
    <t>2023-08-01 01:34:51</t>
  </si>
  <si>
    <t>3714841</t>
  </si>
  <si>
    <t>ZHANG NAN,WANG ZHUOQUN</t>
  </si>
  <si>
    <t>352.00</t>
  </si>
  <si>
    <t>383.03</t>
  </si>
  <si>
    <t>2023-08-01 11:42:57</t>
  </si>
  <si>
    <t>3714899</t>
  </si>
  <si>
    <t>奥林匹亚瓦伦西亚酒店</t>
  </si>
  <si>
    <t>Sugden Darren</t>
  </si>
  <si>
    <t>1359.15</t>
  </si>
  <si>
    <t>1480.56</t>
  </si>
  <si>
    <t>2023-08-01 02:26:53</t>
  </si>
  <si>
    <t>3715256</t>
  </si>
  <si>
    <t>加里凡时代广场</t>
  </si>
  <si>
    <t>BAN JIA HUI</t>
  </si>
  <si>
    <t>4006.52</t>
  </si>
  <si>
    <t>4364.40</t>
  </si>
  <si>
    <t>2023-08-01 08:08:03</t>
  </si>
  <si>
    <t>3715295</t>
  </si>
  <si>
    <t>花园酒店</t>
  </si>
  <si>
    <t>CHEN WEI,SHEN LIANLING,CHEN GUANLIN,CHEN QIZHEN</t>
  </si>
  <si>
    <t>2830.69</t>
  </si>
  <si>
    <t>3083.54</t>
  </si>
  <si>
    <t>2023-08-01 08:38:14</t>
  </si>
  <si>
    <t>3715899</t>
  </si>
  <si>
    <t>阿姆斯特丹詹路易肯酒店</t>
  </si>
  <si>
    <t>XU XIAOXIANG</t>
  </si>
  <si>
    <t>2027.93</t>
  </si>
  <si>
    <t>2209.07</t>
  </si>
  <si>
    <t>2023-08-01 11:04:58</t>
  </si>
  <si>
    <t>3716647</t>
  </si>
  <si>
    <t>奇克朗德酒店</t>
  </si>
  <si>
    <t>WU WEILIANG</t>
  </si>
  <si>
    <t>1756.67</t>
  </si>
  <si>
    <t>1913.58</t>
  </si>
  <si>
    <t>2023-08-01 13:32:50</t>
  </si>
  <si>
    <t>3717015</t>
  </si>
  <si>
    <t>liu jiaxin</t>
  </si>
  <si>
    <t>549.02</t>
  </si>
  <si>
    <t>2023-08-01 15:52:50</t>
  </si>
  <si>
    <t>3717158</t>
  </si>
  <si>
    <t>安德鲁斯酒店</t>
  </si>
  <si>
    <t>van t Land Dennis,Terpstra Iris</t>
  </si>
  <si>
    <t>1706.64</t>
  </si>
  <si>
    <t>1859.08</t>
  </si>
  <si>
    <t>2023-08-01 15:22:57</t>
  </si>
  <si>
    <t>3717325</t>
  </si>
  <si>
    <t>新加坡威大酒店－劳明达</t>
  </si>
  <si>
    <t>KEE YUANYI</t>
  </si>
  <si>
    <t>2813.88</t>
  </si>
  <si>
    <t>3065.23</t>
  </si>
  <si>
    <t>2023-08-01 16:01:24</t>
  </si>
  <si>
    <t>3717504</t>
  </si>
  <si>
    <t>普吉阁遥岛树屋别墅度假村- 限成人</t>
  </si>
  <si>
    <t>Tang Yishan</t>
  </si>
  <si>
    <t>4186.01</t>
  </si>
  <si>
    <t>4559.92</t>
  </si>
  <si>
    <t>2023-08-01 19:19:34</t>
  </si>
  <si>
    <t>3717647</t>
  </si>
  <si>
    <t>SUN BINGYU</t>
  </si>
  <si>
    <t>5192.01</t>
  </si>
  <si>
    <t>5655.78</t>
  </si>
  <si>
    <t>2023-08-01 18:40:04</t>
  </si>
  <si>
    <t>3717716</t>
  </si>
  <si>
    <t>Luo zhuo</t>
  </si>
  <si>
    <t>1720.37</t>
  </si>
  <si>
    <t>1874.04</t>
  </si>
  <si>
    <t>2023-08-01 17:18:17</t>
  </si>
  <si>
    <t>3718101</t>
  </si>
  <si>
    <t>Omid Saldanha Hotel</t>
  </si>
  <si>
    <t>NEKRYLOV VIKTOR</t>
  </si>
  <si>
    <t>1807.83</t>
  </si>
  <si>
    <t>1969.31</t>
  </si>
  <si>
    <t>2023-08-01 18:37:03</t>
  </si>
  <si>
    <t>葡萄牙</t>
  </si>
  <si>
    <t>3718748</t>
  </si>
  <si>
    <t>TAN SY JIA</t>
  </si>
  <si>
    <t>1220.83</t>
  </si>
  <si>
    <t>1329.88</t>
  </si>
  <si>
    <t>2023-08-01 20:39:06</t>
  </si>
  <si>
    <t>3718808</t>
  </si>
  <si>
    <t>YAN YUHUA</t>
  </si>
  <si>
    <t>1080.67</t>
  </si>
  <si>
    <t>1177.20</t>
  </si>
  <si>
    <t>2023-08-01 20:59:35</t>
  </si>
  <si>
    <t>3718965</t>
  </si>
  <si>
    <t>ALMUTAIRI ALIAH E A A M T</t>
  </si>
  <si>
    <t>952.00</t>
  </si>
  <si>
    <t>1037.04</t>
  </si>
  <si>
    <t>2023-08-02 09:32:53</t>
  </si>
  <si>
    <t>3719116</t>
  </si>
  <si>
    <t>新加坡昇达酒店-东海岸</t>
  </si>
  <si>
    <t>NADA KANAGES,AROCKIYADASS PETER</t>
  </si>
  <si>
    <t>2432.02</t>
  </si>
  <si>
    <t>2649.26</t>
  </si>
  <si>
    <t>2023-08-01 21:48:10</t>
  </si>
  <si>
    <t>3720034</t>
  </si>
  <si>
    <t>芭堤雅南海滩可可特尔酒店</t>
  </si>
  <si>
    <t>GONG QIN,lu hongchao,XIONG YAN,lu jun,GONG PING,lu caixia</t>
  </si>
  <si>
    <t>2004.14</t>
  </si>
  <si>
    <t>2183.16</t>
  </si>
  <si>
    <t>2023-08-02 00:47:36</t>
  </si>
  <si>
    <t>3720129</t>
  </si>
  <si>
    <t>罗马大饭店</t>
  </si>
  <si>
    <t>LIU LI,ZENG XIANGMIN</t>
  </si>
  <si>
    <t>8379.26</t>
  </si>
  <si>
    <t>9127.73</t>
  </si>
  <si>
    <t>2023-08-02 01:32:53</t>
  </si>
  <si>
    <t>3720402</t>
  </si>
  <si>
    <t>温恩德比斯特剑桥酒店</t>
  </si>
  <si>
    <t>Di Shuang</t>
  </si>
  <si>
    <t>2235.54</t>
  </si>
  <si>
    <t>2421.77</t>
  </si>
  <si>
    <t>2023-08-02 06:25:13</t>
  </si>
  <si>
    <t>3720482</t>
  </si>
  <si>
    <t>托斯卡纳星级酒店</t>
  </si>
  <si>
    <t>Sam Lai</t>
  </si>
  <si>
    <t>1474.12</t>
  </si>
  <si>
    <t>1596.92</t>
  </si>
  <si>
    <t>2023-08-02 07:09:32</t>
  </si>
  <si>
    <t>3720788</t>
  </si>
  <si>
    <t>贝提特旅馆</t>
  </si>
  <si>
    <t>Robinson Jordan</t>
  </si>
  <si>
    <t>1392.92</t>
  </si>
  <si>
    <t>1508.96</t>
  </si>
  <si>
    <t>2023-08-02 09:35:43</t>
  </si>
  <si>
    <t>3721221</t>
  </si>
  <si>
    <t>ZHANG QIAOPING</t>
  </si>
  <si>
    <t>1172.73</t>
  </si>
  <si>
    <t>1270.43</t>
  </si>
  <si>
    <t>2023-08-02 11:25:27</t>
  </si>
  <si>
    <t>3721269</t>
  </si>
  <si>
    <t>科罗酒店</t>
  </si>
  <si>
    <t>OH PETER BYUNG HOON</t>
  </si>
  <si>
    <t>1777.81</t>
  </si>
  <si>
    <t>1925.91</t>
  </si>
  <si>
    <t>2023-08-02 11:33:58</t>
  </si>
  <si>
    <t>3721315</t>
  </si>
  <si>
    <t>伍德拜恩酒店&amp;套房</t>
  </si>
  <si>
    <t>LYU MENG</t>
  </si>
  <si>
    <t>883.56</t>
  </si>
  <si>
    <t>957.17</t>
  </si>
  <si>
    <t>2023-08-02 11:48:24</t>
  </si>
  <si>
    <t>加拿大</t>
  </si>
  <si>
    <t>3721337</t>
  </si>
  <si>
    <t>范恩华欣度假酒店</t>
  </si>
  <si>
    <t>WEI XUEZHEN,LIN HUANRUI</t>
  </si>
  <si>
    <t>361.21</t>
  </si>
  <si>
    <t>391.30</t>
  </si>
  <si>
    <t>2023-08-02 11:54:06</t>
  </si>
  <si>
    <t>3721349</t>
  </si>
  <si>
    <t>早安黑格斯滕酒店</t>
  </si>
  <si>
    <t>Geng Lei,Wu Suhong</t>
  </si>
  <si>
    <t>513.98</t>
  </si>
  <si>
    <t>556.80</t>
  </si>
  <si>
    <t>2023-08-02 11:58:54</t>
  </si>
  <si>
    <t>瑞典</t>
  </si>
  <si>
    <t>3721982</t>
  </si>
  <si>
    <t>普拉住宅迪瓦里快捷酒店</t>
  </si>
  <si>
    <t>THEERADISAYAPAISAN CHANITSIREE</t>
  </si>
  <si>
    <t>266.70</t>
  </si>
  <si>
    <t>288.92</t>
  </si>
  <si>
    <t>2023-08-02 13:55:25</t>
  </si>
  <si>
    <t>3723244</t>
  </si>
  <si>
    <t>铂尔曼吉隆坡城市中心大酒店</t>
  </si>
  <si>
    <t>LEE HENG CHEONG</t>
  </si>
  <si>
    <t>1408.00</t>
  </si>
  <si>
    <t>1525.29</t>
  </si>
  <si>
    <t>2023-08-02 18:30:01</t>
  </si>
  <si>
    <t>3723250</t>
  </si>
  <si>
    <t>2023-08-02 18:32:03</t>
  </si>
  <si>
    <t>3723701</t>
  </si>
  <si>
    <t>洛姆米斯达酒店</t>
  </si>
  <si>
    <t>Van Cleemput MARIE-HELENE,Pearce Brian</t>
  </si>
  <si>
    <t>199.45</t>
  </si>
  <si>
    <t>216.07</t>
  </si>
  <si>
    <t>2023-08-02 19:58:45</t>
  </si>
  <si>
    <t>3724574</t>
  </si>
  <si>
    <t>实际酒店</t>
  </si>
  <si>
    <t>Shuai Qi</t>
  </si>
  <si>
    <t>883.43</t>
  </si>
  <si>
    <t>957.03</t>
  </si>
  <si>
    <t>2023-08-02 22:46:57</t>
  </si>
  <si>
    <t>3724917</t>
  </si>
  <si>
    <t>希尔顿伯明翰大街欢朋酒店</t>
  </si>
  <si>
    <t>FENG KE</t>
  </si>
  <si>
    <t>1030.16</t>
  </si>
  <si>
    <t>1115.98</t>
  </si>
  <si>
    <t>2023-08-02 23:58:20</t>
  </si>
  <si>
    <t>3725138</t>
  </si>
  <si>
    <t>登巴萨哈里斯酒店</t>
  </si>
  <si>
    <t>TAN SIM SENG</t>
  </si>
  <si>
    <t>443.62</t>
  </si>
  <si>
    <t>480.58</t>
  </si>
  <si>
    <t>2023-08-03 00:26:46</t>
  </si>
  <si>
    <t>3725176</t>
  </si>
  <si>
    <t>法戈 - 医学中心温德姆拉昆塔套房酒店</t>
  </si>
  <si>
    <t>MEAD TAYLOR,KENNEDY-FOLLETTE ISAIAH</t>
  </si>
  <si>
    <t>970.09</t>
  </si>
  <si>
    <t>1050.90</t>
  </si>
  <si>
    <t>2023-08-03 00:44:23</t>
  </si>
  <si>
    <t>3725313</t>
  </si>
  <si>
    <t>吉隆坡H精品酒店</t>
  </si>
  <si>
    <t>MOHD HASHIM KAMIL RAIS</t>
  </si>
  <si>
    <t>151.36</t>
  </si>
  <si>
    <t>163.85</t>
  </si>
  <si>
    <t>2023-08-03 02:07:11</t>
  </si>
  <si>
    <t>3725339</t>
  </si>
  <si>
    <t>芭堤雅与我入眠饭店</t>
  </si>
  <si>
    <t>SUPEKINNON KORNTHIKA</t>
  </si>
  <si>
    <t>255.22</t>
  </si>
  <si>
    <t>276.18</t>
  </si>
  <si>
    <t>2023-08-03 02:37:26</t>
  </si>
  <si>
    <t>3725403</t>
  </si>
  <si>
    <t>萨莱诺大酒店</t>
  </si>
  <si>
    <t>SAVINELLI NICOLA</t>
  </si>
  <si>
    <t>2086.86</t>
  </si>
  <si>
    <t>2259.00</t>
  </si>
  <si>
    <t>2023-08-03 03:39:16</t>
  </si>
  <si>
    <t>3725410</t>
  </si>
  <si>
    <t>宏伟城市度假酒店</t>
  </si>
  <si>
    <t>KUMAR MUKESH</t>
  </si>
  <si>
    <t>687.23</t>
  </si>
  <si>
    <t>743.92</t>
  </si>
  <si>
    <t>2023-08-03 03:53:52</t>
  </si>
  <si>
    <t>3725724</t>
  </si>
  <si>
    <t>金边娱乐综合大楼酒店</t>
  </si>
  <si>
    <t>ZHOU YUNBO</t>
  </si>
  <si>
    <t>970.27</t>
  </si>
  <si>
    <t>1050.30</t>
  </si>
  <si>
    <t>2023-08-03 08:41:37</t>
  </si>
  <si>
    <t>柬埔寨</t>
  </si>
  <si>
    <t>3725740</t>
  </si>
  <si>
    <t>洛杉矶国际机场索内斯塔酒店</t>
  </si>
  <si>
    <t>LI YIFEI</t>
  </si>
  <si>
    <t>3999.61</t>
  </si>
  <si>
    <t>4329.52</t>
  </si>
  <si>
    <t>2023-08-03 08:48:05</t>
  </si>
  <si>
    <t>3725749</t>
  </si>
  <si>
    <t>甲米帕喀沙度假酒店</t>
  </si>
  <si>
    <t>LI QIN,Chen Ninuo,CHEN YONG,Chen Jinweng</t>
  </si>
  <si>
    <t>1024.83</t>
  </si>
  <si>
    <t>1109.36</t>
  </si>
  <si>
    <t>2023-08-03 08:52:54</t>
  </si>
  <si>
    <t>3725771</t>
  </si>
  <si>
    <t>LARCHAROJN NATTIYA</t>
  </si>
  <si>
    <t>231.37</t>
  </si>
  <si>
    <t>250.45</t>
  </si>
  <si>
    <t>2023-08-03 09:01:33</t>
  </si>
  <si>
    <t>3725882</t>
  </si>
  <si>
    <t>匹兹堡温德姆大酒店</t>
  </si>
  <si>
    <t>YAN ZHIXING,LIU FUPENG,LIU LING,SHA YUEHUA</t>
  </si>
  <si>
    <t>7884.67</t>
  </si>
  <si>
    <t>8535.04</t>
  </si>
  <si>
    <t>2023-08-03 09:34:24</t>
  </si>
  <si>
    <t>3726098</t>
  </si>
  <si>
    <t>雪兰莪士拉央美居酒店</t>
  </si>
  <si>
    <t>TAN JIN WEI</t>
  </si>
  <si>
    <t>1193.36</t>
  </si>
  <si>
    <t>1291.80</t>
  </si>
  <si>
    <t>2023-08-03 10:32:37</t>
  </si>
  <si>
    <t>3727263</t>
  </si>
  <si>
    <t>SEGOVIA HERNANDEZ JAVIER</t>
  </si>
  <si>
    <t>1102.76</t>
  </si>
  <si>
    <t>1193.72</t>
  </si>
  <si>
    <t>2023-08-03 14:13:05</t>
  </si>
  <si>
    <t>3727856</t>
  </si>
  <si>
    <t>伊匹库塔巴厘岛酒店</t>
  </si>
  <si>
    <t>WANG JIANHAO,Mou Kexin</t>
  </si>
  <si>
    <t>338.34</t>
  </si>
  <si>
    <t>366.25</t>
  </si>
  <si>
    <t>2023-08-03 16:13:55</t>
  </si>
  <si>
    <t>3727882</t>
  </si>
  <si>
    <t>Graduate New York</t>
  </si>
  <si>
    <t>LIN HAORONG</t>
  </si>
  <si>
    <t>3801.07</t>
  </si>
  <si>
    <t>4114.60</t>
  </si>
  <si>
    <t>2023-08-03 16:19:41</t>
  </si>
  <si>
    <t>3727913</t>
  </si>
  <si>
    <t>库塔帕拉迪索酒店</t>
  </si>
  <si>
    <t>ZHAO YONGHE</t>
  </si>
  <si>
    <t>749.77</t>
  </si>
  <si>
    <t>811.61</t>
  </si>
  <si>
    <t>2023-08-03 16:38:14</t>
  </si>
  <si>
    <t>3727995</t>
  </si>
  <si>
    <t>巴厘岛库塔索尔沙滩别墅美利亚酒店 - CHSE 认证</t>
  </si>
  <si>
    <t>WAGUTHI MILLICENT</t>
  </si>
  <si>
    <t>1105.64</t>
  </si>
  <si>
    <t>1196.84</t>
  </si>
  <si>
    <t>2023-08-03 16:52:48</t>
  </si>
  <si>
    <t>3728324</t>
  </si>
  <si>
    <t>曼谷素坤逸87号温德姆华美达酒店</t>
  </si>
  <si>
    <t>LIN JIANFENG</t>
  </si>
  <si>
    <t>968.92</t>
  </si>
  <si>
    <t>1048.84</t>
  </si>
  <si>
    <t>2023-08-03 17:53:55</t>
  </si>
  <si>
    <t>3728351</t>
  </si>
  <si>
    <t xml:space="preserve"> 诺富特悉尼国际机场</t>
  </si>
  <si>
    <t>LIU AIQUN</t>
  </si>
  <si>
    <t>1131.21</t>
  </si>
  <si>
    <t>1224.52</t>
  </si>
  <si>
    <t>2023-08-03 18:00:49</t>
  </si>
  <si>
    <t>3728681</t>
  </si>
  <si>
    <t>太平洋酒店</t>
  </si>
  <si>
    <t>WANG AN</t>
  </si>
  <si>
    <t>1117.54</t>
  </si>
  <si>
    <t>1209.72</t>
  </si>
  <si>
    <t>2023-08-03 18:50:25</t>
  </si>
  <si>
    <t>3728994</t>
  </si>
  <si>
    <t>经济型旅游酒店</t>
  </si>
  <si>
    <t>khan abeer mohammad</t>
  </si>
  <si>
    <t>849.27</t>
  </si>
  <si>
    <t>919.32</t>
  </si>
  <si>
    <t>2023-08-03 19:41:58</t>
  </si>
  <si>
    <t>3729053</t>
  </si>
  <si>
    <t>蒂瓦娜芭东温泉度假酒店</t>
  </si>
  <si>
    <t>WONG KAMSHING</t>
  </si>
  <si>
    <t>468.68</t>
  </si>
  <si>
    <t>507.34</t>
  </si>
  <si>
    <t>2023-08-03 19:58:42</t>
  </si>
  <si>
    <t>3729368</t>
  </si>
  <si>
    <t>印尼万隆阿玛鲁萨酒店</t>
  </si>
  <si>
    <t>GERRY EGY</t>
  </si>
  <si>
    <t>373.10</t>
  </si>
  <si>
    <t>403.88</t>
  </si>
  <si>
    <t>2023-08-03 20:52:56</t>
  </si>
  <si>
    <t>3729561</t>
  </si>
  <si>
    <t>MURUGHOLI RASIK KOYA</t>
  </si>
  <si>
    <t>863.27</t>
  </si>
  <si>
    <t>934.48</t>
  </si>
  <si>
    <t>2023-08-03 21:11:13</t>
  </si>
  <si>
    <t>3729567</t>
  </si>
  <si>
    <t>ABU BAKAR ABU AMIRUL SHAFIQ BIN</t>
  </si>
  <si>
    <t>1440.00</t>
  </si>
  <si>
    <t>1558.78</t>
  </si>
  <si>
    <t>2023-08-04 08:46:16</t>
  </si>
  <si>
    <t>3729590</t>
  </si>
  <si>
    <t>MOHAMMAD NOR NOOR AFFIQAH</t>
  </si>
  <si>
    <t>1201.17</t>
  </si>
  <si>
    <t>1300.25</t>
  </si>
  <si>
    <t>2023-08-03 21:16:54</t>
  </si>
  <si>
    <t>3729623</t>
  </si>
  <si>
    <t>格罗宁根莱昂纳多酒店</t>
  </si>
  <si>
    <t>Luettich Jan-Oliver</t>
  </si>
  <si>
    <t>648.16</t>
  </si>
  <si>
    <t>701.62</t>
  </si>
  <si>
    <t>2023-08-03 21:26:52</t>
  </si>
  <si>
    <t>3729665</t>
  </si>
  <si>
    <t>纯粹普吉岛住宅酒店</t>
  </si>
  <si>
    <t>SONGSERM PATSARAPORN</t>
  </si>
  <si>
    <t>83.63</t>
  </si>
  <si>
    <t>90.53</t>
  </si>
  <si>
    <t>2023-08-03 21:38:06</t>
  </si>
  <si>
    <t>3729728</t>
  </si>
  <si>
    <t>Li Jianguo,Zhang Jianjun</t>
  </si>
  <si>
    <t>350.50</t>
  </si>
  <si>
    <t>379.41</t>
  </si>
  <si>
    <t>2023-08-03 21:53:52</t>
  </si>
  <si>
    <t>3729913</t>
  </si>
  <si>
    <t>约克海利校长会议酒店</t>
  </si>
  <si>
    <t>XU YUEMING</t>
  </si>
  <si>
    <t>1894.18</t>
  </si>
  <si>
    <t>2050.42</t>
  </si>
  <si>
    <t>2023-08-03 22:14:58</t>
  </si>
  <si>
    <t>3729940</t>
  </si>
  <si>
    <t>曼谷素坤逸奥克伍德华庭工作室酒店</t>
  </si>
  <si>
    <t>GAO XIANG</t>
  </si>
  <si>
    <t>400.00</t>
  </si>
  <si>
    <t>432.99</t>
  </si>
  <si>
    <t>2023-08-04 10:52:57</t>
  </si>
  <si>
    <t>3730022</t>
  </si>
  <si>
    <t>速8赛道/大学酒店</t>
  </si>
  <si>
    <t>ZHU ZAIHAO</t>
  </si>
  <si>
    <t>884.70</t>
  </si>
  <si>
    <t>957.68</t>
  </si>
  <si>
    <t>2023-08-03 22:43:25</t>
  </si>
  <si>
    <t>3730029</t>
  </si>
  <si>
    <t>格拉纳达中心酒店</t>
  </si>
  <si>
    <t>Pu Qu,Zhang Keqiang,Pu Hong,Dong Haishan</t>
  </si>
  <si>
    <t>1325.86</t>
  </si>
  <si>
    <t>1435.22</t>
  </si>
  <si>
    <t>2023-08-03 22:47:21</t>
  </si>
  <si>
    <t>3730277</t>
  </si>
  <si>
    <t>哈亚酒店</t>
  </si>
  <si>
    <t>HARRIS HOPE BREIANN</t>
  </si>
  <si>
    <t>1554.88</t>
  </si>
  <si>
    <t>1683.14</t>
  </si>
  <si>
    <t>2023-08-03 23:39:26</t>
  </si>
  <si>
    <t>3730613</t>
  </si>
  <si>
    <t>安邦旅馆酒店</t>
  </si>
  <si>
    <t>LIN ZHENDA</t>
  </si>
  <si>
    <t>137.24</t>
  </si>
  <si>
    <t>149.14</t>
  </si>
  <si>
    <t>2023-08-04 02:35:45</t>
  </si>
  <si>
    <t>3730635</t>
  </si>
  <si>
    <t>斯文兹哈德酒店</t>
  </si>
  <si>
    <t>Liu Jieji,Hou Xinyue</t>
  </si>
  <si>
    <t>1895.38</t>
  </si>
  <si>
    <t>2059.75</t>
  </si>
  <si>
    <t>2023-08-04 02:52:10</t>
  </si>
  <si>
    <t>3730665</t>
  </si>
  <si>
    <t>素坤逸安雅娜娜酒店</t>
  </si>
  <si>
    <t>MUGAVIRI TANAKA</t>
  </si>
  <si>
    <t>186.57</t>
  </si>
  <si>
    <t>202.75</t>
  </si>
  <si>
    <t>2023-08-04 03:25:25</t>
  </si>
  <si>
    <t>3730708</t>
  </si>
  <si>
    <t>迪普乐玛特酒店</t>
  </si>
  <si>
    <t>xun wenhua,zou zhixiang</t>
  </si>
  <si>
    <t>701.95</t>
  </si>
  <si>
    <t>762.82</t>
  </si>
  <si>
    <t>2023-08-04 04:23:56</t>
  </si>
  <si>
    <t>3730737</t>
  </si>
  <si>
    <t>雅加达朱诺·塔纳·阿邦酒店</t>
  </si>
  <si>
    <t>MALIK ARDHYAN ZULFIKAR</t>
  </si>
  <si>
    <t>244.77</t>
  </si>
  <si>
    <t>266.00</t>
  </si>
  <si>
    <t>2023-08-04 05:02:52</t>
  </si>
  <si>
    <t>3730739</t>
  </si>
  <si>
    <t>赛皮雅酒店</t>
  </si>
  <si>
    <t>Despres Dylan</t>
  </si>
  <si>
    <t>1151.91</t>
  </si>
  <si>
    <t>1251.80</t>
  </si>
  <si>
    <t>2023-08-04 05:08:46</t>
  </si>
  <si>
    <t>3730751</t>
  </si>
  <si>
    <t>施奈利酒店</t>
  </si>
  <si>
    <t>FILIPPOVA ALEKSANDRA,FILIPPOV OLEG</t>
  </si>
  <si>
    <t>540.25</t>
  </si>
  <si>
    <t>587.10</t>
  </si>
  <si>
    <t>2023-08-04 05:30:07</t>
  </si>
  <si>
    <t>爱沙尼亚</t>
  </si>
  <si>
    <t>3730753</t>
  </si>
  <si>
    <t>卡斯塔维汽车旅馆</t>
  </si>
  <si>
    <t>OSEGUERA ISAAC JESSE</t>
  </si>
  <si>
    <t>747.61</t>
  </si>
  <si>
    <t>812.44</t>
  </si>
  <si>
    <t>2023-08-04 05:31:14</t>
  </si>
  <si>
    <t>3730936</t>
  </si>
  <si>
    <t>巨港哈珀酒店</t>
  </si>
  <si>
    <t>NINGSIH SURYA</t>
  </si>
  <si>
    <t>492.75</t>
  </si>
  <si>
    <t>535.48</t>
  </si>
  <si>
    <t>2023-08-04 08:22:17</t>
  </si>
  <si>
    <t>3730965</t>
  </si>
  <si>
    <t>大华套房酒店</t>
  </si>
  <si>
    <t>FOX MICHAEL</t>
  </si>
  <si>
    <t>395.57</t>
  </si>
  <si>
    <t>429.87</t>
  </si>
  <si>
    <t>2023-08-04 08:46:39</t>
  </si>
  <si>
    <t>3731109</t>
  </si>
  <si>
    <t>艾希亚酒店</t>
  </si>
  <si>
    <t>KIM KYUNGHA</t>
  </si>
  <si>
    <t>304.23</t>
  </si>
  <si>
    <t>330.61</t>
  </si>
  <si>
    <t>2023-08-04 09:22:37</t>
  </si>
  <si>
    <t>3731116</t>
  </si>
  <si>
    <t>华美达酒店&amp;套房</t>
  </si>
  <si>
    <t>Johnson Owuraku</t>
  </si>
  <si>
    <t>626.79</t>
  </si>
  <si>
    <t>681.14</t>
  </si>
  <si>
    <t>2023-08-04 09:24:54</t>
  </si>
  <si>
    <t>3731119</t>
  </si>
  <si>
    <t>TSH 佛罗伦萨拉瓦格尼尼酒店</t>
  </si>
  <si>
    <t>Parker Devin</t>
  </si>
  <si>
    <t>746.34</t>
  </si>
  <si>
    <t>811.06</t>
  </si>
  <si>
    <t>2023-08-04 09:27:06</t>
  </si>
  <si>
    <t>3731271</t>
  </si>
  <si>
    <t>拉亚苏拉翁曼谷酒店</t>
  </si>
  <si>
    <t>YUAN XIAOFENG</t>
  </si>
  <si>
    <t>376.79</t>
  </si>
  <si>
    <t>409.47</t>
  </si>
  <si>
    <t>2023-08-04 10:06:09</t>
  </si>
  <si>
    <t>3731292</t>
  </si>
  <si>
    <t>肯克西酒店</t>
  </si>
  <si>
    <t>JAREANSUK THANAWAT</t>
  </si>
  <si>
    <t>197.00</t>
  </si>
  <si>
    <t>214.08</t>
  </si>
  <si>
    <t>2023-08-04 10:17:14</t>
  </si>
  <si>
    <t>3731594</t>
  </si>
  <si>
    <t>YU LI</t>
  </si>
  <si>
    <t>485.13</t>
  </si>
  <si>
    <t>527.20</t>
  </si>
  <si>
    <t>2023-08-04 11:53:16</t>
  </si>
  <si>
    <t>3731740</t>
  </si>
  <si>
    <t>UHG四分之一隆齐酒店</t>
  </si>
  <si>
    <t>TANG KAICHEN</t>
  </si>
  <si>
    <t>515.56</t>
  </si>
  <si>
    <t>560.27</t>
  </si>
  <si>
    <t>2023-08-04 12:19:08</t>
  </si>
  <si>
    <t>3731840</t>
  </si>
  <si>
    <t>航空酒店</t>
  </si>
  <si>
    <t>Solek Katarzyna</t>
  </si>
  <si>
    <t>503.13</t>
  </si>
  <si>
    <t>546.76</t>
  </si>
  <si>
    <t>2023-08-04 12:59:07</t>
  </si>
  <si>
    <t>波兰</t>
  </si>
  <si>
    <t>3732016</t>
  </si>
  <si>
    <t>M 一酒店</t>
  </si>
  <si>
    <t>MOHAMED ALI AMIR</t>
  </si>
  <si>
    <t>282.14</t>
  </si>
  <si>
    <t>306.61</t>
  </si>
  <si>
    <t>2023-08-04 13:31:59</t>
  </si>
  <si>
    <t>3732068</t>
  </si>
  <si>
    <t>斯里哥斯达酒店</t>
  </si>
  <si>
    <t>CHEN WAI THONG SABESTIAN</t>
  </si>
  <si>
    <t>469.45</t>
  </si>
  <si>
    <t>510.16</t>
  </si>
  <si>
    <t>2023-08-04 13:43:22</t>
  </si>
  <si>
    <t>3732081</t>
  </si>
  <si>
    <t>曼谷阿尔梅洛兹酒店 - 主要清真饭店</t>
  </si>
  <si>
    <t>altuwayjry Ismail</t>
  </si>
  <si>
    <t>532.42</t>
  </si>
  <si>
    <t>578.59</t>
  </si>
  <si>
    <t>2023-08-04 14:16:36</t>
  </si>
  <si>
    <t>3732104</t>
  </si>
  <si>
    <t>皇御金三角度假酒店</t>
  </si>
  <si>
    <t>ZHANG SHUXING</t>
  </si>
  <si>
    <t>321.23</t>
  </si>
  <si>
    <t>349.09</t>
  </si>
  <si>
    <t>2023-08-04 14:03:56</t>
  </si>
  <si>
    <t>3732234</t>
  </si>
  <si>
    <t>曼谷贵都酒店</t>
  </si>
  <si>
    <t>LI WEIPING</t>
  </si>
  <si>
    <t>317.24</t>
  </si>
  <si>
    <t>344.75</t>
  </si>
  <si>
    <t>2023-08-04 14:09:53</t>
  </si>
  <si>
    <t>3732313</t>
  </si>
  <si>
    <t>Fan Wanqing</t>
  </si>
  <si>
    <t>1192.21</t>
  </si>
  <si>
    <t>1295.60</t>
  </si>
  <si>
    <t>2023-08-04 14:40:20</t>
  </si>
  <si>
    <t>3732368</t>
  </si>
  <si>
    <t>南邦SR酒店</t>
  </si>
  <si>
    <t>tajanwong sakda</t>
  </si>
  <si>
    <t>97.77</t>
  </si>
  <si>
    <t>106.25</t>
  </si>
  <si>
    <t>2023-08-04 15:09:09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</si>
</sst>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45141</v>
      </c>
      <c r="G2" s="6">
        <v>45143</v>
      </c>
      <c r="H2" s="4">
        <v>1</v>
      </c>
      <c r="I2" s="4">
        <v>2</v>
      </c>
      <c r="J2" s="4">
        <v>2</v>
      </c>
      <c r="K2" s="4" t="s">
        <v>30</v>
      </c>
      <c r="L2" s="4">
        <v>3778</v>
      </c>
      <c r="M2" s="4">
        <v>3778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45146</v>
      </c>
      <c r="T2" s="4" t="s">
        <v>34</v>
      </c>
      <c r="U2" s="4">
        <v>3778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45140</v>
      </c>
      <c r="G3" s="6">
        <v>45143</v>
      </c>
      <c r="H3" s="4">
        <v>1</v>
      </c>
      <c r="I3" s="4">
        <v>3</v>
      </c>
      <c r="J3" s="4">
        <v>3</v>
      </c>
      <c r="K3" s="4" t="s">
        <v>30</v>
      </c>
      <c r="L3" s="4">
        <v>963</v>
      </c>
      <c r="M3" s="4">
        <v>963</v>
      </c>
      <c r="N3" s="4" t="s">
        <v>40</v>
      </c>
      <c r="O3" s="4" t="s">
        <v>32</v>
      </c>
      <c r="P3" s="4" t="s">
        <v>33</v>
      </c>
      <c r="Q3" s="4">
        <v>0</v>
      </c>
      <c r="R3" s="7">
        <v>45040</v>
      </c>
      <c r="S3" s="6">
        <v>45146</v>
      </c>
      <c r="T3" s="4" t="s">
        <v>34</v>
      </c>
      <c r="U3" s="4">
        <v>963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45136</v>
      </c>
      <c r="G4" s="6">
        <v>45143</v>
      </c>
      <c r="H4" s="4">
        <v>3</v>
      </c>
      <c r="I4" s="4">
        <v>7</v>
      </c>
      <c r="J4" s="4">
        <v>21</v>
      </c>
      <c r="K4" s="4" t="s">
        <v>30</v>
      </c>
      <c r="L4" s="4">
        <v>7602</v>
      </c>
      <c r="M4" s="4">
        <v>7602</v>
      </c>
      <c r="N4" s="4" t="s">
        <v>46</v>
      </c>
      <c r="O4" s="4" t="s">
        <v>32</v>
      </c>
      <c r="P4" s="4" t="s">
        <v>33</v>
      </c>
      <c r="Q4" s="4">
        <v>0</v>
      </c>
      <c r="R4" s="7">
        <v>45053</v>
      </c>
      <c r="S4" s="6">
        <v>45146</v>
      </c>
      <c r="T4" s="4" t="s">
        <v>34</v>
      </c>
      <c r="U4" s="4">
        <v>7602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45136</v>
      </c>
      <c r="G5" s="6">
        <v>45143</v>
      </c>
      <c r="H5" s="4">
        <v>3</v>
      </c>
      <c r="I5" s="4">
        <v>7</v>
      </c>
      <c r="J5" s="4">
        <v>21</v>
      </c>
      <c r="K5" s="4" t="s">
        <v>30</v>
      </c>
      <c r="L5" s="4">
        <v>-7602</v>
      </c>
      <c r="M5" s="4">
        <v>-7602</v>
      </c>
      <c r="N5" s="4" t="s">
        <v>46</v>
      </c>
      <c r="O5" s="4" t="s">
        <v>32</v>
      </c>
      <c r="P5" s="4" t="s">
        <v>33</v>
      </c>
      <c r="Q5" s="4">
        <v>0</v>
      </c>
      <c r="R5" s="7">
        <v>45053</v>
      </c>
      <c r="S5" s="6">
        <v>45146</v>
      </c>
      <c r="T5" s="4" t="s">
        <v>34</v>
      </c>
      <c r="U5" s="4">
        <v>-7602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45136</v>
      </c>
      <c r="G6" s="6">
        <v>45143</v>
      </c>
      <c r="H6" s="4">
        <v>1</v>
      </c>
      <c r="I6" s="4">
        <v>7</v>
      </c>
      <c r="J6" s="4">
        <v>7</v>
      </c>
      <c r="K6" s="4" t="s">
        <v>30</v>
      </c>
      <c r="L6" s="4">
        <v>8925</v>
      </c>
      <c r="M6" s="4">
        <v>8925</v>
      </c>
      <c r="N6" s="4" t="s">
        <v>52</v>
      </c>
      <c r="O6" s="4" t="s">
        <v>32</v>
      </c>
      <c r="P6" s="4" t="s">
        <v>33</v>
      </c>
      <c r="Q6" s="4">
        <v>0</v>
      </c>
      <c r="R6" s="7">
        <v>45054</v>
      </c>
      <c r="S6" s="6">
        <v>45146</v>
      </c>
      <c r="T6" s="4" t="s">
        <v>34</v>
      </c>
      <c r="U6" s="4">
        <v>8925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50</v>
      </c>
      <c r="E7" s="4" t="s">
        <v>55</v>
      </c>
      <c r="F7" s="6">
        <v>45136</v>
      </c>
      <c r="G7" s="6">
        <v>45143</v>
      </c>
      <c r="H7" s="4">
        <v>1</v>
      </c>
      <c r="I7" s="4">
        <v>7</v>
      </c>
      <c r="J7" s="4">
        <v>7</v>
      </c>
      <c r="K7" s="4" t="s">
        <v>30</v>
      </c>
      <c r="L7" s="4">
        <v>6825</v>
      </c>
      <c r="M7" s="4">
        <v>6825</v>
      </c>
      <c r="N7" s="4" t="s">
        <v>56</v>
      </c>
      <c r="O7" s="4" t="s">
        <v>32</v>
      </c>
      <c r="P7" s="4" t="s">
        <v>33</v>
      </c>
      <c r="Q7" s="4">
        <v>0</v>
      </c>
      <c r="R7" s="7">
        <v>45054</v>
      </c>
      <c r="S7" s="6">
        <v>45146</v>
      </c>
      <c r="T7" s="4" t="s">
        <v>34</v>
      </c>
      <c r="U7" s="4">
        <v>6825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49</v>
      </c>
      <c r="B8" s="4" t="s">
        <v>26</v>
      </c>
      <c r="C8" s="4" t="s">
        <v>48</v>
      </c>
      <c r="D8" s="4" t="s">
        <v>50</v>
      </c>
      <c r="E8" s="4" t="s">
        <v>51</v>
      </c>
      <c r="F8" s="6">
        <v>45136</v>
      </c>
      <c r="G8" s="6">
        <v>45143</v>
      </c>
      <c r="H8" s="4">
        <v>1</v>
      </c>
      <c r="I8" s="4">
        <v>7</v>
      </c>
      <c r="J8" s="4">
        <v>7</v>
      </c>
      <c r="K8" s="4" t="s">
        <v>30</v>
      </c>
      <c r="L8" s="4">
        <v>-8925</v>
      </c>
      <c r="M8" s="4">
        <v>-8925</v>
      </c>
      <c r="N8" s="4" t="s">
        <v>52</v>
      </c>
      <c r="O8" s="4" t="s">
        <v>32</v>
      </c>
      <c r="P8" s="4" t="s">
        <v>33</v>
      </c>
      <c r="Q8" s="4">
        <v>0</v>
      </c>
      <c r="R8" s="7">
        <v>45054</v>
      </c>
      <c r="S8" s="6">
        <v>45146</v>
      </c>
      <c r="T8" s="4" t="s">
        <v>34</v>
      </c>
      <c r="U8" s="4">
        <v>-8925</v>
      </c>
      <c r="V8" s="4">
        <v>0</v>
      </c>
      <c r="W8" s="4">
        <v>0</v>
      </c>
      <c r="X8" s="4" t="s">
        <v>53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45141</v>
      </c>
      <c r="G9" s="6">
        <v>45143</v>
      </c>
      <c r="H9" s="4">
        <v>1</v>
      </c>
      <c r="I9" s="4">
        <v>2</v>
      </c>
      <c r="J9" s="4">
        <v>2</v>
      </c>
      <c r="K9" s="4" t="s">
        <v>30</v>
      </c>
      <c r="L9" s="4">
        <v>2022</v>
      </c>
      <c r="M9" s="4">
        <v>2022</v>
      </c>
      <c r="N9" s="4" t="s">
        <v>62</v>
      </c>
      <c r="O9" s="4" t="s">
        <v>32</v>
      </c>
      <c r="P9" s="4" t="s">
        <v>33</v>
      </c>
      <c r="Q9" s="4">
        <v>0</v>
      </c>
      <c r="R9" s="7">
        <v>45057</v>
      </c>
      <c r="S9" s="6">
        <v>45146</v>
      </c>
      <c r="T9" s="4" t="s">
        <v>34</v>
      </c>
      <c r="U9" s="4">
        <v>2022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45140</v>
      </c>
      <c r="G10" s="6">
        <v>45143</v>
      </c>
      <c r="H10" s="4">
        <v>1</v>
      </c>
      <c r="I10" s="4">
        <v>3</v>
      </c>
      <c r="J10" s="4">
        <v>3</v>
      </c>
      <c r="K10" s="4" t="s">
        <v>30</v>
      </c>
      <c r="L10" s="4">
        <v>1965</v>
      </c>
      <c r="M10" s="4">
        <v>1965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45075</v>
      </c>
      <c r="S10" s="6">
        <v>45146</v>
      </c>
      <c r="T10" s="4" t="s">
        <v>34</v>
      </c>
      <c r="U10" s="4">
        <v>1965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45140</v>
      </c>
      <c r="G11" s="6">
        <v>45143</v>
      </c>
      <c r="H11" s="4">
        <v>1</v>
      </c>
      <c r="I11" s="4">
        <v>3</v>
      </c>
      <c r="J11" s="4">
        <v>3</v>
      </c>
      <c r="K11" s="4" t="s">
        <v>30</v>
      </c>
      <c r="L11" s="4">
        <v>4965</v>
      </c>
      <c r="M11" s="4">
        <v>4965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45079</v>
      </c>
      <c r="S11" s="6">
        <v>45146</v>
      </c>
      <c r="T11" s="4" t="s">
        <v>34</v>
      </c>
      <c r="U11" s="4">
        <v>4965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45138</v>
      </c>
      <c r="G12" s="6">
        <v>45143</v>
      </c>
      <c r="H12" s="4">
        <v>1</v>
      </c>
      <c r="I12" s="4">
        <v>5</v>
      </c>
      <c r="J12" s="4">
        <v>5</v>
      </c>
      <c r="K12" s="4" t="s">
        <v>30</v>
      </c>
      <c r="L12" s="4">
        <v>3160</v>
      </c>
      <c r="M12" s="4">
        <v>3160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45083</v>
      </c>
      <c r="S12" s="6">
        <v>45146</v>
      </c>
      <c r="T12" s="4" t="s">
        <v>34</v>
      </c>
      <c r="U12" s="4">
        <v>3160</v>
      </c>
      <c r="V12" s="4">
        <v>0</v>
      </c>
      <c r="W12" s="4">
        <v>0</v>
      </c>
      <c r="X12" s="4" t="s">
        <v>81</v>
      </c>
      <c r="Y12" s="4" t="s">
        <v>42</v>
      </c>
    </row>
    <row r="13" s="4" customFormat="1" spans="1:25">
      <c r="A13" s="4" t="s">
        <v>25</v>
      </c>
      <c r="B13" s="4" t="s">
        <v>26</v>
      </c>
      <c r="C13" s="4" t="s">
        <v>48</v>
      </c>
      <c r="D13" s="4" t="s">
        <v>28</v>
      </c>
      <c r="E13" s="4" t="s">
        <v>29</v>
      </c>
      <c r="F13" s="6">
        <v>45141</v>
      </c>
      <c r="G13" s="6">
        <v>45143</v>
      </c>
      <c r="H13" s="4">
        <v>1</v>
      </c>
      <c r="I13" s="4">
        <v>2</v>
      </c>
      <c r="J13" s="4">
        <v>2</v>
      </c>
      <c r="K13" s="4" t="s">
        <v>30</v>
      </c>
      <c r="L13" s="4">
        <v>-3778</v>
      </c>
      <c r="M13" s="4">
        <v>-3778</v>
      </c>
      <c r="N13" s="4" t="s">
        <v>31</v>
      </c>
      <c r="O13" s="4" t="s">
        <v>32</v>
      </c>
      <c r="P13" s="4" t="s">
        <v>33</v>
      </c>
      <c r="Q13" s="4">
        <v>0</v>
      </c>
      <c r="R13" s="7">
        <v>45039</v>
      </c>
      <c r="S13" s="6">
        <v>45146</v>
      </c>
      <c r="T13" s="4" t="s">
        <v>34</v>
      </c>
      <c r="U13" s="4">
        <v>-3778</v>
      </c>
      <c r="V13" s="4">
        <v>0</v>
      </c>
      <c r="W13" s="4">
        <v>0</v>
      </c>
      <c r="X13" s="4" t="s">
        <v>35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45139</v>
      </c>
      <c r="G14" s="6">
        <v>45143</v>
      </c>
      <c r="H14" s="4">
        <v>1</v>
      </c>
      <c r="I14" s="4">
        <v>4</v>
      </c>
      <c r="J14" s="4">
        <v>4</v>
      </c>
      <c r="K14" s="4" t="s">
        <v>30</v>
      </c>
      <c r="L14" s="4">
        <v>1984</v>
      </c>
      <c r="M14" s="4">
        <v>1984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45095.0000115741</v>
      </c>
      <c r="S14" s="6">
        <v>45146</v>
      </c>
      <c r="T14" s="4" t="s">
        <v>34</v>
      </c>
      <c r="U14" s="4">
        <v>1984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45139</v>
      </c>
      <c r="G15" s="6">
        <v>45143</v>
      </c>
      <c r="H15" s="4">
        <v>1</v>
      </c>
      <c r="I15" s="4">
        <v>4</v>
      </c>
      <c r="J15" s="4">
        <v>4</v>
      </c>
      <c r="K15" s="4" t="s">
        <v>30</v>
      </c>
      <c r="L15" s="4">
        <v>2328.24</v>
      </c>
      <c r="M15" s="4">
        <v>2328.24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45099</v>
      </c>
      <c r="S15" s="6">
        <v>45146</v>
      </c>
      <c r="T15" s="4" t="s">
        <v>34</v>
      </c>
      <c r="U15" s="4">
        <v>2328.24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45139</v>
      </c>
      <c r="G16" s="6">
        <v>45143</v>
      </c>
      <c r="H16" s="4">
        <v>1</v>
      </c>
      <c r="I16" s="4">
        <v>4</v>
      </c>
      <c r="J16" s="4">
        <v>4</v>
      </c>
      <c r="K16" s="4" t="s">
        <v>30</v>
      </c>
      <c r="L16" s="4">
        <v>1773.44</v>
      </c>
      <c r="M16" s="4">
        <v>1773.44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45099.0000115741</v>
      </c>
      <c r="S16" s="6">
        <v>45146</v>
      </c>
      <c r="T16" s="4" t="s">
        <v>34</v>
      </c>
      <c r="U16" s="4">
        <v>1773.44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45140</v>
      </c>
      <c r="G17" s="6">
        <v>45143</v>
      </c>
      <c r="H17" s="4">
        <v>1</v>
      </c>
      <c r="I17" s="4">
        <v>3</v>
      </c>
      <c r="J17" s="4">
        <v>3</v>
      </c>
      <c r="K17" s="4" t="s">
        <v>30</v>
      </c>
      <c r="L17" s="4">
        <v>804.6</v>
      </c>
      <c r="M17" s="4">
        <v>804.6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45100.0000115741</v>
      </c>
      <c r="S17" s="6">
        <v>45146</v>
      </c>
      <c r="T17" s="4" t="s">
        <v>34</v>
      </c>
      <c r="U17" s="4">
        <v>804.6</v>
      </c>
      <c r="V17" s="4">
        <v>0</v>
      </c>
      <c r="W17" s="4">
        <v>0</v>
      </c>
      <c r="X17" s="4" t="s">
        <v>104</v>
      </c>
      <c r="Y17" s="4" t="s">
        <v>42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45142</v>
      </c>
      <c r="G18" s="6">
        <v>45143</v>
      </c>
      <c r="H18" s="4">
        <v>1</v>
      </c>
      <c r="I18" s="4">
        <v>1</v>
      </c>
      <c r="J18" s="4">
        <v>1</v>
      </c>
      <c r="K18" s="4" t="s">
        <v>30</v>
      </c>
      <c r="L18" s="4">
        <v>1101.99</v>
      </c>
      <c r="M18" s="4">
        <v>1101.99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45102.0000115741</v>
      </c>
      <c r="S18" s="6">
        <v>45146</v>
      </c>
      <c r="T18" s="4" t="s">
        <v>34</v>
      </c>
      <c r="U18" s="4">
        <v>1101.99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82</v>
      </c>
      <c r="B19" s="4" t="s">
        <v>26</v>
      </c>
      <c r="C19" s="4" t="s">
        <v>48</v>
      </c>
      <c r="D19" s="4" t="s">
        <v>83</v>
      </c>
      <c r="E19" s="4" t="s">
        <v>84</v>
      </c>
      <c r="F19" s="6">
        <v>45139</v>
      </c>
      <c r="G19" s="6">
        <v>45143</v>
      </c>
      <c r="H19" s="4">
        <v>1</v>
      </c>
      <c r="I19" s="4">
        <v>4</v>
      </c>
      <c r="J19" s="4">
        <v>4</v>
      </c>
      <c r="K19" s="4" t="s">
        <v>30</v>
      </c>
      <c r="L19" s="4">
        <v>-1984</v>
      </c>
      <c r="M19" s="4">
        <v>-1984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45095.0000115741</v>
      </c>
      <c r="S19" s="6">
        <v>45146</v>
      </c>
      <c r="T19" s="4" t="s">
        <v>34</v>
      </c>
      <c r="U19" s="4">
        <v>-1984</v>
      </c>
      <c r="V19" s="4">
        <v>0</v>
      </c>
      <c r="W19" s="4">
        <v>0</v>
      </c>
      <c r="X19" s="4" t="s">
        <v>86</v>
      </c>
      <c r="Y19" s="4" t="s">
        <v>87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95</v>
      </c>
      <c r="E20" s="4" t="s">
        <v>112</v>
      </c>
      <c r="F20" s="6">
        <v>45139</v>
      </c>
      <c r="G20" s="6">
        <v>45143</v>
      </c>
      <c r="H20" s="4">
        <v>1</v>
      </c>
      <c r="I20" s="4">
        <v>4</v>
      </c>
      <c r="J20" s="4">
        <v>4</v>
      </c>
      <c r="K20" s="4" t="s">
        <v>30</v>
      </c>
      <c r="L20" s="4">
        <v>2024.92</v>
      </c>
      <c r="M20" s="4">
        <v>2024.92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45107.0000115741</v>
      </c>
      <c r="S20" s="6">
        <v>45146</v>
      </c>
      <c r="T20" s="4" t="s">
        <v>34</v>
      </c>
      <c r="U20" s="4">
        <v>2024.92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45139</v>
      </c>
      <c r="G21" s="6">
        <v>45143</v>
      </c>
      <c r="H21" s="4">
        <v>1</v>
      </c>
      <c r="I21" s="4">
        <v>4</v>
      </c>
      <c r="J21" s="4">
        <v>4</v>
      </c>
      <c r="K21" s="4" t="s">
        <v>30</v>
      </c>
      <c r="L21" s="4">
        <v>5939.12</v>
      </c>
      <c r="M21" s="4">
        <v>5939.12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45108.0000115741</v>
      </c>
      <c r="S21" s="6">
        <v>45146</v>
      </c>
      <c r="T21" s="4" t="s">
        <v>34</v>
      </c>
      <c r="U21" s="4">
        <v>5939.12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45142</v>
      </c>
      <c r="G22" s="6">
        <v>45143</v>
      </c>
      <c r="H22" s="4">
        <v>2</v>
      </c>
      <c r="I22" s="4">
        <v>1</v>
      </c>
      <c r="J22" s="4">
        <v>2</v>
      </c>
      <c r="K22" s="4" t="s">
        <v>30</v>
      </c>
      <c r="L22" s="4">
        <v>1514.2</v>
      </c>
      <c r="M22" s="4">
        <v>1514.2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45109.0000115741</v>
      </c>
      <c r="S22" s="6">
        <v>45146</v>
      </c>
      <c r="T22" s="4" t="s">
        <v>34</v>
      </c>
      <c r="U22" s="4">
        <v>1514.2</v>
      </c>
      <c r="V22" s="4">
        <v>0</v>
      </c>
      <c r="W22" s="4">
        <v>0</v>
      </c>
      <c r="X22" s="4" t="s">
        <v>126</v>
      </c>
      <c r="Y22" s="4" t="s">
        <v>42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45140</v>
      </c>
      <c r="G23" s="6">
        <v>45143</v>
      </c>
      <c r="H23" s="4">
        <v>1</v>
      </c>
      <c r="I23" s="4">
        <v>3</v>
      </c>
      <c r="J23" s="4">
        <v>3</v>
      </c>
      <c r="K23" s="4" t="s">
        <v>30</v>
      </c>
      <c r="L23" s="4">
        <v>2454.45</v>
      </c>
      <c r="M23" s="4">
        <v>2454.45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45109</v>
      </c>
      <c r="S23" s="6">
        <v>45146</v>
      </c>
      <c r="T23" s="4" t="s">
        <v>34</v>
      </c>
      <c r="U23" s="4">
        <v>2454.45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45142</v>
      </c>
      <c r="G24" s="6">
        <v>45143</v>
      </c>
      <c r="H24" s="4">
        <v>1</v>
      </c>
      <c r="I24" s="4">
        <v>1</v>
      </c>
      <c r="J24" s="4">
        <v>1</v>
      </c>
      <c r="K24" s="4" t="s">
        <v>30</v>
      </c>
      <c r="L24" s="4">
        <v>351.41</v>
      </c>
      <c r="M24" s="4">
        <v>351.41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45110.0000115741</v>
      </c>
      <c r="S24" s="6">
        <v>45146</v>
      </c>
      <c r="T24" s="4" t="s">
        <v>34</v>
      </c>
      <c r="U24" s="4">
        <v>351.41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45136</v>
      </c>
      <c r="G25" s="6">
        <v>45143</v>
      </c>
      <c r="H25" s="4">
        <v>1</v>
      </c>
      <c r="I25" s="4">
        <v>7</v>
      </c>
      <c r="J25" s="4">
        <v>7</v>
      </c>
      <c r="K25" s="4" t="s">
        <v>30</v>
      </c>
      <c r="L25" s="4">
        <v>9080.38</v>
      </c>
      <c r="M25" s="4">
        <v>9080.38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45111.0000115741</v>
      </c>
      <c r="S25" s="6">
        <v>45146</v>
      </c>
      <c r="T25" s="4" t="s">
        <v>34</v>
      </c>
      <c r="U25" s="4">
        <v>9080.38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140</v>
      </c>
      <c r="E26" s="4" t="s">
        <v>146</v>
      </c>
      <c r="F26" s="6">
        <v>45136</v>
      </c>
      <c r="G26" s="6">
        <v>45143</v>
      </c>
      <c r="H26" s="4">
        <v>1</v>
      </c>
      <c r="I26" s="4">
        <v>7</v>
      </c>
      <c r="J26" s="4">
        <v>7</v>
      </c>
      <c r="K26" s="4" t="s">
        <v>30</v>
      </c>
      <c r="L26" s="4">
        <v>9973.7</v>
      </c>
      <c r="M26" s="4">
        <v>9973.7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45111.0000115741</v>
      </c>
      <c r="S26" s="6">
        <v>45146</v>
      </c>
      <c r="T26" s="4" t="s">
        <v>34</v>
      </c>
      <c r="U26" s="4">
        <v>9973.7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45142</v>
      </c>
      <c r="G27" s="6">
        <v>45143</v>
      </c>
      <c r="H27" s="4">
        <v>1</v>
      </c>
      <c r="I27" s="4">
        <v>1</v>
      </c>
      <c r="J27" s="4">
        <v>1</v>
      </c>
      <c r="K27" s="4" t="s">
        <v>30</v>
      </c>
      <c r="L27" s="4">
        <v>235.89</v>
      </c>
      <c r="M27" s="4">
        <v>235.89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45111</v>
      </c>
      <c r="S27" s="6">
        <v>45146</v>
      </c>
      <c r="T27" s="4" t="s">
        <v>34</v>
      </c>
      <c r="U27" s="4">
        <v>235.89</v>
      </c>
      <c r="V27" s="4">
        <v>0</v>
      </c>
      <c r="W27" s="4">
        <v>0</v>
      </c>
      <c r="X27" s="4" t="s">
        <v>154</v>
      </c>
      <c r="Y27" s="4" t="s">
        <v>42</v>
      </c>
    </row>
    <row r="28" s="4" customFormat="1" spans="1:25">
      <c r="A28" s="4" t="s">
        <v>150</v>
      </c>
      <c r="B28" s="4" t="s">
        <v>26</v>
      </c>
      <c r="C28" s="4" t="s">
        <v>48</v>
      </c>
      <c r="D28" s="4" t="s">
        <v>151</v>
      </c>
      <c r="E28" s="4" t="s">
        <v>152</v>
      </c>
      <c r="F28" s="6">
        <v>45142</v>
      </c>
      <c r="G28" s="6">
        <v>45143</v>
      </c>
      <c r="H28" s="4">
        <v>1</v>
      </c>
      <c r="I28" s="4">
        <v>1</v>
      </c>
      <c r="J28" s="4">
        <v>1</v>
      </c>
      <c r="K28" s="4" t="s">
        <v>30</v>
      </c>
      <c r="L28" s="4">
        <v>-235.89</v>
      </c>
      <c r="M28" s="4">
        <v>-235.89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45111</v>
      </c>
      <c r="S28" s="6">
        <v>45146</v>
      </c>
      <c r="T28" s="4" t="s">
        <v>34</v>
      </c>
      <c r="U28" s="4">
        <v>-235.89</v>
      </c>
      <c r="V28" s="4">
        <v>0</v>
      </c>
      <c r="W28" s="4">
        <v>0</v>
      </c>
      <c r="X28" s="4" t="s">
        <v>154</v>
      </c>
      <c r="Y28" s="4" t="s">
        <v>42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45140</v>
      </c>
      <c r="G29" s="6">
        <v>45143</v>
      </c>
      <c r="H29" s="4">
        <v>1</v>
      </c>
      <c r="I29" s="4">
        <v>3</v>
      </c>
      <c r="J29" s="4">
        <v>3</v>
      </c>
      <c r="K29" s="4" t="s">
        <v>30</v>
      </c>
      <c r="L29" s="4">
        <v>915.84</v>
      </c>
      <c r="M29" s="4">
        <v>915.84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45113.0000115741</v>
      </c>
      <c r="S29" s="6">
        <v>45146</v>
      </c>
      <c r="T29" s="4" t="s">
        <v>34</v>
      </c>
      <c r="U29" s="4">
        <v>915.84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45141</v>
      </c>
      <c r="G30" s="6">
        <v>45143</v>
      </c>
      <c r="H30" s="4">
        <v>1</v>
      </c>
      <c r="I30" s="4">
        <v>2</v>
      </c>
      <c r="J30" s="4">
        <v>2</v>
      </c>
      <c r="K30" s="4" t="s">
        <v>30</v>
      </c>
      <c r="L30" s="4">
        <v>2651.57</v>
      </c>
      <c r="M30" s="4">
        <v>2651.57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45114.0000115741</v>
      </c>
      <c r="S30" s="6">
        <v>45146</v>
      </c>
      <c r="T30" s="4" t="s">
        <v>34</v>
      </c>
      <c r="U30" s="4">
        <v>2651.57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45142</v>
      </c>
      <c r="G31" s="6">
        <v>45143</v>
      </c>
      <c r="H31" s="4">
        <v>1</v>
      </c>
      <c r="I31" s="4">
        <v>1</v>
      </c>
      <c r="J31" s="4">
        <v>1</v>
      </c>
      <c r="K31" s="4" t="s">
        <v>30</v>
      </c>
      <c r="L31" s="4">
        <v>560.63</v>
      </c>
      <c r="M31" s="4">
        <v>560.63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45114</v>
      </c>
      <c r="S31" s="6">
        <v>45146</v>
      </c>
      <c r="T31" s="4" t="s">
        <v>34</v>
      </c>
      <c r="U31" s="4">
        <v>560.63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45141</v>
      </c>
      <c r="G32" s="6">
        <v>45143</v>
      </c>
      <c r="H32" s="4">
        <v>1</v>
      </c>
      <c r="I32" s="4">
        <v>2</v>
      </c>
      <c r="J32" s="4">
        <v>2</v>
      </c>
      <c r="K32" s="4" t="s">
        <v>30</v>
      </c>
      <c r="L32" s="4">
        <v>4902.6</v>
      </c>
      <c r="M32" s="4">
        <v>4902.6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45114.0000115741</v>
      </c>
      <c r="S32" s="6">
        <v>45146</v>
      </c>
      <c r="T32" s="4" t="s">
        <v>34</v>
      </c>
      <c r="U32" s="4">
        <v>4902.6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45142</v>
      </c>
      <c r="G33" s="6">
        <v>45143</v>
      </c>
      <c r="H33" s="4">
        <v>1</v>
      </c>
      <c r="I33" s="4">
        <v>1</v>
      </c>
      <c r="J33" s="4">
        <v>1</v>
      </c>
      <c r="K33" s="4" t="s">
        <v>30</v>
      </c>
      <c r="L33" s="4">
        <v>1131.06</v>
      </c>
      <c r="M33" s="4">
        <v>1131.06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45114</v>
      </c>
      <c r="S33" s="6">
        <v>45146</v>
      </c>
      <c r="T33" s="4" t="s">
        <v>34</v>
      </c>
      <c r="U33" s="4">
        <v>1131.06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45142</v>
      </c>
      <c r="G34" s="6">
        <v>45143</v>
      </c>
      <c r="H34" s="4">
        <v>1</v>
      </c>
      <c r="I34" s="4">
        <v>1</v>
      </c>
      <c r="J34" s="4">
        <v>1</v>
      </c>
      <c r="K34" s="4" t="s">
        <v>30</v>
      </c>
      <c r="L34" s="4">
        <v>476.27</v>
      </c>
      <c r="M34" s="4">
        <v>476.27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45114.0000115741</v>
      </c>
      <c r="S34" s="6">
        <v>45146</v>
      </c>
      <c r="T34" s="4" t="s">
        <v>34</v>
      </c>
      <c r="U34" s="4">
        <v>476.27</v>
      </c>
      <c r="V34" s="4">
        <v>0</v>
      </c>
      <c r="W34" s="4">
        <v>0</v>
      </c>
      <c r="X34" s="4" t="s">
        <v>189</v>
      </c>
      <c r="Y34" s="4" t="s">
        <v>42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45142</v>
      </c>
      <c r="G35" s="6">
        <v>45143</v>
      </c>
      <c r="H35" s="4">
        <v>1</v>
      </c>
      <c r="I35" s="4">
        <v>1</v>
      </c>
      <c r="J35" s="4">
        <v>1</v>
      </c>
      <c r="K35" s="4" t="s">
        <v>30</v>
      </c>
      <c r="L35" s="4">
        <v>3006.8</v>
      </c>
      <c r="M35" s="4">
        <v>3006.8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45115</v>
      </c>
      <c r="S35" s="6">
        <v>45146</v>
      </c>
      <c r="T35" s="4" t="s">
        <v>34</v>
      </c>
      <c r="U35" s="4">
        <v>3006.8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45142</v>
      </c>
      <c r="G36" s="6">
        <v>45143</v>
      </c>
      <c r="H36" s="4">
        <v>1</v>
      </c>
      <c r="I36" s="4">
        <v>1</v>
      </c>
      <c r="J36" s="4">
        <v>1</v>
      </c>
      <c r="K36" s="4" t="s">
        <v>30</v>
      </c>
      <c r="L36" s="4">
        <v>670.84</v>
      </c>
      <c r="M36" s="4">
        <v>670.84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45116.0000115741</v>
      </c>
      <c r="S36" s="6">
        <v>45146</v>
      </c>
      <c r="T36" s="4" t="s">
        <v>34</v>
      </c>
      <c r="U36" s="4">
        <v>670.84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45139</v>
      </c>
      <c r="G37" s="6">
        <v>45143</v>
      </c>
      <c r="H37" s="4">
        <v>1</v>
      </c>
      <c r="I37" s="4">
        <v>4</v>
      </c>
      <c r="J37" s="4">
        <v>4</v>
      </c>
      <c r="K37" s="4" t="s">
        <v>30</v>
      </c>
      <c r="L37" s="4">
        <v>2818.8</v>
      </c>
      <c r="M37" s="4">
        <v>2818.8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45117.0000115741</v>
      </c>
      <c r="S37" s="6">
        <v>45146</v>
      </c>
      <c r="T37" s="4" t="s">
        <v>34</v>
      </c>
      <c r="U37" s="4">
        <v>2818.8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45136</v>
      </c>
      <c r="G38" s="6">
        <v>45143</v>
      </c>
      <c r="H38" s="4">
        <v>1</v>
      </c>
      <c r="I38" s="4">
        <v>7</v>
      </c>
      <c r="J38" s="4">
        <v>7</v>
      </c>
      <c r="K38" s="4" t="s">
        <v>30</v>
      </c>
      <c r="L38" s="4">
        <v>2135.02</v>
      </c>
      <c r="M38" s="4">
        <v>2135.02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45118.0000115741</v>
      </c>
      <c r="S38" s="6">
        <v>45146</v>
      </c>
      <c r="T38" s="4" t="s">
        <v>34</v>
      </c>
      <c r="U38" s="4">
        <v>2135.02</v>
      </c>
      <c r="V38" s="4">
        <v>0</v>
      </c>
      <c r="W38" s="4">
        <v>0</v>
      </c>
      <c r="X38" s="4" t="s">
        <v>212</v>
      </c>
      <c r="Y38" s="4" t="s">
        <v>42</v>
      </c>
    </row>
    <row r="39" s="4" customFormat="1" spans="1:25">
      <c r="A39" s="4" t="s">
        <v>208</v>
      </c>
      <c r="B39" s="4" t="s">
        <v>26</v>
      </c>
      <c r="C39" s="4" t="s">
        <v>48</v>
      </c>
      <c r="D39" s="4" t="s">
        <v>209</v>
      </c>
      <c r="E39" s="4" t="s">
        <v>210</v>
      </c>
      <c r="F39" s="6">
        <v>45136</v>
      </c>
      <c r="G39" s="6">
        <v>45143</v>
      </c>
      <c r="H39" s="4">
        <v>1</v>
      </c>
      <c r="I39" s="4">
        <v>7</v>
      </c>
      <c r="J39" s="4">
        <v>7</v>
      </c>
      <c r="K39" s="4" t="s">
        <v>30</v>
      </c>
      <c r="L39" s="4">
        <v>-2135.02</v>
      </c>
      <c r="M39" s="4">
        <v>-2135.02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45118.0000115741</v>
      </c>
      <c r="S39" s="6">
        <v>45146</v>
      </c>
      <c r="T39" s="4" t="s">
        <v>34</v>
      </c>
      <c r="U39" s="4">
        <v>-2135.02</v>
      </c>
      <c r="V39" s="4">
        <v>0</v>
      </c>
      <c r="W39" s="4">
        <v>0</v>
      </c>
      <c r="X39" s="4" t="s">
        <v>212</v>
      </c>
      <c r="Y39" s="4" t="s">
        <v>42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45140</v>
      </c>
      <c r="G40" s="6">
        <v>45143</v>
      </c>
      <c r="H40" s="4">
        <v>1</v>
      </c>
      <c r="I40" s="4">
        <v>3</v>
      </c>
      <c r="J40" s="4">
        <v>3</v>
      </c>
      <c r="K40" s="4" t="s">
        <v>30</v>
      </c>
      <c r="L40" s="4">
        <v>1104.24</v>
      </c>
      <c r="M40" s="4">
        <v>1104.24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45119.0000115741</v>
      </c>
      <c r="S40" s="6">
        <v>45146</v>
      </c>
      <c r="T40" s="4" t="s">
        <v>34</v>
      </c>
      <c r="U40" s="4">
        <v>1104.24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45139</v>
      </c>
      <c r="G41" s="6">
        <v>45143</v>
      </c>
      <c r="H41" s="4">
        <v>1</v>
      </c>
      <c r="I41" s="4">
        <v>4</v>
      </c>
      <c r="J41" s="4">
        <v>4</v>
      </c>
      <c r="K41" s="4" t="s">
        <v>30</v>
      </c>
      <c r="L41" s="4">
        <v>4613.88</v>
      </c>
      <c r="M41" s="4">
        <v>4613.88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45119.0000115741</v>
      </c>
      <c r="S41" s="6">
        <v>45146</v>
      </c>
      <c r="T41" s="4" t="s">
        <v>34</v>
      </c>
      <c r="U41" s="4">
        <v>4613.88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185</v>
      </c>
      <c r="B42" s="4" t="s">
        <v>26</v>
      </c>
      <c r="C42" s="4" t="s">
        <v>48</v>
      </c>
      <c r="D42" s="4" t="s">
        <v>186</v>
      </c>
      <c r="E42" s="4" t="s">
        <v>187</v>
      </c>
      <c r="F42" s="6">
        <v>45142</v>
      </c>
      <c r="G42" s="6">
        <v>45143</v>
      </c>
      <c r="H42" s="4">
        <v>1</v>
      </c>
      <c r="I42" s="4">
        <v>1</v>
      </c>
      <c r="J42" s="4">
        <v>1</v>
      </c>
      <c r="K42" s="4" t="s">
        <v>30</v>
      </c>
      <c r="L42" s="4">
        <v>-476.27</v>
      </c>
      <c r="M42" s="4">
        <v>-476.27</v>
      </c>
      <c r="N42" s="4" t="s">
        <v>188</v>
      </c>
      <c r="O42" s="4" t="s">
        <v>32</v>
      </c>
      <c r="P42" s="4" t="s">
        <v>33</v>
      </c>
      <c r="Q42" s="4">
        <v>0</v>
      </c>
      <c r="R42" s="7">
        <v>45114.0000115741</v>
      </c>
      <c r="S42" s="6">
        <v>45146</v>
      </c>
      <c r="T42" s="4" t="s">
        <v>34</v>
      </c>
      <c r="U42" s="4">
        <v>-476.27</v>
      </c>
      <c r="V42" s="4">
        <v>0</v>
      </c>
      <c r="W42" s="4">
        <v>0</v>
      </c>
      <c r="X42" s="4" t="s">
        <v>189</v>
      </c>
      <c r="Y42" s="4" t="s">
        <v>42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186</v>
      </c>
      <c r="E43" s="4" t="s">
        <v>187</v>
      </c>
      <c r="F43" s="6">
        <v>45141</v>
      </c>
      <c r="G43" s="6">
        <v>45143</v>
      </c>
      <c r="H43" s="4">
        <v>1</v>
      </c>
      <c r="I43" s="4">
        <v>2</v>
      </c>
      <c r="J43" s="4">
        <v>2</v>
      </c>
      <c r="K43" s="4" t="s">
        <v>30</v>
      </c>
      <c r="L43" s="4">
        <v>957.32</v>
      </c>
      <c r="M43" s="4">
        <v>957.32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45119</v>
      </c>
      <c r="S43" s="6">
        <v>45146</v>
      </c>
      <c r="T43" s="4" t="s">
        <v>34</v>
      </c>
      <c r="U43" s="4">
        <v>957.32</v>
      </c>
      <c r="V43" s="4">
        <v>0</v>
      </c>
      <c r="W43" s="4">
        <v>0</v>
      </c>
      <c r="X43" s="4" t="s">
        <v>227</v>
      </c>
      <c r="Y43" s="4" t="s">
        <v>42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101</v>
      </c>
      <c r="E44" s="4" t="s">
        <v>102</v>
      </c>
      <c r="F44" s="6">
        <v>45140</v>
      </c>
      <c r="G44" s="6">
        <v>45143</v>
      </c>
      <c r="H44" s="4">
        <v>3</v>
      </c>
      <c r="I44" s="4">
        <v>3</v>
      </c>
      <c r="J44" s="4">
        <v>9</v>
      </c>
      <c r="K44" s="4" t="s">
        <v>30</v>
      </c>
      <c r="L44" s="4">
        <v>2401.29</v>
      </c>
      <c r="M44" s="4">
        <v>2401.29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45119.0000115741</v>
      </c>
      <c r="S44" s="6">
        <v>45146</v>
      </c>
      <c r="T44" s="4" t="s">
        <v>34</v>
      </c>
      <c r="U44" s="4">
        <v>2401.29</v>
      </c>
      <c r="V44" s="4">
        <v>0</v>
      </c>
      <c r="W44" s="4">
        <v>0</v>
      </c>
      <c r="X44" s="4" t="s">
        <v>230</v>
      </c>
      <c r="Y44" s="4" t="s">
        <v>231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215</v>
      </c>
      <c r="F45" s="6">
        <v>45142</v>
      </c>
      <c r="G45" s="6">
        <v>45143</v>
      </c>
      <c r="H45" s="4">
        <v>1</v>
      </c>
      <c r="I45" s="4">
        <v>1</v>
      </c>
      <c r="J45" s="4">
        <v>1</v>
      </c>
      <c r="K45" s="4" t="s">
        <v>30</v>
      </c>
      <c r="L45" s="4">
        <v>960.18</v>
      </c>
      <c r="M45" s="4">
        <v>960.18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45120</v>
      </c>
      <c r="S45" s="6">
        <v>45146</v>
      </c>
      <c r="T45" s="4" t="s">
        <v>34</v>
      </c>
      <c r="U45" s="4">
        <v>960.18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233</v>
      </c>
      <c r="E46" s="4" t="s">
        <v>215</v>
      </c>
      <c r="F46" s="6">
        <v>45142</v>
      </c>
      <c r="G46" s="6">
        <v>45143</v>
      </c>
      <c r="H46" s="4">
        <v>1</v>
      </c>
      <c r="I46" s="4">
        <v>1</v>
      </c>
      <c r="J46" s="4">
        <v>1</v>
      </c>
      <c r="K46" s="4" t="s">
        <v>30</v>
      </c>
      <c r="L46" s="4">
        <v>960.18</v>
      </c>
      <c r="M46" s="4">
        <v>960.18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45120.0000115741</v>
      </c>
      <c r="S46" s="6">
        <v>45146</v>
      </c>
      <c r="T46" s="4" t="s">
        <v>34</v>
      </c>
      <c r="U46" s="4">
        <v>960.18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45139</v>
      </c>
      <c r="G47" s="6">
        <v>45143</v>
      </c>
      <c r="H47" s="4">
        <v>1</v>
      </c>
      <c r="I47" s="4">
        <v>4</v>
      </c>
      <c r="J47" s="4">
        <v>4</v>
      </c>
      <c r="K47" s="4" t="s">
        <v>30</v>
      </c>
      <c r="L47" s="4">
        <v>1880.24</v>
      </c>
      <c r="M47" s="4">
        <v>1880.24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45121</v>
      </c>
      <c r="S47" s="6">
        <v>45146</v>
      </c>
      <c r="T47" s="4" t="s">
        <v>34</v>
      </c>
      <c r="U47" s="4">
        <v>1880.24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45138</v>
      </c>
      <c r="G48" s="6">
        <v>45143</v>
      </c>
      <c r="H48" s="4">
        <v>1</v>
      </c>
      <c r="I48" s="4">
        <v>5</v>
      </c>
      <c r="J48" s="4">
        <v>5</v>
      </c>
      <c r="K48" s="4" t="s">
        <v>30</v>
      </c>
      <c r="L48" s="4">
        <v>3816.55</v>
      </c>
      <c r="M48" s="4">
        <v>3816.55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45121</v>
      </c>
      <c r="S48" s="6">
        <v>45146</v>
      </c>
      <c r="T48" s="4" t="s">
        <v>34</v>
      </c>
      <c r="U48" s="4">
        <v>3816.55</v>
      </c>
      <c r="V48" s="4">
        <v>0</v>
      </c>
      <c r="W48" s="4">
        <v>0</v>
      </c>
      <c r="X48" s="4" t="s">
        <v>251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255</v>
      </c>
      <c r="F49" s="6">
        <v>45142</v>
      </c>
      <c r="G49" s="6">
        <v>45143</v>
      </c>
      <c r="H49" s="4">
        <v>2</v>
      </c>
      <c r="I49" s="4">
        <v>1</v>
      </c>
      <c r="J49" s="4">
        <v>2</v>
      </c>
      <c r="K49" s="4" t="s">
        <v>30</v>
      </c>
      <c r="L49" s="4">
        <v>1006.56</v>
      </c>
      <c r="M49" s="4">
        <v>1006.56</v>
      </c>
      <c r="N49" s="4" t="s">
        <v>256</v>
      </c>
      <c r="O49" s="4" t="s">
        <v>32</v>
      </c>
      <c r="P49" s="4" t="s">
        <v>33</v>
      </c>
      <c r="Q49" s="4">
        <v>0</v>
      </c>
      <c r="R49" s="7">
        <v>45121</v>
      </c>
      <c r="S49" s="6">
        <v>45146</v>
      </c>
      <c r="T49" s="4" t="s">
        <v>34</v>
      </c>
      <c r="U49" s="4">
        <v>1006.56</v>
      </c>
      <c r="V49" s="4">
        <v>0</v>
      </c>
      <c r="W49" s="4">
        <v>0</v>
      </c>
      <c r="X49" s="4" t="s">
        <v>257</v>
      </c>
      <c r="Y49" s="4" t="s">
        <v>258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140</v>
      </c>
      <c r="E50" s="4" t="s">
        <v>146</v>
      </c>
      <c r="F50" s="6">
        <v>45139</v>
      </c>
      <c r="G50" s="6">
        <v>45143</v>
      </c>
      <c r="H50" s="4">
        <v>2</v>
      </c>
      <c r="I50" s="4">
        <v>4</v>
      </c>
      <c r="J50" s="4">
        <v>8</v>
      </c>
      <c r="K50" s="4" t="s">
        <v>30</v>
      </c>
      <c r="L50" s="4">
        <v>12150.26</v>
      </c>
      <c r="M50" s="4">
        <v>12150.26</v>
      </c>
      <c r="N50" s="4" t="s">
        <v>260</v>
      </c>
      <c r="O50" s="4" t="s">
        <v>32</v>
      </c>
      <c r="P50" s="4" t="s">
        <v>33</v>
      </c>
      <c r="Q50" s="4">
        <v>0</v>
      </c>
      <c r="R50" s="7">
        <v>45121</v>
      </c>
      <c r="S50" s="6">
        <v>45146</v>
      </c>
      <c r="T50" s="4" t="s">
        <v>34</v>
      </c>
      <c r="U50" s="4">
        <v>12150.26</v>
      </c>
      <c r="V50" s="4">
        <v>0</v>
      </c>
      <c r="W50" s="4">
        <v>0</v>
      </c>
      <c r="X50" s="4" t="s">
        <v>261</v>
      </c>
      <c r="Y50" s="4" t="s">
        <v>42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45140</v>
      </c>
      <c r="G51" s="6">
        <v>45143</v>
      </c>
      <c r="H51" s="4">
        <v>1</v>
      </c>
      <c r="I51" s="4">
        <v>3</v>
      </c>
      <c r="J51" s="4">
        <v>3</v>
      </c>
      <c r="K51" s="4" t="s">
        <v>30</v>
      </c>
      <c r="L51" s="4">
        <v>11835.21</v>
      </c>
      <c r="M51" s="4">
        <v>11835.21</v>
      </c>
      <c r="N51" s="4" t="s">
        <v>265</v>
      </c>
      <c r="O51" s="4" t="s">
        <v>32</v>
      </c>
      <c r="P51" s="4" t="s">
        <v>33</v>
      </c>
      <c r="Q51" s="4">
        <v>0</v>
      </c>
      <c r="R51" s="7">
        <v>45121</v>
      </c>
      <c r="S51" s="6">
        <v>45146</v>
      </c>
      <c r="T51" s="4" t="s">
        <v>34</v>
      </c>
      <c r="U51" s="4">
        <v>11835.21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45142</v>
      </c>
      <c r="G52" s="6">
        <v>45143</v>
      </c>
      <c r="H52" s="4">
        <v>1</v>
      </c>
      <c r="I52" s="4">
        <v>1</v>
      </c>
      <c r="J52" s="4">
        <v>1</v>
      </c>
      <c r="K52" s="4" t="s">
        <v>30</v>
      </c>
      <c r="L52" s="4">
        <v>605.15</v>
      </c>
      <c r="M52" s="4">
        <v>605.15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45122</v>
      </c>
      <c r="S52" s="6">
        <v>45146</v>
      </c>
      <c r="T52" s="4" t="s">
        <v>34</v>
      </c>
      <c r="U52" s="4">
        <v>605.15</v>
      </c>
      <c r="V52" s="4">
        <v>0</v>
      </c>
      <c r="W52" s="4">
        <v>0</v>
      </c>
      <c r="X52" s="4" t="s">
        <v>272</v>
      </c>
      <c r="Y52" s="4" t="s">
        <v>42</v>
      </c>
    </row>
    <row r="53" s="4" customFormat="1" spans="1:25">
      <c r="A53" s="4" t="s">
        <v>259</v>
      </c>
      <c r="B53" s="4" t="s">
        <v>26</v>
      </c>
      <c r="C53" s="4" t="s">
        <v>48</v>
      </c>
      <c r="D53" s="4" t="s">
        <v>140</v>
      </c>
      <c r="E53" s="4" t="s">
        <v>146</v>
      </c>
      <c r="F53" s="6">
        <v>45139</v>
      </c>
      <c r="G53" s="6">
        <v>45143</v>
      </c>
      <c r="H53" s="4">
        <v>2</v>
      </c>
      <c r="I53" s="4">
        <v>4</v>
      </c>
      <c r="J53" s="4">
        <v>8</v>
      </c>
      <c r="K53" s="4" t="s">
        <v>30</v>
      </c>
      <c r="L53" s="4">
        <v>-12150.26</v>
      </c>
      <c r="M53" s="4">
        <v>-12150.26</v>
      </c>
      <c r="N53" s="4" t="s">
        <v>260</v>
      </c>
      <c r="O53" s="4" t="s">
        <v>32</v>
      </c>
      <c r="P53" s="4" t="s">
        <v>33</v>
      </c>
      <c r="Q53" s="4">
        <v>0</v>
      </c>
      <c r="R53" s="7">
        <v>45121</v>
      </c>
      <c r="S53" s="6">
        <v>45146</v>
      </c>
      <c r="T53" s="4" t="s">
        <v>34</v>
      </c>
      <c r="U53" s="4">
        <v>-12150.26</v>
      </c>
      <c r="V53" s="4">
        <v>0</v>
      </c>
      <c r="W53" s="4">
        <v>0</v>
      </c>
      <c r="X53" s="4" t="s">
        <v>261</v>
      </c>
      <c r="Y53" s="4" t="s">
        <v>42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274</v>
      </c>
      <c r="E54" s="4" t="s">
        <v>275</v>
      </c>
      <c r="F54" s="6">
        <v>45142</v>
      </c>
      <c r="G54" s="6">
        <v>45143</v>
      </c>
      <c r="H54" s="4">
        <v>1</v>
      </c>
      <c r="I54" s="4">
        <v>1</v>
      </c>
      <c r="J54" s="4">
        <v>1</v>
      </c>
      <c r="K54" s="4" t="s">
        <v>30</v>
      </c>
      <c r="L54" s="4">
        <v>2742.98</v>
      </c>
      <c r="M54" s="4">
        <v>2742.98</v>
      </c>
      <c r="N54" s="4" t="s">
        <v>276</v>
      </c>
      <c r="O54" s="4" t="s">
        <v>32</v>
      </c>
      <c r="P54" s="4" t="s">
        <v>33</v>
      </c>
      <c r="Q54" s="4">
        <v>0</v>
      </c>
      <c r="R54" s="7">
        <v>45122</v>
      </c>
      <c r="S54" s="6">
        <v>45146</v>
      </c>
      <c r="T54" s="4" t="s">
        <v>34</v>
      </c>
      <c r="U54" s="4">
        <v>2742.98</v>
      </c>
      <c r="V54" s="4">
        <v>0</v>
      </c>
      <c r="W54" s="4">
        <v>0</v>
      </c>
      <c r="X54" s="4" t="s">
        <v>277</v>
      </c>
      <c r="Y54" s="4" t="s">
        <v>278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281</v>
      </c>
      <c r="F55" s="6">
        <v>45142</v>
      </c>
      <c r="G55" s="6">
        <v>45143</v>
      </c>
      <c r="H55" s="4">
        <v>1</v>
      </c>
      <c r="I55" s="4">
        <v>1</v>
      </c>
      <c r="J55" s="4">
        <v>1</v>
      </c>
      <c r="K55" s="4" t="s">
        <v>30</v>
      </c>
      <c r="L55" s="4">
        <v>250</v>
      </c>
      <c r="M55" s="4">
        <v>250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45122.0000115741</v>
      </c>
      <c r="S55" s="6">
        <v>45146</v>
      </c>
      <c r="T55" s="4" t="s">
        <v>34</v>
      </c>
      <c r="U55" s="4">
        <v>250</v>
      </c>
      <c r="V55" s="4">
        <v>0</v>
      </c>
      <c r="W55" s="4">
        <v>0</v>
      </c>
      <c r="X55" s="4" t="s">
        <v>283</v>
      </c>
      <c r="Y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45142</v>
      </c>
      <c r="G56" s="6">
        <v>45143</v>
      </c>
      <c r="H56" s="4">
        <v>1</v>
      </c>
      <c r="I56" s="4">
        <v>1</v>
      </c>
      <c r="J56" s="4">
        <v>1</v>
      </c>
      <c r="K56" s="4" t="s">
        <v>30</v>
      </c>
      <c r="L56" s="4">
        <v>813.16</v>
      </c>
      <c r="M56" s="4">
        <v>813.16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45122.0000115741</v>
      </c>
      <c r="S56" s="6">
        <v>45146</v>
      </c>
      <c r="T56" s="4" t="s">
        <v>34</v>
      </c>
      <c r="U56" s="4">
        <v>813.16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45140</v>
      </c>
      <c r="G57" s="6">
        <v>45143</v>
      </c>
      <c r="H57" s="4">
        <v>1</v>
      </c>
      <c r="I57" s="4">
        <v>3</v>
      </c>
      <c r="J57" s="4">
        <v>3</v>
      </c>
      <c r="K57" s="4" t="s">
        <v>30</v>
      </c>
      <c r="L57" s="4">
        <v>1366.3</v>
      </c>
      <c r="M57" s="4">
        <v>1366.3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45122.0000115741</v>
      </c>
      <c r="S57" s="6">
        <v>45146</v>
      </c>
      <c r="T57" s="4" t="s">
        <v>34</v>
      </c>
      <c r="U57" s="4">
        <v>1366.3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45140</v>
      </c>
      <c r="G58" s="6">
        <v>45143</v>
      </c>
      <c r="H58" s="4">
        <v>1</v>
      </c>
      <c r="I58" s="4">
        <v>3</v>
      </c>
      <c r="J58" s="4">
        <v>3</v>
      </c>
      <c r="K58" s="4" t="s">
        <v>30</v>
      </c>
      <c r="L58" s="4">
        <v>5732.73</v>
      </c>
      <c r="M58" s="4">
        <v>5732.73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45122</v>
      </c>
      <c r="S58" s="6">
        <v>45146</v>
      </c>
      <c r="T58" s="4" t="s">
        <v>34</v>
      </c>
      <c r="U58" s="4">
        <v>5732.73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304</v>
      </c>
      <c r="E59" s="4" t="s">
        <v>305</v>
      </c>
      <c r="F59" s="6">
        <v>45140</v>
      </c>
      <c r="G59" s="6">
        <v>45143</v>
      </c>
      <c r="H59" s="4">
        <v>1</v>
      </c>
      <c r="I59" s="4">
        <v>3</v>
      </c>
      <c r="J59" s="4">
        <v>3</v>
      </c>
      <c r="K59" s="4" t="s">
        <v>30</v>
      </c>
      <c r="L59" s="4">
        <v>530.01</v>
      </c>
      <c r="M59" s="4">
        <v>530.01</v>
      </c>
      <c r="N59" s="4" t="s">
        <v>306</v>
      </c>
      <c r="O59" s="4" t="s">
        <v>32</v>
      </c>
      <c r="P59" s="4" t="s">
        <v>33</v>
      </c>
      <c r="Q59" s="4">
        <v>0</v>
      </c>
      <c r="R59" s="7">
        <v>45123</v>
      </c>
      <c r="S59" s="6">
        <v>45146</v>
      </c>
      <c r="T59" s="4" t="s">
        <v>34</v>
      </c>
      <c r="U59" s="4">
        <v>530.01</v>
      </c>
      <c r="V59" s="4">
        <v>0</v>
      </c>
      <c r="W59" s="4">
        <v>0</v>
      </c>
      <c r="X59" s="4" t="s">
        <v>307</v>
      </c>
      <c r="Y59" s="4" t="s">
        <v>308</v>
      </c>
    </row>
    <row r="60" s="4" customFormat="1" spans="1:26">
      <c r="A60" s="4" t="s">
        <v>309</v>
      </c>
      <c r="B60" s="4" t="s">
        <v>26</v>
      </c>
      <c r="C60" s="4" t="s">
        <v>27</v>
      </c>
      <c r="D60" s="4" t="s">
        <v>242</v>
      </c>
      <c r="E60" s="4" t="s">
        <v>243</v>
      </c>
      <c r="F60" s="6">
        <v>45141</v>
      </c>
      <c r="G60" s="6">
        <v>45143</v>
      </c>
      <c r="H60" s="4">
        <v>2</v>
      </c>
      <c r="I60" s="4">
        <v>2</v>
      </c>
      <c r="J60" s="4">
        <v>4</v>
      </c>
      <c r="K60" s="4" t="s">
        <v>30</v>
      </c>
      <c r="L60" s="4">
        <v>1989.8</v>
      </c>
      <c r="M60" s="4">
        <v>1989.8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45123.0000115741</v>
      </c>
      <c r="S60" s="6">
        <v>45146</v>
      </c>
      <c r="T60" s="4" t="s">
        <v>34</v>
      </c>
      <c r="U60" s="4">
        <v>1989.8</v>
      </c>
      <c r="V60" s="4">
        <v>0</v>
      </c>
      <c r="W60" s="4">
        <v>0</v>
      </c>
      <c r="X60" s="4" t="s">
        <v>311</v>
      </c>
      <c r="Y60" s="4" t="s">
        <v>312</v>
      </c>
      <c r="Z60" s="4" t="s">
        <v>313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134</v>
      </c>
      <c r="E61" s="4" t="s">
        <v>135</v>
      </c>
      <c r="F61" s="6">
        <v>45140</v>
      </c>
      <c r="G61" s="6">
        <v>45143</v>
      </c>
      <c r="H61" s="4">
        <v>1</v>
      </c>
      <c r="I61" s="4">
        <v>3</v>
      </c>
      <c r="J61" s="4">
        <v>3</v>
      </c>
      <c r="K61" s="4" t="s">
        <v>30</v>
      </c>
      <c r="L61" s="4">
        <v>1074.12</v>
      </c>
      <c r="M61" s="4">
        <v>1074.12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45123</v>
      </c>
      <c r="S61" s="6">
        <v>45146</v>
      </c>
      <c r="T61" s="4" t="s">
        <v>34</v>
      </c>
      <c r="U61" s="4">
        <v>1074.12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45141</v>
      </c>
      <c r="G62" s="6">
        <v>45143</v>
      </c>
      <c r="H62" s="4">
        <v>1</v>
      </c>
      <c r="I62" s="4">
        <v>2</v>
      </c>
      <c r="J62" s="4">
        <v>2</v>
      </c>
      <c r="K62" s="4" t="s">
        <v>30</v>
      </c>
      <c r="L62" s="4">
        <v>3664.26</v>
      </c>
      <c r="M62" s="4">
        <v>3664.26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45124</v>
      </c>
      <c r="S62" s="6">
        <v>45146</v>
      </c>
      <c r="T62" s="4" t="s">
        <v>34</v>
      </c>
      <c r="U62" s="4">
        <v>3664.26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45142</v>
      </c>
      <c r="G63" s="6">
        <v>45143</v>
      </c>
      <c r="H63" s="4">
        <v>1</v>
      </c>
      <c r="I63" s="4">
        <v>1</v>
      </c>
      <c r="J63" s="4">
        <v>1</v>
      </c>
      <c r="K63" s="4" t="s">
        <v>30</v>
      </c>
      <c r="L63" s="4">
        <v>853.96</v>
      </c>
      <c r="M63" s="4">
        <v>853.96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45124.0000115741</v>
      </c>
      <c r="S63" s="6">
        <v>45146</v>
      </c>
      <c r="T63" s="4" t="s">
        <v>34</v>
      </c>
      <c r="U63" s="4">
        <v>853.96</v>
      </c>
      <c r="V63" s="4">
        <v>0</v>
      </c>
      <c r="W63" s="4">
        <v>0</v>
      </c>
      <c r="X63" s="4" t="s">
        <v>328</v>
      </c>
      <c r="Y63" s="4" t="s">
        <v>42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331</v>
      </c>
      <c r="F64" s="6">
        <v>45142</v>
      </c>
      <c r="G64" s="6">
        <v>45143</v>
      </c>
      <c r="H64" s="4">
        <v>1</v>
      </c>
      <c r="I64" s="4">
        <v>1</v>
      </c>
      <c r="J64" s="4">
        <v>1</v>
      </c>
      <c r="K64" s="4" t="s">
        <v>30</v>
      </c>
      <c r="L64" s="4">
        <v>536.31</v>
      </c>
      <c r="M64" s="4">
        <v>536.31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45124.0000115741</v>
      </c>
      <c r="S64" s="6">
        <v>45146</v>
      </c>
      <c r="T64" s="4" t="s">
        <v>34</v>
      </c>
      <c r="U64" s="4">
        <v>536.31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221</v>
      </c>
      <c r="F65" s="6">
        <v>45142</v>
      </c>
      <c r="G65" s="6">
        <v>45143</v>
      </c>
      <c r="H65" s="4">
        <v>1</v>
      </c>
      <c r="I65" s="4">
        <v>1</v>
      </c>
      <c r="J65" s="4">
        <v>1</v>
      </c>
      <c r="K65" s="4" t="s">
        <v>30</v>
      </c>
      <c r="L65" s="4">
        <v>1855.41</v>
      </c>
      <c r="M65" s="4">
        <v>1855.41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45125.0000115741</v>
      </c>
      <c r="S65" s="6">
        <v>45146</v>
      </c>
      <c r="T65" s="4" t="s">
        <v>34</v>
      </c>
      <c r="U65" s="4">
        <v>1855.41</v>
      </c>
      <c r="V65" s="4">
        <v>0</v>
      </c>
      <c r="W65" s="4">
        <v>0</v>
      </c>
      <c r="X65" s="4" t="s">
        <v>338</v>
      </c>
      <c r="Y65" s="4" t="s">
        <v>339</v>
      </c>
    </row>
    <row r="66" s="4" customFormat="1" spans="1:25">
      <c r="A66" s="4" t="s">
        <v>340</v>
      </c>
      <c r="B66" s="4" t="s">
        <v>26</v>
      </c>
      <c r="C66" s="4" t="s">
        <v>27</v>
      </c>
      <c r="D66" s="4" t="s">
        <v>341</v>
      </c>
      <c r="E66" s="4" t="s">
        <v>342</v>
      </c>
      <c r="F66" s="6">
        <v>45142</v>
      </c>
      <c r="G66" s="6">
        <v>45143</v>
      </c>
      <c r="H66" s="4">
        <v>1</v>
      </c>
      <c r="I66" s="4">
        <v>1</v>
      </c>
      <c r="J66" s="4">
        <v>1</v>
      </c>
      <c r="K66" s="4" t="s">
        <v>30</v>
      </c>
      <c r="L66" s="4">
        <v>567.18</v>
      </c>
      <c r="M66" s="4">
        <v>567.18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45126.0000115741</v>
      </c>
      <c r="S66" s="6">
        <v>45146</v>
      </c>
      <c r="T66" s="4" t="s">
        <v>34</v>
      </c>
      <c r="U66" s="4">
        <v>567.18</v>
      </c>
      <c r="V66" s="4">
        <v>0</v>
      </c>
      <c r="W66" s="4">
        <v>0</v>
      </c>
      <c r="X66" s="4" t="s">
        <v>344</v>
      </c>
      <c r="Y66" s="4" t="s">
        <v>345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347</v>
      </c>
      <c r="E67" s="4" t="s">
        <v>348</v>
      </c>
      <c r="F67" s="6">
        <v>45141</v>
      </c>
      <c r="G67" s="6">
        <v>45143</v>
      </c>
      <c r="H67" s="4">
        <v>1</v>
      </c>
      <c r="I67" s="4">
        <v>2</v>
      </c>
      <c r="J67" s="4">
        <v>2</v>
      </c>
      <c r="K67" s="4" t="s">
        <v>30</v>
      </c>
      <c r="L67" s="4">
        <v>1754.99</v>
      </c>
      <c r="M67" s="4">
        <v>1754.99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45126.0000115741</v>
      </c>
      <c r="S67" s="6">
        <v>45146</v>
      </c>
      <c r="T67" s="4" t="s">
        <v>34</v>
      </c>
      <c r="U67" s="4">
        <v>1754.99</v>
      </c>
      <c r="V67" s="4">
        <v>0</v>
      </c>
      <c r="W67" s="4">
        <v>0</v>
      </c>
      <c r="X67" s="4" t="s">
        <v>350</v>
      </c>
      <c r="Y67" s="4" t="s">
        <v>351</v>
      </c>
    </row>
    <row r="68" s="4" customFormat="1" spans="1:25">
      <c r="A68" s="4" t="s">
        <v>352</v>
      </c>
      <c r="B68" s="4" t="s">
        <v>26</v>
      </c>
      <c r="C68" s="4" t="s">
        <v>27</v>
      </c>
      <c r="D68" s="4" t="s">
        <v>353</v>
      </c>
      <c r="E68" s="4" t="s">
        <v>354</v>
      </c>
      <c r="F68" s="6">
        <v>45142</v>
      </c>
      <c r="G68" s="6">
        <v>45143</v>
      </c>
      <c r="H68" s="4">
        <v>1</v>
      </c>
      <c r="I68" s="4">
        <v>1</v>
      </c>
      <c r="J68" s="4">
        <v>1</v>
      </c>
      <c r="K68" s="4" t="s">
        <v>30</v>
      </c>
      <c r="L68" s="4">
        <v>478.27</v>
      </c>
      <c r="M68" s="4">
        <v>478.27</v>
      </c>
      <c r="N68" s="4" t="s">
        <v>355</v>
      </c>
      <c r="O68" s="4" t="s">
        <v>32</v>
      </c>
      <c r="P68" s="4" t="s">
        <v>33</v>
      </c>
      <c r="Q68" s="4">
        <v>0</v>
      </c>
      <c r="R68" s="7">
        <v>45126</v>
      </c>
      <c r="S68" s="6">
        <v>45146</v>
      </c>
      <c r="T68" s="4" t="s">
        <v>34</v>
      </c>
      <c r="U68" s="4">
        <v>478.27</v>
      </c>
      <c r="V68" s="4">
        <v>0</v>
      </c>
      <c r="W68" s="4">
        <v>0</v>
      </c>
      <c r="X68" s="4" t="s">
        <v>356</v>
      </c>
      <c r="Y68" s="4" t="s">
        <v>42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292</v>
      </c>
      <c r="E69" s="4" t="s">
        <v>358</v>
      </c>
      <c r="F69" s="6">
        <v>45142</v>
      </c>
      <c r="G69" s="6">
        <v>45143</v>
      </c>
      <c r="H69" s="4">
        <v>1</v>
      </c>
      <c r="I69" s="4">
        <v>1</v>
      </c>
      <c r="J69" s="4">
        <v>1</v>
      </c>
      <c r="K69" s="4" t="s">
        <v>30</v>
      </c>
      <c r="L69" s="4">
        <v>573.4</v>
      </c>
      <c r="M69" s="4">
        <v>573.4</v>
      </c>
      <c r="N69" s="4" t="s">
        <v>359</v>
      </c>
      <c r="O69" s="4" t="s">
        <v>32</v>
      </c>
      <c r="P69" s="4" t="s">
        <v>33</v>
      </c>
      <c r="Q69" s="4">
        <v>0</v>
      </c>
      <c r="R69" s="7">
        <v>45126.0000115741</v>
      </c>
      <c r="S69" s="6">
        <v>45146</v>
      </c>
      <c r="T69" s="4" t="s">
        <v>34</v>
      </c>
      <c r="U69" s="4">
        <v>573.4</v>
      </c>
      <c r="V69" s="4">
        <v>0</v>
      </c>
      <c r="W69" s="4">
        <v>0</v>
      </c>
      <c r="X69" s="4" t="s">
        <v>360</v>
      </c>
      <c r="Y69" s="4" t="s">
        <v>42</v>
      </c>
    </row>
    <row r="70" s="4" customFormat="1" spans="1:25">
      <c r="A70" s="4" t="s">
        <v>361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45142</v>
      </c>
      <c r="G70" s="6">
        <v>45143</v>
      </c>
      <c r="H70" s="4">
        <v>1</v>
      </c>
      <c r="I70" s="4">
        <v>1</v>
      </c>
      <c r="J70" s="4">
        <v>1</v>
      </c>
      <c r="K70" s="4" t="s">
        <v>30</v>
      </c>
      <c r="L70" s="4">
        <v>1565.52</v>
      </c>
      <c r="M70" s="4">
        <v>1565.52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45127</v>
      </c>
      <c r="S70" s="6">
        <v>45146</v>
      </c>
      <c r="T70" s="4" t="s">
        <v>34</v>
      </c>
      <c r="U70" s="4">
        <v>1565.52</v>
      </c>
      <c r="V70" s="4">
        <v>0</v>
      </c>
      <c r="W70" s="4">
        <v>0</v>
      </c>
      <c r="X70" s="4" t="s">
        <v>365</v>
      </c>
      <c r="Y70" s="4" t="s">
        <v>42</v>
      </c>
    </row>
    <row r="71" s="4" customFormat="1" spans="1:25">
      <c r="A71" s="4" t="s">
        <v>361</v>
      </c>
      <c r="B71" s="4" t="s">
        <v>26</v>
      </c>
      <c r="C71" s="4" t="s">
        <v>48</v>
      </c>
      <c r="D71" s="4" t="s">
        <v>362</v>
      </c>
      <c r="E71" s="4" t="s">
        <v>363</v>
      </c>
      <c r="F71" s="6">
        <v>45142</v>
      </c>
      <c r="G71" s="6">
        <v>45143</v>
      </c>
      <c r="H71" s="4">
        <v>1</v>
      </c>
      <c r="I71" s="4">
        <v>1</v>
      </c>
      <c r="J71" s="4">
        <v>1</v>
      </c>
      <c r="K71" s="4" t="s">
        <v>30</v>
      </c>
      <c r="L71" s="4">
        <v>-1565.52</v>
      </c>
      <c r="M71" s="4">
        <v>-1565.52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45127</v>
      </c>
      <c r="S71" s="6">
        <v>45146</v>
      </c>
      <c r="T71" s="4" t="s">
        <v>34</v>
      </c>
      <c r="U71" s="4">
        <v>-1565.52</v>
      </c>
      <c r="V71" s="4">
        <v>0</v>
      </c>
      <c r="W71" s="4">
        <v>0</v>
      </c>
      <c r="X71" s="4" t="s">
        <v>365</v>
      </c>
      <c r="Y71" s="4" t="s">
        <v>42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45142</v>
      </c>
      <c r="G72" s="6">
        <v>45143</v>
      </c>
      <c r="H72" s="4">
        <v>1</v>
      </c>
      <c r="I72" s="4">
        <v>1</v>
      </c>
      <c r="J72" s="4">
        <v>1</v>
      </c>
      <c r="K72" s="4" t="s">
        <v>30</v>
      </c>
      <c r="L72" s="4">
        <v>264.18</v>
      </c>
      <c r="M72" s="4">
        <v>264.18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45127</v>
      </c>
      <c r="S72" s="6">
        <v>45146</v>
      </c>
      <c r="T72" s="4" t="s">
        <v>34</v>
      </c>
      <c r="U72" s="4">
        <v>264.18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45139</v>
      </c>
      <c r="G73" s="6">
        <v>45143</v>
      </c>
      <c r="H73" s="4">
        <v>1</v>
      </c>
      <c r="I73" s="4">
        <v>4</v>
      </c>
      <c r="J73" s="4">
        <v>4</v>
      </c>
      <c r="K73" s="4" t="s">
        <v>30</v>
      </c>
      <c r="L73" s="4">
        <v>1534.5</v>
      </c>
      <c r="M73" s="4">
        <v>1534.5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45128</v>
      </c>
      <c r="S73" s="6">
        <v>45146</v>
      </c>
      <c r="T73" s="4" t="s">
        <v>34</v>
      </c>
      <c r="U73" s="4">
        <v>1534.5</v>
      </c>
      <c r="V73" s="4">
        <v>0</v>
      </c>
      <c r="W73" s="4">
        <v>0</v>
      </c>
      <c r="X73" s="4" t="s">
        <v>376</v>
      </c>
      <c r="Y73" s="4" t="s">
        <v>377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379</v>
      </c>
      <c r="E74" s="4" t="s">
        <v>380</v>
      </c>
      <c r="F74" s="6">
        <v>45139</v>
      </c>
      <c r="G74" s="6">
        <v>45143</v>
      </c>
      <c r="H74" s="4">
        <v>1</v>
      </c>
      <c r="I74" s="4">
        <v>4</v>
      </c>
      <c r="J74" s="4">
        <v>4</v>
      </c>
      <c r="K74" s="4" t="s">
        <v>30</v>
      </c>
      <c r="L74" s="4">
        <v>840.04</v>
      </c>
      <c r="M74" s="4">
        <v>840.04</v>
      </c>
      <c r="N74" s="4" t="s">
        <v>381</v>
      </c>
      <c r="O74" s="4" t="s">
        <v>32</v>
      </c>
      <c r="P74" s="4" t="s">
        <v>33</v>
      </c>
      <c r="Q74" s="4">
        <v>0</v>
      </c>
      <c r="R74" s="7">
        <v>45128</v>
      </c>
      <c r="S74" s="6">
        <v>45146</v>
      </c>
      <c r="T74" s="4" t="s">
        <v>34</v>
      </c>
      <c r="U74" s="4">
        <v>840.04</v>
      </c>
      <c r="V74" s="4">
        <v>0</v>
      </c>
      <c r="W74" s="4">
        <v>0</v>
      </c>
      <c r="X74" s="4" t="s">
        <v>382</v>
      </c>
      <c r="Y74" s="4" t="s">
        <v>42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45142</v>
      </c>
      <c r="G75" s="6">
        <v>45143</v>
      </c>
      <c r="H75" s="4">
        <v>1</v>
      </c>
      <c r="I75" s="4">
        <v>1</v>
      </c>
      <c r="J75" s="4">
        <v>1</v>
      </c>
      <c r="K75" s="4" t="s">
        <v>30</v>
      </c>
      <c r="L75" s="4">
        <v>2672.07</v>
      </c>
      <c r="M75" s="4">
        <v>2672.07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45128.0000115741</v>
      </c>
      <c r="S75" s="6">
        <v>45146</v>
      </c>
      <c r="T75" s="4" t="s">
        <v>34</v>
      </c>
      <c r="U75" s="4">
        <v>2672.07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45142</v>
      </c>
      <c r="G76" s="6">
        <v>45143</v>
      </c>
      <c r="H76" s="4">
        <v>1</v>
      </c>
      <c r="I76" s="4">
        <v>1</v>
      </c>
      <c r="J76" s="4">
        <v>1</v>
      </c>
      <c r="K76" s="4" t="s">
        <v>30</v>
      </c>
      <c r="L76" s="4">
        <v>377.16</v>
      </c>
      <c r="M76" s="4">
        <v>377.16</v>
      </c>
      <c r="N76" s="4" t="s">
        <v>392</v>
      </c>
      <c r="O76" s="4" t="s">
        <v>32</v>
      </c>
      <c r="P76" s="4" t="s">
        <v>33</v>
      </c>
      <c r="Q76" s="4">
        <v>0</v>
      </c>
      <c r="R76" s="7">
        <v>45128</v>
      </c>
      <c r="S76" s="6">
        <v>45146</v>
      </c>
      <c r="T76" s="4" t="s">
        <v>34</v>
      </c>
      <c r="U76" s="4">
        <v>377.16</v>
      </c>
      <c r="V76" s="4">
        <v>0</v>
      </c>
      <c r="W76" s="4">
        <v>0</v>
      </c>
      <c r="X76" s="4" t="s">
        <v>393</v>
      </c>
      <c r="Y76" s="4" t="s">
        <v>394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397</v>
      </c>
      <c r="F77" s="6">
        <v>45142</v>
      </c>
      <c r="G77" s="6">
        <v>45143</v>
      </c>
      <c r="H77" s="4">
        <v>1</v>
      </c>
      <c r="I77" s="4">
        <v>1</v>
      </c>
      <c r="J77" s="4">
        <v>1</v>
      </c>
      <c r="K77" s="4" t="s">
        <v>30</v>
      </c>
      <c r="L77" s="4">
        <v>569.7</v>
      </c>
      <c r="M77" s="4">
        <v>569.7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45128.0000115741</v>
      </c>
      <c r="S77" s="6">
        <v>45146</v>
      </c>
      <c r="T77" s="4" t="s">
        <v>34</v>
      </c>
      <c r="U77" s="4">
        <v>569.7</v>
      </c>
      <c r="V77" s="4">
        <v>0</v>
      </c>
      <c r="W77" s="4">
        <v>0</v>
      </c>
      <c r="X77" s="4" t="s">
        <v>399</v>
      </c>
      <c r="Y77" s="4" t="s">
        <v>42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330</v>
      </c>
      <c r="E78" s="4" t="s">
        <v>331</v>
      </c>
      <c r="F78" s="6">
        <v>45142</v>
      </c>
      <c r="G78" s="6">
        <v>45143</v>
      </c>
      <c r="H78" s="4">
        <v>1</v>
      </c>
      <c r="I78" s="4">
        <v>1</v>
      </c>
      <c r="J78" s="4">
        <v>1</v>
      </c>
      <c r="K78" s="4" t="s">
        <v>30</v>
      </c>
      <c r="L78" s="4">
        <v>538.75</v>
      </c>
      <c r="M78" s="4">
        <v>538.75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45128.0000115741</v>
      </c>
      <c r="S78" s="6">
        <v>45146</v>
      </c>
      <c r="T78" s="4" t="s">
        <v>34</v>
      </c>
      <c r="U78" s="4">
        <v>538.75</v>
      </c>
      <c r="V78" s="4">
        <v>0</v>
      </c>
      <c r="W78" s="4">
        <v>0</v>
      </c>
      <c r="X78" s="4" t="s">
        <v>402</v>
      </c>
      <c r="Y78" s="4" t="s">
        <v>334</v>
      </c>
    </row>
    <row r="79" s="4" customFormat="1" spans="1:25">
      <c r="A79" s="4" t="s">
        <v>403</v>
      </c>
      <c r="B79" s="4" t="s">
        <v>26</v>
      </c>
      <c r="C79" s="4" t="s">
        <v>27</v>
      </c>
      <c r="D79" s="4" t="s">
        <v>404</v>
      </c>
      <c r="E79" s="4" t="s">
        <v>405</v>
      </c>
      <c r="F79" s="6">
        <v>45140</v>
      </c>
      <c r="G79" s="6">
        <v>45143</v>
      </c>
      <c r="H79" s="4">
        <v>1</v>
      </c>
      <c r="I79" s="4">
        <v>3</v>
      </c>
      <c r="J79" s="4">
        <v>3</v>
      </c>
      <c r="K79" s="4" t="s">
        <v>30</v>
      </c>
      <c r="L79" s="4">
        <v>3703.2</v>
      </c>
      <c r="M79" s="4">
        <v>3703.2</v>
      </c>
      <c r="N79" s="4" t="s">
        <v>406</v>
      </c>
      <c r="O79" s="4" t="s">
        <v>32</v>
      </c>
      <c r="P79" s="4" t="s">
        <v>33</v>
      </c>
      <c r="Q79" s="4">
        <v>0</v>
      </c>
      <c r="R79" s="7">
        <v>45129.0000115741</v>
      </c>
      <c r="S79" s="6">
        <v>45146</v>
      </c>
      <c r="T79" s="4" t="s">
        <v>34</v>
      </c>
      <c r="U79" s="4">
        <v>3703.2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55</v>
      </c>
      <c r="F80" s="6">
        <v>45140</v>
      </c>
      <c r="G80" s="6">
        <v>45143</v>
      </c>
      <c r="H80" s="4">
        <v>1</v>
      </c>
      <c r="I80" s="4">
        <v>3</v>
      </c>
      <c r="J80" s="4">
        <v>3</v>
      </c>
      <c r="K80" s="4" t="s">
        <v>30</v>
      </c>
      <c r="L80" s="4">
        <v>2012.64</v>
      </c>
      <c r="M80" s="4">
        <v>2012.64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45129.0000115741</v>
      </c>
      <c r="S80" s="6">
        <v>45146</v>
      </c>
      <c r="T80" s="4" t="s">
        <v>34</v>
      </c>
      <c r="U80" s="4">
        <v>2012.64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45141</v>
      </c>
      <c r="G81" s="6">
        <v>45143</v>
      </c>
      <c r="H81" s="4">
        <v>1</v>
      </c>
      <c r="I81" s="4">
        <v>2</v>
      </c>
      <c r="J81" s="4">
        <v>2</v>
      </c>
      <c r="K81" s="4" t="s">
        <v>30</v>
      </c>
      <c r="L81" s="4">
        <v>2037.38</v>
      </c>
      <c r="M81" s="4">
        <v>2037.38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45129</v>
      </c>
      <c r="S81" s="6">
        <v>45146</v>
      </c>
      <c r="T81" s="4" t="s">
        <v>34</v>
      </c>
      <c r="U81" s="4">
        <v>2037.38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421</v>
      </c>
      <c r="E82" s="4" t="s">
        <v>422</v>
      </c>
      <c r="F82" s="6">
        <v>45142</v>
      </c>
      <c r="G82" s="6">
        <v>45143</v>
      </c>
      <c r="H82" s="4">
        <v>1</v>
      </c>
      <c r="I82" s="4">
        <v>1</v>
      </c>
      <c r="J82" s="4">
        <v>1</v>
      </c>
      <c r="K82" s="4" t="s">
        <v>30</v>
      </c>
      <c r="L82" s="4">
        <v>515.71</v>
      </c>
      <c r="M82" s="4">
        <v>515.71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45129</v>
      </c>
      <c r="S82" s="6">
        <v>45146</v>
      </c>
      <c r="T82" s="4" t="s">
        <v>34</v>
      </c>
      <c r="U82" s="4">
        <v>515.71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28</v>
      </c>
      <c r="E83" s="4" t="s">
        <v>29</v>
      </c>
      <c r="F83" s="6">
        <v>45141</v>
      </c>
      <c r="G83" s="6">
        <v>45143</v>
      </c>
      <c r="H83" s="4">
        <v>2</v>
      </c>
      <c r="I83" s="4">
        <v>2</v>
      </c>
      <c r="J83" s="4">
        <v>4</v>
      </c>
      <c r="K83" s="4" t="s">
        <v>30</v>
      </c>
      <c r="L83" s="4">
        <v>7744</v>
      </c>
      <c r="M83" s="4">
        <v>7744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45041</v>
      </c>
      <c r="S83" s="6">
        <v>45146</v>
      </c>
      <c r="T83" s="4" t="s">
        <v>34</v>
      </c>
      <c r="U83" s="4">
        <v>7744</v>
      </c>
      <c r="V83" s="4">
        <v>0</v>
      </c>
      <c r="W83" s="4">
        <v>0</v>
      </c>
      <c r="X83" s="4" t="s">
        <v>428</v>
      </c>
      <c r="Y83" s="4" t="s">
        <v>429</v>
      </c>
    </row>
    <row r="84" s="4" customFormat="1" spans="1:25">
      <c r="A84" s="4" t="s">
        <v>430</v>
      </c>
      <c r="B84" s="4" t="s">
        <v>26</v>
      </c>
      <c r="C84" s="4" t="s">
        <v>27</v>
      </c>
      <c r="D84" s="4" t="s">
        <v>431</v>
      </c>
      <c r="E84" s="4" t="s">
        <v>432</v>
      </c>
      <c r="F84" s="6">
        <v>45140</v>
      </c>
      <c r="G84" s="6">
        <v>45143</v>
      </c>
      <c r="H84" s="4">
        <v>1</v>
      </c>
      <c r="I84" s="4">
        <v>3</v>
      </c>
      <c r="J84" s="4">
        <v>3</v>
      </c>
      <c r="K84" s="4" t="s">
        <v>30</v>
      </c>
      <c r="L84" s="4">
        <v>2405.01</v>
      </c>
      <c r="M84" s="4">
        <v>2405.01</v>
      </c>
      <c r="N84" s="4" t="s">
        <v>433</v>
      </c>
      <c r="O84" s="4" t="s">
        <v>32</v>
      </c>
      <c r="P84" s="4" t="s">
        <v>33</v>
      </c>
      <c r="Q84" s="4">
        <v>0</v>
      </c>
      <c r="R84" s="7">
        <v>45130</v>
      </c>
      <c r="S84" s="6">
        <v>45146</v>
      </c>
      <c r="T84" s="4" t="s">
        <v>34</v>
      </c>
      <c r="U84" s="4">
        <v>2405.01</v>
      </c>
      <c r="V84" s="4">
        <v>0</v>
      </c>
      <c r="W84" s="4">
        <v>0</v>
      </c>
      <c r="X84" s="4" t="s">
        <v>434</v>
      </c>
      <c r="Y84" s="4" t="s">
        <v>435</v>
      </c>
    </row>
    <row r="85" s="4" customFormat="1" spans="1:25">
      <c r="A85" s="4" t="s">
        <v>436</v>
      </c>
      <c r="B85" s="4" t="s">
        <v>26</v>
      </c>
      <c r="C85" s="4" t="s">
        <v>27</v>
      </c>
      <c r="D85" s="4" t="s">
        <v>437</v>
      </c>
      <c r="E85" s="4" t="s">
        <v>438</v>
      </c>
      <c r="F85" s="6">
        <v>45141</v>
      </c>
      <c r="G85" s="6">
        <v>45143</v>
      </c>
      <c r="H85" s="4">
        <v>1</v>
      </c>
      <c r="I85" s="4">
        <v>2</v>
      </c>
      <c r="J85" s="4">
        <v>2</v>
      </c>
      <c r="K85" s="4" t="s">
        <v>30</v>
      </c>
      <c r="L85" s="4">
        <v>747.93</v>
      </c>
      <c r="M85" s="4">
        <v>747.93</v>
      </c>
      <c r="N85" s="4" t="s">
        <v>439</v>
      </c>
      <c r="O85" s="4" t="s">
        <v>32</v>
      </c>
      <c r="P85" s="4" t="s">
        <v>33</v>
      </c>
      <c r="Q85" s="4">
        <v>0</v>
      </c>
      <c r="R85" s="7">
        <v>45130.0000115741</v>
      </c>
      <c r="S85" s="6">
        <v>45146</v>
      </c>
      <c r="T85" s="4" t="s">
        <v>34</v>
      </c>
      <c r="U85" s="4">
        <v>747.93</v>
      </c>
      <c r="V85" s="4">
        <v>0</v>
      </c>
      <c r="W85" s="4">
        <v>0</v>
      </c>
      <c r="X85" s="4" t="s">
        <v>440</v>
      </c>
      <c r="Y85" s="4" t="s">
        <v>42</v>
      </c>
    </row>
    <row r="86" s="4" customFormat="1" spans="1:25">
      <c r="A86" s="4" t="s">
        <v>441</v>
      </c>
      <c r="B86" s="4" t="s">
        <v>26</v>
      </c>
      <c r="C86" s="4" t="s">
        <v>27</v>
      </c>
      <c r="D86" s="4" t="s">
        <v>437</v>
      </c>
      <c r="E86" s="4" t="s">
        <v>442</v>
      </c>
      <c r="F86" s="6">
        <v>45141</v>
      </c>
      <c r="G86" s="6">
        <v>45143</v>
      </c>
      <c r="H86" s="4">
        <v>1</v>
      </c>
      <c r="I86" s="4">
        <v>2</v>
      </c>
      <c r="J86" s="4">
        <v>2</v>
      </c>
      <c r="K86" s="4" t="s">
        <v>30</v>
      </c>
      <c r="L86" s="4">
        <v>662.35</v>
      </c>
      <c r="M86" s="4">
        <v>662.35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45130.0000115741</v>
      </c>
      <c r="S86" s="6">
        <v>45146</v>
      </c>
      <c r="T86" s="4" t="s">
        <v>34</v>
      </c>
      <c r="U86" s="4">
        <v>662.35</v>
      </c>
      <c r="V86" s="4">
        <v>0</v>
      </c>
      <c r="W86" s="4">
        <v>0</v>
      </c>
      <c r="X86" s="4" t="s">
        <v>444</v>
      </c>
      <c r="Y86" s="4" t="s">
        <v>42</v>
      </c>
    </row>
    <row r="87" s="4" customFormat="1" spans="1:26">
      <c r="A87" s="4" t="s">
        <v>445</v>
      </c>
      <c r="B87" s="4" t="s">
        <v>26</v>
      </c>
      <c r="C87" s="4" t="s">
        <v>27</v>
      </c>
      <c r="D87" s="4" t="s">
        <v>446</v>
      </c>
      <c r="E87" s="4" t="s">
        <v>447</v>
      </c>
      <c r="F87" s="6">
        <v>45142</v>
      </c>
      <c r="G87" s="6">
        <v>45143</v>
      </c>
      <c r="H87" s="4">
        <v>2</v>
      </c>
      <c r="I87" s="4">
        <v>1</v>
      </c>
      <c r="J87" s="4">
        <v>2</v>
      </c>
      <c r="K87" s="4" t="s">
        <v>30</v>
      </c>
      <c r="L87" s="4">
        <v>2822.34</v>
      </c>
      <c r="M87" s="4">
        <v>2822.34</v>
      </c>
      <c r="N87" s="4" t="s">
        <v>448</v>
      </c>
      <c r="O87" s="4" t="s">
        <v>32</v>
      </c>
      <c r="P87" s="4" t="s">
        <v>33</v>
      </c>
      <c r="Q87" s="4">
        <v>0</v>
      </c>
      <c r="R87" s="7">
        <v>45131</v>
      </c>
      <c r="S87" s="6">
        <v>45146</v>
      </c>
      <c r="T87" s="4" t="s">
        <v>34</v>
      </c>
      <c r="U87" s="4">
        <v>2822.34</v>
      </c>
      <c r="V87" s="4">
        <v>0</v>
      </c>
      <c r="W87" s="4">
        <v>0</v>
      </c>
      <c r="X87" s="4" t="s">
        <v>449</v>
      </c>
      <c r="Y87" s="4">
        <v>1355131</v>
      </c>
      <c r="Z87" s="4" t="s">
        <v>450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453</v>
      </c>
      <c r="F88" s="6">
        <v>45140</v>
      </c>
      <c r="G88" s="6">
        <v>45143</v>
      </c>
      <c r="H88" s="4">
        <v>1</v>
      </c>
      <c r="I88" s="4">
        <v>3</v>
      </c>
      <c r="J88" s="4">
        <v>3</v>
      </c>
      <c r="K88" s="4" t="s">
        <v>30</v>
      </c>
      <c r="L88" s="4">
        <v>14469.52</v>
      </c>
      <c r="M88" s="4">
        <v>14469.52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45131</v>
      </c>
      <c r="S88" s="6">
        <v>45146</v>
      </c>
      <c r="T88" s="4" t="s">
        <v>34</v>
      </c>
      <c r="U88" s="4">
        <v>14469.52</v>
      </c>
      <c r="V88" s="4">
        <v>0</v>
      </c>
      <c r="W88" s="4">
        <v>0</v>
      </c>
      <c r="X88" s="4" t="s">
        <v>455</v>
      </c>
      <c r="Y88" s="4" t="s">
        <v>456</v>
      </c>
    </row>
    <row r="89" s="4" customFormat="1" spans="1:25">
      <c r="A89" s="4" t="s">
        <v>457</v>
      </c>
      <c r="B89" s="4" t="s">
        <v>26</v>
      </c>
      <c r="C89" s="4" t="s">
        <v>27</v>
      </c>
      <c r="D89" s="4" t="s">
        <v>458</v>
      </c>
      <c r="E89" s="4" t="s">
        <v>459</v>
      </c>
      <c r="F89" s="6">
        <v>45141</v>
      </c>
      <c r="G89" s="6">
        <v>45143</v>
      </c>
      <c r="H89" s="4">
        <v>1</v>
      </c>
      <c r="I89" s="4">
        <v>2</v>
      </c>
      <c r="J89" s="4">
        <v>2</v>
      </c>
      <c r="K89" s="4" t="s">
        <v>30</v>
      </c>
      <c r="L89" s="4">
        <v>1416.06</v>
      </c>
      <c r="M89" s="4">
        <v>1416.06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45131.0000115741</v>
      </c>
      <c r="S89" s="6">
        <v>45146</v>
      </c>
      <c r="T89" s="4" t="s">
        <v>34</v>
      </c>
      <c r="U89" s="4">
        <v>1416.06</v>
      </c>
      <c r="V89" s="4">
        <v>0</v>
      </c>
      <c r="W89" s="4">
        <v>0</v>
      </c>
      <c r="X89" s="4" t="s">
        <v>461</v>
      </c>
      <c r="Y89" s="4" t="s">
        <v>462</v>
      </c>
    </row>
    <row r="90" s="4" customFormat="1" spans="1:25">
      <c r="A90" s="4" t="s">
        <v>395</v>
      </c>
      <c r="B90" s="4" t="s">
        <v>26</v>
      </c>
      <c r="C90" s="4" t="s">
        <v>48</v>
      </c>
      <c r="D90" s="4" t="s">
        <v>396</v>
      </c>
      <c r="E90" s="4" t="s">
        <v>397</v>
      </c>
      <c r="F90" s="6">
        <v>45142</v>
      </c>
      <c r="G90" s="6">
        <v>45143</v>
      </c>
      <c r="H90" s="4">
        <v>1</v>
      </c>
      <c r="I90" s="4">
        <v>1</v>
      </c>
      <c r="J90" s="4">
        <v>1</v>
      </c>
      <c r="K90" s="4" t="s">
        <v>30</v>
      </c>
      <c r="L90" s="4">
        <v>-569.7</v>
      </c>
      <c r="M90" s="4">
        <v>-569.7</v>
      </c>
      <c r="N90" s="4" t="s">
        <v>398</v>
      </c>
      <c r="O90" s="4" t="s">
        <v>32</v>
      </c>
      <c r="P90" s="4" t="s">
        <v>33</v>
      </c>
      <c r="Q90" s="4">
        <v>0</v>
      </c>
      <c r="R90" s="7">
        <v>45128.0000115741</v>
      </c>
      <c r="S90" s="6">
        <v>45146</v>
      </c>
      <c r="T90" s="4" t="s">
        <v>34</v>
      </c>
      <c r="U90" s="4">
        <v>-569.7</v>
      </c>
      <c r="V90" s="4">
        <v>0</v>
      </c>
      <c r="W90" s="4">
        <v>0</v>
      </c>
      <c r="X90" s="4" t="s">
        <v>399</v>
      </c>
      <c r="Y90" s="4" t="s">
        <v>42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465</v>
      </c>
      <c r="F91" s="6">
        <v>45141</v>
      </c>
      <c r="G91" s="6">
        <v>45143</v>
      </c>
      <c r="H91" s="4">
        <v>2</v>
      </c>
      <c r="I91" s="4">
        <v>2</v>
      </c>
      <c r="J91" s="4">
        <v>4</v>
      </c>
      <c r="K91" s="4" t="s">
        <v>30</v>
      </c>
      <c r="L91" s="4">
        <v>5089.8</v>
      </c>
      <c r="M91" s="4">
        <v>5089.8</v>
      </c>
      <c r="N91" s="4" t="s">
        <v>466</v>
      </c>
      <c r="O91" s="4" t="s">
        <v>32</v>
      </c>
      <c r="P91" s="4" t="s">
        <v>33</v>
      </c>
      <c r="Q91" s="4">
        <v>0</v>
      </c>
      <c r="R91" s="7">
        <v>45131</v>
      </c>
      <c r="S91" s="6">
        <v>45146</v>
      </c>
      <c r="T91" s="4" t="s">
        <v>34</v>
      </c>
      <c r="U91" s="4">
        <v>5089.8</v>
      </c>
      <c r="V91" s="4">
        <v>0</v>
      </c>
      <c r="W91" s="4">
        <v>0</v>
      </c>
      <c r="X91" s="4" t="s">
        <v>467</v>
      </c>
      <c r="Y91" s="4" t="s">
        <v>42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469</v>
      </c>
      <c r="E92" s="4" t="s">
        <v>432</v>
      </c>
      <c r="F92" s="6">
        <v>45142</v>
      </c>
      <c r="G92" s="6">
        <v>45143</v>
      </c>
      <c r="H92" s="4">
        <v>1</v>
      </c>
      <c r="I92" s="4">
        <v>1</v>
      </c>
      <c r="J92" s="4">
        <v>1</v>
      </c>
      <c r="K92" s="4" t="s">
        <v>30</v>
      </c>
      <c r="L92" s="4">
        <v>975.45</v>
      </c>
      <c r="M92" s="4">
        <v>975.45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45132.0000115741</v>
      </c>
      <c r="S92" s="6">
        <v>45146</v>
      </c>
      <c r="T92" s="4" t="s">
        <v>34</v>
      </c>
      <c r="U92" s="4">
        <v>975.45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474</v>
      </c>
      <c r="E93" s="4" t="s">
        <v>475</v>
      </c>
      <c r="F93" s="6">
        <v>45139</v>
      </c>
      <c r="G93" s="6">
        <v>45143</v>
      </c>
      <c r="H93" s="4">
        <v>1</v>
      </c>
      <c r="I93" s="4">
        <v>4</v>
      </c>
      <c r="J93" s="4">
        <v>4</v>
      </c>
      <c r="K93" s="4" t="s">
        <v>30</v>
      </c>
      <c r="L93" s="4">
        <v>1040.56</v>
      </c>
      <c r="M93" s="4">
        <v>1040.56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45132</v>
      </c>
      <c r="S93" s="6">
        <v>45146</v>
      </c>
      <c r="T93" s="4" t="s">
        <v>34</v>
      </c>
      <c r="U93" s="4">
        <v>1040.56</v>
      </c>
      <c r="V93" s="4">
        <v>0</v>
      </c>
      <c r="W93" s="4">
        <v>0</v>
      </c>
      <c r="X93" s="4" t="s">
        <v>477</v>
      </c>
      <c r="Y93" s="4" t="s">
        <v>478</v>
      </c>
    </row>
    <row r="94" s="4" customFormat="1" spans="1:25">
      <c r="A94" s="4" t="s">
        <v>473</v>
      </c>
      <c r="B94" s="4" t="s">
        <v>26</v>
      </c>
      <c r="C94" s="4" t="s">
        <v>48</v>
      </c>
      <c r="D94" s="4" t="s">
        <v>474</v>
      </c>
      <c r="E94" s="4" t="s">
        <v>475</v>
      </c>
      <c r="F94" s="6">
        <v>45139</v>
      </c>
      <c r="G94" s="6">
        <v>45143</v>
      </c>
      <c r="H94" s="4">
        <v>1</v>
      </c>
      <c r="I94" s="4">
        <v>4</v>
      </c>
      <c r="J94" s="4">
        <v>4</v>
      </c>
      <c r="K94" s="4" t="s">
        <v>30</v>
      </c>
      <c r="L94" s="4">
        <v>-1040.56</v>
      </c>
      <c r="M94" s="4">
        <v>-1040.56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45132</v>
      </c>
      <c r="S94" s="6">
        <v>45146</v>
      </c>
      <c r="T94" s="4" t="s">
        <v>34</v>
      </c>
      <c r="U94" s="4">
        <v>-1040.56</v>
      </c>
      <c r="V94" s="4">
        <v>0</v>
      </c>
      <c r="W94" s="4">
        <v>0</v>
      </c>
      <c r="X94" s="4" t="s">
        <v>477</v>
      </c>
      <c r="Y94" s="4" t="s">
        <v>478</v>
      </c>
    </row>
    <row r="95" s="4" customFormat="1" spans="1:25">
      <c r="A95" s="4" t="s">
        <v>479</v>
      </c>
      <c r="B95" s="4" t="s">
        <v>26</v>
      </c>
      <c r="C95" s="4" t="s">
        <v>27</v>
      </c>
      <c r="D95" s="4" t="s">
        <v>480</v>
      </c>
      <c r="E95" s="4" t="s">
        <v>481</v>
      </c>
      <c r="F95" s="6">
        <v>45142</v>
      </c>
      <c r="G95" s="6">
        <v>45143</v>
      </c>
      <c r="H95" s="4">
        <v>1</v>
      </c>
      <c r="I95" s="4">
        <v>1</v>
      </c>
      <c r="J95" s="4">
        <v>1</v>
      </c>
      <c r="K95" s="4" t="s">
        <v>30</v>
      </c>
      <c r="L95" s="4">
        <v>590.96</v>
      </c>
      <c r="M95" s="4">
        <v>590.96</v>
      </c>
      <c r="N95" s="4" t="s">
        <v>482</v>
      </c>
      <c r="O95" s="4" t="s">
        <v>32</v>
      </c>
      <c r="P95" s="4" t="s">
        <v>33</v>
      </c>
      <c r="Q95" s="4">
        <v>0</v>
      </c>
      <c r="R95" s="7">
        <v>45132.0000115741</v>
      </c>
      <c r="S95" s="6">
        <v>45146</v>
      </c>
      <c r="T95" s="4" t="s">
        <v>34</v>
      </c>
      <c r="U95" s="4">
        <v>590.96</v>
      </c>
      <c r="V95" s="4">
        <v>0</v>
      </c>
      <c r="W95" s="4">
        <v>0</v>
      </c>
      <c r="X95" s="4" t="s">
        <v>483</v>
      </c>
      <c r="Y95" s="4" t="s">
        <v>484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404</v>
      </c>
      <c r="E96" s="4" t="s">
        <v>486</v>
      </c>
      <c r="F96" s="6">
        <v>45140</v>
      </c>
      <c r="G96" s="6">
        <v>45143</v>
      </c>
      <c r="H96" s="4">
        <v>1</v>
      </c>
      <c r="I96" s="4">
        <v>3</v>
      </c>
      <c r="J96" s="4">
        <v>3</v>
      </c>
      <c r="K96" s="4" t="s">
        <v>30</v>
      </c>
      <c r="L96" s="4">
        <v>5504.1</v>
      </c>
      <c r="M96" s="4">
        <v>5504.1</v>
      </c>
      <c r="N96" s="4" t="s">
        <v>487</v>
      </c>
      <c r="O96" s="4" t="s">
        <v>32</v>
      </c>
      <c r="P96" s="4" t="s">
        <v>33</v>
      </c>
      <c r="Q96" s="4">
        <v>0</v>
      </c>
      <c r="R96" s="7">
        <v>45132</v>
      </c>
      <c r="S96" s="6">
        <v>45146</v>
      </c>
      <c r="T96" s="4" t="s">
        <v>34</v>
      </c>
      <c r="U96" s="4">
        <v>5504.1</v>
      </c>
      <c r="V96" s="4">
        <v>0</v>
      </c>
      <c r="W96" s="4">
        <v>0</v>
      </c>
      <c r="X96" s="4" t="s">
        <v>488</v>
      </c>
      <c r="Y96" s="4" t="s">
        <v>42</v>
      </c>
    </row>
    <row r="97" s="4" customFormat="1" spans="1:25">
      <c r="A97" s="4" t="s">
        <v>324</v>
      </c>
      <c r="B97" s="4" t="s">
        <v>26</v>
      </c>
      <c r="C97" s="4" t="s">
        <v>48</v>
      </c>
      <c r="D97" s="4" t="s">
        <v>325</v>
      </c>
      <c r="E97" s="4" t="s">
        <v>326</v>
      </c>
      <c r="F97" s="6">
        <v>45142</v>
      </c>
      <c r="G97" s="6">
        <v>45143</v>
      </c>
      <c r="H97" s="4">
        <v>1</v>
      </c>
      <c r="I97" s="4">
        <v>1</v>
      </c>
      <c r="J97" s="4">
        <v>1</v>
      </c>
      <c r="K97" s="4" t="s">
        <v>30</v>
      </c>
      <c r="L97" s="4">
        <v>-853.96</v>
      </c>
      <c r="M97" s="4">
        <v>-853.96</v>
      </c>
      <c r="N97" s="4" t="s">
        <v>327</v>
      </c>
      <c r="O97" s="4" t="s">
        <v>32</v>
      </c>
      <c r="P97" s="4" t="s">
        <v>33</v>
      </c>
      <c r="Q97" s="4">
        <v>0</v>
      </c>
      <c r="R97" s="7">
        <v>45124.0000115741</v>
      </c>
      <c r="S97" s="6">
        <v>45146</v>
      </c>
      <c r="T97" s="4" t="s">
        <v>34</v>
      </c>
      <c r="U97" s="4">
        <v>-853.96</v>
      </c>
      <c r="V97" s="4">
        <v>0</v>
      </c>
      <c r="W97" s="4">
        <v>0</v>
      </c>
      <c r="X97" s="4" t="s">
        <v>328</v>
      </c>
      <c r="Y97" s="4" t="s">
        <v>42</v>
      </c>
    </row>
    <row r="98" s="4" customFormat="1" spans="1:25">
      <c r="A98" s="4" t="s">
        <v>489</v>
      </c>
      <c r="B98" s="4" t="s">
        <v>26</v>
      </c>
      <c r="C98" s="4" t="s">
        <v>27</v>
      </c>
      <c r="D98" s="4" t="s">
        <v>490</v>
      </c>
      <c r="E98" s="4" t="s">
        <v>491</v>
      </c>
      <c r="F98" s="6">
        <v>45140</v>
      </c>
      <c r="G98" s="6">
        <v>45143</v>
      </c>
      <c r="H98" s="4">
        <v>1</v>
      </c>
      <c r="I98" s="4">
        <v>3</v>
      </c>
      <c r="J98" s="4">
        <v>3</v>
      </c>
      <c r="K98" s="4" t="s">
        <v>30</v>
      </c>
      <c r="L98" s="4">
        <v>1578.57</v>
      </c>
      <c r="M98" s="4">
        <v>1578.57</v>
      </c>
      <c r="N98" s="4" t="s">
        <v>492</v>
      </c>
      <c r="O98" s="4" t="s">
        <v>32</v>
      </c>
      <c r="P98" s="4" t="s">
        <v>33</v>
      </c>
      <c r="Q98" s="4">
        <v>0</v>
      </c>
      <c r="R98" s="7">
        <v>45132</v>
      </c>
      <c r="S98" s="6">
        <v>45146</v>
      </c>
      <c r="T98" s="4" t="s">
        <v>34</v>
      </c>
      <c r="U98" s="4">
        <v>1578.57</v>
      </c>
      <c r="V98" s="4">
        <v>0</v>
      </c>
      <c r="W98" s="4">
        <v>0</v>
      </c>
      <c r="X98" s="4" t="s">
        <v>493</v>
      </c>
      <c r="Y98" s="4" t="s">
        <v>494</v>
      </c>
    </row>
    <row r="99" s="4" customFormat="1" spans="1:25">
      <c r="A99" s="4" t="s">
        <v>495</v>
      </c>
      <c r="B99" s="4" t="s">
        <v>26</v>
      </c>
      <c r="C99" s="4" t="s">
        <v>27</v>
      </c>
      <c r="D99" s="4" t="s">
        <v>496</v>
      </c>
      <c r="E99" s="4" t="s">
        <v>380</v>
      </c>
      <c r="F99" s="6">
        <v>45142</v>
      </c>
      <c r="G99" s="6">
        <v>45143</v>
      </c>
      <c r="H99" s="4">
        <v>1</v>
      </c>
      <c r="I99" s="4">
        <v>1</v>
      </c>
      <c r="J99" s="4">
        <v>1</v>
      </c>
      <c r="K99" s="4" t="s">
        <v>30</v>
      </c>
      <c r="L99" s="4">
        <v>712.23</v>
      </c>
      <c r="M99" s="4">
        <v>712.23</v>
      </c>
      <c r="N99" s="4" t="s">
        <v>497</v>
      </c>
      <c r="O99" s="4" t="s">
        <v>32</v>
      </c>
      <c r="P99" s="4" t="s">
        <v>33</v>
      </c>
      <c r="Q99" s="4">
        <v>0</v>
      </c>
      <c r="R99" s="7">
        <v>45133</v>
      </c>
      <c r="S99" s="6">
        <v>45146</v>
      </c>
      <c r="T99" s="4" t="s">
        <v>34</v>
      </c>
      <c r="U99" s="4">
        <v>712.23</v>
      </c>
      <c r="V99" s="4">
        <v>0</v>
      </c>
      <c r="W99" s="4">
        <v>0</v>
      </c>
      <c r="X99" s="4" t="s">
        <v>498</v>
      </c>
      <c r="Y99" s="4" t="s">
        <v>499</v>
      </c>
    </row>
    <row r="100" s="4" customFormat="1" spans="1:25">
      <c r="A100" s="4" t="s">
        <v>253</v>
      </c>
      <c r="B100" s="4" t="s">
        <v>26</v>
      </c>
      <c r="C100" s="4" t="s">
        <v>500</v>
      </c>
      <c r="D100" s="4" t="s">
        <v>254</v>
      </c>
      <c r="E100" s="4" t="s">
        <v>255</v>
      </c>
      <c r="F100" s="6">
        <v>45142</v>
      </c>
      <c r="G100" s="6">
        <v>45143</v>
      </c>
      <c r="H100" s="4">
        <v>2</v>
      </c>
      <c r="I100" s="4">
        <v>1</v>
      </c>
      <c r="J100" s="4">
        <v>2</v>
      </c>
      <c r="K100" s="4" t="s">
        <v>30</v>
      </c>
      <c r="L100" s="4">
        <v>-337.55</v>
      </c>
      <c r="M100" s="4">
        <v>-337.55</v>
      </c>
      <c r="N100" s="4" t="s">
        <v>256</v>
      </c>
      <c r="O100" s="4" t="s">
        <v>32</v>
      </c>
      <c r="P100" s="4" t="s">
        <v>33</v>
      </c>
      <c r="Q100" s="4">
        <v>0</v>
      </c>
      <c r="R100" s="7">
        <v>45121.9433564815</v>
      </c>
      <c r="S100" s="6">
        <v>45146</v>
      </c>
      <c r="T100" s="4" t="s">
        <v>34</v>
      </c>
      <c r="U100" s="4">
        <v>-337.55</v>
      </c>
      <c r="V100" s="4">
        <v>0</v>
      </c>
      <c r="W100" s="4">
        <v>0</v>
      </c>
      <c r="X100" s="4" t="s">
        <v>257</v>
      </c>
      <c r="Y100" s="4" t="s">
        <v>258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45140</v>
      </c>
      <c r="G101" s="6">
        <v>45143</v>
      </c>
      <c r="H101" s="4">
        <v>1</v>
      </c>
      <c r="I101" s="4">
        <v>3</v>
      </c>
      <c r="J101" s="4">
        <v>3</v>
      </c>
      <c r="K101" s="4" t="s">
        <v>30</v>
      </c>
      <c r="L101" s="4">
        <v>2058.56</v>
      </c>
      <c r="M101" s="4">
        <v>2058.56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45133</v>
      </c>
      <c r="S101" s="6">
        <v>45146</v>
      </c>
      <c r="T101" s="4" t="s">
        <v>34</v>
      </c>
      <c r="U101" s="4">
        <v>2058.56</v>
      </c>
      <c r="V101" s="4">
        <v>0</v>
      </c>
      <c r="W101" s="4">
        <v>0</v>
      </c>
      <c r="X101" s="4" t="s">
        <v>505</v>
      </c>
      <c r="Y101" s="4" t="s">
        <v>506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509</v>
      </c>
      <c r="F102" s="6">
        <v>45140</v>
      </c>
      <c r="G102" s="6">
        <v>45143</v>
      </c>
      <c r="H102" s="4">
        <v>1</v>
      </c>
      <c r="I102" s="4">
        <v>3</v>
      </c>
      <c r="J102" s="4">
        <v>3</v>
      </c>
      <c r="K102" s="4" t="s">
        <v>30</v>
      </c>
      <c r="L102" s="4">
        <v>2851.2</v>
      </c>
      <c r="M102" s="4">
        <v>2851.2</v>
      </c>
      <c r="N102" s="4" t="s">
        <v>510</v>
      </c>
      <c r="O102" s="4" t="s">
        <v>32</v>
      </c>
      <c r="P102" s="4" t="s">
        <v>33</v>
      </c>
      <c r="Q102" s="4">
        <v>0</v>
      </c>
      <c r="R102" s="7">
        <v>45134</v>
      </c>
      <c r="S102" s="6">
        <v>45146</v>
      </c>
      <c r="T102" s="4" t="s">
        <v>34</v>
      </c>
      <c r="U102" s="4">
        <v>2851.2</v>
      </c>
      <c r="V102" s="4">
        <v>0</v>
      </c>
      <c r="W102" s="4">
        <v>0</v>
      </c>
      <c r="X102" s="4" t="s">
        <v>511</v>
      </c>
      <c r="Y102" s="4" t="s">
        <v>512</v>
      </c>
    </row>
    <row r="103" s="4" customFormat="1" spans="1:25">
      <c r="A103" s="4" t="s">
        <v>513</v>
      </c>
      <c r="B103" s="4" t="s">
        <v>26</v>
      </c>
      <c r="C103" s="4" t="s">
        <v>27</v>
      </c>
      <c r="D103" s="4" t="s">
        <v>514</v>
      </c>
      <c r="E103" s="4" t="s">
        <v>515</v>
      </c>
      <c r="F103" s="6">
        <v>45142</v>
      </c>
      <c r="G103" s="6">
        <v>45143</v>
      </c>
      <c r="H103" s="4">
        <v>1</v>
      </c>
      <c r="I103" s="4">
        <v>1</v>
      </c>
      <c r="J103" s="4">
        <v>1</v>
      </c>
      <c r="K103" s="4" t="s">
        <v>30</v>
      </c>
      <c r="L103" s="4">
        <v>755.56</v>
      </c>
      <c r="M103" s="4">
        <v>755.56</v>
      </c>
      <c r="N103" s="4" t="s">
        <v>516</v>
      </c>
      <c r="O103" s="4" t="s">
        <v>32</v>
      </c>
      <c r="P103" s="4" t="s">
        <v>33</v>
      </c>
      <c r="Q103" s="4">
        <v>0</v>
      </c>
      <c r="R103" s="7">
        <v>45134</v>
      </c>
      <c r="S103" s="6">
        <v>45146</v>
      </c>
      <c r="T103" s="4" t="s">
        <v>34</v>
      </c>
      <c r="U103" s="4">
        <v>755.56</v>
      </c>
      <c r="V103" s="4">
        <v>0</v>
      </c>
      <c r="W103" s="4">
        <v>0</v>
      </c>
      <c r="X103" s="4" t="s">
        <v>517</v>
      </c>
      <c r="Y103" s="4" t="s">
        <v>42</v>
      </c>
    </row>
    <row r="104" s="4" customFormat="1" spans="1:25">
      <c r="A104" s="4" t="s">
        <v>518</v>
      </c>
      <c r="B104" s="4" t="s">
        <v>26</v>
      </c>
      <c r="C104" s="4" t="s">
        <v>27</v>
      </c>
      <c r="D104" s="4" t="s">
        <v>373</v>
      </c>
      <c r="E104" s="4" t="s">
        <v>442</v>
      </c>
      <c r="F104" s="6">
        <v>45141</v>
      </c>
      <c r="G104" s="6">
        <v>45143</v>
      </c>
      <c r="H104" s="4">
        <v>1</v>
      </c>
      <c r="I104" s="4">
        <v>2</v>
      </c>
      <c r="J104" s="4">
        <v>2</v>
      </c>
      <c r="K104" s="4" t="s">
        <v>30</v>
      </c>
      <c r="L104" s="4">
        <v>632.26</v>
      </c>
      <c r="M104" s="4">
        <v>632.26</v>
      </c>
      <c r="N104" s="4" t="s">
        <v>519</v>
      </c>
      <c r="O104" s="4" t="s">
        <v>32</v>
      </c>
      <c r="P104" s="4" t="s">
        <v>33</v>
      </c>
      <c r="Q104" s="4">
        <v>0</v>
      </c>
      <c r="R104" s="7">
        <v>45134</v>
      </c>
      <c r="S104" s="6">
        <v>45146</v>
      </c>
      <c r="T104" s="4" t="s">
        <v>34</v>
      </c>
      <c r="U104" s="4">
        <v>632.26</v>
      </c>
      <c r="V104" s="4">
        <v>0</v>
      </c>
      <c r="W104" s="4">
        <v>0</v>
      </c>
      <c r="X104" s="4" t="s">
        <v>520</v>
      </c>
      <c r="Y104" s="4" t="s">
        <v>42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523</v>
      </c>
      <c r="F105" s="6">
        <v>45140</v>
      </c>
      <c r="G105" s="6">
        <v>45143</v>
      </c>
      <c r="H105" s="4">
        <v>1</v>
      </c>
      <c r="I105" s="4">
        <v>3</v>
      </c>
      <c r="J105" s="4">
        <v>3</v>
      </c>
      <c r="K105" s="4" t="s">
        <v>30</v>
      </c>
      <c r="L105" s="4">
        <v>1176.15</v>
      </c>
      <c r="M105" s="4">
        <v>1176.15</v>
      </c>
      <c r="N105" s="4" t="s">
        <v>524</v>
      </c>
      <c r="O105" s="4" t="s">
        <v>32</v>
      </c>
      <c r="P105" s="4" t="s">
        <v>33</v>
      </c>
      <c r="Q105" s="4">
        <v>0</v>
      </c>
      <c r="R105" s="7">
        <v>45134</v>
      </c>
      <c r="S105" s="6">
        <v>45146</v>
      </c>
      <c r="T105" s="4" t="s">
        <v>34</v>
      </c>
      <c r="U105" s="4">
        <v>1176.15</v>
      </c>
      <c r="V105" s="4">
        <v>0</v>
      </c>
      <c r="W105" s="4">
        <v>0</v>
      </c>
      <c r="X105" s="4" t="s">
        <v>525</v>
      </c>
      <c r="Y105" s="4" t="s">
        <v>42</v>
      </c>
    </row>
    <row r="106" s="4" customFormat="1" spans="1:25">
      <c r="A106" s="4" t="s">
        <v>513</v>
      </c>
      <c r="B106" s="4" t="s">
        <v>26</v>
      </c>
      <c r="C106" s="4" t="s">
        <v>48</v>
      </c>
      <c r="D106" s="4" t="s">
        <v>514</v>
      </c>
      <c r="E106" s="4" t="s">
        <v>515</v>
      </c>
      <c r="F106" s="6">
        <v>45142</v>
      </c>
      <c r="G106" s="6">
        <v>45143</v>
      </c>
      <c r="H106" s="4">
        <v>1</v>
      </c>
      <c r="I106" s="4">
        <v>1</v>
      </c>
      <c r="J106" s="4">
        <v>1</v>
      </c>
      <c r="K106" s="4" t="s">
        <v>30</v>
      </c>
      <c r="L106" s="4">
        <v>-755.56</v>
      </c>
      <c r="M106" s="4">
        <v>-755.56</v>
      </c>
      <c r="N106" s="4" t="s">
        <v>516</v>
      </c>
      <c r="O106" s="4" t="s">
        <v>32</v>
      </c>
      <c r="P106" s="4" t="s">
        <v>33</v>
      </c>
      <c r="Q106" s="4">
        <v>0</v>
      </c>
      <c r="R106" s="7">
        <v>45134</v>
      </c>
      <c r="S106" s="6">
        <v>45146</v>
      </c>
      <c r="T106" s="4" t="s">
        <v>34</v>
      </c>
      <c r="U106" s="4">
        <v>-755.56</v>
      </c>
      <c r="V106" s="4">
        <v>0</v>
      </c>
      <c r="W106" s="4">
        <v>0</v>
      </c>
      <c r="X106" s="4" t="s">
        <v>517</v>
      </c>
      <c r="Y106" s="4" t="s">
        <v>42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527</v>
      </c>
      <c r="E107" s="4" t="s">
        <v>528</v>
      </c>
      <c r="F107" s="6">
        <v>45138</v>
      </c>
      <c r="G107" s="6">
        <v>45143</v>
      </c>
      <c r="H107" s="4">
        <v>1</v>
      </c>
      <c r="I107" s="4">
        <v>5</v>
      </c>
      <c r="J107" s="4">
        <v>5</v>
      </c>
      <c r="K107" s="4" t="s">
        <v>30</v>
      </c>
      <c r="L107" s="4">
        <v>1352.2</v>
      </c>
      <c r="M107" s="4">
        <v>1352.2</v>
      </c>
      <c r="N107" s="4" t="s">
        <v>529</v>
      </c>
      <c r="O107" s="4" t="s">
        <v>32</v>
      </c>
      <c r="P107" s="4" t="s">
        <v>33</v>
      </c>
      <c r="Q107" s="4">
        <v>0</v>
      </c>
      <c r="R107" s="7">
        <v>45134</v>
      </c>
      <c r="S107" s="6">
        <v>45146</v>
      </c>
      <c r="T107" s="4" t="s">
        <v>34</v>
      </c>
      <c r="U107" s="4">
        <v>1352.2</v>
      </c>
      <c r="V107" s="4">
        <v>0</v>
      </c>
      <c r="W107" s="4">
        <v>0</v>
      </c>
      <c r="X107" s="4" t="s">
        <v>530</v>
      </c>
      <c r="Y107" s="4" t="s">
        <v>531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533</v>
      </c>
      <c r="E108" s="4" t="s">
        <v>534</v>
      </c>
      <c r="F108" s="6">
        <v>45142</v>
      </c>
      <c r="G108" s="6">
        <v>45143</v>
      </c>
      <c r="H108" s="4">
        <v>1</v>
      </c>
      <c r="I108" s="4">
        <v>1</v>
      </c>
      <c r="J108" s="4">
        <v>1</v>
      </c>
      <c r="K108" s="4" t="s">
        <v>30</v>
      </c>
      <c r="L108" s="4">
        <v>1886.76</v>
      </c>
      <c r="M108" s="4">
        <v>1886.76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45134</v>
      </c>
      <c r="S108" s="6">
        <v>45146</v>
      </c>
      <c r="T108" s="4" t="s">
        <v>34</v>
      </c>
      <c r="U108" s="4">
        <v>1886.76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357</v>
      </c>
      <c r="B109" s="4" t="s">
        <v>26</v>
      </c>
      <c r="C109" s="4" t="s">
        <v>48</v>
      </c>
      <c r="D109" s="4" t="s">
        <v>292</v>
      </c>
      <c r="E109" s="4" t="s">
        <v>358</v>
      </c>
      <c r="F109" s="6">
        <v>45142</v>
      </c>
      <c r="G109" s="6">
        <v>45143</v>
      </c>
      <c r="H109" s="4">
        <v>1</v>
      </c>
      <c r="I109" s="4">
        <v>1</v>
      </c>
      <c r="J109" s="4">
        <v>1</v>
      </c>
      <c r="K109" s="4" t="s">
        <v>30</v>
      </c>
      <c r="L109" s="4">
        <v>-573.4</v>
      </c>
      <c r="M109" s="4">
        <v>-573.4</v>
      </c>
      <c r="N109" s="4" t="s">
        <v>359</v>
      </c>
      <c r="O109" s="4" t="s">
        <v>32</v>
      </c>
      <c r="P109" s="4" t="s">
        <v>33</v>
      </c>
      <c r="Q109" s="4">
        <v>0</v>
      </c>
      <c r="R109" s="7">
        <v>45126.0000115741</v>
      </c>
      <c r="S109" s="6">
        <v>45146</v>
      </c>
      <c r="T109" s="4" t="s">
        <v>34</v>
      </c>
      <c r="U109" s="4">
        <v>-573.4</v>
      </c>
      <c r="V109" s="4">
        <v>0</v>
      </c>
      <c r="W109" s="4">
        <v>0</v>
      </c>
      <c r="X109" s="4" t="s">
        <v>360</v>
      </c>
      <c r="Y109" s="4" t="s">
        <v>42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540</v>
      </c>
      <c r="F110" s="6">
        <v>45141</v>
      </c>
      <c r="G110" s="6">
        <v>45143</v>
      </c>
      <c r="H110" s="4">
        <v>1</v>
      </c>
      <c r="I110" s="4">
        <v>2</v>
      </c>
      <c r="J110" s="4">
        <v>2</v>
      </c>
      <c r="K110" s="4" t="s">
        <v>30</v>
      </c>
      <c r="L110" s="4">
        <v>938.7</v>
      </c>
      <c r="M110" s="4">
        <v>938.7</v>
      </c>
      <c r="N110" s="4" t="s">
        <v>541</v>
      </c>
      <c r="O110" s="4" t="s">
        <v>32</v>
      </c>
      <c r="P110" s="4" t="s">
        <v>33</v>
      </c>
      <c r="Q110" s="4">
        <v>0</v>
      </c>
      <c r="R110" s="7">
        <v>45134.0000115741</v>
      </c>
      <c r="S110" s="6">
        <v>45146</v>
      </c>
      <c r="T110" s="4" t="s">
        <v>34</v>
      </c>
      <c r="U110" s="4">
        <v>938.7</v>
      </c>
      <c r="V110" s="4">
        <v>0</v>
      </c>
      <c r="W110" s="4">
        <v>0</v>
      </c>
      <c r="X110" s="4" t="s">
        <v>542</v>
      </c>
      <c r="Y110" s="4" t="s">
        <v>543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45139</v>
      </c>
      <c r="G111" s="6">
        <v>45143</v>
      </c>
      <c r="H111" s="4">
        <v>1</v>
      </c>
      <c r="I111" s="4">
        <v>4</v>
      </c>
      <c r="J111" s="4">
        <v>4</v>
      </c>
      <c r="K111" s="4" t="s">
        <v>30</v>
      </c>
      <c r="L111" s="4">
        <v>2252.76</v>
      </c>
      <c r="M111" s="4">
        <v>2252.76</v>
      </c>
      <c r="N111" s="4" t="s">
        <v>547</v>
      </c>
      <c r="O111" s="4" t="s">
        <v>32</v>
      </c>
      <c r="P111" s="4" t="s">
        <v>33</v>
      </c>
      <c r="Q111" s="4">
        <v>0</v>
      </c>
      <c r="R111" s="7">
        <v>45134</v>
      </c>
      <c r="S111" s="6">
        <v>45146</v>
      </c>
      <c r="T111" s="4" t="s">
        <v>34</v>
      </c>
      <c r="U111" s="4">
        <v>2252.76</v>
      </c>
      <c r="V111" s="4">
        <v>0</v>
      </c>
      <c r="W111" s="4">
        <v>0</v>
      </c>
      <c r="X111" s="4" t="s">
        <v>548</v>
      </c>
      <c r="Y111" s="4" t="s">
        <v>549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551</v>
      </c>
      <c r="E112" s="4" t="s">
        <v>552</v>
      </c>
      <c r="F112" s="6">
        <v>45142</v>
      </c>
      <c r="G112" s="6">
        <v>45143</v>
      </c>
      <c r="H112" s="4">
        <v>1</v>
      </c>
      <c r="I112" s="4">
        <v>1</v>
      </c>
      <c r="J112" s="4">
        <v>1</v>
      </c>
      <c r="K112" s="4" t="s">
        <v>30</v>
      </c>
      <c r="L112" s="4">
        <v>405.4</v>
      </c>
      <c r="M112" s="4">
        <v>405.4</v>
      </c>
      <c r="N112" s="4" t="s">
        <v>553</v>
      </c>
      <c r="O112" s="4" t="s">
        <v>32</v>
      </c>
      <c r="P112" s="4" t="s">
        <v>33</v>
      </c>
      <c r="Q112" s="4">
        <v>0</v>
      </c>
      <c r="R112" s="7">
        <v>45134</v>
      </c>
      <c r="S112" s="6">
        <v>45146</v>
      </c>
      <c r="T112" s="4" t="s">
        <v>34</v>
      </c>
      <c r="U112" s="4">
        <v>405.4</v>
      </c>
      <c r="V112" s="4">
        <v>0</v>
      </c>
      <c r="W112" s="4">
        <v>0</v>
      </c>
      <c r="X112" s="4" t="s">
        <v>554</v>
      </c>
      <c r="Y112" s="4" t="s">
        <v>42</v>
      </c>
    </row>
    <row r="113" s="4" customFormat="1" spans="1:25">
      <c r="A113" s="4" t="s">
        <v>555</v>
      </c>
      <c r="B113" s="4" t="s">
        <v>26</v>
      </c>
      <c r="C113" s="4" t="s">
        <v>27</v>
      </c>
      <c r="D113" s="4" t="s">
        <v>556</v>
      </c>
      <c r="E113" s="4" t="s">
        <v>557</v>
      </c>
      <c r="F113" s="6">
        <v>45142</v>
      </c>
      <c r="G113" s="6">
        <v>45143</v>
      </c>
      <c r="H113" s="4">
        <v>4</v>
      </c>
      <c r="I113" s="4">
        <v>1</v>
      </c>
      <c r="J113" s="4">
        <v>4</v>
      </c>
      <c r="K113" s="4" t="s">
        <v>30</v>
      </c>
      <c r="L113" s="4">
        <v>2485.84</v>
      </c>
      <c r="M113" s="4">
        <v>2485.84</v>
      </c>
      <c r="N113" s="4" t="s">
        <v>558</v>
      </c>
      <c r="O113" s="4" t="s">
        <v>32</v>
      </c>
      <c r="P113" s="4" t="s">
        <v>33</v>
      </c>
      <c r="Q113" s="4">
        <v>0</v>
      </c>
      <c r="R113" s="7">
        <v>45134</v>
      </c>
      <c r="S113" s="6">
        <v>45146</v>
      </c>
      <c r="T113" s="4" t="s">
        <v>34</v>
      </c>
      <c r="U113" s="4">
        <v>2485.84</v>
      </c>
      <c r="V113" s="4">
        <v>0</v>
      </c>
      <c r="W113" s="4">
        <v>0</v>
      </c>
      <c r="X113" s="4" t="s">
        <v>559</v>
      </c>
      <c r="Y113" s="4" t="s">
        <v>560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562</v>
      </c>
      <c r="E114" s="4" t="s">
        <v>563</v>
      </c>
      <c r="F114" s="6">
        <v>45141</v>
      </c>
      <c r="G114" s="6">
        <v>45143</v>
      </c>
      <c r="H114" s="4">
        <v>1</v>
      </c>
      <c r="I114" s="4">
        <v>2</v>
      </c>
      <c r="J114" s="4">
        <v>2</v>
      </c>
      <c r="K114" s="4" t="s">
        <v>30</v>
      </c>
      <c r="L114" s="4">
        <v>398.08</v>
      </c>
      <c r="M114" s="4">
        <v>398.08</v>
      </c>
      <c r="N114" s="4" t="s">
        <v>564</v>
      </c>
      <c r="O114" s="4" t="s">
        <v>32</v>
      </c>
      <c r="P114" s="4" t="s">
        <v>33</v>
      </c>
      <c r="Q114" s="4">
        <v>0</v>
      </c>
      <c r="R114" s="7">
        <v>45135</v>
      </c>
      <c r="S114" s="6">
        <v>45146</v>
      </c>
      <c r="T114" s="4" t="s">
        <v>34</v>
      </c>
      <c r="U114" s="4">
        <v>398.08</v>
      </c>
      <c r="V114" s="4">
        <v>0</v>
      </c>
      <c r="W114" s="4">
        <v>0</v>
      </c>
      <c r="X114" s="4" t="s">
        <v>565</v>
      </c>
      <c r="Y114" s="4" t="s">
        <v>42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6">
        <v>45142</v>
      </c>
      <c r="G115" s="6">
        <v>45143</v>
      </c>
      <c r="H115" s="4">
        <v>1</v>
      </c>
      <c r="I115" s="4">
        <v>1</v>
      </c>
      <c r="J115" s="4">
        <v>1</v>
      </c>
      <c r="K115" s="4" t="s">
        <v>30</v>
      </c>
      <c r="L115" s="4">
        <v>623.49</v>
      </c>
      <c r="M115" s="4">
        <v>623.49</v>
      </c>
      <c r="N115" s="4" t="s">
        <v>569</v>
      </c>
      <c r="O115" s="4" t="s">
        <v>32</v>
      </c>
      <c r="P115" s="4" t="s">
        <v>33</v>
      </c>
      <c r="Q115" s="4">
        <v>0</v>
      </c>
      <c r="R115" s="7">
        <v>45135.0000115741</v>
      </c>
      <c r="S115" s="6">
        <v>45146</v>
      </c>
      <c r="T115" s="4" t="s">
        <v>34</v>
      </c>
      <c r="U115" s="4">
        <v>623.49</v>
      </c>
      <c r="V115" s="4">
        <v>0</v>
      </c>
      <c r="W115" s="4">
        <v>0</v>
      </c>
      <c r="X115" s="4" t="s">
        <v>570</v>
      </c>
      <c r="Y115" s="4" t="s">
        <v>571</v>
      </c>
    </row>
    <row r="116" s="4" customFormat="1" spans="1:25">
      <c r="A116" s="4" t="s">
        <v>572</v>
      </c>
      <c r="B116" s="4" t="s">
        <v>26</v>
      </c>
      <c r="C116" s="4" t="s">
        <v>27</v>
      </c>
      <c r="D116" s="4" t="s">
        <v>573</v>
      </c>
      <c r="E116" s="4" t="s">
        <v>574</v>
      </c>
      <c r="F116" s="6">
        <v>45142</v>
      </c>
      <c r="G116" s="6">
        <v>45143</v>
      </c>
      <c r="H116" s="4">
        <v>1</v>
      </c>
      <c r="I116" s="4">
        <v>1</v>
      </c>
      <c r="J116" s="4">
        <v>1</v>
      </c>
      <c r="K116" s="4" t="s">
        <v>30</v>
      </c>
      <c r="L116" s="4">
        <v>1337.89</v>
      </c>
      <c r="M116" s="4">
        <v>1337.89</v>
      </c>
      <c r="N116" s="4" t="s">
        <v>575</v>
      </c>
      <c r="O116" s="4" t="s">
        <v>32</v>
      </c>
      <c r="P116" s="4" t="s">
        <v>33</v>
      </c>
      <c r="Q116" s="4">
        <v>0</v>
      </c>
      <c r="R116" s="7">
        <v>45135.0000115741</v>
      </c>
      <c r="S116" s="6">
        <v>45146</v>
      </c>
      <c r="T116" s="4" t="s">
        <v>34</v>
      </c>
      <c r="U116" s="4">
        <v>1337.89</v>
      </c>
      <c r="V116" s="4">
        <v>0</v>
      </c>
      <c r="W116" s="4">
        <v>0</v>
      </c>
      <c r="X116" s="4" t="s">
        <v>576</v>
      </c>
      <c r="Y116" s="4" t="s">
        <v>42</v>
      </c>
    </row>
    <row r="117" s="4" customFormat="1" spans="1:25">
      <c r="A117" s="4" t="s">
        <v>577</v>
      </c>
      <c r="B117" s="4" t="s">
        <v>26</v>
      </c>
      <c r="C117" s="4" t="s">
        <v>27</v>
      </c>
      <c r="D117" s="4" t="s">
        <v>578</v>
      </c>
      <c r="E117" s="4" t="s">
        <v>579</v>
      </c>
      <c r="F117" s="6">
        <v>45140</v>
      </c>
      <c r="G117" s="6">
        <v>45143</v>
      </c>
      <c r="H117" s="4">
        <v>1</v>
      </c>
      <c r="I117" s="4">
        <v>3</v>
      </c>
      <c r="J117" s="4">
        <v>3</v>
      </c>
      <c r="K117" s="4" t="s">
        <v>30</v>
      </c>
      <c r="L117" s="4">
        <v>1471.38</v>
      </c>
      <c r="M117" s="4">
        <v>1471.38</v>
      </c>
      <c r="N117" s="4" t="s">
        <v>580</v>
      </c>
      <c r="O117" s="4" t="s">
        <v>32</v>
      </c>
      <c r="P117" s="4" t="s">
        <v>33</v>
      </c>
      <c r="Q117" s="4">
        <v>0</v>
      </c>
      <c r="R117" s="7">
        <v>45110</v>
      </c>
      <c r="S117" s="6">
        <v>45146</v>
      </c>
      <c r="T117" s="4" t="s">
        <v>34</v>
      </c>
      <c r="U117" s="4">
        <v>1471.38</v>
      </c>
      <c r="V117" s="4">
        <v>0</v>
      </c>
      <c r="W117" s="4">
        <v>0</v>
      </c>
      <c r="X117" s="4" t="s">
        <v>581</v>
      </c>
      <c r="Y117" s="4" t="s">
        <v>582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45141</v>
      </c>
      <c r="G118" s="6">
        <v>45143</v>
      </c>
      <c r="H118" s="4">
        <v>1</v>
      </c>
      <c r="I118" s="4">
        <v>2</v>
      </c>
      <c r="J118" s="4">
        <v>2</v>
      </c>
      <c r="K118" s="4" t="s">
        <v>30</v>
      </c>
      <c r="L118" s="4">
        <v>1302.6</v>
      </c>
      <c r="M118" s="4">
        <v>1302.6</v>
      </c>
      <c r="N118" s="4" t="s">
        <v>586</v>
      </c>
      <c r="O118" s="4" t="s">
        <v>32</v>
      </c>
      <c r="P118" s="4" t="s">
        <v>33</v>
      </c>
      <c r="Q118" s="4">
        <v>0</v>
      </c>
      <c r="R118" s="7">
        <v>45135</v>
      </c>
      <c r="S118" s="6">
        <v>45146</v>
      </c>
      <c r="T118" s="4" t="s">
        <v>34</v>
      </c>
      <c r="U118" s="4">
        <v>1302.6</v>
      </c>
      <c r="V118" s="4">
        <v>0</v>
      </c>
      <c r="W118" s="4">
        <v>0</v>
      </c>
      <c r="X118" s="4" t="s">
        <v>587</v>
      </c>
      <c r="Y118" s="4" t="s">
        <v>588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590</v>
      </c>
      <c r="E119" s="4" t="s">
        <v>591</v>
      </c>
      <c r="F119" s="6">
        <v>45141</v>
      </c>
      <c r="G119" s="6">
        <v>45143</v>
      </c>
      <c r="H119" s="4">
        <v>1</v>
      </c>
      <c r="I119" s="4">
        <v>2</v>
      </c>
      <c r="J119" s="4">
        <v>2</v>
      </c>
      <c r="K119" s="4" t="s">
        <v>30</v>
      </c>
      <c r="L119" s="4">
        <v>3727.73</v>
      </c>
      <c r="M119" s="4">
        <v>3727.73</v>
      </c>
      <c r="N119" s="4" t="s">
        <v>592</v>
      </c>
      <c r="O119" s="4" t="s">
        <v>32</v>
      </c>
      <c r="P119" s="4" t="s">
        <v>33</v>
      </c>
      <c r="Q119" s="4">
        <v>0</v>
      </c>
      <c r="R119" s="7">
        <v>45135.0000115741</v>
      </c>
      <c r="S119" s="6">
        <v>45146</v>
      </c>
      <c r="T119" s="4" t="s">
        <v>34</v>
      </c>
      <c r="U119" s="4">
        <v>3727.73</v>
      </c>
      <c r="V119" s="4">
        <v>0</v>
      </c>
      <c r="W119" s="4">
        <v>0</v>
      </c>
      <c r="X119" s="4" t="s">
        <v>593</v>
      </c>
      <c r="Y119" s="4" t="s">
        <v>594</v>
      </c>
    </row>
    <row r="120" s="4" customFormat="1" spans="1:25">
      <c r="A120" s="4" t="s">
        <v>595</v>
      </c>
      <c r="B120" s="4" t="s">
        <v>26</v>
      </c>
      <c r="C120" s="4" t="s">
        <v>27</v>
      </c>
      <c r="D120" s="4" t="s">
        <v>596</v>
      </c>
      <c r="E120" s="4" t="s">
        <v>597</v>
      </c>
      <c r="F120" s="6">
        <v>45142</v>
      </c>
      <c r="G120" s="6">
        <v>45143</v>
      </c>
      <c r="H120" s="4">
        <v>1</v>
      </c>
      <c r="I120" s="4">
        <v>1</v>
      </c>
      <c r="J120" s="4">
        <v>1</v>
      </c>
      <c r="K120" s="4" t="s">
        <v>30</v>
      </c>
      <c r="L120" s="4">
        <v>114.41</v>
      </c>
      <c r="M120" s="4">
        <v>114.41</v>
      </c>
      <c r="N120" s="4" t="s">
        <v>598</v>
      </c>
      <c r="O120" s="4" t="s">
        <v>32</v>
      </c>
      <c r="P120" s="4" t="s">
        <v>33</v>
      </c>
      <c r="Q120" s="4">
        <v>0</v>
      </c>
      <c r="R120" s="7">
        <v>45135.0000115741</v>
      </c>
      <c r="S120" s="6">
        <v>45146</v>
      </c>
      <c r="T120" s="4" t="s">
        <v>34</v>
      </c>
      <c r="U120" s="4">
        <v>114.41</v>
      </c>
      <c r="V120" s="4">
        <v>0</v>
      </c>
      <c r="W120" s="4">
        <v>0</v>
      </c>
      <c r="X120" s="4" t="s">
        <v>599</v>
      </c>
      <c r="Y120" s="4" t="s">
        <v>42</v>
      </c>
    </row>
    <row r="121" s="4" customFormat="1" spans="1:25">
      <c r="A121" s="4" t="s">
        <v>600</v>
      </c>
      <c r="B121" s="4" t="s">
        <v>26</v>
      </c>
      <c r="C121" s="4" t="s">
        <v>27</v>
      </c>
      <c r="D121" s="4" t="s">
        <v>601</v>
      </c>
      <c r="E121" s="4" t="s">
        <v>602</v>
      </c>
      <c r="F121" s="6">
        <v>45142</v>
      </c>
      <c r="G121" s="6">
        <v>45143</v>
      </c>
      <c r="H121" s="4">
        <v>1</v>
      </c>
      <c r="I121" s="4">
        <v>1</v>
      </c>
      <c r="J121" s="4">
        <v>1</v>
      </c>
      <c r="K121" s="4" t="s">
        <v>30</v>
      </c>
      <c r="L121" s="4">
        <v>2498.67</v>
      </c>
      <c r="M121" s="4">
        <v>2498.67</v>
      </c>
      <c r="N121" s="4" t="s">
        <v>603</v>
      </c>
      <c r="O121" s="4" t="s">
        <v>32</v>
      </c>
      <c r="P121" s="4" t="s">
        <v>33</v>
      </c>
      <c r="Q121" s="4">
        <v>0</v>
      </c>
      <c r="R121" s="7">
        <v>45135</v>
      </c>
      <c r="S121" s="6">
        <v>45146</v>
      </c>
      <c r="T121" s="4" t="s">
        <v>34</v>
      </c>
      <c r="U121" s="4">
        <v>2498.67</v>
      </c>
      <c r="V121" s="4">
        <v>0</v>
      </c>
      <c r="W121" s="4">
        <v>0</v>
      </c>
      <c r="X121" s="4" t="s">
        <v>604</v>
      </c>
      <c r="Y121" s="4" t="s">
        <v>42</v>
      </c>
    </row>
    <row r="122" s="4" customFormat="1" spans="1:25">
      <c r="A122" s="4" t="s">
        <v>600</v>
      </c>
      <c r="B122" s="4" t="s">
        <v>26</v>
      </c>
      <c r="C122" s="4" t="s">
        <v>48</v>
      </c>
      <c r="D122" s="4" t="s">
        <v>601</v>
      </c>
      <c r="E122" s="4" t="s">
        <v>602</v>
      </c>
      <c r="F122" s="6">
        <v>45142</v>
      </c>
      <c r="G122" s="6">
        <v>45143</v>
      </c>
      <c r="H122" s="4">
        <v>1</v>
      </c>
      <c r="I122" s="4">
        <v>1</v>
      </c>
      <c r="J122" s="4">
        <v>1</v>
      </c>
      <c r="K122" s="4" t="s">
        <v>30</v>
      </c>
      <c r="L122" s="4">
        <v>-2498.67</v>
      </c>
      <c r="M122" s="4">
        <v>-2498.67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45135</v>
      </c>
      <c r="S122" s="6">
        <v>45146</v>
      </c>
      <c r="T122" s="4" t="s">
        <v>34</v>
      </c>
      <c r="U122" s="4">
        <v>-2498.67</v>
      </c>
      <c r="V122" s="4">
        <v>0</v>
      </c>
      <c r="W122" s="4">
        <v>0</v>
      </c>
      <c r="X122" s="4" t="s">
        <v>604</v>
      </c>
      <c r="Y122" s="4" t="s">
        <v>42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45142</v>
      </c>
      <c r="G123" s="6">
        <v>45143</v>
      </c>
      <c r="H123" s="4">
        <v>1</v>
      </c>
      <c r="I123" s="4">
        <v>1</v>
      </c>
      <c r="J123" s="4">
        <v>1</v>
      </c>
      <c r="K123" s="4" t="s">
        <v>30</v>
      </c>
      <c r="L123" s="4">
        <v>1275.43</v>
      </c>
      <c r="M123" s="4">
        <v>1275.43</v>
      </c>
      <c r="N123" s="4" t="s">
        <v>608</v>
      </c>
      <c r="O123" s="4" t="s">
        <v>32</v>
      </c>
      <c r="P123" s="4" t="s">
        <v>33</v>
      </c>
      <c r="Q123" s="4">
        <v>0</v>
      </c>
      <c r="R123" s="7">
        <v>45136</v>
      </c>
      <c r="S123" s="6">
        <v>45146</v>
      </c>
      <c r="T123" s="4" t="s">
        <v>34</v>
      </c>
      <c r="U123" s="4">
        <v>1275.43</v>
      </c>
      <c r="V123" s="4">
        <v>0</v>
      </c>
      <c r="W123" s="4">
        <v>0</v>
      </c>
      <c r="X123" s="4" t="s">
        <v>609</v>
      </c>
      <c r="Y123" s="4" t="s">
        <v>610</v>
      </c>
    </row>
    <row r="124" s="4" customFormat="1" spans="1:26">
      <c r="A124" s="4" t="s">
        <v>611</v>
      </c>
      <c r="B124" s="4" t="s">
        <v>26</v>
      </c>
      <c r="C124" s="4" t="s">
        <v>27</v>
      </c>
      <c r="D124" s="4" t="s">
        <v>612</v>
      </c>
      <c r="E124" s="4" t="s">
        <v>354</v>
      </c>
      <c r="F124" s="6">
        <v>45141</v>
      </c>
      <c r="G124" s="6">
        <v>45143</v>
      </c>
      <c r="H124" s="4">
        <v>2</v>
      </c>
      <c r="I124" s="4">
        <v>2</v>
      </c>
      <c r="J124" s="4">
        <v>4</v>
      </c>
      <c r="K124" s="4" t="s">
        <v>30</v>
      </c>
      <c r="L124" s="4">
        <v>5866.6</v>
      </c>
      <c r="M124" s="4">
        <v>5866.6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45136</v>
      </c>
      <c r="S124" s="6">
        <v>45146</v>
      </c>
      <c r="T124" s="4" t="s">
        <v>34</v>
      </c>
      <c r="U124" s="4">
        <v>5866.6</v>
      </c>
      <c r="V124" s="4">
        <v>0</v>
      </c>
      <c r="W124" s="4">
        <v>0</v>
      </c>
      <c r="X124" s="4" t="s">
        <v>614</v>
      </c>
      <c r="Y124" s="4">
        <v>242951267</v>
      </c>
      <c r="Z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45142</v>
      </c>
      <c r="G125" s="6">
        <v>45143</v>
      </c>
      <c r="H125" s="4">
        <v>1</v>
      </c>
      <c r="I125" s="4">
        <v>1</v>
      </c>
      <c r="J125" s="4">
        <v>1</v>
      </c>
      <c r="K125" s="4" t="s">
        <v>30</v>
      </c>
      <c r="L125" s="4">
        <v>516.85</v>
      </c>
      <c r="M125" s="4">
        <v>516.85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45136.0000115741</v>
      </c>
      <c r="S125" s="6">
        <v>45146</v>
      </c>
      <c r="T125" s="4" t="s">
        <v>34</v>
      </c>
      <c r="U125" s="4">
        <v>516.85</v>
      </c>
      <c r="V125" s="4">
        <v>0</v>
      </c>
      <c r="W125" s="4">
        <v>0</v>
      </c>
      <c r="X125" s="4" t="s">
        <v>620</v>
      </c>
      <c r="Y125" s="4" t="s">
        <v>42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623</v>
      </c>
      <c r="F126" s="6">
        <v>45141</v>
      </c>
      <c r="G126" s="6">
        <v>45143</v>
      </c>
      <c r="H126" s="4">
        <v>2</v>
      </c>
      <c r="I126" s="4">
        <v>2</v>
      </c>
      <c r="J126" s="4">
        <v>4</v>
      </c>
      <c r="K126" s="4" t="s">
        <v>30</v>
      </c>
      <c r="L126" s="4">
        <v>19119.64</v>
      </c>
      <c r="M126" s="4">
        <v>19119.64</v>
      </c>
      <c r="N126" s="4" t="s">
        <v>624</v>
      </c>
      <c r="O126" s="4" t="s">
        <v>32</v>
      </c>
      <c r="P126" s="4" t="s">
        <v>33</v>
      </c>
      <c r="Q126" s="4">
        <v>0</v>
      </c>
      <c r="R126" s="7">
        <v>45136.0000115741</v>
      </c>
      <c r="S126" s="6">
        <v>45146</v>
      </c>
      <c r="T126" s="4" t="s">
        <v>34</v>
      </c>
      <c r="U126" s="4">
        <v>19119.64</v>
      </c>
      <c r="V126" s="4">
        <v>0</v>
      </c>
      <c r="W126" s="4">
        <v>0</v>
      </c>
      <c r="X126" s="4" t="s">
        <v>625</v>
      </c>
      <c r="Y126" s="4" t="s">
        <v>42</v>
      </c>
    </row>
    <row r="127" s="4" customFormat="1" spans="1:25">
      <c r="A127" s="4" t="s">
        <v>626</v>
      </c>
      <c r="B127" s="4" t="s">
        <v>26</v>
      </c>
      <c r="C127" s="4" t="s">
        <v>27</v>
      </c>
      <c r="D127" s="4" t="s">
        <v>627</v>
      </c>
      <c r="E127" s="4" t="s">
        <v>628</v>
      </c>
      <c r="F127" s="6">
        <v>45141</v>
      </c>
      <c r="G127" s="6">
        <v>45143</v>
      </c>
      <c r="H127" s="4">
        <v>1</v>
      </c>
      <c r="I127" s="4">
        <v>2</v>
      </c>
      <c r="J127" s="4">
        <v>2</v>
      </c>
      <c r="K127" s="4" t="s">
        <v>30</v>
      </c>
      <c r="L127" s="4">
        <v>762.02</v>
      </c>
      <c r="M127" s="4">
        <v>762.02</v>
      </c>
      <c r="N127" s="4" t="s">
        <v>629</v>
      </c>
      <c r="O127" s="4" t="s">
        <v>32</v>
      </c>
      <c r="P127" s="4" t="s">
        <v>33</v>
      </c>
      <c r="Q127" s="4">
        <v>0</v>
      </c>
      <c r="R127" s="7">
        <v>45136.0000115741</v>
      </c>
      <c r="S127" s="6">
        <v>45146</v>
      </c>
      <c r="T127" s="4" t="s">
        <v>34</v>
      </c>
      <c r="U127" s="4">
        <v>762.02</v>
      </c>
      <c r="V127" s="4">
        <v>0</v>
      </c>
      <c r="W127" s="4">
        <v>0</v>
      </c>
      <c r="X127" s="4" t="s">
        <v>630</v>
      </c>
      <c r="Y127" s="4" t="s">
        <v>631</v>
      </c>
    </row>
    <row r="128" s="4" customFormat="1" spans="1:25">
      <c r="A128" s="4" t="s">
        <v>632</v>
      </c>
      <c r="B128" s="4" t="s">
        <v>26</v>
      </c>
      <c r="C128" s="4" t="s">
        <v>27</v>
      </c>
      <c r="D128" s="4" t="s">
        <v>633</v>
      </c>
      <c r="E128" s="4" t="s">
        <v>442</v>
      </c>
      <c r="F128" s="6">
        <v>45138</v>
      </c>
      <c r="G128" s="6">
        <v>45143</v>
      </c>
      <c r="H128" s="4">
        <v>1</v>
      </c>
      <c r="I128" s="4">
        <v>5</v>
      </c>
      <c r="J128" s="4">
        <v>5</v>
      </c>
      <c r="K128" s="4" t="s">
        <v>30</v>
      </c>
      <c r="L128" s="4">
        <v>1185.19</v>
      </c>
      <c r="M128" s="4">
        <v>1185.19</v>
      </c>
      <c r="N128" s="4" t="s">
        <v>634</v>
      </c>
      <c r="O128" s="4" t="s">
        <v>32</v>
      </c>
      <c r="P128" s="4" t="s">
        <v>33</v>
      </c>
      <c r="Q128" s="4">
        <v>0</v>
      </c>
      <c r="R128" s="7">
        <v>45136.0000115741</v>
      </c>
      <c r="S128" s="6">
        <v>45146</v>
      </c>
      <c r="T128" s="4" t="s">
        <v>34</v>
      </c>
      <c r="U128" s="4">
        <v>1185.19</v>
      </c>
      <c r="V128" s="4">
        <v>0</v>
      </c>
      <c r="W128" s="4">
        <v>0</v>
      </c>
      <c r="X128" s="4" t="s">
        <v>635</v>
      </c>
      <c r="Y128" s="4" t="s">
        <v>636</v>
      </c>
    </row>
    <row r="129" s="4" customFormat="1" spans="1:25">
      <c r="A129" s="4" t="s">
        <v>507</v>
      </c>
      <c r="B129" s="4" t="s">
        <v>26</v>
      </c>
      <c r="C129" s="4" t="s">
        <v>48</v>
      </c>
      <c r="D129" s="4" t="s">
        <v>508</v>
      </c>
      <c r="E129" s="4" t="s">
        <v>509</v>
      </c>
      <c r="F129" s="6">
        <v>45140</v>
      </c>
      <c r="G129" s="6">
        <v>45143</v>
      </c>
      <c r="H129" s="4">
        <v>1</v>
      </c>
      <c r="I129" s="4">
        <v>3</v>
      </c>
      <c r="J129" s="4">
        <v>3</v>
      </c>
      <c r="K129" s="4" t="s">
        <v>30</v>
      </c>
      <c r="L129" s="4">
        <v>-2851.2</v>
      </c>
      <c r="M129" s="4">
        <v>-2851.2</v>
      </c>
      <c r="N129" s="4" t="s">
        <v>510</v>
      </c>
      <c r="O129" s="4" t="s">
        <v>32</v>
      </c>
      <c r="P129" s="4" t="s">
        <v>33</v>
      </c>
      <c r="Q129" s="4">
        <v>0</v>
      </c>
      <c r="R129" s="7">
        <v>45134</v>
      </c>
      <c r="S129" s="6">
        <v>45146</v>
      </c>
      <c r="T129" s="4" t="s">
        <v>34</v>
      </c>
      <c r="U129" s="4">
        <v>-2851.2</v>
      </c>
      <c r="V129" s="4">
        <v>0</v>
      </c>
      <c r="W129" s="4">
        <v>0</v>
      </c>
      <c r="X129" s="4" t="s">
        <v>511</v>
      </c>
      <c r="Y129" s="4" t="s">
        <v>512</v>
      </c>
    </row>
    <row r="130" s="4" customFormat="1" spans="1:25">
      <c r="A130" s="4" t="s">
        <v>637</v>
      </c>
      <c r="B130" s="4" t="s">
        <v>26</v>
      </c>
      <c r="C130" s="4" t="s">
        <v>27</v>
      </c>
      <c r="D130" s="4" t="s">
        <v>638</v>
      </c>
      <c r="E130" s="4" t="s">
        <v>639</v>
      </c>
      <c r="F130" s="6">
        <v>45142</v>
      </c>
      <c r="G130" s="6">
        <v>45143</v>
      </c>
      <c r="H130" s="4">
        <v>1</v>
      </c>
      <c r="I130" s="4">
        <v>1</v>
      </c>
      <c r="J130" s="4">
        <v>1</v>
      </c>
      <c r="K130" s="4" t="s">
        <v>30</v>
      </c>
      <c r="L130" s="4">
        <v>1533.33</v>
      </c>
      <c r="M130" s="4">
        <v>1533.33</v>
      </c>
      <c r="N130" s="4" t="s">
        <v>640</v>
      </c>
      <c r="O130" s="4" t="s">
        <v>32</v>
      </c>
      <c r="P130" s="4" t="s">
        <v>33</v>
      </c>
      <c r="Q130" s="4">
        <v>0</v>
      </c>
      <c r="R130" s="7">
        <v>45136.0000115741</v>
      </c>
      <c r="S130" s="6">
        <v>45146</v>
      </c>
      <c r="T130" s="4" t="s">
        <v>34</v>
      </c>
      <c r="U130" s="4">
        <v>1533.33</v>
      </c>
      <c r="V130" s="4">
        <v>0</v>
      </c>
      <c r="W130" s="4">
        <v>0</v>
      </c>
      <c r="X130" s="4" t="s">
        <v>641</v>
      </c>
      <c r="Y130" s="4" t="s">
        <v>642</v>
      </c>
    </row>
    <row r="131" s="4" customFormat="1" spans="1:25">
      <c r="A131" s="4" t="s">
        <v>643</v>
      </c>
      <c r="B131" s="4" t="s">
        <v>26</v>
      </c>
      <c r="C131" s="4" t="s">
        <v>27</v>
      </c>
      <c r="D131" s="4" t="s">
        <v>644</v>
      </c>
      <c r="E131" s="4" t="s">
        <v>645</v>
      </c>
      <c r="F131" s="6">
        <v>45142</v>
      </c>
      <c r="G131" s="6">
        <v>45143</v>
      </c>
      <c r="H131" s="4">
        <v>1</v>
      </c>
      <c r="I131" s="4">
        <v>1</v>
      </c>
      <c r="J131" s="4">
        <v>1</v>
      </c>
      <c r="K131" s="4" t="s">
        <v>30</v>
      </c>
      <c r="L131" s="4">
        <v>482.97</v>
      </c>
      <c r="M131" s="4">
        <v>482.97</v>
      </c>
      <c r="N131" s="4" t="s">
        <v>646</v>
      </c>
      <c r="O131" s="4" t="s">
        <v>32</v>
      </c>
      <c r="P131" s="4" t="s">
        <v>33</v>
      </c>
      <c r="Q131" s="4">
        <v>0</v>
      </c>
      <c r="R131" s="7">
        <v>45136</v>
      </c>
      <c r="S131" s="6">
        <v>45146</v>
      </c>
      <c r="T131" s="4" t="s">
        <v>34</v>
      </c>
      <c r="U131" s="4">
        <v>482.97</v>
      </c>
      <c r="V131" s="4">
        <v>0</v>
      </c>
      <c r="W131" s="4">
        <v>0</v>
      </c>
      <c r="X131" s="4" t="s">
        <v>647</v>
      </c>
      <c r="Y131" s="4" t="s">
        <v>648</v>
      </c>
    </row>
    <row r="132" s="4" customFormat="1" spans="1:25">
      <c r="A132" s="4" t="s">
        <v>649</v>
      </c>
      <c r="B132" s="4" t="s">
        <v>26</v>
      </c>
      <c r="C132" s="4" t="s">
        <v>27</v>
      </c>
      <c r="D132" s="4" t="s">
        <v>650</v>
      </c>
      <c r="E132" s="4" t="s">
        <v>651</v>
      </c>
      <c r="F132" s="6">
        <v>45140</v>
      </c>
      <c r="G132" s="6">
        <v>45143</v>
      </c>
      <c r="H132" s="4">
        <v>1</v>
      </c>
      <c r="I132" s="4">
        <v>3</v>
      </c>
      <c r="J132" s="4">
        <v>3</v>
      </c>
      <c r="K132" s="4" t="s">
        <v>30</v>
      </c>
      <c r="L132" s="4">
        <v>1391.25</v>
      </c>
      <c r="M132" s="4">
        <v>1391.25</v>
      </c>
      <c r="N132" s="4" t="s">
        <v>652</v>
      </c>
      <c r="O132" s="4" t="s">
        <v>32</v>
      </c>
      <c r="P132" s="4" t="s">
        <v>33</v>
      </c>
      <c r="Q132" s="4">
        <v>0</v>
      </c>
      <c r="R132" s="7">
        <v>45136.0000115741</v>
      </c>
      <c r="S132" s="6">
        <v>45146</v>
      </c>
      <c r="T132" s="4" t="s">
        <v>34</v>
      </c>
      <c r="U132" s="4">
        <v>1391.25</v>
      </c>
      <c r="V132" s="4">
        <v>0</v>
      </c>
      <c r="W132" s="4">
        <v>0</v>
      </c>
      <c r="X132" s="4" t="s">
        <v>653</v>
      </c>
      <c r="Y132" s="4" t="s">
        <v>654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656</v>
      </c>
      <c r="E133" s="4" t="s">
        <v>135</v>
      </c>
      <c r="F133" s="6">
        <v>45141</v>
      </c>
      <c r="G133" s="6">
        <v>45143</v>
      </c>
      <c r="H133" s="4">
        <v>1</v>
      </c>
      <c r="I133" s="4">
        <v>2</v>
      </c>
      <c r="J133" s="4">
        <v>2</v>
      </c>
      <c r="K133" s="4" t="s">
        <v>30</v>
      </c>
      <c r="L133" s="4">
        <v>2501.36</v>
      </c>
      <c r="M133" s="4">
        <v>2501.36</v>
      </c>
      <c r="N133" s="4" t="s">
        <v>657</v>
      </c>
      <c r="O133" s="4" t="s">
        <v>32</v>
      </c>
      <c r="P133" s="4" t="s">
        <v>33</v>
      </c>
      <c r="Q133" s="4">
        <v>0</v>
      </c>
      <c r="R133" s="7">
        <v>45137</v>
      </c>
      <c r="S133" s="6">
        <v>45146</v>
      </c>
      <c r="T133" s="4" t="s">
        <v>34</v>
      </c>
      <c r="U133" s="4">
        <v>2501.36</v>
      </c>
      <c r="V133" s="4">
        <v>0</v>
      </c>
      <c r="W133" s="4">
        <v>0</v>
      </c>
      <c r="X133" s="4" t="s">
        <v>658</v>
      </c>
      <c r="Y133" s="4" t="s">
        <v>659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661</v>
      </c>
      <c r="E134" s="4" t="s">
        <v>662</v>
      </c>
      <c r="F134" s="6">
        <v>45139</v>
      </c>
      <c r="G134" s="6">
        <v>45143</v>
      </c>
      <c r="H134" s="4">
        <v>1</v>
      </c>
      <c r="I134" s="4">
        <v>4</v>
      </c>
      <c r="J134" s="4">
        <v>4</v>
      </c>
      <c r="K134" s="4" t="s">
        <v>30</v>
      </c>
      <c r="L134" s="4">
        <v>2545.88</v>
      </c>
      <c r="M134" s="4">
        <v>2545.88</v>
      </c>
      <c r="N134" s="4" t="s">
        <v>663</v>
      </c>
      <c r="O134" s="4" t="s">
        <v>32</v>
      </c>
      <c r="P134" s="4" t="s">
        <v>33</v>
      </c>
      <c r="Q134" s="4">
        <v>0</v>
      </c>
      <c r="R134" s="7">
        <v>45137</v>
      </c>
      <c r="S134" s="6">
        <v>45146</v>
      </c>
      <c r="T134" s="4" t="s">
        <v>34</v>
      </c>
      <c r="U134" s="4">
        <v>2545.88</v>
      </c>
      <c r="V134" s="4">
        <v>0</v>
      </c>
      <c r="W134" s="4">
        <v>0</v>
      </c>
      <c r="X134" s="4" t="s">
        <v>664</v>
      </c>
      <c r="Y134" s="4" t="s">
        <v>665</v>
      </c>
    </row>
    <row r="135" s="4" customFormat="1" spans="1:25">
      <c r="A135" s="4" t="s">
        <v>666</v>
      </c>
      <c r="B135" s="4" t="s">
        <v>26</v>
      </c>
      <c r="C135" s="4" t="s">
        <v>27</v>
      </c>
      <c r="D135" s="4" t="s">
        <v>667</v>
      </c>
      <c r="E135" s="4" t="s">
        <v>668</v>
      </c>
      <c r="F135" s="6">
        <v>45142</v>
      </c>
      <c r="G135" s="6">
        <v>45143</v>
      </c>
      <c r="H135" s="4">
        <v>1</v>
      </c>
      <c r="I135" s="4">
        <v>1</v>
      </c>
      <c r="J135" s="4">
        <v>1</v>
      </c>
      <c r="K135" s="4" t="s">
        <v>30</v>
      </c>
      <c r="L135" s="4">
        <v>970.06</v>
      </c>
      <c r="M135" s="4">
        <v>970.06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45137</v>
      </c>
      <c r="S135" s="6">
        <v>45146</v>
      </c>
      <c r="T135" s="4" t="s">
        <v>34</v>
      </c>
      <c r="U135" s="4">
        <v>970.06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577</v>
      </c>
      <c r="B136" s="4" t="s">
        <v>26</v>
      </c>
      <c r="C136" s="4" t="s">
        <v>48</v>
      </c>
      <c r="D136" s="4" t="s">
        <v>578</v>
      </c>
      <c r="E136" s="4" t="s">
        <v>579</v>
      </c>
      <c r="F136" s="6">
        <v>45140</v>
      </c>
      <c r="G136" s="6">
        <v>45143</v>
      </c>
      <c r="H136" s="4">
        <v>1</v>
      </c>
      <c r="I136" s="4">
        <v>3</v>
      </c>
      <c r="J136" s="4">
        <v>3</v>
      </c>
      <c r="K136" s="4" t="s">
        <v>30</v>
      </c>
      <c r="L136" s="4">
        <v>-1471.38</v>
      </c>
      <c r="M136" s="4">
        <v>-1471.38</v>
      </c>
      <c r="N136" s="4" t="s">
        <v>580</v>
      </c>
      <c r="O136" s="4" t="s">
        <v>32</v>
      </c>
      <c r="P136" s="4" t="s">
        <v>33</v>
      </c>
      <c r="Q136" s="4">
        <v>0</v>
      </c>
      <c r="R136" s="7">
        <v>45110</v>
      </c>
      <c r="S136" s="6">
        <v>45146</v>
      </c>
      <c r="T136" s="4" t="s">
        <v>34</v>
      </c>
      <c r="U136" s="4">
        <v>-1471.38</v>
      </c>
      <c r="V136" s="4">
        <v>0</v>
      </c>
      <c r="W136" s="4">
        <v>0</v>
      </c>
      <c r="X136" s="4" t="s">
        <v>581</v>
      </c>
      <c r="Y136" s="4" t="s">
        <v>582</v>
      </c>
    </row>
    <row r="137" s="4" customFormat="1" spans="1:25">
      <c r="A137" s="4" t="s">
        <v>672</v>
      </c>
      <c r="B137" s="4" t="s">
        <v>26</v>
      </c>
      <c r="C137" s="4" t="s">
        <v>27</v>
      </c>
      <c r="D137" s="4" t="s">
        <v>673</v>
      </c>
      <c r="E137" s="4" t="s">
        <v>674</v>
      </c>
      <c r="F137" s="6">
        <v>45138</v>
      </c>
      <c r="G137" s="6">
        <v>45143</v>
      </c>
      <c r="H137" s="4">
        <v>1</v>
      </c>
      <c r="I137" s="4">
        <v>5</v>
      </c>
      <c r="J137" s="4">
        <v>5</v>
      </c>
      <c r="K137" s="4" t="s">
        <v>30</v>
      </c>
      <c r="L137" s="4">
        <v>3772.4</v>
      </c>
      <c r="M137" s="4">
        <v>3772.4</v>
      </c>
      <c r="N137" s="4" t="s">
        <v>675</v>
      </c>
      <c r="O137" s="4" t="s">
        <v>32</v>
      </c>
      <c r="P137" s="4" t="s">
        <v>33</v>
      </c>
      <c r="Q137" s="4">
        <v>0</v>
      </c>
      <c r="R137" s="7">
        <v>45137.0000115741</v>
      </c>
      <c r="S137" s="6">
        <v>45146</v>
      </c>
      <c r="T137" s="4" t="s">
        <v>34</v>
      </c>
      <c r="U137" s="4">
        <v>3772.4</v>
      </c>
      <c r="V137" s="4">
        <v>0</v>
      </c>
      <c r="W137" s="4">
        <v>0</v>
      </c>
      <c r="X137" s="4" t="s">
        <v>676</v>
      </c>
      <c r="Y137" s="4" t="s">
        <v>42</v>
      </c>
    </row>
    <row r="138" s="4" customFormat="1" spans="1:25">
      <c r="A138" s="4" t="s">
        <v>677</v>
      </c>
      <c r="B138" s="4" t="s">
        <v>26</v>
      </c>
      <c r="C138" s="4" t="s">
        <v>27</v>
      </c>
      <c r="D138" s="4" t="s">
        <v>678</v>
      </c>
      <c r="E138" s="4" t="s">
        <v>679</v>
      </c>
      <c r="F138" s="6">
        <v>45141</v>
      </c>
      <c r="G138" s="6">
        <v>45143</v>
      </c>
      <c r="H138" s="4">
        <v>1</v>
      </c>
      <c r="I138" s="4">
        <v>2</v>
      </c>
      <c r="J138" s="4">
        <v>2</v>
      </c>
      <c r="K138" s="4" t="s">
        <v>30</v>
      </c>
      <c r="L138" s="4">
        <v>2570.92</v>
      </c>
      <c r="M138" s="4">
        <v>2570.92</v>
      </c>
      <c r="N138" s="4" t="s">
        <v>680</v>
      </c>
      <c r="O138" s="4" t="s">
        <v>32</v>
      </c>
      <c r="P138" s="4" t="s">
        <v>33</v>
      </c>
      <c r="Q138" s="4">
        <v>0</v>
      </c>
      <c r="R138" s="7">
        <v>45126.0000115741</v>
      </c>
      <c r="S138" s="6">
        <v>45146</v>
      </c>
      <c r="T138" s="4" t="s">
        <v>34</v>
      </c>
      <c r="U138" s="4">
        <v>2570.92</v>
      </c>
      <c r="V138" s="4">
        <v>0</v>
      </c>
      <c r="W138" s="4">
        <v>0</v>
      </c>
      <c r="X138" s="4" t="s">
        <v>681</v>
      </c>
      <c r="Y138" s="4" t="s">
        <v>682</v>
      </c>
    </row>
    <row r="139" s="4" customFormat="1" spans="1:25">
      <c r="A139" s="4" t="s">
        <v>683</v>
      </c>
      <c r="B139" s="4" t="s">
        <v>26</v>
      </c>
      <c r="C139" s="4" t="s">
        <v>27</v>
      </c>
      <c r="D139" s="4" t="s">
        <v>684</v>
      </c>
      <c r="E139" s="4" t="s">
        <v>685</v>
      </c>
      <c r="F139" s="6">
        <v>45142</v>
      </c>
      <c r="G139" s="6">
        <v>45143</v>
      </c>
      <c r="H139" s="4">
        <v>1</v>
      </c>
      <c r="I139" s="4">
        <v>1</v>
      </c>
      <c r="J139" s="4">
        <v>1</v>
      </c>
      <c r="K139" s="4" t="s">
        <v>30</v>
      </c>
      <c r="L139" s="4">
        <v>283.59</v>
      </c>
      <c r="M139" s="4">
        <v>283.59</v>
      </c>
      <c r="N139" s="4" t="s">
        <v>686</v>
      </c>
      <c r="O139" s="4" t="s">
        <v>32</v>
      </c>
      <c r="P139" s="4" t="s">
        <v>33</v>
      </c>
      <c r="Q139" s="4">
        <v>0</v>
      </c>
      <c r="R139" s="7">
        <v>45137.0000115741</v>
      </c>
      <c r="S139" s="6">
        <v>45146</v>
      </c>
      <c r="T139" s="4" t="s">
        <v>34</v>
      </c>
      <c r="U139" s="4">
        <v>283.59</v>
      </c>
      <c r="V139" s="4">
        <v>0</v>
      </c>
      <c r="W139" s="4">
        <v>0</v>
      </c>
      <c r="X139" s="4" t="s">
        <v>687</v>
      </c>
      <c r="Y139" s="4" t="s">
        <v>42</v>
      </c>
    </row>
    <row r="140" s="4" customFormat="1" spans="1:25">
      <c r="A140" s="4" t="s">
        <v>688</v>
      </c>
      <c r="B140" s="4" t="s">
        <v>26</v>
      </c>
      <c r="C140" s="4" t="s">
        <v>27</v>
      </c>
      <c r="D140" s="4" t="s">
        <v>689</v>
      </c>
      <c r="E140" s="4" t="s">
        <v>690</v>
      </c>
      <c r="F140" s="6">
        <v>45140</v>
      </c>
      <c r="G140" s="6">
        <v>45143</v>
      </c>
      <c r="H140" s="4">
        <v>1</v>
      </c>
      <c r="I140" s="4">
        <v>3</v>
      </c>
      <c r="J140" s="4">
        <v>3</v>
      </c>
      <c r="K140" s="4" t="s">
        <v>30</v>
      </c>
      <c r="L140" s="4">
        <v>3268.39</v>
      </c>
      <c r="M140" s="4">
        <v>3268.39</v>
      </c>
      <c r="N140" s="4" t="s">
        <v>691</v>
      </c>
      <c r="O140" s="4" t="s">
        <v>32</v>
      </c>
      <c r="P140" s="4" t="s">
        <v>33</v>
      </c>
      <c r="Q140" s="4">
        <v>0</v>
      </c>
      <c r="R140" s="7">
        <v>45137.0000115741</v>
      </c>
      <c r="S140" s="6">
        <v>45146</v>
      </c>
      <c r="T140" s="4" t="s">
        <v>34</v>
      </c>
      <c r="U140" s="4">
        <v>3268.39</v>
      </c>
      <c r="V140" s="4">
        <v>0</v>
      </c>
      <c r="W140" s="4">
        <v>0</v>
      </c>
      <c r="X140" s="4" t="s">
        <v>692</v>
      </c>
      <c r="Y140" s="4" t="s">
        <v>693</v>
      </c>
    </row>
    <row r="141" s="4" customFormat="1" spans="1:25">
      <c r="A141" s="4" t="s">
        <v>694</v>
      </c>
      <c r="B141" s="4" t="s">
        <v>26</v>
      </c>
      <c r="C141" s="4" t="s">
        <v>27</v>
      </c>
      <c r="D141" s="4" t="s">
        <v>695</v>
      </c>
      <c r="E141" s="4" t="s">
        <v>696</v>
      </c>
      <c r="F141" s="6">
        <v>45142</v>
      </c>
      <c r="G141" s="6">
        <v>45143</v>
      </c>
      <c r="H141" s="4">
        <v>1</v>
      </c>
      <c r="I141" s="4">
        <v>1</v>
      </c>
      <c r="J141" s="4">
        <v>1</v>
      </c>
      <c r="K141" s="4" t="s">
        <v>30</v>
      </c>
      <c r="L141" s="4">
        <v>462.27</v>
      </c>
      <c r="M141" s="4">
        <v>462.27</v>
      </c>
      <c r="N141" s="4" t="s">
        <v>697</v>
      </c>
      <c r="O141" s="4" t="s">
        <v>32</v>
      </c>
      <c r="P141" s="4" t="s">
        <v>33</v>
      </c>
      <c r="Q141" s="4">
        <v>0</v>
      </c>
      <c r="R141" s="7">
        <v>45137.0000115741</v>
      </c>
      <c r="S141" s="6">
        <v>45146</v>
      </c>
      <c r="T141" s="4" t="s">
        <v>34</v>
      </c>
      <c r="U141" s="4">
        <v>462.27</v>
      </c>
      <c r="V141" s="4">
        <v>0</v>
      </c>
      <c r="W141" s="4">
        <v>0</v>
      </c>
      <c r="X141" s="4" t="s">
        <v>698</v>
      </c>
      <c r="Y141" s="4" t="s">
        <v>699</v>
      </c>
    </row>
    <row r="142" s="4" customFormat="1" spans="1:25">
      <c r="A142" s="4" t="s">
        <v>677</v>
      </c>
      <c r="B142" s="4" t="s">
        <v>26</v>
      </c>
      <c r="C142" s="4" t="s">
        <v>48</v>
      </c>
      <c r="D142" s="4" t="s">
        <v>678</v>
      </c>
      <c r="E142" s="4" t="s">
        <v>679</v>
      </c>
      <c r="F142" s="6">
        <v>45141</v>
      </c>
      <c r="G142" s="6">
        <v>45143</v>
      </c>
      <c r="H142" s="4">
        <v>1</v>
      </c>
      <c r="I142" s="4">
        <v>2</v>
      </c>
      <c r="J142" s="4">
        <v>2</v>
      </c>
      <c r="K142" s="4" t="s">
        <v>30</v>
      </c>
      <c r="L142" s="4">
        <v>-2570.92</v>
      </c>
      <c r="M142" s="4">
        <v>-2570.92</v>
      </c>
      <c r="N142" s="4" t="s">
        <v>680</v>
      </c>
      <c r="O142" s="4" t="s">
        <v>32</v>
      </c>
      <c r="P142" s="4" t="s">
        <v>33</v>
      </c>
      <c r="Q142" s="4">
        <v>0</v>
      </c>
      <c r="R142" s="7">
        <v>45126.0000115741</v>
      </c>
      <c r="S142" s="6">
        <v>45146</v>
      </c>
      <c r="T142" s="4" t="s">
        <v>34</v>
      </c>
      <c r="U142" s="4">
        <v>-2570.92</v>
      </c>
      <c r="V142" s="4">
        <v>0</v>
      </c>
      <c r="W142" s="4">
        <v>0</v>
      </c>
      <c r="X142" s="4" t="s">
        <v>681</v>
      </c>
      <c r="Y142" s="4" t="s">
        <v>682</v>
      </c>
    </row>
    <row r="143" s="4" customFormat="1" spans="1:25">
      <c r="A143" s="4" t="s">
        <v>700</v>
      </c>
      <c r="B143" s="4" t="s">
        <v>26</v>
      </c>
      <c r="C143" s="4" t="s">
        <v>27</v>
      </c>
      <c r="D143" s="4" t="s">
        <v>533</v>
      </c>
      <c r="E143" s="4" t="s">
        <v>534</v>
      </c>
      <c r="F143" s="6">
        <v>45142</v>
      </c>
      <c r="G143" s="6">
        <v>45143</v>
      </c>
      <c r="H143" s="4">
        <v>1</v>
      </c>
      <c r="I143" s="4">
        <v>1</v>
      </c>
      <c r="J143" s="4">
        <v>1</v>
      </c>
      <c r="K143" s="4" t="s">
        <v>30</v>
      </c>
      <c r="L143" s="4">
        <v>1881</v>
      </c>
      <c r="M143" s="4">
        <v>1881</v>
      </c>
      <c r="N143" s="4" t="s">
        <v>701</v>
      </c>
      <c r="O143" s="4" t="s">
        <v>32</v>
      </c>
      <c r="P143" s="4" t="s">
        <v>33</v>
      </c>
      <c r="Q143" s="4">
        <v>0</v>
      </c>
      <c r="R143" s="7">
        <v>45137.0000115741</v>
      </c>
      <c r="S143" s="6">
        <v>45146</v>
      </c>
      <c r="T143" s="4" t="s">
        <v>34</v>
      </c>
      <c r="U143" s="4">
        <v>1881</v>
      </c>
      <c r="V143" s="4">
        <v>0</v>
      </c>
      <c r="W143" s="4">
        <v>0</v>
      </c>
      <c r="X143" s="4" t="s">
        <v>702</v>
      </c>
      <c r="Y143" s="4" t="s">
        <v>537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704</v>
      </c>
      <c r="E144" s="4" t="s">
        <v>705</v>
      </c>
      <c r="F144" s="6">
        <v>45142</v>
      </c>
      <c r="G144" s="6">
        <v>45143</v>
      </c>
      <c r="H144" s="4">
        <v>1</v>
      </c>
      <c r="I144" s="4">
        <v>1</v>
      </c>
      <c r="J144" s="4">
        <v>1</v>
      </c>
      <c r="K144" s="4" t="s">
        <v>30</v>
      </c>
      <c r="L144" s="4">
        <v>894.52</v>
      </c>
      <c r="M144" s="4">
        <v>894.52</v>
      </c>
      <c r="N144" s="4" t="s">
        <v>706</v>
      </c>
      <c r="O144" s="4" t="s">
        <v>32</v>
      </c>
      <c r="P144" s="4" t="s">
        <v>33</v>
      </c>
      <c r="Q144" s="4">
        <v>0</v>
      </c>
      <c r="R144" s="7">
        <v>45137</v>
      </c>
      <c r="S144" s="6">
        <v>45146</v>
      </c>
      <c r="T144" s="4" t="s">
        <v>34</v>
      </c>
      <c r="U144" s="4">
        <v>894.52</v>
      </c>
      <c r="V144" s="4">
        <v>0</v>
      </c>
      <c r="W144" s="4">
        <v>0</v>
      </c>
      <c r="X144" s="4" t="s">
        <v>707</v>
      </c>
      <c r="Y144" s="4" t="s">
        <v>708</v>
      </c>
    </row>
    <row r="145" s="4" customFormat="1" spans="1:25">
      <c r="A145" s="4" t="s">
        <v>709</v>
      </c>
      <c r="B145" s="4" t="s">
        <v>26</v>
      </c>
      <c r="C145" s="4" t="s">
        <v>27</v>
      </c>
      <c r="D145" s="4" t="s">
        <v>710</v>
      </c>
      <c r="E145" s="4" t="s">
        <v>711</v>
      </c>
      <c r="F145" s="6">
        <v>45140</v>
      </c>
      <c r="G145" s="6">
        <v>45143</v>
      </c>
      <c r="H145" s="4">
        <v>2</v>
      </c>
      <c r="I145" s="4">
        <v>3</v>
      </c>
      <c r="J145" s="4">
        <v>6</v>
      </c>
      <c r="K145" s="4" t="s">
        <v>30</v>
      </c>
      <c r="L145" s="4">
        <v>1550.16</v>
      </c>
      <c r="M145" s="4">
        <v>1550.16</v>
      </c>
      <c r="N145" s="4" t="s">
        <v>712</v>
      </c>
      <c r="O145" s="4" t="s">
        <v>32</v>
      </c>
      <c r="P145" s="4" t="s">
        <v>33</v>
      </c>
      <c r="Q145" s="4">
        <v>0</v>
      </c>
      <c r="R145" s="7">
        <v>45138</v>
      </c>
      <c r="S145" s="6">
        <v>45146</v>
      </c>
      <c r="T145" s="4" t="s">
        <v>34</v>
      </c>
      <c r="U145" s="4">
        <v>1550.16</v>
      </c>
      <c r="V145" s="4">
        <v>0</v>
      </c>
      <c r="W145" s="4">
        <v>0</v>
      </c>
      <c r="X145" s="4" t="s">
        <v>713</v>
      </c>
      <c r="Y145" s="4" t="s">
        <v>714</v>
      </c>
    </row>
    <row r="146" s="4" customFormat="1" spans="1:25">
      <c r="A146" s="4" t="s">
        <v>715</v>
      </c>
      <c r="B146" s="4" t="s">
        <v>26</v>
      </c>
      <c r="C146" s="4" t="s">
        <v>27</v>
      </c>
      <c r="D146" s="4" t="s">
        <v>716</v>
      </c>
      <c r="E146" s="4" t="s">
        <v>674</v>
      </c>
      <c r="F146" s="6">
        <v>45142</v>
      </c>
      <c r="G146" s="6">
        <v>45143</v>
      </c>
      <c r="H146" s="4">
        <v>1</v>
      </c>
      <c r="I146" s="4">
        <v>1</v>
      </c>
      <c r="J146" s="4">
        <v>1</v>
      </c>
      <c r="K146" s="4" t="s">
        <v>30</v>
      </c>
      <c r="L146" s="4">
        <v>548.42</v>
      </c>
      <c r="M146" s="4">
        <v>548.42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45138</v>
      </c>
      <c r="S146" s="6">
        <v>45146</v>
      </c>
      <c r="T146" s="4" t="s">
        <v>34</v>
      </c>
      <c r="U146" s="4">
        <v>548.42</v>
      </c>
      <c r="V146" s="4">
        <v>0</v>
      </c>
      <c r="W146" s="4">
        <v>0</v>
      </c>
      <c r="X146" s="4" t="s">
        <v>718</v>
      </c>
      <c r="Y146" s="4" t="s">
        <v>719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721</v>
      </c>
      <c r="E147" s="4" t="s">
        <v>722</v>
      </c>
      <c r="F147" s="6">
        <v>45141</v>
      </c>
      <c r="G147" s="6">
        <v>45143</v>
      </c>
      <c r="H147" s="4">
        <v>1</v>
      </c>
      <c r="I147" s="4">
        <v>2</v>
      </c>
      <c r="J147" s="4">
        <v>2</v>
      </c>
      <c r="K147" s="4" t="s">
        <v>30</v>
      </c>
      <c r="L147" s="4">
        <v>2192.1</v>
      </c>
      <c r="M147" s="4">
        <v>2192.1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45138.0000115741</v>
      </c>
      <c r="S147" s="6">
        <v>45146</v>
      </c>
      <c r="T147" s="4" t="s">
        <v>34</v>
      </c>
      <c r="U147" s="4">
        <v>2192.1</v>
      </c>
      <c r="V147" s="4">
        <v>0</v>
      </c>
      <c r="W147" s="4">
        <v>0</v>
      </c>
      <c r="X147" s="4" t="s">
        <v>724</v>
      </c>
      <c r="Y147" s="4" t="s">
        <v>42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331</v>
      </c>
      <c r="F148" s="6">
        <v>45140</v>
      </c>
      <c r="G148" s="6">
        <v>45143</v>
      </c>
      <c r="H148" s="4">
        <v>1</v>
      </c>
      <c r="I148" s="4">
        <v>3</v>
      </c>
      <c r="J148" s="4">
        <v>3</v>
      </c>
      <c r="K148" s="4" t="s">
        <v>30</v>
      </c>
      <c r="L148" s="4">
        <v>642.08</v>
      </c>
      <c r="M148" s="4">
        <v>642.08</v>
      </c>
      <c r="N148" s="4" t="s">
        <v>727</v>
      </c>
      <c r="O148" s="4" t="s">
        <v>32</v>
      </c>
      <c r="P148" s="4" t="s">
        <v>33</v>
      </c>
      <c r="Q148" s="4">
        <v>0</v>
      </c>
      <c r="R148" s="7">
        <v>45138</v>
      </c>
      <c r="S148" s="6">
        <v>45146</v>
      </c>
      <c r="T148" s="4" t="s">
        <v>34</v>
      </c>
      <c r="U148" s="4">
        <v>642.08</v>
      </c>
      <c r="V148" s="4">
        <v>0</v>
      </c>
      <c r="W148" s="4">
        <v>0</v>
      </c>
      <c r="X148" s="4" t="s">
        <v>728</v>
      </c>
      <c r="Y148" s="4" t="s">
        <v>729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45142</v>
      </c>
      <c r="G149" s="6">
        <v>45143</v>
      </c>
      <c r="H149" s="4">
        <v>2</v>
      </c>
      <c r="I149" s="4">
        <v>1</v>
      </c>
      <c r="J149" s="4">
        <v>2</v>
      </c>
      <c r="K149" s="4" t="s">
        <v>30</v>
      </c>
      <c r="L149" s="4">
        <v>3682.24</v>
      </c>
      <c r="M149" s="4">
        <v>3682.24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45138.0000115741</v>
      </c>
      <c r="S149" s="6">
        <v>45146</v>
      </c>
      <c r="T149" s="4" t="s">
        <v>34</v>
      </c>
      <c r="U149" s="4">
        <v>3682.24</v>
      </c>
      <c r="V149" s="4">
        <v>0</v>
      </c>
      <c r="W149" s="4">
        <v>0</v>
      </c>
      <c r="X149" s="4" t="s">
        <v>734</v>
      </c>
      <c r="Y149" s="4" t="s">
        <v>42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134</v>
      </c>
      <c r="E150" s="4" t="s">
        <v>135</v>
      </c>
      <c r="F150" s="6">
        <v>45142</v>
      </c>
      <c r="G150" s="6">
        <v>45143</v>
      </c>
      <c r="H150" s="4">
        <v>1</v>
      </c>
      <c r="I150" s="4">
        <v>1</v>
      </c>
      <c r="J150" s="4">
        <v>1</v>
      </c>
      <c r="K150" s="4" t="s">
        <v>30</v>
      </c>
      <c r="L150" s="4">
        <v>373.23</v>
      </c>
      <c r="M150" s="4">
        <v>373.23</v>
      </c>
      <c r="N150" s="4" t="s">
        <v>736</v>
      </c>
      <c r="O150" s="4" t="s">
        <v>32</v>
      </c>
      <c r="P150" s="4" t="s">
        <v>33</v>
      </c>
      <c r="Q150" s="4">
        <v>0</v>
      </c>
      <c r="R150" s="7">
        <v>45138</v>
      </c>
      <c r="S150" s="6">
        <v>45146</v>
      </c>
      <c r="T150" s="4" t="s">
        <v>34</v>
      </c>
      <c r="U150" s="4">
        <v>373.23</v>
      </c>
      <c r="V150" s="4">
        <v>0</v>
      </c>
      <c r="W150" s="4">
        <v>0</v>
      </c>
      <c r="X150" s="4" t="s">
        <v>737</v>
      </c>
      <c r="Y150" s="4" t="s">
        <v>738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740</v>
      </c>
      <c r="E151" s="4" t="s">
        <v>741</v>
      </c>
      <c r="F151" s="6">
        <v>45138</v>
      </c>
      <c r="G151" s="6">
        <v>45143</v>
      </c>
      <c r="H151" s="4">
        <v>1</v>
      </c>
      <c r="I151" s="4">
        <v>5</v>
      </c>
      <c r="J151" s="4">
        <v>5</v>
      </c>
      <c r="K151" s="4" t="s">
        <v>30</v>
      </c>
      <c r="L151" s="4">
        <v>2270.32</v>
      </c>
      <c r="M151" s="4">
        <v>2270.32</v>
      </c>
      <c r="N151" s="4" t="s">
        <v>742</v>
      </c>
      <c r="O151" s="4" t="s">
        <v>32</v>
      </c>
      <c r="P151" s="4" t="s">
        <v>33</v>
      </c>
      <c r="Q151" s="4">
        <v>0</v>
      </c>
      <c r="R151" s="7">
        <v>45138.0000115741</v>
      </c>
      <c r="S151" s="6">
        <v>45146</v>
      </c>
      <c r="T151" s="4" t="s">
        <v>34</v>
      </c>
      <c r="U151" s="4">
        <v>2270.32</v>
      </c>
      <c r="V151" s="4">
        <v>0</v>
      </c>
      <c r="W151" s="4">
        <v>0</v>
      </c>
      <c r="X151" s="4" t="s">
        <v>743</v>
      </c>
      <c r="Y151" s="4" t="s">
        <v>42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551</v>
      </c>
      <c r="E152" s="4" t="s">
        <v>745</v>
      </c>
      <c r="F152" s="6">
        <v>45139</v>
      </c>
      <c r="G152" s="6">
        <v>45143</v>
      </c>
      <c r="H152" s="4">
        <v>1</v>
      </c>
      <c r="I152" s="4">
        <v>4</v>
      </c>
      <c r="J152" s="4">
        <v>4</v>
      </c>
      <c r="K152" s="4" t="s">
        <v>30</v>
      </c>
      <c r="L152" s="4">
        <v>1746.36</v>
      </c>
      <c r="M152" s="4">
        <v>1746.36</v>
      </c>
      <c r="N152" s="4" t="s">
        <v>746</v>
      </c>
      <c r="O152" s="4" t="s">
        <v>32</v>
      </c>
      <c r="P152" s="4" t="s">
        <v>33</v>
      </c>
      <c r="Q152" s="4">
        <v>0</v>
      </c>
      <c r="R152" s="7">
        <v>45138</v>
      </c>
      <c r="S152" s="6">
        <v>45146</v>
      </c>
      <c r="T152" s="4" t="s">
        <v>34</v>
      </c>
      <c r="U152" s="4">
        <v>1746.36</v>
      </c>
      <c r="V152" s="4">
        <v>0</v>
      </c>
      <c r="W152" s="4">
        <v>0</v>
      </c>
      <c r="X152" s="4" t="s">
        <v>747</v>
      </c>
      <c r="Y152" s="4" t="s">
        <v>42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749</v>
      </c>
      <c r="E153" s="4" t="s">
        <v>750</v>
      </c>
      <c r="F153" s="6">
        <v>45142</v>
      </c>
      <c r="G153" s="6">
        <v>45143</v>
      </c>
      <c r="H153" s="4">
        <v>1</v>
      </c>
      <c r="I153" s="4">
        <v>1</v>
      </c>
      <c r="J153" s="4">
        <v>1</v>
      </c>
      <c r="K153" s="4" t="s">
        <v>30</v>
      </c>
      <c r="L153" s="4">
        <v>268.26</v>
      </c>
      <c r="M153" s="4">
        <v>268.26</v>
      </c>
      <c r="N153" s="4" t="s">
        <v>751</v>
      </c>
      <c r="O153" s="4" t="s">
        <v>32</v>
      </c>
      <c r="P153" s="4" t="s">
        <v>33</v>
      </c>
      <c r="Q153" s="4">
        <v>0</v>
      </c>
      <c r="R153" s="7">
        <v>45138.0000115741</v>
      </c>
      <c r="S153" s="6">
        <v>45146</v>
      </c>
      <c r="T153" s="4" t="s">
        <v>34</v>
      </c>
      <c r="U153" s="4">
        <v>268.26</v>
      </c>
      <c r="V153" s="4">
        <v>0</v>
      </c>
      <c r="W153" s="4">
        <v>0</v>
      </c>
      <c r="X153" s="4" t="s">
        <v>752</v>
      </c>
      <c r="Y153" s="4" t="s">
        <v>753</v>
      </c>
    </row>
    <row r="154" s="4" customFormat="1" spans="1:25">
      <c r="A154" s="4" t="s">
        <v>754</v>
      </c>
      <c r="B154" s="4" t="s">
        <v>26</v>
      </c>
      <c r="C154" s="4" t="s">
        <v>27</v>
      </c>
      <c r="D154" s="4" t="s">
        <v>755</v>
      </c>
      <c r="E154" s="4" t="s">
        <v>756</v>
      </c>
      <c r="F154" s="6">
        <v>45142</v>
      </c>
      <c r="G154" s="6">
        <v>45143</v>
      </c>
      <c r="H154" s="4">
        <v>1</v>
      </c>
      <c r="I154" s="4">
        <v>1</v>
      </c>
      <c r="J154" s="4">
        <v>1</v>
      </c>
      <c r="K154" s="4" t="s">
        <v>30</v>
      </c>
      <c r="L154" s="4">
        <v>507.07</v>
      </c>
      <c r="M154" s="4">
        <v>507.07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45138.0000115741</v>
      </c>
      <c r="S154" s="6">
        <v>45146</v>
      </c>
      <c r="T154" s="4" t="s">
        <v>34</v>
      </c>
      <c r="U154" s="4">
        <v>507.07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761</v>
      </c>
      <c r="E155" s="4" t="s">
        <v>135</v>
      </c>
      <c r="F155" s="6">
        <v>45141</v>
      </c>
      <c r="G155" s="6">
        <v>45143</v>
      </c>
      <c r="H155" s="4">
        <v>1</v>
      </c>
      <c r="I155" s="4">
        <v>2</v>
      </c>
      <c r="J155" s="4">
        <v>2</v>
      </c>
      <c r="K155" s="4" t="s">
        <v>30</v>
      </c>
      <c r="L155" s="4">
        <v>871.43</v>
      </c>
      <c r="M155" s="4">
        <v>871.43</v>
      </c>
      <c r="N155" s="4" t="s">
        <v>762</v>
      </c>
      <c r="O155" s="4" t="s">
        <v>32</v>
      </c>
      <c r="P155" s="4" t="s">
        <v>33</v>
      </c>
      <c r="Q155" s="4">
        <v>0</v>
      </c>
      <c r="R155" s="7">
        <v>45139</v>
      </c>
      <c r="S155" s="6">
        <v>45146</v>
      </c>
      <c r="T155" s="4" t="s">
        <v>34</v>
      </c>
      <c r="U155" s="4">
        <v>871.43</v>
      </c>
      <c r="V155" s="4">
        <v>0</v>
      </c>
      <c r="W155" s="4">
        <v>0</v>
      </c>
      <c r="X155" s="4" t="s">
        <v>763</v>
      </c>
      <c r="Y155" s="4" t="s">
        <v>42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765</v>
      </c>
      <c r="E156" s="4" t="s">
        <v>766</v>
      </c>
      <c r="F156" s="6">
        <v>45142</v>
      </c>
      <c r="G156" s="6">
        <v>45143</v>
      </c>
      <c r="H156" s="4">
        <v>1</v>
      </c>
      <c r="I156" s="4">
        <v>1</v>
      </c>
      <c r="J156" s="4">
        <v>1</v>
      </c>
      <c r="K156" s="4" t="s">
        <v>30</v>
      </c>
      <c r="L156" s="4">
        <v>753.75</v>
      </c>
      <c r="M156" s="4">
        <v>753.75</v>
      </c>
      <c r="N156" s="4" t="s">
        <v>767</v>
      </c>
      <c r="O156" s="4" t="s">
        <v>32</v>
      </c>
      <c r="P156" s="4" t="s">
        <v>33</v>
      </c>
      <c r="Q156" s="4">
        <v>0</v>
      </c>
      <c r="R156" s="7">
        <v>45139</v>
      </c>
      <c r="S156" s="6">
        <v>45146</v>
      </c>
      <c r="T156" s="4" t="s">
        <v>34</v>
      </c>
      <c r="U156" s="4">
        <v>753.75</v>
      </c>
      <c r="V156" s="4">
        <v>0</v>
      </c>
      <c r="W156" s="4">
        <v>0</v>
      </c>
      <c r="X156" s="4" t="s">
        <v>768</v>
      </c>
      <c r="Y156" s="4" t="s">
        <v>769</v>
      </c>
    </row>
    <row r="157" s="4" customFormat="1" spans="1:25">
      <c r="A157" s="4" t="s">
        <v>770</v>
      </c>
      <c r="B157" s="4" t="s">
        <v>26</v>
      </c>
      <c r="C157" s="4" t="s">
        <v>27</v>
      </c>
      <c r="D157" s="4" t="s">
        <v>627</v>
      </c>
      <c r="E157" s="4" t="s">
        <v>628</v>
      </c>
      <c r="F157" s="6">
        <v>45142</v>
      </c>
      <c r="G157" s="6">
        <v>45143</v>
      </c>
      <c r="H157" s="4">
        <v>1</v>
      </c>
      <c r="I157" s="4">
        <v>1</v>
      </c>
      <c r="J157" s="4">
        <v>1</v>
      </c>
      <c r="K157" s="4" t="s">
        <v>30</v>
      </c>
      <c r="L157" s="4">
        <v>383.03</v>
      </c>
      <c r="M157" s="4">
        <v>383.03</v>
      </c>
      <c r="N157" s="4" t="s">
        <v>771</v>
      </c>
      <c r="O157" s="4" t="s">
        <v>32</v>
      </c>
      <c r="P157" s="4" t="s">
        <v>33</v>
      </c>
      <c r="Q157" s="4">
        <v>0</v>
      </c>
      <c r="R157" s="7">
        <v>45139.0000115741</v>
      </c>
      <c r="S157" s="6">
        <v>45146</v>
      </c>
      <c r="T157" s="4" t="s">
        <v>34</v>
      </c>
      <c r="U157" s="4">
        <v>383.03</v>
      </c>
      <c r="V157" s="4">
        <v>0</v>
      </c>
      <c r="W157" s="4">
        <v>0</v>
      </c>
      <c r="X157" s="4" t="s">
        <v>772</v>
      </c>
      <c r="Y157" s="4" t="s">
        <v>773</v>
      </c>
    </row>
    <row r="158" s="4" customFormat="1" spans="1:25">
      <c r="A158" s="4" t="s">
        <v>774</v>
      </c>
      <c r="B158" s="4" t="s">
        <v>26</v>
      </c>
      <c r="C158" s="4" t="s">
        <v>27</v>
      </c>
      <c r="D158" s="4" t="s">
        <v>775</v>
      </c>
      <c r="E158" s="4" t="s">
        <v>776</v>
      </c>
      <c r="F158" s="6">
        <v>45139</v>
      </c>
      <c r="G158" s="6">
        <v>45143</v>
      </c>
      <c r="H158" s="4">
        <v>1</v>
      </c>
      <c r="I158" s="4">
        <v>4</v>
      </c>
      <c r="J158" s="4">
        <v>4</v>
      </c>
      <c r="K158" s="4" t="s">
        <v>30</v>
      </c>
      <c r="L158" s="4">
        <v>1547.66</v>
      </c>
      <c r="M158" s="4">
        <v>1547.66</v>
      </c>
      <c r="N158" s="4" t="s">
        <v>777</v>
      </c>
      <c r="O158" s="4" t="s">
        <v>32</v>
      </c>
      <c r="P158" s="4" t="s">
        <v>33</v>
      </c>
      <c r="Q158" s="4">
        <v>0</v>
      </c>
      <c r="R158" s="7">
        <v>45139.0000115741</v>
      </c>
      <c r="S158" s="6">
        <v>45146</v>
      </c>
      <c r="T158" s="4" t="s">
        <v>34</v>
      </c>
      <c r="U158" s="4">
        <v>1547.66</v>
      </c>
      <c r="V158" s="4">
        <v>0</v>
      </c>
      <c r="W158" s="4">
        <v>0</v>
      </c>
      <c r="X158" s="4" t="s">
        <v>778</v>
      </c>
      <c r="Y158" s="4" t="s">
        <v>42</v>
      </c>
    </row>
    <row r="159" s="4" customFormat="1" spans="1:25">
      <c r="A159" s="4" t="s">
        <v>779</v>
      </c>
      <c r="B159" s="4" t="s">
        <v>26</v>
      </c>
      <c r="C159" s="4" t="s">
        <v>27</v>
      </c>
      <c r="D159" s="4" t="s">
        <v>780</v>
      </c>
      <c r="E159" s="4" t="s">
        <v>781</v>
      </c>
      <c r="F159" s="6">
        <v>45141</v>
      </c>
      <c r="G159" s="6">
        <v>45143</v>
      </c>
      <c r="H159" s="4">
        <v>1</v>
      </c>
      <c r="I159" s="4">
        <v>2</v>
      </c>
      <c r="J159" s="4">
        <v>2</v>
      </c>
      <c r="K159" s="4" t="s">
        <v>30</v>
      </c>
      <c r="L159" s="4">
        <v>1480.56</v>
      </c>
      <c r="M159" s="4">
        <v>1480.56</v>
      </c>
      <c r="N159" s="4" t="s">
        <v>782</v>
      </c>
      <c r="O159" s="4" t="s">
        <v>32</v>
      </c>
      <c r="P159" s="4" t="s">
        <v>33</v>
      </c>
      <c r="Q159" s="4">
        <v>0</v>
      </c>
      <c r="R159" s="7">
        <v>45139.0000115741</v>
      </c>
      <c r="S159" s="6">
        <v>45146</v>
      </c>
      <c r="T159" s="4" t="s">
        <v>34</v>
      </c>
      <c r="U159" s="4">
        <v>1480.56</v>
      </c>
      <c r="V159" s="4">
        <v>0</v>
      </c>
      <c r="W159" s="4">
        <v>0</v>
      </c>
      <c r="X159" s="4" t="s">
        <v>783</v>
      </c>
      <c r="Y159" s="4" t="s">
        <v>42</v>
      </c>
    </row>
    <row r="160" s="4" customFormat="1" spans="1:25">
      <c r="A160" s="4" t="s">
        <v>784</v>
      </c>
      <c r="B160" s="4" t="s">
        <v>26</v>
      </c>
      <c r="C160" s="4" t="s">
        <v>27</v>
      </c>
      <c r="D160" s="4" t="s">
        <v>785</v>
      </c>
      <c r="E160" s="4" t="s">
        <v>786</v>
      </c>
      <c r="F160" s="6">
        <v>45140</v>
      </c>
      <c r="G160" s="6">
        <v>45143</v>
      </c>
      <c r="H160" s="4">
        <v>1</v>
      </c>
      <c r="I160" s="4">
        <v>3</v>
      </c>
      <c r="J160" s="4">
        <v>3</v>
      </c>
      <c r="K160" s="4" t="s">
        <v>30</v>
      </c>
      <c r="L160" s="4">
        <v>4364.4</v>
      </c>
      <c r="M160" s="4">
        <v>4364.4</v>
      </c>
      <c r="N160" s="4" t="s">
        <v>787</v>
      </c>
      <c r="O160" s="4" t="s">
        <v>32</v>
      </c>
      <c r="P160" s="4" t="s">
        <v>33</v>
      </c>
      <c r="Q160" s="4">
        <v>0</v>
      </c>
      <c r="R160" s="7">
        <v>45139.0000115741</v>
      </c>
      <c r="S160" s="6">
        <v>45146</v>
      </c>
      <c r="T160" s="4" t="s">
        <v>34</v>
      </c>
      <c r="U160" s="4">
        <v>4364.4</v>
      </c>
      <c r="V160" s="4">
        <v>0</v>
      </c>
      <c r="W160" s="4">
        <v>0</v>
      </c>
      <c r="X160" s="4" t="s">
        <v>788</v>
      </c>
      <c r="Y160" s="4" t="s">
        <v>789</v>
      </c>
    </row>
    <row r="161" s="4" customFormat="1" spans="1:25">
      <c r="A161" s="4" t="s">
        <v>790</v>
      </c>
      <c r="B161" s="4" t="s">
        <v>26</v>
      </c>
      <c r="C161" s="4" t="s">
        <v>27</v>
      </c>
      <c r="D161" s="4" t="s">
        <v>791</v>
      </c>
      <c r="E161" s="4" t="s">
        <v>651</v>
      </c>
      <c r="F161" s="6">
        <v>45142</v>
      </c>
      <c r="G161" s="6">
        <v>45143</v>
      </c>
      <c r="H161" s="4">
        <v>2</v>
      </c>
      <c r="I161" s="4">
        <v>1</v>
      </c>
      <c r="J161" s="4">
        <v>2</v>
      </c>
      <c r="K161" s="4" t="s">
        <v>30</v>
      </c>
      <c r="L161" s="4">
        <v>3083.54</v>
      </c>
      <c r="M161" s="4">
        <v>3083.54</v>
      </c>
      <c r="N161" s="4" t="s">
        <v>792</v>
      </c>
      <c r="O161" s="4" t="s">
        <v>32</v>
      </c>
      <c r="P161" s="4" t="s">
        <v>33</v>
      </c>
      <c r="Q161" s="4">
        <v>0</v>
      </c>
      <c r="R161" s="7">
        <v>45139.0000115741</v>
      </c>
      <c r="S161" s="6">
        <v>45146</v>
      </c>
      <c r="T161" s="4" t="s">
        <v>34</v>
      </c>
      <c r="U161" s="4">
        <v>3083.54</v>
      </c>
      <c r="V161" s="4">
        <v>0</v>
      </c>
      <c r="W161" s="4">
        <v>0</v>
      </c>
      <c r="X161" s="4" t="s">
        <v>793</v>
      </c>
      <c r="Y161" s="4" t="s">
        <v>794</v>
      </c>
    </row>
    <row r="162" s="4" customFormat="1" spans="1:25">
      <c r="A162" s="4" t="s">
        <v>795</v>
      </c>
      <c r="B162" s="4" t="s">
        <v>26</v>
      </c>
      <c r="C162" s="4" t="s">
        <v>27</v>
      </c>
      <c r="D162" s="4" t="s">
        <v>796</v>
      </c>
      <c r="E162" s="4" t="s">
        <v>797</v>
      </c>
      <c r="F162" s="6">
        <v>45142</v>
      </c>
      <c r="G162" s="6">
        <v>45143</v>
      </c>
      <c r="H162" s="4">
        <v>1</v>
      </c>
      <c r="I162" s="4">
        <v>1</v>
      </c>
      <c r="J162" s="4">
        <v>1</v>
      </c>
      <c r="K162" s="4" t="s">
        <v>30</v>
      </c>
      <c r="L162" s="4">
        <v>2209.07</v>
      </c>
      <c r="M162" s="4">
        <v>2209.07</v>
      </c>
      <c r="N162" s="4" t="s">
        <v>798</v>
      </c>
      <c r="O162" s="4" t="s">
        <v>32</v>
      </c>
      <c r="P162" s="4" t="s">
        <v>33</v>
      </c>
      <c r="Q162" s="4">
        <v>0</v>
      </c>
      <c r="R162" s="7">
        <v>45139.0000115741</v>
      </c>
      <c r="S162" s="6">
        <v>45146</v>
      </c>
      <c r="T162" s="4" t="s">
        <v>34</v>
      </c>
      <c r="U162" s="4">
        <v>2209.07</v>
      </c>
      <c r="V162" s="4">
        <v>0</v>
      </c>
      <c r="W162" s="4">
        <v>0</v>
      </c>
      <c r="X162" s="4" t="s">
        <v>799</v>
      </c>
      <c r="Y162" s="4" t="s">
        <v>42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801</v>
      </c>
      <c r="E163" s="4" t="s">
        <v>802</v>
      </c>
      <c r="F163" s="6">
        <v>45140</v>
      </c>
      <c r="G163" s="6">
        <v>45143</v>
      </c>
      <c r="H163" s="4">
        <v>1</v>
      </c>
      <c r="I163" s="4">
        <v>3</v>
      </c>
      <c r="J163" s="4">
        <v>3</v>
      </c>
      <c r="K163" s="4" t="s">
        <v>30</v>
      </c>
      <c r="L163" s="4">
        <v>1913.58</v>
      </c>
      <c r="M163" s="4">
        <v>1913.58</v>
      </c>
      <c r="N163" s="4" t="s">
        <v>803</v>
      </c>
      <c r="O163" s="4" t="s">
        <v>32</v>
      </c>
      <c r="P163" s="4" t="s">
        <v>33</v>
      </c>
      <c r="Q163" s="4">
        <v>0</v>
      </c>
      <c r="R163" s="7">
        <v>45139</v>
      </c>
      <c r="S163" s="6">
        <v>45146</v>
      </c>
      <c r="T163" s="4" t="s">
        <v>34</v>
      </c>
      <c r="U163" s="4">
        <v>1913.58</v>
      </c>
      <c r="V163" s="4">
        <v>0</v>
      </c>
      <c r="W163" s="4">
        <v>0</v>
      </c>
      <c r="X163" s="4" t="s">
        <v>804</v>
      </c>
      <c r="Y163" s="4" t="s">
        <v>42</v>
      </c>
    </row>
    <row r="164" s="4" customFormat="1" spans="1:25">
      <c r="A164" s="4" t="s">
        <v>430</v>
      </c>
      <c r="B164" s="4" t="s">
        <v>26</v>
      </c>
      <c r="C164" s="4" t="s">
        <v>48</v>
      </c>
      <c r="D164" s="4" t="s">
        <v>431</v>
      </c>
      <c r="E164" s="4" t="s">
        <v>432</v>
      </c>
      <c r="F164" s="6">
        <v>45140</v>
      </c>
      <c r="G164" s="6">
        <v>45143</v>
      </c>
      <c r="H164" s="4">
        <v>1</v>
      </c>
      <c r="I164" s="4">
        <v>3</v>
      </c>
      <c r="J164" s="4">
        <v>3</v>
      </c>
      <c r="K164" s="4" t="s">
        <v>30</v>
      </c>
      <c r="L164" s="4">
        <v>-2405.01</v>
      </c>
      <c r="M164" s="4">
        <v>-2405.01</v>
      </c>
      <c r="N164" s="4" t="s">
        <v>433</v>
      </c>
      <c r="O164" s="4" t="s">
        <v>32</v>
      </c>
      <c r="P164" s="4" t="s">
        <v>33</v>
      </c>
      <c r="Q164" s="4">
        <v>0</v>
      </c>
      <c r="R164" s="7">
        <v>45130</v>
      </c>
      <c r="S164" s="6">
        <v>45146</v>
      </c>
      <c r="T164" s="4" t="s">
        <v>34</v>
      </c>
      <c r="U164" s="4">
        <v>-2405.01</v>
      </c>
      <c r="V164" s="4">
        <v>0</v>
      </c>
      <c r="W164" s="4">
        <v>0</v>
      </c>
      <c r="X164" s="4" t="s">
        <v>434</v>
      </c>
      <c r="Y164" s="4" t="s">
        <v>435</v>
      </c>
    </row>
    <row r="165" s="4" customFormat="1" spans="1:25">
      <c r="A165" s="4" t="s">
        <v>805</v>
      </c>
      <c r="B165" s="4" t="s">
        <v>26</v>
      </c>
      <c r="C165" s="4" t="s">
        <v>27</v>
      </c>
      <c r="D165" s="4" t="s">
        <v>716</v>
      </c>
      <c r="E165" s="4" t="s">
        <v>674</v>
      </c>
      <c r="F165" s="6">
        <v>45142</v>
      </c>
      <c r="G165" s="6">
        <v>45143</v>
      </c>
      <c r="H165" s="4">
        <v>1</v>
      </c>
      <c r="I165" s="4">
        <v>1</v>
      </c>
      <c r="J165" s="4">
        <v>1</v>
      </c>
      <c r="K165" s="4" t="s">
        <v>30</v>
      </c>
      <c r="L165" s="4">
        <v>549.02</v>
      </c>
      <c r="M165" s="4">
        <v>549.02</v>
      </c>
      <c r="N165" s="4" t="s">
        <v>806</v>
      </c>
      <c r="O165" s="4" t="s">
        <v>32</v>
      </c>
      <c r="P165" s="4" t="s">
        <v>33</v>
      </c>
      <c r="Q165" s="4">
        <v>0</v>
      </c>
      <c r="R165" s="7">
        <v>45139</v>
      </c>
      <c r="S165" s="6">
        <v>45146</v>
      </c>
      <c r="T165" s="4" t="s">
        <v>34</v>
      </c>
      <c r="U165" s="4">
        <v>549.02</v>
      </c>
      <c r="V165" s="4">
        <v>0</v>
      </c>
      <c r="W165" s="4">
        <v>0</v>
      </c>
      <c r="X165" s="4" t="s">
        <v>807</v>
      </c>
      <c r="Y165" s="4" t="s">
        <v>808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810</v>
      </c>
      <c r="E166" s="4" t="s">
        <v>811</v>
      </c>
      <c r="F166" s="6">
        <v>45141</v>
      </c>
      <c r="G166" s="6">
        <v>45143</v>
      </c>
      <c r="H166" s="4">
        <v>1</v>
      </c>
      <c r="I166" s="4">
        <v>2</v>
      </c>
      <c r="J166" s="4">
        <v>2</v>
      </c>
      <c r="K166" s="4" t="s">
        <v>30</v>
      </c>
      <c r="L166" s="4">
        <v>1859.08</v>
      </c>
      <c r="M166" s="4">
        <v>1859.08</v>
      </c>
      <c r="N166" s="4" t="s">
        <v>812</v>
      </c>
      <c r="O166" s="4" t="s">
        <v>32</v>
      </c>
      <c r="P166" s="4" t="s">
        <v>33</v>
      </c>
      <c r="Q166" s="4">
        <v>0</v>
      </c>
      <c r="R166" s="7">
        <v>45139.0000115741</v>
      </c>
      <c r="S166" s="6">
        <v>45146</v>
      </c>
      <c r="T166" s="4" t="s">
        <v>34</v>
      </c>
      <c r="U166" s="4">
        <v>1859.08</v>
      </c>
      <c r="V166" s="4">
        <v>0</v>
      </c>
      <c r="W166" s="4">
        <v>0</v>
      </c>
      <c r="X166" s="4" t="s">
        <v>813</v>
      </c>
      <c r="Y166" s="4" t="s">
        <v>814</v>
      </c>
    </row>
    <row r="167" s="4" customFormat="1" spans="1:25">
      <c r="A167" s="4" t="s">
        <v>815</v>
      </c>
      <c r="B167" s="4" t="s">
        <v>26</v>
      </c>
      <c r="C167" s="4" t="s">
        <v>27</v>
      </c>
      <c r="D167" s="4" t="s">
        <v>816</v>
      </c>
      <c r="E167" s="4" t="s">
        <v>817</v>
      </c>
      <c r="F167" s="6">
        <v>45141</v>
      </c>
      <c r="G167" s="6">
        <v>45143</v>
      </c>
      <c r="H167" s="4">
        <v>1</v>
      </c>
      <c r="I167" s="4">
        <v>2</v>
      </c>
      <c r="J167" s="4">
        <v>2</v>
      </c>
      <c r="K167" s="4" t="s">
        <v>30</v>
      </c>
      <c r="L167" s="4">
        <v>3065.23</v>
      </c>
      <c r="M167" s="4">
        <v>3065.23</v>
      </c>
      <c r="N167" s="4" t="s">
        <v>818</v>
      </c>
      <c r="O167" s="4" t="s">
        <v>32</v>
      </c>
      <c r="P167" s="4" t="s">
        <v>33</v>
      </c>
      <c r="Q167" s="4">
        <v>0</v>
      </c>
      <c r="R167" s="7">
        <v>45139.0000115741</v>
      </c>
      <c r="S167" s="6">
        <v>45146</v>
      </c>
      <c r="T167" s="4" t="s">
        <v>34</v>
      </c>
      <c r="U167" s="4">
        <v>3065.23</v>
      </c>
      <c r="V167" s="4">
        <v>0</v>
      </c>
      <c r="W167" s="4">
        <v>0</v>
      </c>
      <c r="X167" s="4" t="s">
        <v>819</v>
      </c>
      <c r="Y167" s="4" t="s">
        <v>42</v>
      </c>
    </row>
    <row r="168" s="4" customFormat="1" spans="1:25">
      <c r="A168" s="4" t="s">
        <v>820</v>
      </c>
      <c r="B168" s="4" t="s">
        <v>26</v>
      </c>
      <c r="C168" s="4" t="s">
        <v>27</v>
      </c>
      <c r="D168" s="4" t="s">
        <v>821</v>
      </c>
      <c r="E168" s="4" t="s">
        <v>822</v>
      </c>
      <c r="F168" s="6">
        <v>45141</v>
      </c>
      <c r="G168" s="6">
        <v>45143</v>
      </c>
      <c r="H168" s="4">
        <v>1</v>
      </c>
      <c r="I168" s="4">
        <v>2</v>
      </c>
      <c r="J168" s="4">
        <v>2</v>
      </c>
      <c r="K168" s="4" t="s">
        <v>30</v>
      </c>
      <c r="L168" s="4">
        <v>4559.92</v>
      </c>
      <c r="M168" s="4">
        <v>4559.92</v>
      </c>
      <c r="N168" s="4" t="s">
        <v>823</v>
      </c>
      <c r="O168" s="4" t="s">
        <v>32</v>
      </c>
      <c r="P168" s="4" t="s">
        <v>33</v>
      </c>
      <c r="Q168" s="4">
        <v>0</v>
      </c>
      <c r="R168" s="7">
        <v>45139</v>
      </c>
      <c r="S168" s="6">
        <v>45146</v>
      </c>
      <c r="T168" s="4" t="s">
        <v>34</v>
      </c>
      <c r="U168" s="4">
        <v>4559.92</v>
      </c>
      <c r="V168" s="4">
        <v>0</v>
      </c>
      <c r="W168" s="4">
        <v>0</v>
      </c>
      <c r="X168" s="4" t="s">
        <v>824</v>
      </c>
      <c r="Y168" s="4" t="s">
        <v>825</v>
      </c>
    </row>
    <row r="169" s="4" customFormat="1" spans="1:25">
      <c r="A169" s="4" t="s">
        <v>826</v>
      </c>
      <c r="B169" s="4" t="s">
        <v>26</v>
      </c>
      <c r="C169" s="4" t="s">
        <v>27</v>
      </c>
      <c r="D169" s="4" t="s">
        <v>821</v>
      </c>
      <c r="E169" s="4" t="s">
        <v>827</v>
      </c>
      <c r="F169" s="6">
        <v>45141</v>
      </c>
      <c r="G169" s="6">
        <v>45143</v>
      </c>
      <c r="H169" s="4">
        <v>1</v>
      </c>
      <c r="I169" s="4">
        <v>2</v>
      </c>
      <c r="J169" s="4">
        <v>2</v>
      </c>
      <c r="K169" s="4" t="s">
        <v>30</v>
      </c>
      <c r="L169" s="4">
        <v>5655.78</v>
      </c>
      <c r="M169" s="4">
        <v>5655.78</v>
      </c>
      <c r="N169" s="4" t="s">
        <v>828</v>
      </c>
      <c r="O169" s="4" t="s">
        <v>32</v>
      </c>
      <c r="P169" s="4" t="s">
        <v>33</v>
      </c>
      <c r="Q169" s="4">
        <v>0</v>
      </c>
      <c r="R169" s="7">
        <v>45139</v>
      </c>
      <c r="S169" s="6">
        <v>45146</v>
      </c>
      <c r="T169" s="4" t="s">
        <v>34</v>
      </c>
      <c r="U169" s="4">
        <v>5655.78</v>
      </c>
      <c r="V169" s="4">
        <v>0</v>
      </c>
      <c r="W169" s="4">
        <v>0</v>
      </c>
      <c r="X169" s="4" t="s">
        <v>829</v>
      </c>
      <c r="Y169" s="4" t="s">
        <v>830</v>
      </c>
    </row>
    <row r="170" s="4" customFormat="1" spans="1:25">
      <c r="A170" s="4" t="s">
        <v>831</v>
      </c>
      <c r="B170" s="4" t="s">
        <v>26</v>
      </c>
      <c r="C170" s="4" t="s">
        <v>27</v>
      </c>
      <c r="D170" s="4" t="s">
        <v>533</v>
      </c>
      <c r="E170" s="4" t="s">
        <v>832</v>
      </c>
      <c r="F170" s="6">
        <v>45142</v>
      </c>
      <c r="G170" s="6">
        <v>45143</v>
      </c>
      <c r="H170" s="4">
        <v>1</v>
      </c>
      <c r="I170" s="4">
        <v>1</v>
      </c>
      <c r="J170" s="4">
        <v>1</v>
      </c>
      <c r="K170" s="4" t="s">
        <v>30</v>
      </c>
      <c r="L170" s="4">
        <v>1874.04</v>
      </c>
      <c r="M170" s="4">
        <v>1874.04</v>
      </c>
      <c r="N170" s="4" t="s">
        <v>833</v>
      </c>
      <c r="O170" s="4" t="s">
        <v>32</v>
      </c>
      <c r="P170" s="4" t="s">
        <v>33</v>
      </c>
      <c r="Q170" s="4">
        <v>0</v>
      </c>
      <c r="R170" s="7">
        <v>45139.0000115741</v>
      </c>
      <c r="S170" s="6">
        <v>45146</v>
      </c>
      <c r="T170" s="4" t="s">
        <v>34</v>
      </c>
      <c r="U170" s="4">
        <v>1874.04</v>
      </c>
      <c r="V170" s="4">
        <v>0</v>
      </c>
      <c r="W170" s="4">
        <v>0</v>
      </c>
      <c r="X170" s="4" t="s">
        <v>834</v>
      </c>
      <c r="Y170" s="4" t="s">
        <v>537</v>
      </c>
    </row>
    <row r="171" s="4" customFormat="1" spans="1:25">
      <c r="A171" s="4" t="s">
        <v>835</v>
      </c>
      <c r="B171" s="4" t="s">
        <v>26</v>
      </c>
      <c r="C171" s="4" t="s">
        <v>27</v>
      </c>
      <c r="D171" s="4" t="s">
        <v>836</v>
      </c>
      <c r="E171" s="4" t="s">
        <v>837</v>
      </c>
      <c r="F171" s="6">
        <v>45141</v>
      </c>
      <c r="G171" s="6">
        <v>45143</v>
      </c>
      <c r="H171" s="4">
        <v>1</v>
      </c>
      <c r="I171" s="4">
        <v>2</v>
      </c>
      <c r="J171" s="4">
        <v>2</v>
      </c>
      <c r="K171" s="4" t="s">
        <v>30</v>
      </c>
      <c r="L171" s="4">
        <v>1969.31</v>
      </c>
      <c r="M171" s="4">
        <v>1969.31</v>
      </c>
      <c r="N171" s="4" t="s">
        <v>838</v>
      </c>
      <c r="O171" s="4" t="s">
        <v>32</v>
      </c>
      <c r="P171" s="4" t="s">
        <v>33</v>
      </c>
      <c r="Q171" s="4">
        <v>0</v>
      </c>
      <c r="R171" s="7">
        <v>45139</v>
      </c>
      <c r="S171" s="6">
        <v>45146</v>
      </c>
      <c r="T171" s="4" t="s">
        <v>34</v>
      </c>
      <c r="U171" s="4">
        <v>1969.31</v>
      </c>
      <c r="V171" s="4">
        <v>0</v>
      </c>
      <c r="W171" s="4">
        <v>0</v>
      </c>
      <c r="X171" s="4" t="s">
        <v>839</v>
      </c>
      <c r="Y171" s="4" t="s">
        <v>840</v>
      </c>
    </row>
    <row r="172" s="4" customFormat="1" spans="1:25">
      <c r="A172" s="4" t="s">
        <v>841</v>
      </c>
      <c r="B172" s="4" t="s">
        <v>26</v>
      </c>
      <c r="C172" s="4" t="s">
        <v>27</v>
      </c>
      <c r="D172" s="4" t="s">
        <v>410</v>
      </c>
      <c r="E172" s="4" t="s">
        <v>442</v>
      </c>
      <c r="F172" s="6">
        <v>45141</v>
      </c>
      <c r="G172" s="6">
        <v>45143</v>
      </c>
      <c r="H172" s="4">
        <v>1</v>
      </c>
      <c r="I172" s="4">
        <v>2</v>
      </c>
      <c r="J172" s="4">
        <v>2</v>
      </c>
      <c r="K172" s="4" t="s">
        <v>30</v>
      </c>
      <c r="L172" s="4">
        <v>1329.88</v>
      </c>
      <c r="M172" s="4">
        <v>1329.88</v>
      </c>
      <c r="N172" s="4" t="s">
        <v>842</v>
      </c>
      <c r="O172" s="4" t="s">
        <v>32</v>
      </c>
      <c r="P172" s="4" t="s">
        <v>33</v>
      </c>
      <c r="Q172" s="4">
        <v>0</v>
      </c>
      <c r="R172" s="7">
        <v>45139</v>
      </c>
      <c r="S172" s="6">
        <v>45146</v>
      </c>
      <c r="T172" s="4" t="s">
        <v>34</v>
      </c>
      <c r="U172" s="4">
        <v>1329.88</v>
      </c>
      <c r="V172" s="4">
        <v>0</v>
      </c>
      <c r="W172" s="4">
        <v>0</v>
      </c>
      <c r="X172" s="4" t="s">
        <v>843</v>
      </c>
      <c r="Y172" s="4" t="s">
        <v>844</v>
      </c>
    </row>
    <row r="173" s="4" customFormat="1" spans="1:25">
      <c r="A173" s="4" t="s">
        <v>845</v>
      </c>
      <c r="B173" s="4" t="s">
        <v>26</v>
      </c>
      <c r="C173" s="4" t="s">
        <v>27</v>
      </c>
      <c r="D173" s="4" t="s">
        <v>134</v>
      </c>
      <c r="E173" s="4" t="s">
        <v>442</v>
      </c>
      <c r="F173" s="6">
        <v>45140</v>
      </c>
      <c r="G173" s="6">
        <v>45143</v>
      </c>
      <c r="H173" s="4">
        <v>1</v>
      </c>
      <c r="I173" s="4">
        <v>3</v>
      </c>
      <c r="J173" s="4">
        <v>3</v>
      </c>
      <c r="K173" s="4" t="s">
        <v>30</v>
      </c>
      <c r="L173" s="4">
        <v>1177.2</v>
      </c>
      <c r="M173" s="4">
        <v>1177.2</v>
      </c>
      <c r="N173" s="4" t="s">
        <v>846</v>
      </c>
      <c r="O173" s="4" t="s">
        <v>32</v>
      </c>
      <c r="P173" s="4" t="s">
        <v>33</v>
      </c>
      <c r="Q173" s="4">
        <v>0</v>
      </c>
      <c r="R173" s="7">
        <v>45139.0000115741</v>
      </c>
      <c r="S173" s="6">
        <v>45146</v>
      </c>
      <c r="T173" s="4" t="s">
        <v>34</v>
      </c>
      <c r="U173" s="4">
        <v>1177.2</v>
      </c>
      <c r="V173" s="4">
        <v>0</v>
      </c>
      <c r="W173" s="4">
        <v>0</v>
      </c>
      <c r="X173" s="4" t="s">
        <v>847</v>
      </c>
      <c r="Y173" s="4" t="s">
        <v>42</v>
      </c>
    </row>
    <row r="174" s="4" customFormat="1" spans="1:25">
      <c r="A174" s="4" t="s">
        <v>848</v>
      </c>
      <c r="B174" s="4" t="s">
        <v>26</v>
      </c>
      <c r="C174" s="4" t="s">
        <v>27</v>
      </c>
      <c r="D174" s="4" t="s">
        <v>551</v>
      </c>
      <c r="E174" s="4" t="s">
        <v>849</v>
      </c>
      <c r="F174" s="6">
        <v>45141</v>
      </c>
      <c r="G174" s="6">
        <v>45143</v>
      </c>
      <c r="H174" s="4">
        <v>1</v>
      </c>
      <c r="I174" s="4">
        <v>2</v>
      </c>
      <c r="J174" s="4">
        <v>2</v>
      </c>
      <c r="K174" s="4" t="s">
        <v>30</v>
      </c>
      <c r="L174" s="4">
        <v>1037.04</v>
      </c>
      <c r="M174" s="4">
        <v>1037.04</v>
      </c>
      <c r="N174" s="4" t="s">
        <v>850</v>
      </c>
      <c r="O174" s="4" t="s">
        <v>32</v>
      </c>
      <c r="P174" s="4" t="s">
        <v>33</v>
      </c>
      <c r="Q174" s="4">
        <v>0</v>
      </c>
      <c r="R174" s="7">
        <v>45139</v>
      </c>
      <c r="S174" s="6">
        <v>45146</v>
      </c>
      <c r="T174" s="4" t="s">
        <v>34</v>
      </c>
      <c r="U174" s="4">
        <v>1037.04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855</v>
      </c>
      <c r="F175" s="6">
        <v>45141</v>
      </c>
      <c r="G175" s="6">
        <v>45143</v>
      </c>
      <c r="H175" s="4">
        <v>1</v>
      </c>
      <c r="I175" s="4">
        <v>2</v>
      </c>
      <c r="J175" s="4">
        <v>2</v>
      </c>
      <c r="K175" s="4" t="s">
        <v>30</v>
      </c>
      <c r="L175" s="4">
        <v>2649.26</v>
      </c>
      <c r="M175" s="4">
        <v>2649.26</v>
      </c>
      <c r="N175" s="4" t="s">
        <v>856</v>
      </c>
      <c r="O175" s="4" t="s">
        <v>32</v>
      </c>
      <c r="P175" s="4" t="s">
        <v>33</v>
      </c>
      <c r="Q175" s="4">
        <v>0</v>
      </c>
      <c r="R175" s="7">
        <v>45139.0000115741</v>
      </c>
      <c r="S175" s="6">
        <v>45146</v>
      </c>
      <c r="T175" s="4" t="s">
        <v>34</v>
      </c>
      <c r="U175" s="4">
        <v>2649.26</v>
      </c>
      <c r="V175" s="4">
        <v>0</v>
      </c>
      <c r="W175" s="4">
        <v>0</v>
      </c>
      <c r="X175" s="4" t="s">
        <v>857</v>
      </c>
      <c r="Y175" s="4" t="s">
        <v>42</v>
      </c>
    </row>
    <row r="176" s="4" customFormat="1" spans="1:25">
      <c r="A176" s="4" t="s">
        <v>858</v>
      </c>
      <c r="B176" s="4" t="s">
        <v>26</v>
      </c>
      <c r="C176" s="4" t="s">
        <v>27</v>
      </c>
      <c r="D176" s="4" t="s">
        <v>859</v>
      </c>
      <c r="E176" s="4" t="s">
        <v>192</v>
      </c>
      <c r="F176" s="6">
        <v>45140</v>
      </c>
      <c r="G176" s="6">
        <v>45143</v>
      </c>
      <c r="H176" s="4">
        <v>3</v>
      </c>
      <c r="I176" s="4">
        <v>3</v>
      </c>
      <c r="J176" s="4">
        <v>9</v>
      </c>
      <c r="K176" s="4" t="s">
        <v>30</v>
      </c>
      <c r="L176" s="4">
        <v>2183.16</v>
      </c>
      <c r="M176" s="4">
        <v>2183.16</v>
      </c>
      <c r="N176" s="4" t="s">
        <v>860</v>
      </c>
      <c r="O176" s="4" t="s">
        <v>32</v>
      </c>
      <c r="P176" s="4" t="s">
        <v>33</v>
      </c>
      <c r="Q176" s="4">
        <v>0</v>
      </c>
      <c r="R176" s="7">
        <v>45140.0000115741</v>
      </c>
      <c r="S176" s="6">
        <v>45146</v>
      </c>
      <c r="T176" s="4" t="s">
        <v>34</v>
      </c>
      <c r="U176" s="4">
        <v>2183.16</v>
      </c>
      <c r="V176" s="4">
        <v>0</v>
      </c>
      <c r="W176" s="4">
        <v>0</v>
      </c>
      <c r="X176" s="4" t="s">
        <v>861</v>
      </c>
      <c r="Y176" s="4" t="s">
        <v>42</v>
      </c>
    </row>
    <row r="177" s="4" customFormat="1" spans="1:25">
      <c r="A177" s="4" t="s">
        <v>862</v>
      </c>
      <c r="B177" s="4" t="s">
        <v>26</v>
      </c>
      <c r="C177" s="4" t="s">
        <v>27</v>
      </c>
      <c r="D177" s="4" t="s">
        <v>863</v>
      </c>
      <c r="E177" s="4" t="s">
        <v>864</v>
      </c>
      <c r="F177" s="6">
        <v>45140</v>
      </c>
      <c r="G177" s="6">
        <v>45143</v>
      </c>
      <c r="H177" s="4">
        <v>1</v>
      </c>
      <c r="I177" s="4">
        <v>3</v>
      </c>
      <c r="J177" s="4">
        <v>3</v>
      </c>
      <c r="K177" s="4" t="s">
        <v>30</v>
      </c>
      <c r="L177" s="4">
        <v>9127.73</v>
      </c>
      <c r="M177" s="4">
        <v>9127.73</v>
      </c>
      <c r="N177" s="4" t="s">
        <v>865</v>
      </c>
      <c r="O177" s="4" t="s">
        <v>32</v>
      </c>
      <c r="P177" s="4" t="s">
        <v>33</v>
      </c>
      <c r="Q177" s="4">
        <v>0</v>
      </c>
      <c r="R177" s="7">
        <v>45140.0000115741</v>
      </c>
      <c r="S177" s="6">
        <v>45146</v>
      </c>
      <c r="T177" s="4" t="s">
        <v>34</v>
      </c>
      <c r="U177" s="4">
        <v>9127.73</v>
      </c>
      <c r="V177" s="4">
        <v>0</v>
      </c>
      <c r="W177" s="4">
        <v>0</v>
      </c>
      <c r="X177" s="4" t="s">
        <v>866</v>
      </c>
      <c r="Y177" s="4" t="s">
        <v>42</v>
      </c>
    </row>
    <row r="178" s="4" customFormat="1" spans="1:25">
      <c r="A178" s="4" t="s">
        <v>867</v>
      </c>
      <c r="B178" s="4" t="s">
        <v>26</v>
      </c>
      <c r="C178" s="4" t="s">
        <v>27</v>
      </c>
      <c r="D178" s="4" t="s">
        <v>868</v>
      </c>
      <c r="E178" s="4" t="s">
        <v>869</v>
      </c>
      <c r="F178" s="6">
        <v>45142</v>
      </c>
      <c r="G178" s="6">
        <v>45143</v>
      </c>
      <c r="H178" s="4">
        <v>1</v>
      </c>
      <c r="I178" s="4">
        <v>1</v>
      </c>
      <c r="J178" s="4">
        <v>1</v>
      </c>
      <c r="K178" s="4" t="s">
        <v>30</v>
      </c>
      <c r="L178" s="4">
        <v>2421.77</v>
      </c>
      <c r="M178" s="4">
        <v>2421.77</v>
      </c>
      <c r="N178" s="4" t="s">
        <v>870</v>
      </c>
      <c r="O178" s="4" t="s">
        <v>32</v>
      </c>
      <c r="P178" s="4" t="s">
        <v>33</v>
      </c>
      <c r="Q178" s="4">
        <v>0</v>
      </c>
      <c r="R178" s="7">
        <v>45140.0000115741</v>
      </c>
      <c r="S178" s="6">
        <v>45146</v>
      </c>
      <c r="T178" s="4" t="s">
        <v>34</v>
      </c>
      <c r="U178" s="4">
        <v>2421.77</v>
      </c>
      <c r="V178" s="4">
        <v>0</v>
      </c>
      <c r="W178" s="4">
        <v>0</v>
      </c>
      <c r="X178" s="4" t="s">
        <v>871</v>
      </c>
      <c r="Y178" s="4" t="s">
        <v>872</v>
      </c>
    </row>
    <row r="179" s="4" customFormat="1" spans="1:25">
      <c r="A179" s="4" t="s">
        <v>873</v>
      </c>
      <c r="B179" s="4" t="s">
        <v>26</v>
      </c>
      <c r="C179" s="4" t="s">
        <v>27</v>
      </c>
      <c r="D179" s="4" t="s">
        <v>874</v>
      </c>
      <c r="E179" s="4" t="s">
        <v>875</v>
      </c>
      <c r="F179" s="6">
        <v>45142</v>
      </c>
      <c r="G179" s="6">
        <v>45143</v>
      </c>
      <c r="H179" s="4">
        <v>1</v>
      </c>
      <c r="I179" s="4">
        <v>1</v>
      </c>
      <c r="J179" s="4">
        <v>1</v>
      </c>
      <c r="K179" s="4" t="s">
        <v>30</v>
      </c>
      <c r="L179" s="4">
        <v>1596.92</v>
      </c>
      <c r="M179" s="4">
        <v>1596.92</v>
      </c>
      <c r="N179" s="4" t="s">
        <v>876</v>
      </c>
      <c r="O179" s="4" t="s">
        <v>32</v>
      </c>
      <c r="P179" s="4" t="s">
        <v>33</v>
      </c>
      <c r="Q179" s="4">
        <v>0</v>
      </c>
      <c r="R179" s="7">
        <v>45140.0000115741</v>
      </c>
      <c r="S179" s="6">
        <v>45146</v>
      </c>
      <c r="T179" s="4" t="s">
        <v>34</v>
      </c>
      <c r="U179" s="4">
        <v>1596.92</v>
      </c>
      <c r="V179" s="4">
        <v>0</v>
      </c>
      <c r="W179" s="4">
        <v>0</v>
      </c>
      <c r="X179" s="4" t="s">
        <v>877</v>
      </c>
      <c r="Y179" s="4" t="s">
        <v>42</v>
      </c>
    </row>
    <row r="180" s="4" customFormat="1" spans="1:25">
      <c r="A180" s="4" t="s">
        <v>878</v>
      </c>
      <c r="B180" s="4" t="s">
        <v>26</v>
      </c>
      <c r="C180" s="4" t="s">
        <v>27</v>
      </c>
      <c r="D180" s="4" t="s">
        <v>879</v>
      </c>
      <c r="E180" s="4" t="s">
        <v>880</v>
      </c>
      <c r="F180" s="6">
        <v>45142</v>
      </c>
      <c r="G180" s="6">
        <v>45143</v>
      </c>
      <c r="H180" s="4">
        <v>1</v>
      </c>
      <c r="I180" s="4">
        <v>1</v>
      </c>
      <c r="J180" s="4">
        <v>1</v>
      </c>
      <c r="K180" s="4" t="s">
        <v>30</v>
      </c>
      <c r="L180" s="4">
        <v>1508.96</v>
      </c>
      <c r="M180" s="4">
        <v>1508.96</v>
      </c>
      <c r="N180" s="4" t="s">
        <v>881</v>
      </c>
      <c r="O180" s="4" t="s">
        <v>32</v>
      </c>
      <c r="P180" s="4" t="s">
        <v>33</v>
      </c>
      <c r="Q180" s="4">
        <v>0</v>
      </c>
      <c r="R180" s="7">
        <v>45140</v>
      </c>
      <c r="S180" s="6">
        <v>45146</v>
      </c>
      <c r="T180" s="4" t="s">
        <v>34</v>
      </c>
      <c r="U180" s="4">
        <v>1508.96</v>
      </c>
      <c r="V180" s="4">
        <v>0</v>
      </c>
      <c r="W180" s="4">
        <v>0</v>
      </c>
      <c r="X180" s="4" t="s">
        <v>882</v>
      </c>
      <c r="Y180" s="4" t="s">
        <v>883</v>
      </c>
    </row>
    <row r="181" s="4" customFormat="1" spans="1:25">
      <c r="A181" s="4" t="s">
        <v>884</v>
      </c>
      <c r="B181" s="4" t="s">
        <v>26</v>
      </c>
      <c r="C181" s="4" t="s">
        <v>27</v>
      </c>
      <c r="D181" s="4" t="s">
        <v>775</v>
      </c>
      <c r="E181" s="4" t="s">
        <v>885</v>
      </c>
      <c r="F181" s="6">
        <v>45140</v>
      </c>
      <c r="G181" s="6">
        <v>45143</v>
      </c>
      <c r="H181" s="4">
        <v>1</v>
      </c>
      <c r="I181" s="4">
        <v>3</v>
      </c>
      <c r="J181" s="4">
        <v>3</v>
      </c>
      <c r="K181" s="4" t="s">
        <v>30</v>
      </c>
      <c r="L181" s="4">
        <v>1270.43</v>
      </c>
      <c r="M181" s="4">
        <v>1270.43</v>
      </c>
      <c r="N181" s="4" t="s">
        <v>886</v>
      </c>
      <c r="O181" s="4" t="s">
        <v>32</v>
      </c>
      <c r="P181" s="4" t="s">
        <v>33</v>
      </c>
      <c r="Q181" s="4">
        <v>0</v>
      </c>
      <c r="R181" s="7">
        <v>45140.0000115741</v>
      </c>
      <c r="S181" s="6">
        <v>45146</v>
      </c>
      <c r="T181" s="4" t="s">
        <v>34</v>
      </c>
      <c r="U181" s="4">
        <v>1270.43</v>
      </c>
      <c r="V181" s="4">
        <v>0</v>
      </c>
      <c r="W181" s="4">
        <v>0</v>
      </c>
      <c r="X181" s="4" t="s">
        <v>887</v>
      </c>
      <c r="Y181" s="4" t="s">
        <v>42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889</v>
      </c>
      <c r="E182" s="4" t="s">
        <v>890</v>
      </c>
      <c r="F182" s="6">
        <v>45140</v>
      </c>
      <c r="G182" s="6">
        <v>45143</v>
      </c>
      <c r="H182" s="4">
        <v>1</v>
      </c>
      <c r="I182" s="4">
        <v>3</v>
      </c>
      <c r="J182" s="4">
        <v>3</v>
      </c>
      <c r="K182" s="4" t="s">
        <v>30</v>
      </c>
      <c r="L182" s="4">
        <v>1925.91</v>
      </c>
      <c r="M182" s="4">
        <v>1925.91</v>
      </c>
      <c r="N182" s="4" t="s">
        <v>891</v>
      </c>
      <c r="O182" s="4" t="s">
        <v>32</v>
      </c>
      <c r="P182" s="4" t="s">
        <v>33</v>
      </c>
      <c r="Q182" s="4">
        <v>0</v>
      </c>
      <c r="R182" s="7">
        <v>45140.0000115741</v>
      </c>
      <c r="S182" s="6">
        <v>45146</v>
      </c>
      <c r="T182" s="4" t="s">
        <v>34</v>
      </c>
      <c r="U182" s="4">
        <v>1925.91</v>
      </c>
      <c r="V182" s="4">
        <v>0</v>
      </c>
      <c r="W182" s="4">
        <v>0</v>
      </c>
      <c r="X182" s="4" t="s">
        <v>892</v>
      </c>
      <c r="Y182" s="4" t="s">
        <v>42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894</v>
      </c>
      <c r="E183" s="4" t="s">
        <v>895</v>
      </c>
      <c r="F183" s="6">
        <v>45142</v>
      </c>
      <c r="G183" s="6">
        <v>45143</v>
      </c>
      <c r="H183" s="4">
        <v>1</v>
      </c>
      <c r="I183" s="4">
        <v>1</v>
      </c>
      <c r="J183" s="4">
        <v>1</v>
      </c>
      <c r="K183" s="4" t="s">
        <v>30</v>
      </c>
      <c r="L183" s="4">
        <v>957.17</v>
      </c>
      <c r="M183" s="4">
        <v>957.17</v>
      </c>
      <c r="N183" s="4" t="s">
        <v>896</v>
      </c>
      <c r="O183" s="4" t="s">
        <v>32</v>
      </c>
      <c r="P183" s="4" t="s">
        <v>33</v>
      </c>
      <c r="Q183" s="4">
        <v>0</v>
      </c>
      <c r="R183" s="7">
        <v>45140.0000115741</v>
      </c>
      <c r="S183" s="6">
        <v>45146</v>
      </c>
      <c r="T183" s="4" t="s">
        <v>34</v>
      </c>
      <c r="U183" s="4">
        <v>957.17</v>
      </c>
      <c r="V183" s="4">
        <v>0</v>
      </c>
      <c r="W183" s="4">
        <v>0</v>
      </c>
      <c r="X183" s="4" t="s">
        <v>897</v>
      </c>
      <c r="Y183" s="4" t="s">
        <v>898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45142</v>
      </c>
      <c r="G184" s="6">
        <v>45143</v>
      </c>
      <c r="H184" s="4">
        <v>1</v>
      </c>
      <c r="I184" s="4">
        <v>1</v>
      </c>
      <c r="J184" s="4">
        <v>1</v>
      </c>
      <c r="K184" s="4" t="s">
        <v>30</v>
      </c>
      <c r="L184" s="4">
        <v>391.3</v>
      </c>
      <c r="M184" s="4">
        <v>391.3</v>
      </c>
      <c r="N184" s="4" t="s">
        <v>902</v>
      </c>
      <c r="O184" s="4" t="s">
        <v>32</v>
      </c>
      <c r="P184" s="4" t="s">
        <v>33</v>
      </c>
      <c r="Q184" s="4">
        <v>0</v>
      </c>
      <c r="R184" s="7">
        <v>45140</v>
      </c>
      <c r="S184" s="6">
        <v>45146</v>
      </c>
      <c r="T184" s="4" t="s">
        <v>34</v>
      </c>
      <c r="U184" s="4">
        <v>391.3</v>
      </c>
      <c r="V184" s="4">
        <v>0</v>
      </c>
      <c r="W184" s="4">
        <v>0</v>
      </c>
      <c r="X184" s="4" t="s">
        <v>903</v>
      </c>
      <c r="Y184" s="4" t="s">
        <v>904</v>
      </c>
    </row>
    <row r="185" s="4" customFormat="1" spans="1:25">
      <c r="A185" s="4" t="s">
        <v>905</v>
      </c>
      <c r="B185" s="4" t="s">
        <v>26</v>
      </c>
      <c r="C185" s="4" t="s">
        <v>27</v>
      </c>
      <c r="D185" s="4" t="s">
        <v>906</v>
      </c>
      <c r="E185" s="4" t="s">
        <v>907</v>
      </c>
      <c r="F185" s="6">
        <v>45142</v>
      </c>
      <c r="G185" s="6">
        <v>45143</v>
      </c>
      <c r="H185" s="4">
        <v>1</v>
      </c>
      <c r="I185" s="4">
        <v>1</v>
      </c>
      <c r="J185" s="4">
        <v>1</v>
      </c>
      <c r="K185" s="4" t="s">
        <v>30</v>
      </c>
      <c r="L185" s="4">
        <v>556.8</v>
      </c>
      <c r="M185" s="4">
        <v>556.8</v>
      </c>
      <c r="N185" s="4" t="s">
        <v>908</v>
      </c>
      <c r="O185" s="4" t="s">
        <v>32</v>
      </c>
      <c r="P185" s="4" t="s">
        <v>33</v>
      </c>
      <c r="Q185" s="4">
        <v>0</v>
      </c>
      <c r="R185" s="7">
        <v>45140.0000115741</v>
      </c>
      <c r="S185" s="6">
        <v>45146</v>
      </c>
      <c r="T185" s="4" t="s">
        <v>34</v>
      </c>
      <c r="U185" s="4">
        <v>556.8</v>
      </c>
      <c r="V185" s="4">
        <v>0</v>
      </c>
      <c r="W185" s="4">
        <v>0</v>
      </c>
      <c r="X185" s="4" t="s">
        <v>909</v>
      </c>
      <c r="Y185" s="4" t="s">
        <v>42</v>
      </c>
    </row>
    <row r="186" s="4" customFormat="1" spans="1:25">
      <c r="A186" s="4" t="s">
        <v>910</v>
      </c>
      <c r="B186" s="4" t="s">
        <v>26</v>
      </c>
      <c r="C186" s="4" t="s">
        <v>27</v>
      </c>
      <c r="D186" s="4" t="s">
        <v>911</v>
      </c>
      <c r="E186" s="4" t="s">
        <v>215</v>
      </c>
      <c r="F186" s="6">
        <v>45142</v>
      </c>
      <c r="G186" s="6">
        <v>45143</v>
      </c>
      <c r="H186" s="4">
        <v>1</v>
      </c>
      <c r="I186" s="4">
        <v>1</v>
      </c>
      <c r="J186" s="4">
        <v>1</v>
      </c>
      <c r="K186" s="4" t="s">
        <v>30</v>
      </c>
      <c r="L186" s="4">
        <v>288.92</v>
      </c>
      <c r="M186" s="4">
        <v>288.92</v>
      </c>
      <c r="N186" s="4" t="s">
        <v>912</v>
      </c>
      <c r="O186" s="4" t="s">
        <v>32</v>
      </c>
      <c r="P186" s="4" t="s">
        <v>33</v>
      </c>
      <c r="Q186" s="4">
        <v>0</v>
      </c>
      <c r="R186" s="7">
        <v>45140</v>
      </c>
      <c r="S186" s="6">
        <v>45146</v>
      </c>
      <c r="T186" s="4" t="s">
        <v>34</v>
      </c>
      <c r="U186" s="4">
        <v>288.92</v>
      </c>
      <c r="V186" s="4">
        <v>0</v>
      </c>
      <c r="W186" s="4">
        <v>0</v>
      </c>
      <c r="X186" s="4" t="s">
        <v>913</v>
      </c>
      <c r="Y186" s="4" t="s">
        <v>42</v>
      </c>
    </row>
    <row r="187" s="4" customFormat="1" spans="1:25">
      <c r="A187" s="4" t="s">
        <v>914</v>
      </c>
      <c r="B187" s="4" t="s">
        <v>26</v>
      </c>
      <c r="C187" s="4" t="s">
        <v>27</v>
      </c>
      <c r="D187" s="4" t="s">
        <v>915</v>
      </c>
      <c r="E187" s="4" t="s">
        <v>916</v>
      </c>
      <c r="F187" s="6">
        <v>45141</v>
      </c>
      <c r="G187" s="6">
        <v>45143</v>
      </c>
      <c r="H187" s="4">
        <v>1</v>
      </c>
      <c r="I187" s="4">
        <v>2</v>
      </c>
      <c r="J187" s="4">
        <v>2</v>
      </c>
      <c r="K187" s="4" t="s">
        <v>30</v>
      </c>
      <c r="L187" s="4">
        <v>1525.29</v>
      </c>
      <c r="M187" s="4">
        <v>1525.29</v>
      </c>
      <c r="N187" s="4" t="s">
        <v>917</v>
      </c>
      <c r="O187" s="4" t="s">
        <v>32</v>
      </c>
      <c r="P187" s="4" t="s">
        <v>33</v>
      </c>
      <c r="Q187" s="4">
        <v>0</v>
      </c>
      <c r="R187" s="7">
        <v>45140.0000115741</v>
      </c>
      <c r="S187" s="6">
        <v>45146</v>
      </c>
      <c r="T187" s="4" t="s">
        <v>34</v>
      </c>
      <c r="U187" s="4">
        <v>1525.29</v>
      </c>
      <c r="V187" s="4">
        <v>0</v>
      </c>
      <c r="W187" s="4">
        <v>0</v>
      </c>
      <c r="X187" s="4" t="s">
        <v>918</v>
      </c>
      <c r="Y187" s="4" t="s">
        <v>919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915</v>
      </c>
      <c r="E188" s="4" t="s">
        <v>916</v>
      </c>
      <c r="F188" s="6">
        <v>45141</v>
      </c>
      <c r="G188" s="6">
        <v>45143</v>
      </c>
      <c r="H188" s="4">
        <v>1</v>
      </c>
      <c r="I188" s="4">
        <v>2</v>
      </c>
      <c r="J188" s="4">
        <v>2</v>
      </c>
      <c r="K188" s="4" t="s">
        <v>30</v>
      </c>
      <c r="L188" s="4">
        <v>1525.29</v>
      </c>
      <c r="M188" s="4">
        <v>1525.29</v>
      </c>
      <c r="N188" s="4" t="s">
        <v>917</v>
      </c>
      <c r="O188" s="4" t="s">
        <v>32</v>
      </c>
      <c r="P188" s="4" t="s">
        <v>33</v>
      </c>
      <c r="Q188" s="4">
        <v>0</v>
      </c>
      <c r="R188" s="7">
        <v>45140.0000115741</v>
      </c>
      <c r="S188" s="6">
        <v>45146</v>
      </c>
      <c r="T188" s="4" t="s">
        <v>34</v>
      </c>
      <c r="U188" s="4">
        <v>1525.29</v>
      </c>
      <c r="V188" s="4">
        <v>0</v>
      </c>
      <c r="W188" s="4">
        <v>0</v>
      </c>
      <c r="X188" s="4" t="s">
        <v>921</v>
      </c>
      <c r="Y188" s="4" t="s">
        <v>922</v>
      </c>
    </row>
    <row r="189" s="4" customFormat="1" spans="1:25">
      <c r="A189" s="4" t="s">
        <v>923</v>
      </c>
      <c r="B189" s="4" t="s">
        <v>26</v>
      </c>
      <c r="C189" s="4" t="s">
        <v>27</v>
      </c>
      <c r="D189" s="4" t="s">
        <v>924</v>
      </c>
      <c r="E189" s="4" t="s">
        <v>354</v>
      </c>
      <c r="F189" s="6">
        <v>45142</v>
      </c>
      <c r="G189" s="6">
        <v>45143</v>
      </c>
      <c r="H189" s="4">
        <v>1</v>
      </c>
      <c r="I189" s="4">
        <v>1</v>
      </c>
      <c r="J189" s="4">
        <v>1</v>
      </c>
      <c r="K189" s="4" t="s">
        <v>30</v>
      </c>
      <c r="L189" s="4">
        <v>216.07</v>
      </c>
      <c r="M189" s="4">
        <v>216.07</v>
      </c>
      <c r="N189" s="4" t="s">
        <v>925</v>
      </c>
      <c r="O189" s="4" t="s">
        <v>32</v>
      </c>
      <c r="P189" s="4" t="s">
        <v>33</v>
      </c>
      <c r="Q189" s="4">
        <v>0</v>
      </c>
      <c r="R189" s="7">
        <v>45140</v>
      </c>
      <c r="S189" s="6">
        <v>45146</v>
      </c>
      <c r="T189" s="4" t="s">
        <v>34</v>
      </c>
      <c r="U189" s="4">
        <v>216.07</v>
      </c>
      <c r="V189" s="4">
        <v>0</v>
      </c>
      <c r="W189" s="4">
        <v>0</v>
      </c>
      <c r="X189" s="4" t="s">
        <v>926</v>
      </c>
      <c r="Y189" s="4" t="s">
        <v>42</v>
      </c>
    </row>
    <row r="190" s="4" customFormat="1" spans="1:25">
      <c r="A190" s="4" t="s">
        <v>927</v>
      </c>
      <c r="B190" s="4" t="s">
        <v>26</v>
      </c>
      <c r="C190" s="4" t="s">
        <v>27</v>
      </c>
      <c r="D190" s="4" t="s">
        <v>889</v>
      </c>
      <c r="E190" s="4" t="s">
        <v>928</v>
      </c>
      <c r="F190" s="6">
        <v>45142</v>
      </c>
      <c r="G190" s="6">
        <v>45143</v>
      </c>
      <c r="H190" s="4">
        <v>1</v>
      </c>
      <c r="I190" s="4">
        <v>1</v>
      </c>
      <c r="J190" s="4">
        <v>1</v>
      </c>
      <c r="K190" s="4" t="s">
        <v>30</v>
      </c>
      <c r="L190" s="4">
        <v>801.97</v>
      </c>
      <c r="M190" s="4">
        <v>801.97</v>
      </c>
      <c r="N190" s="4" t="s">
        <v>929</v>
      </c>
      <c r="O190" s="4" t="s">
        <v>32</v>
      </c>
      <c r="P190" s="4" t="s">
        <v>33</v>
      </c>
      <c r="Q190" s="4">
        <v>0</v>
      </c>
      <c r="R190" s="7">
        <v>45140.0000115741</v>
      </c>
      <c r="S190" s="6">
        <v>45146</v>
      </c>
      <c r="T190" s="4" t="s">
        <v>34</v>
      </c>
      <c r="U190" s="4">
        <v>801.97</v>
      </c>
      <c r="V190" s="4">
        <v>0</v>
      </c>
      <c r="W190" s="4">
        <v>0</v>
      </c>
      <c r="X190" s="4" t="s">
        <v>42</v>
      </c>
      <c r="Y190" s="4" t="s">
        <v>42</v>
      </c>
    </row>
    <row r="191" s="4" customFormat="1" spans="1:25">
      <c r="A191" s="4" t="s">
        <v>930</v>
      </c>
      <c r="B191" s="4" t="s">
        <v>26</v>
      </c>
      <c r="C191" s="4" t="s">
        <v>27</v>
      </c>
      <c r="D191" s="4" t="s">
        <v>931</v>
      </c>
      <c r="E191" s="4" t="s">
        <v>932</v>
      </c>
      <c r="F191" s="6">
        <v>45142</v>
      </c>
      <c r="G191" s="6">
        <v>45143</v>
      </c>
      <c r="H191" s="4">
        <v>1</v>
      </c>
      <c r="I191" s="4">
        <v>1</v>
      </c>
      <c r="J191" s="4">
        <v>1</v>
      </c>
      <c r="K191" s="4" t="s">
        <v>30</v>
      </c>
      <c r="L191" s="4">
        <v>957.03</v>
      </c>
      <c r="M191" s="4">
        <v>957.03</v>
      </c>
      <c r="N191" s="4" t="s">
        <v>933</v>
      </c>
      <c r="O191" s="4" t="s">
        <v>32</v>
      </c>
      <c r="P191" s="4" t="s">
        <v>33</v>
      </c>
      <c r="Q191" s="4">
        <v>0</v>
      </c>
      <c r="R191" s="7">
        <v>45140</v>
      </c>
      <c r="S191" s="6">
        <v>45146</v>
      </c>
      <c r="T191" s="4" t="s">
        <v>34</v>
      </c>
      <c r="U191" s="4">
        <v>957.03</v>
      </c>
      <c r="V191" s="4">
        <v>0</v>
      </c>
      <c r="W191" s="4">
        <v>0</v>
      </c>
      <c r="X191" s="4" t="s">
        <v>934</v>
      </c>
      <c r="Y191" s="4" t="s">
        <v>935</v>
      </c>
    </row>
    <row r="192" s="4" customFormat="1" spans="1:25">
      <c r="A192" s="4" t="s">
        <v>927</v>
      </c>
      <c r="B192" s="4" t="s">
        <v>26</v>
      </c>
      <c r="C192" s="4" t="s">
        <v>48</v>
      </c>
      <c r="D192" s="4" t="s">
        <v>889</v>
      </c>
      <c r="E192" s="4" t="s">
        <v>928</v>
      </c>
      <c r="F192" s="6">
        <v>45142</v>
      </c>
      <c r="G192" s="6">
        <v>45143</v>
      </c>
      <c r="H192" s="4">
        <v>1</v>
      </c>
      <c r="I192" s="4">
        <v>1</v>
      </c>
      <c r="J192" s="4">
        <v>1</v>
      </c>
      <c r="K192" s="4" t="s">
        <v>30</v>
      </c>
      <c r="L192" s="4">
        <v>-801.97</v>
      </c>
      <c r="M192" s="4">
        <v>-801.97</v>
      </c>
      <c r="N192" s="4" t="s">
        <v>929</v>
      </c>
      <c r="O192" s="4" t="s">
        <v>32</v>
      </c>
      <c r="P192" s="4" t="s">
        <v>33</v>
      </c>
      <c r="Q192" s="4">
        <v>0</v>
      </c>
      <c r="R192" s="7">
        <v>45140.0000115741</v>
      </c>
      <c r="S192" s="6">
        <v>45146</v>
      </c>
      <c r="T192" s="4" t="s">
        <v>34</v>
      </c>
      <c r="U192" s="4">
        <v>-801.97</v>
      </c>
      <c r="V192" s="4">
        <v>0</v>
      </c>
      <c r="W192" s="4">
        <v>0</v>
      </c>
      <c r="X192" s="4" t="s">
        <v>42</v>
      </c>
      <c r="Y192" s="4" t="s">
        <v>42</v>
      </c>
    </row>
    <row r="193" s="4" customFormat="1" spans="1:25">
      <c r="A193" s="4" t="s">
        <v>936</v>
      </c>
      <c r="B193" s="4" t="s">
        <v>26</v>
      </c>
      <c r="C193" s="4" t="s">
        <v>27</v>
      </c>
      <c r="D193" s="4" t="s">
        <v>937</v>
      </c>
      <c r="E193" s="4" t="s">
        <v>938</v>
      </c>
      <c r="F193" s="6">
        <v>45141</v>
      </c>
      <c r="G193" s="6">
        <v>45143</v>
      </c>
      <c r="H193" s="4">
        <v>1</v>
      </c>
      <c r="I193" s="4">
        <v>2</v>
      </c>
      <c r="J193" s="4">
        <v>2</v>
      </c>
      <c r="K193" s="4" t="s">
        <v>30</v>
      </c>
      <c r="L193" s="4">
        <v>1115.98</v>
      </c>
      <c r="M193" s="4">
        <v>1115.98</v>
      </c>
      <c r="N193" s="4" t="s">
        <v>939</v>
      </c>
      <c r="O193" s="4" t="s">
        <v>32</v>
      </c>
      <c r="P193" s="4" t="s">
        <v>33</v>
      </c>
      <c r="Q193" s="4">
        <v>0</v>
      </c>
      <c r="R193" s="7">
        <v>45140</v>
      </c>
      <c r="S193" s="6">
        <v>45146</v>
      </c>
      <c r="T193" s="4" t="s">
        <v>34</v>
      </c>
      <c r="U193" s="4">
        <v>1115.98</v>
      </c>
      <c r="V193" s="4">
        <v>0</v>
      </c>
      <c r="W193" s="4">
        <v>0</v>
      </c>
      <c r="X193" s="4" t="s">
        <v>940</v>
      </c>
      <c r="Y193" s="4" t="s">
        <v>941</v>
      </c>
    </row>
    <row r="194" s="4" customFormat="1" spans="1:25">
      <c r="A194" s="4" t="s">
        <v>942</v>
      </c>
      <c r="B194" s="4" t="s">
        <v>26</v>
      </c>
      <c r="C194" s="4" t="s">
        <v>27</v>
      </c>
      <c r="D194" s="4" t="s">
        <v>943</v>
      </c>
      <c r="E194" s="4" t="s">
        <v>944</v>
      </c>
      <c r="F194" s="6">
        <v>45141</v>
      </c>
      <c r="G194" s="6">
        <v>45143</v>
      </c>
      <c r="H194" s="4">
        <v>1</v>
      </c>
      <c r="I194" s="4">
        <v>2</v>
      </c>
      <c r="J194" s="4">
        <v>2</v>
      </c>
      <c r="K194" s="4" t="s">
        <v>30</v>
      </c>
      <c r="L194" s="4">
        <v>480.58</v>
      </c>
      <c r="M194" s="4">
        <v>480.58</v>
      </c>
      <c r="N194" s="4" t="s">
        <v>945</v>
      </c>
      <c r="O194" s="4" t="s">
        <v>32</v>
      </c>
      <c r="P194" s="4" t="s">
        <v>33</v>
      </c>
      <c r="Q194" s="4">
        <v>0</v>
      </c>
      <c r="R194" s="7">
        <v>45141</v>
      </c>
      <c r="S194" s="6">
        <v>45146</v>
      </c>
      <c r="T194" s="4" t="s">
        <v>34</v>
      </c>
      <c r="U194" s="4">
        <v>480.58</v>
      </c>
      <c r="V194" s="4">
        <v>0</v>
      </c>
      <c r="W194" s="4">
        <v>0</v>
      </c>
      <c r="X194" s="4" t="s">
        <v>946</v>
      </c>
      <c r="Y194" s="4" t="s">
        <v>947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949</v>
      </c>
      <c r="E195" s="4" t="s">
        <v>950</v>
      </c>
      <c r="F195" s="6">
        <v>45142</v>
      </c>
      <c r="G195" s="6">
        <v>45143</v>
      </c>
      <c r="H195" s="4">
        <v>1</v>
      </c>
      <c r="I195" s="4">
        <v>1</v>
      </c>
      <c r="J195" s="4">
        <v>1</v>
      </c>
      <c r="K195" s="4" t="s">
        <v>30</v>
      </c>
      <c r="L195" s="4">
        <v>1050.9</v>
      </c>
      <c r="M195" s="4">
        <v>1050.9</v>
      </c>
      <c r="N195" s="4" t="s">
        <v>951</v>
      </c>
      <c r="O195" s="4" t="s">
        <v>32</v>
      </c>
      <c r="P195" s="4" t="s">
        <v>33</v>
      </c>
      <c r="Q195" s="4">
        <v>0</v>
      </c>
      <c r="R195" s="7">
        <v>45141</v>
      </c>
      <c r="S195" s="6">
        <v>45146</v>
      </c>
      <c r="T195" s="4" t="s">
        <v>34</v>
      </c>
      <c r="U195" s="4">
        <v>1050.9</v>
      </c>
      <c r="V195" s="4">
        <v>0</v>
      </c>
      <c r="W195" s="4">
        <v>0</v>
      </c>
      <c r="X195" s="4" t="s">
        <v>952</v>
      </c>
      <c r="Y195" s="4" t="s">
        <v>953</v>
      </c>
    </row>
    <row r="196" s="4" customFormat="1" spans="1:25">
      <c r="A196" s="4" t="s">
        <v>954</v>
      </c>
      <c r="B196" s="4" t="s">
        <v>26</v>
      </c>
      <c r="C196" s="4" t="s">
        <v>27</v>
      </c>
      <c r="D196" s="4" t="s">
        <v>955</v>
      </c>
      <c r="E196" s="4" t="s">
        <v>956</v>
      </c>
      <c r="F196" s="6">
        <v>45142</v>
      </c>
      <c r="G196" s="6">
        <v>45143</v>
      </c>
      <c r="H196" s="4">
        <v>1</v>
      </c>
      <c r="I196" s="4">
        <v>1</v>
      </c>
      <c r="J196" s="4">
        <v>1</v>
      </c>
      <c r="K196" s="4" t="s">
        <v>30</v>
      </c>
      <c r="L196" s="4">
        <v>163.85</v>
      </c>
      <c r="M196" s="4">
        <v>163.85</v>
      </c>
      <c r="N196" s="4" t="s">
        <v>957</v>
      </c>
      <c r="O196" s="4" t="s">
        <v>32</v>
      </c>
      <c r="P196" s="4" t="s">
        <v>33</v>
      </c>
      <c r="Q196" s="4">
        <v>0</v>
      </c>
      <c r="R196" s="7">
        <v>45141.0000115741</v>
      </c>
      <c r="S196" s="6">
        <v>45146</v>
      </c>
      <c r="T196" s="4" t="s">
        <v>34</v>
      </c>
      <c r="U196" s="4">
        <v>163.85</v>
      </c>
      <c r="V196" s="4">
        <v>0</v>
      </c>
      <c r="W196" s="4">
        <v>0</v>
      </c>
      <c r="X196" s="4" t="s">
        <v>958</v>
      </c>
      <c r="Y196" s="4" t="s">
        <v>959</v>
      </c>
    </row>
    <row r="197" s="4" customFormat="1" spans="1:25">
      <c r="A197" s="4" t="s">
        <v>960</v>
      </c>
      <c r="B197" s="4" t="s">
        <v>26</v>
      </c>
      <c r="C197" s="4" t="s">
        <v>27</v>
      </c>
      <c r="D197" s="4" t="s">
        <v>961</v>
      </c>
      <c r="E197" s="4" t="s">
        <v>962</v>
      </c>
      <c r="F197" s="6">
        <v>45142</v>
      </c>
      <c r="G197" s="6">
        <v>45143</v>
      </c>
      <c r="H197" s="4">
        <v>1</v>
      </c>
      <c r="I197" s="4">
        <v>1</v>
      </c>
      <c r="J197" s="4">
        <v>1</v>
      </c>
      <c r="K197" s="4" t="s">
        <v>30</v>
      </c>
      <c r="L197" s="4">
        <v>276.18</v>
      </c>
      <c r="M197" s="4">
        <v>276.18</v>
      </c>
      <c r="N197" s="4" t="s">
        <v>963</v>
      </c>
      <c r="O197" s="4" t="s">
        <v>32</v>
      </c>
      <c r="P197" s="4" t="s">
        <v>33</v>
      </c>
      <c r="Q197" s="4">
        <v>0</v>
      </c>
      <c r="R197" s="7">
        <v>45141</v>
      </c>
      <c r="S197" s="6">
        <v>45146</v>
      </c>
      <c r="T197" s="4" t="s">
        <v>34</v>
      </c>
      <c r="U197" s="4">
        <v>276.18</v>
      </c>
      <c r="V197" s="4">
        <v>0</v>
      </c>
      <c r="W197" s="4">
        <v>0</v>
      </c>
      <c r="X197" s="4" t="s">
        <v>964</v>
      </c>
      <c r="Y197" s="4" t="s">
        <v>965</v>
      </c>
    </row>
    <row r="198" s="4" customFormat="1" spans="1:25">
      <c r="A198" s="4" t="s">
        <v>966</v>
      </c>
      <c r="B198" s="4" t="s">
        <v>26</v>
      </c>
      <c r="C198" s="4" t="s">
        <v>27</v>
      </c>
      <c r="D198" s="4" t="s">
        <v>967</v>
      </c>
      <c r="E198" s="4" t="s">
        <v>135</v>
      </c>
      <c r="F198" s="6">
        <v>45141</v>
      </c>
      <c r="G198" s="6">
        <v>45143</v>
      </c>
      <c r="H198" s="4">
        <v>1</v>
      </c>
      <c r="I198" s="4">
        <v>2</v>
      </c>
      <c r="J198" s="4">
        <v>2</v>
      </c>
      <c r="K198" s="4" t="s">
        <v>30</v>
      </c>
      <c r="L198" s="4">
        <v>2259</v>
      </c>
      <c r="M198" s="4">
        <v>2259</v>
      </c>
      <c r="N198" s="4" t="s">
        <v>968</v>
      </c>
      <c r="O198" s="4" t="s">
        <v>32</v>
      </c>
      <c r="P198" s="4" t="s">
        <v>33</v>
      </c>
      <c r="Q198" s="4">
        <v>0</v>
      </c>
      <c r="R198" s="7">
        <v>45141</v>
      </c>
      <c r="S198" s="6">
        <v>45146</v>
      </c>
      <c r="T198" s="4" t="s">
        <v>34</v>
      </c>
      <c r="U198" s="4">
        <v>2259</v>
      </c>
      <c r="V198" s="4">
        <v>0</v>
      </c>
      <c r="W198" s="4">
        <v>0</v>
      </c>
      <c r="X198" s="4" t="s">
        <v>969</v>
      </c>
      <c r="Y198" s="4" t="s">
        <v>42</v>
      </c>
    </row>
    <row r="199" s="4" customFormat="1" spans="1:25">
      <c r="A199" s="4" t="s">
        <v>970</v>
      </c>
      <c r="B199" s="4" t="s">
        <v>26</v>
      </c>
      <c r="C199" s="4" t="s">
        <v>27</v>
      </c>
      <c r="D199" s="4" t="s">
        <v>971</v>
      </c>
      <c r="E199" s="4" t="s">
        <v>972</v>
      </c>
      <c r="F199" s="6">
        <v>45141</v>
      </c>
      <c r="G199" s="6">
        <v>45143</v>
      </c>
      <c r="H199" s="4">
        <v>1</v>
      </c>
      <c r="I199" s="4">
        <v>2</v>
      </c>
      <c r="J199" s="4">
        <v>2</v>
      </c>
      <c r="K199" s="4" t="s">
        <v>30</v>
      </c>
      <c r="L199" s="4">
        <v>743.92</v>
      </c>
      <c r="M199" s="4">
        <v>743.92</v>
      </c>
      <c r="N199" s="4" t="s">
        <v>973</v>
      </c>
      <c r="O199" s="4" t="s">
        <v>32</v>
      </c>
      <c r="P199" s="4" t="s">
        <v>33</v>
      </c>
      <c r="Q199" s="4">
        <v>0</v>
      </c>
      <c r="R199" s="7">
        <v>45141</v>
      </c>
      <c r="S199" s="6">
        <v>45146</v>
      </c>
      <c r="T199" s="4" t="s">
        <v>34</v>
      </c>
      <c r="U199" s="4">
        <v>743.92</v>
      </c>
      <c r="V199" s="4">
        <v>0</v>
      </c>
      <c r="W199" s="4">
        <v>0</v>
      </c>
      <c r="X199" s="4" t="s">
        <v>974</v>
      </c>
      <c r="Y199" s="4" t="s">
        <v>42</v>
      </c>
    </row>
    <row r="200" s="4" customFormat="1" spans="1:25">
      <c r="A200" s="4" t="s">
        <v>975</v>
      </c>
      <c r="B200" s="4" t="s">
        <v>26</v>
      </c>
      <c r="C200" s="4" t="s">
        <v>27</v>
      </c>
      <c r="D200" s="4" t="s">
        <v>976</v>
      </c>
      <c r="E200" s="4" t="s">
        <v>977</v>
      </c>
      <c r="F200" s="6">
        <v>45141</v>
      </c>
      <c r="G200" s="6">
        <v>45143</v>
      </c>
      <c r="H200" s="4">
        <v>1</v>
      </c>
      <c r="I200" s="4">
        <v>2</v>
      </c>
      <c r="J200" s="4">
        <v>2</v>
      </c>
      <c r="K200" s="4" t="s">
        <v>30</v>
      </c>
      <c r="L200" s="4">
        <v>1050.3</v>
      </c>
      <c r="M200" s="4">
        <v>1050.3</v>
      </c>
      <c r="N200" s="4" t="s">
        <v>978</v>
      </c>
      <c r="O200" s="4" t="s">
        <v>32</v>
      </c>
      <c r="P200" s="4" t="s">
        <v>33</v>
      </c>
      <c r="Q200" s="4">
        <v>0</v>
      </c>
      <c r="R200" s="7">
        <v>45141</v>
      </c>
      <c r="S200" s="6">
        <v>45146</v>
      </c>
      <c r="T200" s="4" t="s">
        <v>34</v>
      </c>
      <c r="U200" s="4">
        <v>1050.3</v>
      </c>
      <c r="V200" s="4">
        <v>0</v>
      </c>
      <c r="W200" s="4">
        <v>0</v>
      </c>
      <c r="X200" s="4" t="s">
        <v>979</v>
      </c>
      <c r="Y200" s="4" t="s">
        <v>980</v>
      </c>
    </row>
    <row r="201" s="4" customFormat="1" spans="1:25">
      <c r="A201" s="4" t="s">
        <v>981</v>
      </c>
      <c r="B201" s="4" t="s">
        <v>26</v>
      </c>
      <c r="C201" s="4" t="s">
        <v>27</v>
      </c>
      <c r="D201" s="4" t="s">
        <v>982</v>
      </c>
      <c r="E201" s="4" t="s">
        <v>983</v>
      </c>
      <c r="F201" s="6">
        <v>45141</v>
      </c>
      <c r="G201" s="6">
        <v>45143</v>
      </c>
      <c r="H201" s="4">
        <v>1</v>
      </c>
      <c r="I201" s="4">
        <v>2</v>
      </c>
      <c r="J201" s="4">
        <v>2</v>
      </c>
      <c r="K201" s="4" t="s">
        <v>30</v>
      </c>
      <c r="L201" s="4">
        <v>4329.52</v>
      </c>
      <c r="M201" s="4">
        <v>4329.52</v>
      </c>
      <c r="N201" s="4" t="s">
        <v>984</v>
      </c>
      <c r="O201" s="4" t="s">
        <v>32</v>
      </c>
      <c r="P201" s="4" t="s">
        <v>33</v>
      </c>
      <c r="Q201" s="4">
        <v>0</v>
      </c>
      <c r="R201" s="7">
        <v>45141</v>
      </c>
      <c r="S201" s="6">
        <v>45146</v>
      </c>
      <c r="T201" s="4" t="s">
        <v>34</v>
      </c>
      <c r="U201" s="4">
        <v>4329.52</v>
      </c>
      <c r="V201" s="4">
        <v>0</v>
      </c>
      <c r="W201" s="4">
        <v>0</v>
      </c>
      <c r="X201" s="4" t="s">
        <v>985</v>
      </c>
      <c r="Y201" s="4" t="s">
        <v>42</v>
      </c>
    </row>
    <row r="202" s="4" customFormat="1" spans="1:25">
      <c r="A202" s="4" t="s">
        <v>986</v>
      </c>
      <c r="B202" s="4" t="s">
        <v>26</v>
      </c>
      <c r="C202" s="4" t="s">
        <v>27</v>
      </c>
      <c r="D202" s="4" t="s">
        <v>987</v>
      </c>
      <c r="E202" s="4" t="s">
        <v>988</v>
      </c>
      <c r="F202" s="6">
        <v>45141</v>
      </c>
      <c r="G202" s="6">
        <v>45143</v>
      </c>
      <c r="H202" s="4">
        <v>2</v>
      </c>
      <c r="I202" s="4">
        <v>2</v>
      </c>
      <c r="J202" s="4">
        <v>4</v>
      </c>
      <c r="K202" s="4" t="s">
        <v>30</v>
      </c>
      <c r="L202" s="4">
        <v>1109.36</v>
      </c>
      <c r="M202" s="4">
        <v>1109.36</v>
      </c>
      <c r="N202" s="4" t="s">
        <v>989</v>
      </c>
      <c r="O202" s="4" t="s">
        <v>32</v>
      </c>
      <c r="P202" s="4" t="s">
        <v>33</v>
      </c>
      <c r="Q202" s="4">
        <v>0</v>
      </c>
      <c r="R202" s="7">
        <v>45141.0000115741</v>
      </c>
      <c r="S202" s="6">
        <v>45146</v>
      </c>
      <c r="T202" s="4" t="s">
        <v>34</v>
      </c>
      <c r="U202" s="4">
        <v>1109.36</v>
      </c>
      <c r="V202" s="4">
        <v>0</v>
      </c>
      <c r="W202" s="4">
        <v>0</v>
      </c>
      <c r="X202" s="4" t="s">
        <v>990</v>
      </c>
      <c r="Y202" s="4" t="s">
        <v>42</v>
      </c>
    </row>
    <row r="203" s="4" customFormat="1" spans="1:25">
      <c r="A203" s="4" t="s">
        <v>991</v>
      </c>
      <c r="B203" s="4" t="s">
        <v>26</v>
      </c>
      <c r="C203" s="4" t="s">
        <v>27</v>
      </c>
      <c r="D203" s="4" t="s">
        <v>859</v>
      </c>
      <c r="E203" s="4" t="s">
        <v>711</v>
      </c>
      <c r="F203" s="6">
        <v>45142</v>
      </c>
      <c r="G203" s="6">
        <v>45143</v>
      </c>
      <c r="H203" s="4">
        <v>1</v>
      </c>
      <c r="I203" s="4">
        <v>1</v>
      </c>
      <c r="J203" s="4">
        <v>1</v>
      </c>
      <c r="K203" s="4" t="s">
        <v>30</v>
      </c>
      <c r="L203" s="4">
        <v>250.45</v>
      </c>
      <c r="M203" s="4">
        <v>250.45</v>
      </c>
      <c r="N203" s="4" t="s">
        <v>992</v>
      </c>
      <c r="O203" s="4" t="s">
        <v>32</v>
      </c>
      <c r="P203" s="4" t="s">
        <v>33</v>
      </c>
      <c r="Q203" s="4">
        <v>0</v>
      </c>
      <c r="R203" s="7">
        <v>45141</v>
      </c>
      <c r="S203" s="6">
        <v>45146</v>
      </c>
      <c r="T203" s="4" t="s">
        <v>34</v>
      </c>
      <c r="U203" s="4">
        <v>250.45</v>
      </c>
      <c r="V203" s="4">
        <v>0</v>
      </c>
      <c r="W203" s="4">
        <v>0</v>
      </c>
      <c r="X203" s="4" t="s">
        <v>993</v>
      </c>
      <c r="Y203" s="4" t="s">
        <v>994</v>
      </c>
    </row>
    <row r="204" s="4" customFormat="1" spans="1:25">
      <c r="A204" s="4" t="s">
        <v>995</v>
      </c>
      <c r="B204" s="4" t="s">
        <v>26</v>
      </c>
      <c r="C204" s="4" t="s">
        <v>27</v>
      </c>
      <c r="D204" s="4" t="s">
        <v>996</v>
      </c>
      <c r="E204" s="4" t="s">
        <v>997</v>
      </c>
      <c r="F204" s="6">
        <v>45141</v>
      </c>
      <c r="G204" s="6">
        <v>45143</v>
      </c>
      <c r="H204" s="4">
        <v>4</v>
      </c>
      <c r="I204" s="4">
        <v>2</v>
      </c>
      <c r="J204" s="4">
        <v>8</v>
      </c>
      <c r="K204" s="4" t="s">
        <v>30</v>
      </c>
      <c r="L204" s="4">
        <v>8535.04</v>
      </c>
      <c r="M204" s="4">
        <v>8535.04</v>
      </c>
      <c r="N204" s="4" t="s">
        <v>998</v>
      </c>
      <c r="O204" s="4" t="s">
        <v>32</v>
      </c>
      <c r="P204" s="4" t="s">
        <v>33</v>
      </c>
      <c r="Q204" s="4">
        <v>0</v>
      </c>
      <c r="R204" s="7">
        <v>45141.0000115741</v>
      </c>
      <c r="S204" s="6">
        <v>45146</v>
      </c>
      <c r="T204" s="4" t="s">
        <v>34</v>
      </c>
      <c r="U204" s="4">
        <v>8535.04</v>
      </c>
      <c r="V204" s="4">
        <v>0</v>
      </c>
      <c r="W204" s="4">
        <v>0</v>
      </c>
      <c r="X204" s="4" t="s">
        <v>999</v>
      </c>
      <c r="Y204" s="4" t="s">
        <v>42</v>
      </c>
    </row>
    <row r="205" s="4" customFormat="1" spans="1:25">
      <c r="A205" s="4" t="s">
        <v>1000</v>
      </c>
      <c r="B205" s="4" t="s">
        <v>26</v>
      </c>
      <c r="C205" s="4" t="s">
        <v>27</v>
      </c>
      <c r="D205" s="4" t="s">
        <v>1001</v>
      </c>
      <c r="E205" s="4" t="s">
        <v>1002</v>
      </c>
      <c r="F205" s="6">
        <v>45142</v>
      </c>
      <c r="G205" s="6">
        <v>45143</v>
      </c>
      <c r="H205" s="4">
        <v>2</v>
      </c>
      <c r="I205" s="4">
        <v>1</v>
      </c>
      <c r="J205" s="4">
        <v>2</v>
      </c>
      <c r="K205" s="4" t="s">
        <v>30</v>
      </c>
      <c r="L205" s="4">
        <v>1291.8</v>
      </c>
      <c r="M205" s="4">
        <v>1291.8</v>
      </c>
      <c r="N205" s="4" t="s">
        <v>1003</v>
      </c>
      <c r="O205" s="4" t="s">
        <v>32</v>
      </c>
      <c r="P205" s="4" t="s">
        <v>33</v>
      </c>
      <c r="Q205" s="4">
        <v>0</v>
      </c>
      <c r="R205" s="7">
        <v>45141</v>
      </c>
      <c r="S205" s="6">
        <v>45146</v>
      </c>
      <c r="T205" s="4" t="s">
        <v>34</v>
      </c>
      <c r="U205" s="4">
        <v>1291.8</v>
      </c>
      <c r="V205" s="4">
        <v>0</v>
      </c>
      <c r="W205" s="4">
        <v>0</v>
      </c>
      <c r="X205" s="4" t="s">
        <v>1004</v>
      </c>
      <c r="Y205" s="4" t="s">
        <v>42</v>
      </c>
    </row>
    <row r="206" s="4" customFormat="1" spans="1:25">
      <c r="A206" s="4" t="s">
        <v>1005</v>
      </c>
      <c r="B206" s="4" t="s">
        <v>26</v>
      </c>
      <c r="C206" s="4" t="s">
        <v>27</v>
      </c>
      <c r="D206" s="4" t="s">
        <v>353</v>
      </c>
      <c r="E206" s="4" t="s">
        <v>1006</v>
      </c>
      <c r="F206" s="6">
        <v>45141</v>
      </c>
      <c r="G206" s="6">
        <v>45143</v>
      </c>
      <c r="H206" s="4">
        <v>1</v>
      </c>
      <c r="I206" s="4">
        <v>2</v>
      </c>
      <c r="J206" s="4">
        <v>2</v>
      </c>
      <c r="K206" s="4" t="s">
        <v>30</v>
      </c>
      <c r="L206" s="4">
        <v>1193.72</v>
      </c>
      <c r="M206" s="4">
        <v>1193.72</v>
      </c>
      <c r="N206" s="4" t="s">
        <v>1007</v>
      </c>
      <c r="O206" s="4" t="s">
        <v>32</v>
      </c>
      <c r="P206" s="4" t="s">
        <v>33</v>
      </c>
      <c r="Q206" s="4">
        <v>0</v>
      </c>
      <c r="R206" s="7">
        <v>45141</v>
      </c>
      <c r="S206" s="6">
        <v>45146</v>
      </c>
      <c r="T206" s="4" t="s">
        <v>34</v>
      </c>
      <c r="U206" s="4">
        <v>1193.72</v>
      </c>
      <c r="V206" s="4">
        <v>0</v>
      </c>
      <c r="W206" s="4">
        <v>0</v>
      </c>
      <c r="X206" s="4" t="s">
        <v>1008</v>
      </c>
      <c r="Y206" s="4" t="s">
        <v>42</v>
      </c>
    </row>
    <row r="207" s="4" customFormat="1" spans="1:25">
      <c r="A207" s="4" t="s">
        <v>1009</v>
      </c>
      <c r="B207" s="4" t="s">
        <v>26</v>
      </c>
      <c r="C207" s="4" t="s">
        <v>27</v>
      </c>
      <c r="D207" s="4" t="s">
        <v>1010</v>
      </c>
      <c r="E207" s="4" t="s">
        <v>1011</v>
      </c>
      <c r="F207" s="6">
        <v>45142</v>
      </c>
      <c r="G207" s="6">
        <v>45143</v>
      </c>
      <c r="H207" s="4">
        <v>1</v>
      </c>
      <c r="I207" s="4">
        <v>1</v>
      </c>
      <c r="J207" s="4">
        <v>1</v>
      </c>
      <c r="K207" s="4" t="s">
        <v>30</v>
      </c>
      <c r="L207" s="4">
        <v>366.25</v>
      </c>
      <c r="M207" s="4">
        <v>366.25</v>
      </c>
      <c r="N207" s="4" t="s">
        <v>1012</v>
      </c>
      <c r="O207" s="4" t="s">
        <v>32</v>
      </c>
      <c r="P207" s="4" t="s">
        <v>33</v>
      </c>
      <c r="Q207" s="4">
        <v>0</v>
      </c>
      <c r="R207" s="7">
        <v>45141</v>
      </c>
      <c r="S207" s="6">
        <v>45146</v>
      </c>
      <c r="T207" s="4" t="s">
        <v>34</v>
      </c>
      <c r="U207" s="4">
        <v>366.25</v>
      </c>
      <c r="V207" s="4">
        <v>0</v>
      </c>
      <c r="W207" s="4">
        <v>0</v>
      </c>
      <c r="X207" s="4" t="s">
        <v>1013</v>
      </c>
      <c r="Y207" s="4" t="s">
        <v>1014</v>
      </c>
    </row>
    <row r="208" s="4" customFormat="1" spans="1:25">
      <c r="A208" s="4" t="s">
        <v>1015</v>
      </c>
      <c r="B208" s="4" t="s">
        <v>26</v>
      </c>
      <c r="C208" s="4" t="s">
        <v>27</v>
      </c>
      <c r="D208" s="4" t="s">
        <v>1016</v>
      </c>
      <c r="E208" s="4" t="s">
        <v>1017</v>
      </c>
      <c r="F208" s="6">
        <v>45141</v>
      </c>
      <c r="G208" s="6">
        <v>45143</v>
      </c>
      <c r="H208" s="4">
        <v>1</v>
      </c>
      <c r="I208" s="4">
        <v>2</v>
      </c>
      <c r="J208" s="4">
        <v>2</v>
      </c>
      <c r="K208" s="4" t="s">
        <v>30</v>
      </c>
      <c r="L208" s="4">
        <v>4114.6</v>
      </c>
      <c r="M208" s="4">
        <v>4114.6</v>
      </c>
      <c r="N208" s="4" t="s">
        <v>1018</v>
      </c>
      <c r="O208" s="4" t="s">
        <v>32</v>
      </c>
      <c r="P208" s="4" t="s">
        <v>33</v>
      </c>
      <c r="Q208" s="4">
        <v>0</v>
      </c>
      <c r="R208" s="7">
        <v>45141</v>
      </c>
      <c r="S208" s="6">
        <v>45146</v>
      </c>
      <c r="T208" s="4" t="s">
        <v>34</v>
      </c>
      <c r="U208" s="4">
        <v>4114.6</v>
      </c>
      <c r="V208" s="4">
        <v>0</v>
      </c>
      <c r="W208" s="4">
        <v>0</v>
      </c>
      <c r="X208" s="4" t="s">
        <v>1019</v>
      </c>
      <c r="Y208" s="4" t="s">
        <v>1020</v>
      </c>
    </row>
    <row r="209" s="4" customFormat="1" spans="1:25">
      <c r="A209" s="4" t="s">
        <v>1021</v>
      </c>
      <c r="B209" s="4" t="s">
        <v>26</v>
      </c>
      <c r="C209" s="4" t="s">
        <v>27</v>
      </c>
      <c r="D209" s="4" t="s">
        <v>1022</v>
      </c>
      <c r="E209" s="4" t="s">
        <v>442</v>
      </c>
      <c r="F209" s="6">
        <v>45141</v>
      </c>
      <c r="G209" s="6">
        <v>45143</v>
      </c>
      <c r="H209" s="4">
        <v>1</v>
      </c>
      <c r="I209" s="4">
        <v>2</v>
      </c>
      <c r="J209" s="4">
        <v>2</v>
      </c>
      <c r="K209" s="4" t="s">
        <v>30</v>
      </c>
      <c r="L209" s="4">
        <v>811.61</v>
      </c>
      <c r="M209" s="4">
        <v>811.61</v>
      </c>
      <c r="N209" s="4" t="s">
        <v>1023</v>
      </c>
      <c r="O209" s="4" t="s">
        <v>32</v>
      </c>
      <c r="P209" s="4" t="s">
        <v>33</v>
      </c>
      <c r="Q209" s="4">
        <v>0</v>
      </c>
      <c r="R209" s="7">
        <v>45141</v>
      </c>
      <c r="S209" s="6">
        <v>45146</v>
      </c>
      <c r="T209" s="4" t="s">
        <v>34</v>
      </c>
      <c r="U209" s="4">
        <v>811.61</v>
      </c>
      <c r="V209" s="4">
        <v>0</v>
      </c>
      <c r="W209" s="4">
        <v>0</v>
      </c>
      <c r="X209" s="4" t="s">
        <v>1024</v>
      </c>
      <c r="Y209" s="4" t="s">
        <v>1025</v>
      </c>
    </row>
    <row r="210" s="4" customFormat="1" spans="1:25">
      <c r="A210" s="4" t="s">
        <v>1026</v>
      </c>
      <c r="B210" s="4" t="s">
        <v>26</v>
      </c>
      <c r="C210" s="4" t="s">
        <v>27</v>
      </c>
      <c r="D210" s="4" t="s">
        <v>1027</v>
      </c>
      <c r="E210" s="4" t="s">
        <v>1028</v>
      </c>
      <c r="F210" s="6">
        <v>45141</v>
      </c>
      <c r="G210" s="6">
        <v>45143</v>
      </c>
      <c r="H210" s="4">
        <v>1</v>
      </c>
      <c r="I210" s="4">
        <v>2</v>
      </c>
      <c r="J210" s="4">
        <v>2</v>
      </c>
      <c r="K210" s="4" t="s">
        <v>30</v>
      </c>
      <c r="L210" s="4">
        <v>1196.84</v>
      </c>
      <c r="M210" s="4">
        <v>1196.84</v>
      </c>
      <c r="N210" s="4" t="s">
        <v>1029</v>
      </c>
      <c r="O210" s="4" t="s">
        <v>32</v>
      </c>
      <c r="P210" s="4" t="s">
        <v>33</v>
      </c>
      <c r="Q210" s="4">
        <v>0</v>
      </c>
      <c r="R210" s="7">
        <v>45141</v>
      </c>
      <c r="S210" s="6">
        <v>45146</v>
      </c>
      <c r="T210" s="4" t="s">
        <v>34</v>
      </c>
      <c r="U210" s="4">
        <v>1196.84</v>
      </c>
      <c r="V210" s="4">
        <v>0</v>
      </c>
      <c r="W210" s="4">
        <v>0</v>
      </c>
      <c r="X210" s="4" t="s">
        <v>1030</v>
      </c>
      <c r="Y210" s="4" t="s">
        <v>42</v>
      </c>
    </row>
    <row r="211" s="4" customFormat="1" spans="1:25">
      <c r="A211" s="4" t="s">
        <v>273</v>
      </c>
      <c r="B211" s="4" t="s">
        <v>26</v>
      </c>
      <c r="C211" s="4" t="s">
        <v>48</v>
      </c>
      <c r="D211" s="4" t="s">
        <v>274</v>
      </c>
      <c r="E211" s="4" t="s">
        <v>275</v>
      </c>
      <c r="F211" s="6">
        <v>45142</v>
      </c>
      <c r="G211" s="6">
        <v>45143</v>
      </c>
      <c r="H211" s="4">
        <v>1</v>
      </c>
      <c r="I211" s="4">
        <v>1</v>
      </c>
      <c r="J211" s="4">
        <v>1</v>
      </c>
      <c r="K211" s="4" t="s">
        <v>30</v>
      </c>
      <c r="L211" s="4">
        <v>-2742.98</v>
      </c>
      <c r="M211" s="4">
        <v>-2742.98</v>
      </c>
      <c r="N211" s="4" t="s">
        <v>276</v>
      </c>
      <c r="O211" s="4" t="s">
        <v>32</v>
      </c>
      <c r="P211" s="4" t="s">
        <v>33</v>
      </c>
      <c r="Q211" s="4">
        <v>0</v>
      </c>
      <c r="R211" s="7">
        <v>45122</v>
      </c>
      <c r="S211" s="6">
        <v>45146</v>
      </c>
      <c r="T211" s="4" t="s">
        <v>34</v>
      </c>
      <c r="U211" s="4">
        <v>-2742.98</v>
      </c>
      <c r="V211" s="4">
        <v>0</v>
      </c>
      <c r="W211" s="4">
        <v>0</v>
      </c>
      <c r="X211" s="4" t="s">
        <v>277</v>
      </c>
      <c r="Y211" s="4" t="s">
        <v>278</v>
      </c>
    </row>
    <row r="212" s="4" customFormat="1" spans="1:25">
      <c r="A212" s="4" t="s">
        <v>1031</v>
      </c>
      <c r="B212" s="4" t="s">
        <v>26</v>
      </c>
      <c r="C212" s="4" t="s">
        <v>27</v>
      </c>
      <c r="D212" s="4" t="s">
        <v>1032</v>
      </c>
      <c r="E212" s="4" t="s">
        <v>1033</v>
      </c>
      <c r="F212" s="6">
        <v>45141</v>
      </c>
      <c r="G212" s="6">
        <v>45143</v>
      </c>
      <c r="H212" s="4">
        <v>1</v>
      </c>
      <c r="I212" s="4">
        <v>2</v>
      </c>
      <c r="J212" s="4">
        <v>2</v>
      </c>
      <c r="K212" s="4" t="s">
        <v>30</v>
      </c>
      <c r="L212" s="4">
        <v>1048.84</v>
      </c>
      <c r="M212" s="4">
        <v>1048.84</v>
      </c>
      <c r="N212" s="4" t="s">
        <v>1034</v>
      </c>
      <c r="O212" s="4" t="s">
        <v>32</v>
      </c>
      <c r="P212" s="4" t="s">
        <v>33</v>
      </c>
      <c r="Q212" s="4">
        <v>0</v>
      </c>
      <c r="R212" s="7">
        <v>45141.0000115741</v>
      </c>
      <c r="S212" s="6">
        <v>45146</v>
      </c>
      <c r="T212" s="4" t="s">
        <v>34</v>
      </c>
      <c r="U212" s="4">
        <v>1048.84</v>
      </c>
      <c r="V212" s="4">
        <v>0</v>
      </c>
      <c r="W212" s="4">
        <v>0</v>
      </c>
      <c r="X212" s="4" t="s">
        <v>1035</v>
      </c>
      <c r="Y212" s="4" t="s">
        <v>1036</v>
      </c>
    </row>
    <row r="213" s="4" customFormat="1" spans="1:25">
      <c r="A213" s="4" t="s">
        <v>1037</v>
      </c>
      <c r="B213" s="4" t="s">
        <v>26</v>
      </c>
      <c r="C213" s="4" t="s">
        <v>27</v>
      </c>
      <c r="D213" s="4" t="s">
        <v>1038</v>
      </c>
      <c r="E213" s="4" t="s">
        <v>1039</v>
      </c>
      <c r="F213" s="6">
        <v>45142</v>
      </c>
      <c r="G213" s="6">
        <v>45143</v>
      </c>
      <c r="H213" s="4">
        <v>1</v>
      </c>
      <c r="I213" s="4">
        <v>1</v>
      </c>
      <c r="J213" s="4">
        <v>1</v>
      </c>
      <c r="K213" s="4" t="s">
        <v>30</v>
      </c>
      <c r="L213" s="4">
        <v>1224.52</v>
      </c>
      <c r="M213" s="4">
        <v>1224.52</v>
      </c>
      <c r="N213" s="4" t="s">
        <v>1040</v>
      </c>
      <c r="O213" s="4" t="s">
        <v>32</v>
      </c>
      <c r="P213" s="4" t="s">
        <v>33</v>
      </c>
      <c r="Q213" s="4">
        <v>0</v>
      </c>
      <c r="R213" s="7">
        <v>45141</v>
      </c>
      <c r="S213" s="6">
        <v>45146</v>
      </c>
      <c r="T213" s="4" t="s">
        <v>34</v>
      </c>
      <c r="U213" s="4">
        <v>1224.52</v>
      </c>
      <c r="V213" s="4">
        <v>0</v>
      </c>
      <c r="W213" s="4">
        <v>0</v>
      </c>
      <c r="X213" s="4" t="s">
        <v>1041</v>
      </c>
      <c r="Y213" s="4" t="s">
        <v>42</v>
      </c>
    </row>
    <row r="214" s="4" customFormat="1" spans="1:25">
      <c r="A214" s="4" t="s">
        <v>1042</v>
      </c>
      <c r="B214" s="4" t="s">
        <v>26</v>
      </c>
      <c r="C214" s="4" t="s">
        <v>27</v>
      </c>
      <c r="D214" s="4" t="s">
        <v>1043</v>
      </c>
      <c r="E214" s="4" t="s">
        <v>1044</v>
      </c>
      <c r="F214" s="6">
        <v>45142</v>
      </c>
      <c r="G214" s="6">
        <v>45143</v>
      </c>
      <c r="H214" s="4">
        <v>1</v>
      </c>
      <c r="I214" s="4">
        <v>1</v>
      </c>
      <c r="J214" s="4">
        <v>1</v>
      </c>
      <c r="K214" s="4" t="s">
        <v>30</v>
      </c>
      <c r="L214" s="4">
        <v>1209.7</v>
      </c>
      <c r="M214" s="4">
        <v>1209.7</v>
      </c>
      <c r="N214" s="4" t="s">
        <v>1045</v>
      </c>
      <c r="O214" s="4" t="s">
        <v>32</v>
      </c>
      <c r="P214" s="4" t="s">
        <v>33</v>
      </c>
      <c r="Q214" s="4">
        <v>0</v>
      </c>
      <c r="R214" s="7">
        <v>45141</v>
      </c>
      <c r="S214" s="6">
        <v>45146</v>
      </c>
      <c r="T214" s="4" t="s">
        <v>34</v>
      </c>
      <c r="U214" s="4">
        <v>1209.7</v>
      </c>
      <c r="V214" s="4">
        <v>0</v>
      </c>
      <c r="W214" s="4">
        <v>0</v>
      </c>
      <c r="X214" s="4" t="s">
        <v>1046</v>
      </c>
      <c r="Y214" s="4" t="s">
        <v>42</v>
      </c>
    </row>
    <row r="215" s="4" customFormat="1" spans="1:25">
      <c r="A215" s="4" t="s">
        <v>1047</v>
      </c>
      <c r="B215" s="4" t="s">
        <v>26</v>
      </c>
      <c r="C215" s="4" t="s">
        <v>27</v>
      </c>
      <c r="D215" s="4" t="s">
        <v>1048</v>
      </c>
      <c r="E215" s="4" t="s">
        <v>1049</v>
      </c>
      <c r="F215" s="6">
        <v>45142</v>
      </c>
      <c r="G215" s="6">
        <v>45143</v>
      </c>
      <c r="H215" s="4">
        <v>1</v>
      </c>
      <c r="I215" s="4">
        <v>1</v>
      </c>
      <c r="J215" s="4">
        <v>1</v>
      </c>
      <c r="K215" s="4" t="s">
        <v>30</v>
      </c>
      <c r="L215" s="4">
        <v>919.32</v>
      </c>
      <c r="M215" s="4">
        <v>919.32</v>
      </c>
      <c r="N215" s="4" t="s">
        <v>1050</v>
      </c>
      <c r="O215" s="4" t="s">
        <v>32</v>
      </c>
      <c r="P215" s="4" t="s">
        <v>33</v>
      </c>
      <c r="Q215" s="4">
        <v>0</v>
      </c>
      <c r="R215" s="7">
        <v>45141.0000115741</v>
      </c>
      <c r="S215" s="6">
        <v>45146</v>
      </c>
      <c r="T215" s="4" t="s">
        <v>34</v>
      </c>
      <c r="U215" s="4">
        <v>919.32</v>
      </c>
      <c r="V215" s="4">
        <v>0</v>
      </c>
      <c r="W215" s="4">
        <v>0</v>
      </c>
      <c r="X215" s="4" t="s">
        <v>1051</v>
      </c>
      <c r="Y215" s="4" t="s">
        <v>1052</v>
      </c>
    </row>
    <row r="216" s="4" customFormat="1" spans="1:25">
      <c r="A216" s="4" t="s">
        <v>1053</v>
      </c>
      <c r="B216" s="4" t="s">
        <v>26</v>
      </c>
      <c r="C216" s="4" t="s">
        <v>27</v>
      </c>
      <c r="D216" s="4" t="s">
        <v>1054</v>
      </c>
      <c r="E216" s="4" t="s">
        <v>442</v>
      </c>
      <c r="F216" s="6">
        <v>45142</v>
      </c>
      <c r="G216" s="6">
        <v>45143</v>
      </c>
      <c r="H216" s="4">
        <v>1</v>
      </c>
      <c r="I216" s="4">
        <v>1</v>
      </c>
      <c r="J216" s="4">
        <v>1</v>
      </c>
      <c r="K216" s="4" t="s">
        <v>30</v>
      </c>
      <c r="L216" s="4">
        <v>507.34</v>
      </c>
      <c r="M216" s="4">
        <v>507.34</v>
      </c>
      <c r="N216" s="4" t="s">
        <v>1055</v>
      </c>
      <c r="O216" s="4" t="s">
        <v>32</v>
      </c>
      <c r="P216" s="4" t="s">
        <v>33</v>
      </c>
      <c r="Q216" s="4">
        <v>0</v>
      </c>
      <c r="R216" s="7">
        <v>45141</v>
      </c>
      <c r="S216" s="6">
        <v>45146</v>
      </c>
      <c r="T216" s="4" t="s">
        <v>34</v>
      </c>
      <c r="U216" s="4">
        <v>507.34</v>
      </c>
      <c r="V216" s="4">
        <v>0</v>
      </c>
      <c r="W216" s="4">
        <v>0</v>
      </c>
      <c r="X216" s="4" t="s">
        <v>1056</v>
      </c>
      <c r="Y216" s="4" t="s">
        <v>1057</v>
      </c>
    </row>
    <row r="217" s="4" customFormat="1" spans="1:25">
      <c r="A217" s="4" t="s">
        <v>1058</v>
      </c>
      <c r="B217" s="4" t="s">
        <v>26</v>
      </c>
      <c r="C217" s="4" t="s">
        <v>27</v>
      </c>
      <c r="D217" s="4" t="s">
        <v>1059</v>
      </c>
      <c r="E217" s="4" t="s">
        <v>1060</v>
      </c>
      <c r="F217" s="6">
        <v>45142</v>
      </c>
      <c r="G217" s="6">
        <v>45143</v>
      </c>
      <c r="H217" s="4">
        <v>1</v>
      </c>
      <c r="I217" s="4">
        <v>1</v>
      </c>
      <c r="J217" s="4">
        <v>1</v>
      </c>
      <c r="K217" s="4" t="s">
        <v>30</v>
      </c>
      <c r="L217" s="4">
        <v>403.88</v>
      </c>
      <c r="M217" s="4">
        <v>403.88</v>
      </c>
      <c r="N217" s="4" t="s">
        <v>1061</v>
      </c>
      <c r="O217" s="4" t="s">
        <v>32</v>
      </c>
      <c r="P217" s="4" t="s">
        <v>33</v>
      </c>
      <c r="Q217" s="4">
        <v>0</v>
      </c>
      <c r="R217" s="7">
        <v>45141</v>
      </c>
      <c r="S217" s="6">
        <v>45146</v>
      </c>
      <c r="T217" s="4" t="s">
        <v>34</v>
      </c>
      <c r="U217" s="4">
        <v>403.88</v>
      </c>
      <c r="V217" s="4">
        <v>0</v>
      </c>
      <c r="W217" s="4">
        <v>0</v>
      </c>
      <c r="X217" s="4" t="s">
        <v>1062</v>
      </c>
      <c r="Y217" s="4" t="s">
        <v>1063</v>
      </c>
    </row>
    <row r="218" s="4" customFormat="1" spans="1:25">
      <c r="A218" s="4" t="s">
        <v>1064</v>
      </c>
      <c r="B218" s="4" t="s">
        <v>26</v>
      </c>
      <c r="C218" s="4" t="s">
        <v>27</v>
      </c>
      <c r="D218" s="4" t="s">
        <v>661</v>
      </c>
      <c r="E218" s="4" t="s">
        <v>1065</v>
      </c>
      <c r="F218" s="6">
        <v>45142</v>
      </c>
      <c r="G218" s="6">
        <v>45143</v>
      </c>
      <c r="H218" s="4">
        <v>1</v>
      </c>
      <c r="I218" s="4">
        <v>1</v>
      </c>
      <c r="J218" s="4">
        <v>1</v>
      </c>
      <c r="K218" s="4" t="s">
        <v>30</v>
      </c>
      <c r="L218" s="4">
        <v>934.48</v>
      </c>
      <c r="M218" s="4">
        <v>934.48</v>
      </c>
      <c r="N218" s="4" t="s">
        <v>1066</v>
      </c>
      <c r="O218" s="4" t="s">
        <v>32</v>
      </c>
      <c r="P218" s="4" t="s">
        <v>33</v>
      </c>
      <c r="Q218" s="4">
        <v>0</v>
      </c>
      <c r="R218" s="7">
        <v>45141.0000115741</v>
      </c>
      <c r="S218" s="6">
        <v>45146</v>
      </c>
      <c r="T218" s="4" t="s">
        <v>34</v>
      </c>
      <c r="U218" s="4">
        <v>934.48</v>
      </c>
      <c r="V218" s="4">
        <v>0</v>
      </c>
      <c r="W218" s="4">
        <v>0</v>
      </c>
      <c r="X218" s="4" t="s">
        <v>1067</v>
      </c>
      <c r="Y218" s="4" t="s">
        <v>1068</v>
      </c>
    </row>
    <row r="219" s="4" customFormat="1" spans="1:26">
      <c r="A219" s="4" t="s">
        <v>1069</v>
      </c>
      <c r="B219" s="4" t="s">
        <v>26</v>
      </c>
      <c r="C219" s="4" t="s">
        <v>27</v>
      </c>
      <c r="D219" s="4" t="s">
        <v>915</v>
      </c>
      <c r="E219" s="4" t="s">
        <v>916</v>
      </c>
      <c r="F219" s="6">
        <v>45142</v>
      </c>
      <c r="G219" s="6">
        <v>45143</v>
      </c>
      <c r="H219" s="4">
        <v>2</v>
      </c>
      <c r="I219" s="4">
        <v>1</v>
      </c>
      <c r="J219" s="4">
        <v>2</v>
      </c>
      <c r="K219" s="4" t="s">
        <v>30</v>
      </c>
      <c r="L219" s="4">
        <v>1558.78</v>
      </c>
      <c r="M219" s="4">
        <v>1558.78</v>
      </c>
      <c r="N219" s="4" t="s">
        <v>1070</v>
      </c>
      <c r="O219" s="4" t="s">
        <v>32</v>
      </c>
      <c r="P219" s="4" t="s">
        <v>33</v>
      </c>
      <c r="Q219" s="4">
        <v>0</v>
      </c>
      <c r="R219" s="7">
        <v>45141.0000115741</v>
      </c>
      <c r="S219" s="6">
        <v>45146</v>
      </c>
      <c r="T219" s="4" t="s">
        <v>34</v>
      </c>
      <c r="U219" s="4">
        <v>1558.78</v>
      </c>
      <c r="V219" s="4">
        <v>0</v>
      </c>
      <c r="W219" s="4">
        <v>0</v>
      </c>
      <c r="X219" s="4" t="s">
        <v>1071</v>
      </c>
      <c r="Y219" s="4">
        <v>968583</v>
      </c>
      <c r="Z219" s="4" t="s">
        <v>1072</v>
      </c>
    </row>
    <row r="220" s="4" customFormat="1" spans="1:25">
      <c r="A220" s="4" t="s">
        <v>1073</v>
      </c>
      <c r="B220" s="4" t="s">
        <v>26</v>
      </c>
      <c r="C220" s="4" t="s">
        <v>27</v>
      </c>
      <c r="D220" s="4" t="s">
        <v>704</v>
      </c>
      <c r="E220" s="4" t="s">
        <v>135</v>
      </c>
      <c r="F220" s="6">
        <v>45141</v>
      </c>
      <c r="G220" s="6">
        <v>45143</v>
      </c>
      <c r="H220" s="4">
        <v>1</v>
      </c>
      <c r="I220" s="4">
        <v>2</v>
      </c>
      <c r="J220" s="4">
        <v>2</v>
      </c>
      <c r="K220" s="4" t="s">
        <v>30</v>
      </c>
      <c r="L220" s="4">
        <v>1300.25</v>
      </c>
      <c r="M220" s="4">
        <v>1300.25</v>
      </c>
      <c r="N220" s="4" t="s">
        <v>1074</v>
      </c>
      <c r="O220" s="4" t="s">
        <v>32</v>
      </c>
      <c r="P220" s="4" t="s">
        <v>33</v>
      </c>
      <c r="Q220" s="4">
        <v>0</v>
      </c>
      <c r="R220" s="7">
        <v>45141</v>
      </c>
      <c r="S220" s="6">
        <v>45146</v>
      </c>
      <c r="T220" s="4" t="s">
        <v>34</v>
      </c>
      <c r="U220" s="4">
        <v>1300.25</v>
      </c>
      <c r="V220" s="4">
        <v>0</v>
      </c>
      <c r="W220" s="4">
        <v>0</v>
      </c>
      <c r="X220" s="4" t="s">
        <v>1075</v>
      </c>
      <c r="Y220" s="4" t="s">
        <v>1076</v>
      </c>
    </row>
    <row r="221" s="4" customFormat="1" spans="1:25">
      <c r="A221" s="4" t="s">
        <v>1077</v>
      </c>
      <c r="B221" s="4" t="s">
        <v>26</v>
      </c>
      <c r="C221" s="4" t="s">
        <v>27</v>
      </c>
      <c r="D221" s="4" t="s">
        <v>1078</v>
      </c>
      <c r="E221" s="4" t="s">
        <v>1079</v>
      </c>
      <c r="F221" s="6">
        <v>45142</v>
      </c>
      <c r="G221" s="6">
        <v>45143</v>
      </c>
      <c r="H221" s="4">
        <v>1</v>
      </c>
      <c r="I221" s="4">
        <v>1</v>
      </c>
      <c r="J221" s="4">
        <v>1</v>
      </c>
      <c r="K221" s="4" t="s">
        <v>30</v>
      </c>
      <c r="L221" s="4">
        <v>701.62</v>
      </c>
      <c r="M221" s="4">
        <v>701.62</v>
      </c>
      <c r="N221" s="4" t="s">
        <v>1080</v>
      </c>
      <c r="O221" s="4" t="s">
        <v>32</v>
      </c>
      <c r="P221" s="4" t="s">
        <v>33</v>
      </c>
      <c r="Q221" s="4">
        <v>0</v>
      </c>
      <c r="R221" s="7">
        <v>45141</v>
      </c>
      <c r="S221" s="6">
        <v>45146</v>
      </c>
      <c r="T221" s="4" t="s">
        <v>34</v>
      </c>
      <c r="U221" s="4">
        <v>701.62</v>
      </c>
      <c r="V221" s="4">
        <v>0</v>
      </c>
      <c r="W221" s="4">
        <v>0</v>
      </c>
      <c r="X221" s="4" t="s">
        <v>1081</v>
      </c>
      <c r="Y221" s="4" t="s">
        <v>42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45142</v>
      </c>
      <c r="G222" s="6">
        <v>45143</v>
      </c>
      <c r="H222" s="4">
        <v>1</v>
      </c>
      <c r="I222" s="4">
        <v>1</v>
      </c>
      <c r="J222" s="4">
        <v>1</v>
      </c>
      <c r="K222" s="4" t="s">
        <v>30</v>
      </c>
      <c r="L222" s="4">
        <v>90.53</v>
      </c>
      <c r="M222" s="4">
        <v>90.53</v>
      </c>
      <c r="N222" s="4" t="s">
        <v>1085</v>
      </c>
      <c r="O222" s="4" t="s">
        <v>32</v>
      </c>
      <c r="P222" s="4" t="s">
        <v>33</v>
      </c>
      <c r="Q222" s="4">
        <v>0</v>
      </c>
      <c r="R222" s="7">
        <v>45141.0000115741</v>
      </c>
      <c r="S222" s="6">
        <v>45146</v>
      </c>
      <c r="T222" s="4" t="s">
        <v>34</v>
      </c>
      <c r="U222" s="4">
        <v>90.53</v>
      </c>
      <c r="V222" s="4">
        <v>0</v>
      </c>
      <c r="W222" s="4">
        <v>0</v>
      </c>
      <c r="X222" s="4" t="s">
        <v>1086</v>
      </c>
      <c r="Y222" s="4" t="s">
        <v>1087</v>
      </c>
    </row>
    <row r="223" s="4" customFormat="1" spans="1:25">
      <c r="A223" s="4" t="s">
        <v>1088</v>
      </c>
      <c r="B223" s="4" t="s">
        <v>26</v>
      </c>
      <c r="C223" s="4" t="s">
        <v>27</v>
      </c>
      <c r="D223" s="4" t="s">
        <v>710</v>
      </c>
      <c r="E223" s="4" t="s">
        <v>1089</v>
      </c>
      <c r="F223" s="6">
        <v>45142</v>
      </c>
      <c r="G223" s="6">
        <v>45143</v>
      </c>
      <c r="H223" s="4">
        <v>1</v>
      </c>
      <c r="I223" s="4">
        <v>1</v>
      </c>
      <c r="J223" s="4">
        <v>1</v>
      </c>
      <c r="K223" s="4" t="s">
        <v>30</v>
      </c>
      <c r="L223" s="4">
        <v>379.4</v>
      </c>
      <c r="M223" s="4">
        <v>379.4</v>
      </c>
      <c r="N223" s="4" t="s">
        <v>1090</v>
      </c>
      <c r="O223" s="4" t="s">
        <v>32</v>
      </c>
      <c r="P223" s="4" t="s">
        <v>33</v>
      </c>
      <c r="Q223" s="4">
        <v>0</v>
      </c>
      <c r="R223" s="7">
        <v>45141.0000115741</v>
      </c>
      <c r="S223" s="6">
        <v>45146</v>
      </c>
      <c r="T223" s="4" t="s">
        <v>34</v>
      </c>
      <c r="U223" s="4">
        <v>379.4</v>
      </c>
      <c r="V223" s="4">
        <v>0</v>
      </c>
      <c r="W223" s="4">
        <v>0</v>
      </c>
      <c r="X223" s="4" t="s">
        <v>1091</v>
      </c>
      <c r="Y223" s="4" t="s">
        <v>1092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1095</v>
      </c>
      <c r="F224" s="6">
        <v>45141</v>
      </c>
      <c r="G224" s="6">
        <v>45143</v>
      </c>
      <c r="H224" s="4">
        <v>1</v>
      </c>
      <c r="I224" s="4">
        <v>2</v>
      </c>
      <c r="J224" s="4">
        <v>2</v>
      </c>
      <c r="K224" s="4" t="s">
        <v>30</v>
      </c>
      <c r="L224" s="4">
        <v>2050.42</v>
      </c>
      <c r="M224" s="4">
        <v>2050.42</v>
      </c>
      <c r="N224" s="4" t="s">
        <v>1096</v>
      </c>
      <c r="O224" s="4" t="s">
        <v>32</v>
      </c>
      <c r="P224" s="4" t="s">
        <v>33</v>
      </c>
      <c r="Q224" s="4">
        <v>0</v>
      </c>
      <c r="R224" s="7">
        <v>45141.0000115741</v>
      </c>
      <c r="S224" s="6">
        <v>45146</v>
      </c>
      <c r="T224" s="4" t="s">
        <v>34</v>
      </c>
      <c r="U224" s="4">
        <v>2050.42</v>
      </c>
      <c r="V224" s="4">
        <v>0</v>
      </c>
      <c r="W224" s="4">
        <v>0</v>
      </c>
      <c r="X224" s="4" t="s">
        <v>1097</v>
      </c>
      <c r="Y224" s="4" t="s">
        <v>1098</v>
      </c>
    </row>
    <row r="225" s="4" customFormat="1" spans="1:25">
      <c r="A225" s="4" t="s">
        <v>1099</v>
      </c>
      <c r="B225" s="4" t="s">
        <v>26</v>
      </c>
      <c r="C225" s="4" t="s">
        <v>27</v>
      </c>
      <c r="D225" s="4" t="s">
        <v>83</v>
      </c>
      <c r="E225" s="4" t="s">
        <v>1100</v>
      </c>
      <c r="F225" s="6">
        <v>45142</v>
      </c>
      <c r="G225" s="6">
        <v>45143</v>
      </c>
      <c r="H225" s="4">
        <v>1</v>
      </c>
      <c r="I225" s="4">
        <v>1</v>
      </c>
      <c r="J225" s="4">
        <v>1</v>
      </c>
      <c r="K225" s="4" t="s">
        <v>30</v>
      </c>
      <c r="L225" s="4">
        <v>432.99</v>
      </c>
      <c r="M225" s="4">
        <v>432.99</v>
      </c>
      <c r="N225" s="4" t="s">
        <v>1101</v>
      </c>
      <c r="O225" s="4" t="s">
        <v>32</v>
      </c>
      <c r="P225" s="4" t="s">
        <v>33</v>
      </c>
      <c r="Q225" s="4">
        <v>0</v>
      </c>
      <c r="R225" s="7">
        <v>45141.0000115741</v>
      </c>
      <c r="S225" s="6">
        <v>45146</v>
      </c>
      <c r="T225" s="4" t="s">
        <v>34</v>
      </c>
      <c r="U225" s="4">
        <v>432.99</v>
      </c>
      <c r="V225" s="4">
        <v>0</v>
      </c>
      <c r="W225" s="4">
        <v>0</v>
      </c>
      <c r="X225" s="4" t="s">
        <v>1102</v>
      </c>
      <c r="Y225" s="4" t="s">
        <v>1103</v>
      </c>
    </row>
    <row r="226" s="4" customFormat="1" spans="1:25">
      <c r="A226" s="4" t="s">
        <v>1104</v>
      </c>
      <c r="B226" s="4" t="s">
        <v>26</v>
      </c>
      <c r="C226" s="4" t="s">
        <v>27</v>
      </c>
      <c r="D226" s="4" t="s">
        <v>1105</v>
      </c>
      <c r="E226" s="4" t="s">
        <v>1106</v>
      </c>
      <c r="F226" s="6">
        <v>45141</v>
      </c>
      <c r="G226" s="6">
        <v>45143</v>
      </c>
      <c r="H226" s="4">
        <v>1</v>
      </c>
      <c r="I226" s="4">
        <v>2</v>
      </c>
      <c r="J226" s="4">
        <v>2</v>
      </c>
      <c r="K226" s="4" t="s">
        <v>30</v>
      </c>
      <c r="L226" s="4">
        <v>957.68</v>
      </c>
      <c r="M226" s="4">
        <v>957.68</v>
      </c>
      <c r="N226" s="4" t="s">
        <v>1107</v>
      </c>
      <c r="O226" s="4" t="s">
        <v>32</v>
      </c>
      <c r="P226" s="4" t="s">
        <v>33</v>
      </c>
      <c r="Q226" s="4">
        <v>0</v>
      </c>
      <c r="R226" s="7">
        <v>45141</v>
      </c>
      <c r="S226" s="6">
        <v>45146</v>
      </c>
      <c r="T226" s="4" t="s">
        <v>34</v>
      </c>
      <c r="U226" s="4">
        <v>957.68</v>
      </c>
      <c r="V226" s="4">
        <v>0</v>
      </c>
      <c r="W226" s="4">
        <v>0</v>
      </c>
      <c r="X226" s="4" t="s">
        <v>1108</v>
      </c>
      <c r="Y226" s="4" t="s">
        <v>1109</v>
      </c>
    </row>
    <row r="227" s="4" customFormat="1" spans="1:25">
      <c r="A227" s="4" t="s">
        <v>1110</v>
      </c>
      <c r="B227" s="4" t="s">
        <v>26</v>
      </c>
      <c r="C227" s="4" t="s">
        <v>27</v>
      </c>
      <c r="D227" s="4" t="s">
        <v>1111</v>
      </c>
      <c r="E227" s="4" t="s">
        <v>540</v>
      </c>
      <c r="F227" s="6">
        <v>45142</v>
      </c>
      <c r="G227" s="6">
        <v>45143</v>
      </c>
      <c r="H227" s="4">
        <v>2</v>
      </c>
      <c r="I227" s="4">
        <v>1</v>
      </c>
      <c r="J227" s="4">
        <v>2</v>
      </c>
      <c r="K227" s="4" t="s">
        <v>30</v>
      </c>
      <c r="L227" s="4">
        <v>1435.22</v>
      </c>
      <c r="M227" s="4">
        <v>1435.22</v>
      </c>
      <c r="N227" s="4" t="s">
        <v>1112</v>
      </c>
      <c r="O227" s="4" t="s">
        <v>32</v>
      </c>
      <c r="P227" s="4" t="s">
        <v>33</v>
      </c>
      <c r="Q227" s="4">
        <v>0</v>
      </c>
      <c r="R227" s="7">
        <v>45141</v>
      </c>
      <c r="S227" s="6">
        <v>45146</v>
      </c>
      <c r="T227" s="4" t="s">
        <v>34</v>
      </c>
      <c r="U227" s="4">
        <v>1435.22</v>
      </c>
      <c r="V227" s="4">
        <v>0</v>
      </c>
      <c r="W227" s="4">
        <v>0</v>
      </c>
      <c r="X227" s="4" t="s">
        <v>1113</v>
      </c>
      <c r="Y227" s="4" t="s">
        <v>1114</v>
      </c>
    </row>
    <row r="228" s="4" customFormat="1" spans="1:25">
      <c r="A228" s="4" t="s">
        <v>1115</v>
      </c>
      <c r="B228" s="4" t="s">
        <v>26</v>
      </c>
      <c r="C228" s="4" t="s">
        <v>27</v>
      </c>
      <c r="D228" s="4" t="s">
        <v>1116</v>
      </c>
      <c r="E228" s="4" t="s">
        <v>1117</v>
      </c>
      <c r="F228" s="6">
        <v>45142</v>
      </c>
      <c r="G228" s="6">
        <v>45143</v>
      </c>
      <c r="H228" s="4">
        <v>1</v>
      </c>
      <c r="I228" s="4">
        <v>1</v>
      </c>
      <c r="J228" s="4">
        <v>1</v>
      </c>
      <c r="K228" s="4" t="s">
        <v>30</v>
      </c>
      <c r="L228" s="4">
        <v>1683.14</v>
      </c>
      <c r="M228" s="4">
        <v>1683.14</v>
      </c>
      <c r="N228" s="4" t="s">
        <v>1118</v>
      </c>
      <c r="O228" s="4" t="s">
        <v>32</v>
      </c>
      <c r="P228" s="4" t="s">
        <v>33</v>
      </c>
      <c r="Q228" s="4">
        <v>0</v>
      </c>
      <c r="R228" s="7">
        <v>45141.0000115741</v>
      </c>
      <c r="S228" s="6">
        <v>45146</v>
      </c>
      <c r="T228" s="4" t="s">
        <v>34</v>
      </c>
      <c r="U228" s="4">
        <v>1683.14</v>
      </c>
      <c r="V228" s="4">
        <v>0</v>
      </c>
      <c r="W228" s="4">
        <v>0</v>
      </c>
      <c r="X228" s="4" t="s">
        <v>1119</v>
      </c>
      <c r="Y228" s="4" t="s">
        <v>1120</v>
      </c>
    </row>
    <row r="229" s="4" customFormat="1" spans="1:25">
      <c r="A229" s="4" t="s">
        <v>1121</v>
      </c>
      <c r="B229" s="4" t="s">
        <v>26</v>
      </c>
      <c r="C229" s="4" t="s">
        <v>27</v>
      </c>
      <c r="D229" s="4" t="s">
        <v>1122</v>
      </c>
      <c r="E229" s="4" t="s">
        <v>135</v>
      </c>
      <c r="F229" s="6">
        <v>45142</v>
      </c>
      <c r="G229" s="6">
        <v>45143</v>
      </c>
      <c r="H229" s="4">
        <v>1</v>
      </c>
      <c r="I229" s="4">
        <v>1</v>
      </c>
      <c r="J229" s="4">
        <v>1</v>
      </c>
      <c r="K229" s="4" t="s">
        <v>30</v>
      </c>
      <c r="L229" s="4">
        <v>149.14</v>
      </c>
      <c r="M229" s="4">
        <v>149.14</v>
      </c>
      <c r="N229" s="4" t="s">
        <v>1123</v>
      </c>
      <c r="O229" s="4" t="s">
        <v>32</v>
      </c>
      <c r="P229" s="4" t="s">
        <v>33</v>
      </c>
      <c r="Q229" s="4">
        <v>0</v>
      </c>
      <c r="R229" s="7">
        <v>45142.0000115741</v>
      </c>
      <c r="S229" s="6">
        <v>45146</v>
      </c>
      <c r="T229" s="4" t="s">
        <v>34</v>
      </c>
      <c r="U229" s="4">
        <v>149.14</v>
      </c>
      <c r="V229" s="4">
        <v>0</v>
      </c>
      <c r="W229" s="4">
        <v>0</v>
      </c>
      <c r="X229" s="4" t="s">
        <v>1124</v>
      </c>
      <c r="Y229" s="4" t="s">
        <v>1125</v>
      </c>
    </row>
    <row r="230" s="4" customFormat="1" spans="1:25">
      <c r="A230" s="4" t="s">
        <v>1126</v>
      </c>
      <c r="B230" s="4" t="s">
        <v>26</v>
      </c>
      <c r="C230" s="4" t="s">
        <v>27</v>
      </c>
      <c r="D230" s="4" t="s">
        <v>1127</v>
      </c>
      <c r="E230" s="4" t="s">
        <v>1128</v>
      </c>
      <c r="F230" s="6">
        <v>45142</v>
      </c>
      <c r="G230" s="6">
        <v>45143</v>
      </c>
      <c r="H230" s="4">
        <v>1</v>
      </c>
      <c r="I230" s="4">
        <v>1</v>
      </c>
      <c r="J230" s="4">
        <v>1</v>
      </c>
      <c r="K230" s="4" t="s">
        <v>30</v>
      </c>
      <c r="L230" s="4">
        <v>2059.75</v>
      </c>
      <c r="M230" s="4">
        <v>2059.75</v>
      </c>
      <c r="N230" s="4" t="s">
        <v>1129</v>
      </c>
      <c r="O230" s="4" t="s">
        <v>32</v>
      </c>
      <c r="P230" s="4" t="s">
        <v>33</v>
      </c>
      <c r="Q230" s="4">
        <v>0</v>
      </c>
      <c r="R230" s="7">
        <v>45142</v>
      </c>
      <c r="S230" s="6">
        <v>45146</v>
      </c>
      <c r="T230" s="4" t="s">
        <v>34</v>
      </c>
      <c r="U230" s="4">
        <v>2059.75</v>
      </c>
      <c r="V230" s="4">
        <v>0</v>
      </c>
      <c r="W230" s="4">
        <v>0</v>
      </c>
      <c r="X230" s="4" t="s">
        <v>1130</v>
      </c>
      <c r="Y230" s="4" t="s">
        <v>1131</v>
      </c>
    </row>
    <row r="231" s="4" customFormat="1" spans="1:25">
      <c r="A231" s="4" t="s">
        <v>1132</v>
      </c>
      <c r="B231" s="4" t="s">
        <v>26</v>
      </c>
      <c r="C231" s="4" t="s">
        <v>27</v>
      </c>
      <c r="D231" s="4" t="s">
        <v>1133</v>
      </c>
      <c r="E231" s="4" t="s">
        <v>135</v>
      </c>
      <c r="F231" s="6">
        <v>45142</v>
      </c>
      <c r="G231" s="6">
        <v>45143</v>
      </c>
      <c r="H231" s="4">
        <v>1</v>
      </c>
      <c r="I231" s="4">
        <v>1</v>
      </c>
      <c r="J231" s="4">
        <v>1</v>
      </c>
      <c r="K231" s="4" t="s">
        <v>30</v>
      </c>
      <c r="L231" s="4">
        <v>202.73</v>
      </c>
      <c r="M231" s="4">
        <v>202.73</v>
      </c>
      <c r="N231" s="4" t="s">
        <v>1134</v>
      </c>
      <c r="O231" s="4" t="s">
        <v>32</v>
      </c>
      <c r="P231" s="4" t="s">
        <v>33</v>
      </c>
      <c r="Q231" s="4">
        <v>0</v>
      </c>
      <c r="R231" s="7">
        <v>45142</v>
      </c>
      <c r="S231" s="6">
        <v>45146</v>
      </c>
      <c r="T231" s="4" t="s">
        <v>34</v>
      </c>
      <c r="U231" s="4">
        <v>202.73</v>
      </c>
      <c r="V231" s="4">
        <v>0</v>
      </c>
      <c r="W231" s="4">
        <v>0</v>
      </c>
      <c r="X231" s="4" t="s">
        <v>1135</v>
      </c>
      <c r="Y231" s="4" t="s">
        <v>1136</v>
      </c>
    </row>
    <row r="232" s="4" customFormat="1" spans="1:25">
      <c r="A232" s="4" t="s">
        <v>1137</v>
      </c>
      <c r="B232" s="4" t="s">
        <v>26</v>
      </c>
      <c r="C232" s="4" t="s">
        <v>27</v>
      </c>
      <c r="D232" s="4" t="s">
        <v>1138</v>
      </c>
      <c r="E232" s="4" t="s">
        <v>540</v>
      </c>
      <c r="F232" s="6">
        <v>45142</v>
      </c>
      <c r="G232" s="6">
        <v>45143</v>
      </c>
      <c r="H232" s="4">
        <v>1</v>
      </c>
      <c r="I232" s="4">
        <v>1</v>
      </c>
      <c r="J232" s="4">
        <v>1</v>
      </c>
      <c r="K232" s="4" t="s">
        <v>30</v>
      </c>
      <c r="L232" s="4">
        <v>762.82</v>
      </c>
      <c r="M232" s="4">
        <v>762.82</v>
      </c>
      <c r="N232" s="4" t="s">
        <v>1139</v>
      </c>
      <c r="O232" s="4" t="s">
        <v>32</v>
      </c>
      <c r="P232" s="4" t="s">
        <v>33</v>
      </c>
      <c r="Q232" s="4">
        <v>0</v>
      </c>
      <c r="R232" s="7">
        <v>45142.0000115741</v>
      </c>
      <c r="S232" s="6">
        <v>45146</v>
      </c>
      <c r="T232" s="4" t="s">
        <v>34</v>
      </c>
      <c r="U232" s="4">
        <v>762.82</v>
      </c>
      <c r="V232" s="4">
        <v>0</v>
      </c>
      <c r="W232" s="4">
        <v>0</v>
      </c>
      <c r="X232" s="4" t="s">
        <v>1140</v>
      </c>
      <c r="Y232" s="4" t="s">
        <v>42</v>
      </c>
    </row>
    <row r="233" s="4" customFormat="1" spans="1:25">
      <c r="A233" s="4" t="s">
        <v>1141</v>
      </c>
      <c r="B233" s="4" t="s">
        <v>26</v>
      </c>
      <c r="C233" s="4" t="s">
        <v>27</v>
      </c>
      <c r="D233" s="4" t="s">
        <v>1142</v>
      </c>
      <c r="E233" s="4" t="s">
        <v>1143</v>
      </c>
      <c r="F233" s="6">
        <v>45142</v>
      </c>
      <c r="G233" s="6">
        <v>45143</v>
      </c>
      <c r="H233" s="4">
        <v>1</v>
      </c>
      <c r="I233" s="4">
        <v>1</v>
      </c>
      <c r="J233" s="4">
        <v>1</v>
      </c>
      <c r="K233" s="4" t="s">
        <v>30</v>
      </c>
      <c r="L233" s="4">
        <v>266</v>
      </c>
      <c r="M233" s="4">
        <v>266</v>
      </c>
      <c r="N233" s="4" t="s">
        <v>1144</v>
      </c>
      <c r="O233" s="4" t="s">
        <v>32</v>
      </c>
      <c r="P233" s="4" t="s">
        <v>33</v>
      </c>
      <c r="Q233" s="4">
        <v>0</v>
      </c>
      <c r="R233" s="7">
        <v>45142</v>
      </c>
      <c r="S233" s="6">
        <v>45146</v>
      </c>
      <c r="T233" s="4" t="s">
        <v>34</v>
      </c>
      <c r="U233" s="4">
        <v>266</v>
      </c>
      <c r="V233" s="4">
        <v>0</v>
      </c>
      <c r="W233" s="4">
        <v>0</v>
      </c>
      <c r="X233" s="4" t="s">
        <v>1145</v>
      </c>
      <c r="Y233" s="4" t="s">
        <v>1146</v>
      </c>
    </row>
    <row r="234" s="4" customFormat="1" spans="1:25">
      <c r="A234" s="4" t="s">
        <v>1147</v>
      </c>
      <c r="B234" s="4" t="s">
        <v>26</v>
      </c>
      <c r="C234" s="4" t="s">
        <v>27</v>
      </c>
      <c r="D234" s="4" t="s">
        <v>1148</v>
      </c>
      <c r="E234" s="4" t="s">
        <v>1149</v>
      </c>
      <c r="F234" s="6">
        <v>45142</v>
      </c>
      <c r="G234" s="6">
        <v>45143</v>
      </c>
      <c r="H234" s="4">
        <v>1</v>
      </c>
      <c r="I234" s="4">
        <v>1</v>
      </c>
      <c r="J234" s="4">
        <v>1</v>
      </c>
      <c r="K234" s="4" t="s">
        <v>30</v>
      </c>
      <c r="L234" s="4">
        <v>1251.8</v>
      </c>
      <c r="M234" s="4">
        <v>1251.8</v>
      </c>
      <c r="N234" s="4" t="s">
        <v>1150</v>
      </c>
      <c r="O234" s="4" t="s">
        <v>32</v>
      </c>
      <c r="P234" s="4" t="s">
        <v>33</v>
      </c>
      <c r="Q234" s="4">
        <v>0</v>
      </c>
      <c r="R234" s="7">
        <v>45142.0000115741</v>
      </c>
      <c r="S234" s="6">
        <v>45146</v>
      </c>
      <c r="T234" s="4" t="s">
        <v>34</v>
      </c>
      <c r="U234" s="4">
        <v>1251.8</v>
      </c>
      <c r="V234" s="4">
        <v>0</v>
      </c>
      <c r="W234" s="4">
        <v>0</v>
      </c>
      <c r="X234" s="4" t="s">
        <v>1151</v>
      </c>
      <c r="Y234" s="4" t="s">
        <v>1152</v>
      </c>
    </row>
    <row r="235" s="4" customFormat="1" spans="1:25">
      <c r="A235" s="4" t="s">
        <v>1153</v>
      </c>
      <c r="B235" s="4" t="s">
        <v>26</v>
      </c>
      <c r="C235" s="4" t="s">
        <v>27</v>
      </c>
      <c r="D235" s="4" t="s">
        <v>1154</v>
      </c>
      <c r="E235" s="4" t="s">
        <v>540</v>
      </c>
      <c r="F235" s="6">
        <v>45142</v>
      </c>
      <c r="G235" s="6">
        <v>45143</v>
      </c>
      <c r="H235" s="4">
        <v>1</v>
      </c>
      <c r="I235" s="4">
        <v>1</v>
      </c>
      <c r="J235" s="4">
        <v>1</v>
      </c>
      <c r="K235" s="4" t="s">
        <v>30</v>
      </c>
      <c r="L235" s="4">
        <v>587.1</v>
      </c>
      <c r="M235" s="4">
        <v>587.1</v>
      </c>
      <c r="N235" s="4" t="s">
        <v>1155</v>
      </c>
      <c r="O235" s="4" t="s">
        <v>32</v>
      </c>
      <c r="P235" s="4" t="s">
        <v>33</v>
      </c>
      <c r="Q235" s="4">
        <v>0</v>
      </c>
      <c r="R235" s="7">
        <v>45142.0000115741</v>
      </c>
      <c r="S235" s="6">
        <v>45146</v>
      </c>
      <c r="T235" s="4" t="s">
        <v>34</v>
      </c>
      <c r="U235" s="4">
        <v>587.1</v>
      </c>
      <c r="V235" s="4">
        <v>0</v>
      </c>
      <c r="W235" s="4">
        <v>0</v>
      </c>
      <c r="X235" s="4" t="s">
        <v>1156</v>
      </c>
      <c r="Y235" s="4" t="s">
        <v>42</v>
      </c>
    </row>
    <row r="236" s="4" customFormat="1" spans="1:25">
      <c r="A236" s="4" t="s">
        <v>1157</v>
      </c>
      <c r="B236" s="4" t="s">
        <v>26</v>
      </c>
      <c r="C236" s="4" t="s">
        <v>27</v>
      </c>
      <c r="D236" s="4" t="s">
        <v>1158</v>
      </c>
      <c r="E236" s="4" t="s">
        <v>1159</v>
      </c>
      <c r="F236" s="6">
        <v>45142</v>
      </c>
      <c r="G236" s="6">
        <v>45143</v>
      </c>
      <c r="H236" s="4">
        <v>1</v>
      </c>
      <c r="I236" s="4">
        <v>1</v>
      </c>
      <c r="J236" s="4">
        <v>1</v>
      </c>
      <c r="K236" s="4" t="s">
        <v>30</v>
      </c>
      <c r="L236" s="4">
        <v>812.44</v>
      </c>
      <c r="M236" s="4">
        <v>812.44</v>
      </c>
      <c r="N236" s="4" t="s">
        <v>1160</v>
      </c>
      <c r="O236" s="4" t="s">
        <v>32</v>
      </c>
      <c r="P236" s="4" t="s">
        <v>33</v>
      </c>
      <c r="Q236" s="4">
        <v>0</v>
      </c>
      <c r="R236" s="7">
        <v>45142</v>
      </c>
      <c r="S236" s="6">
        <v>45146</v>
      </c>
      <c r="T236" s="4" t="s">
        <v>34</v>
      </c>
      <c r="U236" s="4">
        <v>812.44</v>
      </c>
      <c r="V236" s="4">
        <v>0</v>
      </c>
      <c r="W236" s="4">
        <v>0</v>
      </c>
      <c r="X236" s="4" t="s">
        <v>1161</v>
      </c>
      <c r="Y236" s="4" t="s">
        <v>1162</v>
      </c>
    </row>
    <row r="237" s="4" customFormat="1" spans="1:25">
      <c r="A237" s="4" t="s">
        <v>1163</v>
      </c>
      <c r="B237" s="4" t="s">
        <v>26</v>
      </c>
      <c r="C237" s="4" t="s">
        <v>27</v>
      </c>
      <c r="D237" s="4" t="s">
        <v>1164</v>
      </c>
      <c r="E237" s="4" t="s">
        <v>442</v>
      </c>
      <c r="F237" s="6">
        <v>45142</v>
      </c>
      <c r="G237" s="6">
        <v>45143</v>
      </c>
      <c r="H237" s="4">
        <v>2</v>
      </c>
      <c r="I237" s="4">
        <v>1</v>
      </c>
      <c r="J237" s="4">
        <v>2</v>
      </c>
      <c r="K237" s="4" t="s">
        <v>30</v>
      </c>
      <c r="L237" s="4">
        <v>535.48</v>
      </c>
      <c r="M237" s="4">
        <v>535.48</v>
      </c>
      <c r="N237" s="4" t="s">
        <v>1165</v>
      </c>
      <c r="O237" s="4" t="s">
        <v>32</v>
      </c>
      <c r="P237" s="4" t="s">
        <v>33</v>
      </c>
      <c r="Q237" s="4">
        <v>0</v>
      </c>
      <c r="R237" s="7">
        <v>45142.0000115741</v>
      </c>
      <c r="S237" s="6">
        <v>45146</v>
      </c>
      <c r="T237" s="4" t="s">
        <v>34</v>
      </c>
      <c r="U237" s="4">
        <v>535.48</v>
      </c>
      <c r="V237" s="4">
        <v>0</v>
      </c>
      <c r="W237" s="4">
        <v>0</v>
      </c>
      <c r="X237" s="4" t="s">
        <v>1166</v>
      </c>
      <c r="Y237" s="4" t="s">
        <v>1167</v>
      </c>
    </row>
    <row r="238" s="4" customFormat="1" spans="1:25">
      <c r="A238" s="4" t="s">
        <v>1168</v>
      </c>
      <c r="B238" s="4" t="s">
        <v>26</v>
      </c>
      <c r="C238" s="4" t="s">
        <v>27</v>
      </c>
      <c r="D238" s="4" t="s">
        <v>1169</v>
      </c>
      <c r="E238" s="4" t="s">
        <v>1170</v>
      </c>
      <c r="F238" s="6">
        <v>45142</v>
      </c>
      <c r="G238" s="6">
        <v>45143</v>
      </c>
      <c r="H238" s="4">
        <v>1</v>
      </c>
      <c r="I238" s="4">
        <v>1</v>
      </c>
      <c r="J238" s="4">
        <v>1</v>
      </c>
      <c r="K238" s="4" t="s">
        <v>30</v>
      </c>
      <c r="L238" s="4">
        <v>429.87</v>
      </c>
      <c r="M238" s="4">
        <v>429.87</v>
      </c>
      <c r="N238" s="4" t="s">
        <v>1171</v>
      </c>
      <c r="O238" s="4" t="s">
        <v>32</v>
      </c>
      <c r="P238" s="4" t="s">
        <v>33</v>
      </c>
      <c r="Q238" s="4">
        <v>0</v>
      </c>
      <c r="R238" s="7">
        <v>45142</v>
      </c>
      <c r="S238" s="6">
        <v>45146</v>
      </c>
      <c r="T238" s="4" t="s">
        <v>34</v>
      </c>
      <c r="U238" s="4">
        <v>429.87</v>
      </c>
      <c r="V238" s="4">
        <v>0</v>
      </c>
      <c r="W238" s="4">
        <v>0</v>
      </c>
      <c r="X238" s="4" t="s">
        <v>1172</v>
      </c>
      <c r="Y238" s="4" t="s">
        <v>1173</v>
      </c>
    </row>
    <row r="239" s="4" customFormat="1" spans="1:25">
      <c r="A239" s="4" t="s">
        <v>1174</v>
      </c>
      <c r="B239" s="4" t="s">
        <v>26</v>
      </c>
      <c r="C239" s="4" t="s">
        <v>27</v>
      </c>
      <c r="D239" s="4" t="s">
        <v>1175</v>
      </c>
      <c r="E239" s="4" t="s">
        <v>1176</v>
      </c>
      <c r="F239" s="6">
        <v>45142</v>
      </c>
      <c r="G239" s="6">
        <v>45143</v>
      </c>
      <c r="H239" s="4">
        <v>1</v>
      </c>
      <c r="I239" s="4">
        <v>1</v>
      </c>
      <c r="J239" s="4">
        <v>1</v>
      </c>
      <c r="K239" s="4" t="s">
        <v>30</v>
      </c>
      <c r="L239" s="4">
        <v>330.61</v>
      </c>
      <c r="M239" s="4">
        <v>330.61</v>
      </c>
      <c r="N239" s="4" t="s">
        <v>1177</v>
      </c>
      <c r="O239" s="4" t="s">
        <v>32</v>
      </c>
      <c r="P239" s="4" t="s">
        <v>33</v>
      </c>
      <c r="Q239" s="4">
        <v>0</v>
      </c>
      <c r="R239" s="7">
        <v>45142</v>
      </c>
      <c r="S239" s="6">
        <v>45146</v>
      </c>
      <c r="T239" s="4" t="s">
        <v>34</v>
      </c>
      <c r="U239" s="4">
        <v>330.61</v>
      </c>
      <c r="V239" s="4">
        <v>0</v>
      </c>
      <c r="W239" s="4">
        <v>0</v>
      </c>
      <c r="X239" s="4" t="s">
        <v>1178</v>
      </c>
      <c r="Y239" s="4" t="s">
        <v>1179</v>
      </c>
    </row>
    <row r="240" s="4" customFormat="1" spans="1:25">
      <c r="A240" s="4" t="s">
        <v>1180</v>
      </c>
      <c r="B240" s="4" t="s">
        <v>26</v>
      </c>
      <c r="C240" s="4" t="s">
        <v>27</v>
      </c>
      <c r="D240" s="4" t="s">
        <v>1181</v>
      </c>
      <c r="E240" s="4" t="s">
        <v>79</v>
      </c>
      <c r="F240" s="6">
        <v>45142</v>
      </c>
      <c r="G240" s="6">
        <v>45143</v>
      </c>
      <c r="H240" s="4">
        <v>1</v>
      </c>
      <c r="I240" s="4">
        <v>1</v>
      </c>
      <c r="J240" s="4">
        <v>1</v>
      </c>
      <c r="K240" s="4" t="s">
        <v>30</v>
      </c>
      <c r="L240" s="4">
        <v>681.14</v>
      </c>
      <c r="M240" s="4">
        <v>681.14</v>
      </c>
      <c r="N240" s="4" t="s">
        <v>1182</v>
      </c>
      <c r="O240" s="4" t="s">
        <v>32</v>
      </c>
      <c r="P240" s="4" t="s">
        <v>33</v>
      </c>
      <c r="Q240" s="4">
        <v>0</v>
      </c>
      <c r="R240" s="7">
        <v>45142.0000115741</v>
      </c>
      <c r="S240" s="6">
        <v>45146</v>
      </c>
      <c r="T240" s="4" t="s">
        <v>34</v>
      </c>
      <c r="U240" s="4">
        <v>681.14</v>
      </c>
      <c r="V240" s="4">
        <v>0</v>
      </c>
      <c r="W240" s="4">
        <v>0</v>
      </c>
      <c r="X240" s="4" t="s">
        <v>1183</v>
      </c>
      <c r="Y240" s="4" t="s">
        <v>1184</v>
      </c>
    </row>
    <row r="241" s="4" customFormat="1" spans="1:25">
      <c r="A241" s="4" t="s">
        <v>1185</v>
      </c>
      <c r="B241" s="4" t="s">
        <v>26</v>
      </c>
      <c r="C241" s="4" t="s">
        <v>27</v>
      </c>
      <c r="D241" s="4" t="s">
        <v>1186</v>
      </c>
      <c r="E241" s="4" t="s">
        <v>1187</v>
      </c>
      <c r="F241" s="6">
        <v>45142</v>
      </c>
      <c r="G241" s="6">
        <v>45143</v>
      </c>
      <c r="H241" s="4">
        <v>1</v>
      </c>
      <c r="I241" s="4">
        <v>1</v>
      </c>
      <c r="J241" s="4">
        <v>1</v>
      </c>
      <c r="K241" s="4" t="s">
        <v>30</v>
      </c>
      <c r="L241" s="4">
        <v>811.06</v>
      </c>
      <c r="M241" s="4">
        <v>811.06</v>
      </c>
      <c r="N241" s="4" t="s">
        <v>1188</v>
      </c>
      <c r="O241" s="4" t="s">
        <v>32</v>
      </c>
      <c r="P241" s="4" t="s">
        <v>33</v>
      </c>
      <c r="Q241" s="4">
        <v>0</v>
      </c>
      <c r="R241" s="7">
        <v>45142.0000115741</v>
      </c>
      <c r="S241" s="6">
        <v>45146</v>
      </c>
      <c r="T241" s="4" t="s">
        <v>34</v>
      </c>
      <c r="U241" s="4">
        <v>811.06</v>
      </c>
      <c r="V241" s="4">
        <v>0</v>
      </c>
      <c r="W241" s="4">
        <v>0</v>
      </c>
      <c r="X241" s="4" t="s">
        <v>1189</v>
      </c>
      <c r="Y241" s="4" t="s">
        <v>1190</v>
      </c>
    </row>
    <row r="242" s="4" customFormat="1" spans="1:25">
      <c r="A242" s="4" t="s">
        <v>1191</v>
      </c>
      <c r="B242" s="4" t="s">
        <v>26</v>
      </c>
      <c r="C242" s="4" t="s">
        <v>27</v>
      </c>
      <c r="D242" s="4" t="s">
        <v>1192</v>
      </c>
      <c r="E242" s="4" t="s">
        <v>1193</v>
      </c>
      <c r="F242" s="6">
        <v>45142</v>
      </c>
      <c r="G242" s="6">
        <v>45143</v>
      </c>
      <c r="H242" s="4">
        <v>1</v>
      </c>
      <c r="I242" s="4">
        <v>1</v>
      </c>
      <c r="J242" s="4">
        <v>1</v>
      </c>
      <c r="K242" s="4" t="s">
        <v>30</v>
      </c>
      <c r="L242" s="4">
        <v>409.47</v>
      </c>
      <c r="M242" s="4">
        <v>409.47</v>
      </c>
      <c r="N242" s="4" t="s">
        <v>1194</v>
      </c>
      <c r="O242" s="4" t="s">
        <v>32</v>
      </c>
      <c r="P242" s="4" t="s">
        <v>33</v>
      </c>
      <c r="Q242" s="4">
        <v>0</v>
      </c>
      <c r="R242" s="7">
        <v>45142</v>
      </c>
      <c r="S242" s="6">
        <v>45146</v>
      </c>
      <c r="T242" s="4" t="s">
        <v>34</v>
      </c>
      <c r="U242" s="4">
        <v>409.47</v>
      </c>
      <c r="V242" s="4">
        <v>0</v>
      </c>
      <c r="W242" s="4">
        <v>0</v>
      </c>
      <c r="X242" s="4" t="s">
        <v>1195</v>
      </c>
      <c r="Y242" s="4" t="s">
        <v>1196</v>
      </c>
    </row>
    <row r="243" s="4" customFormat="1" spans="1:25">
      <c r="A243" s="4" t="s">
        <v>1197</v>
      </c>
      <c r="B243" s="4" t="s">
        <v>26</v>
      </c>
      <c r="C243" s="4" t="s">
        <v>27</v>
      </c>
      <c r="D243" s="4" t="s">
        <v>1198</v>
      </c>
      <c r="E243" s="4" t="s">
        <v>1199</v>
      </c>
      <c r="F243" s="6">
        <v>45142</v>
      </c>
      <c r="G243" s="6">
        <v>45143</v>
      </c>
      <c r="H243" s="4">
        <v>1</v>
      </c>
      <c r="I243" s="4">
        <v>1</v>
      </c>
      <c r="J243" s="4">
        <v>1</v>
      </c>
      <c r="K243" s="4" t="s">
        <v>30</v>
      </c>
      <c r="L243" s="4">
        <v>214.08</v>
      </c>
      <c r="M243" s="4">
        <v>214.08</v>
      </c>
      <c r="N243" s="4" t="s">
        <v>1200</v>
      </c>
      <c r="O243" s="4" t="s">
        <v>32</v>
      </c>
      <c r="P243" s="4" t="s">
        <v>33</v>
      </c>
      <c r="Q243" s="4">
        <v>0</v>
      </c>
      <c r="R243" s="7">
        <v>45142</v>
      </c>
      <c r="S243" s="6">
        <v>45146</v>
      </c>
      <c r="T243" s="4" t="s">
        <v>34</v>
      </c>
      <c r="U243" s="4">
        <v>214.08</v>
      </c>
      <c r="V243" s="4">
        <v>0</v>
      </c>
      <c r="W243" s="4">
        <v>0</v>
      </c>
      <c r="X243" s="4" t="s">
        <v>1201</v>
      </c>
      <c r="Y243" s="4" t="s">
        <v>42</v>
      </c>
    </row>
    <row r="244" s="4" customFormat="1" spans="1:25">
      <c r="A244" s="4" t="s">
        <v>1202</v>
      </c>
      <c r="B244" s="4" t="s">
        <v>26</v>
      </c>
      <c r="C244" s="4" t="s">
        <v>27</v>
      </c>
      <c r="D244" s="4" t="s">
        <v>976</v>
      </c>
      <c r="E244" s="4" t="s">
        <v>977</v>
      </c>
      <c r="F244" s="6">
        <v>45142</v>
      </c>
      <c r="G244" s="6">
        <v>45143</v>
      </c>
      <c r="H244" s="4">
        <v>1</v>
      </c>
      <c r="I244" s="4">
        <v>1</v>
      </c>
      <c r="J244" s="4">
        <v>1</v>
      </c>
      <c r="K244" s="4" t="s">
        <v>30</v>
      </c>
      <c r="L244" s="4">
        <v>527.2</v>
      </c>
      <c r="M244" s="4">
        <v>527.2</v>
      </c>
      <c r="N244" s="4" t="s">
        <v>1203</v>
      </c>
      <c r="O244" s="4" t="s">
        <v>32</v>
      </c>
      <c r="P244" s="4" t="s">
        <v>33</v>
      </c>
      <c r="Q244" s="4">
        <v>0</v>
      </c>
      <c r="R244" s="7">
        <v>45142</v>
      </c>
      <c r="S244" s="6">
        <v>45146</v>
      </c>
      <c r="T244" s="4" t="s">
        <v>34</v>
      </c>
      <c r="U244" s="4">
        <v>527.2</v>
      </c>
      <c r="V244" s="4">
        <v>0</v>
      </c>
      <c r="W244" s="4">
        <v>0</v>
      </c>
      <c r="X244" s="4" t="s">
        <v>1204</v>
      </c>
      <c r="Y244" s="4" t="s">
        <v>1205</v>
      </c>
    </row>
    <row r="245" s="4" customFormat="1" spans="1:25">
      <c r="A245" s="4" t="s">
        <v>1206</v>
      </c>
      <c r="B245" s="4" t="s">
        <v>26</v>
      </c>
      <c r="C245" s="4" t="s">
        <v>27</v>
      </c>
      <c r="D245" s="4" t="s">
        <v>1207</v>
      </c>
      <c r="E245" s="4" t="s">
        <v>597</v>
      </c>
      <c r="F245" s="6">
        <v>45142</v>
      </c>
      <c r="G245" s="6">
        <v>45143</v>
      </c>
      <c r="H245" s="4">
        <v>1</v>
      </c>
      <c r="I245" s="4">
        <v>1</v>
      </c>
      <c r="J245" s="4">
        <v>1</v>
      </c>
      <c r="K245" s="4" t="s">
        <v>30</v>
      </c>
      <c r="L245" s="4">
        <v>560.27</v>
      </c>
      <c r="M245" s="4">
        <v>560.27</v>
      </c>
      <c r="N245" s="4" t="s">
        <v>1208</v>
      </c>
      <c r="O245" s="4" t="s">
        <v>32</v>
      </c>
      <c r="P245" s="4" t="s">
        <v>33</v>
      </c>
      <c r="Q245" s="4">
        <v>0</v>
      </c>
      <c r="R245" s="7">
        <v>45142</v>
      </c>
      <c r="S245" s="6">
        <v>45146</v>
      </c>
      <c r="T245" s="4" t="s">
        <v>34</v>
      </c>
      <c r="U245" s="4">
        <v>560.27</v>
      </c>
      <c r="V245" s="4">
        <v>0</v>
      </c>
      <c r="W245" s="4">
        <v>0</v>
      </c>
      <c r="X245" s="4" t="s">
        <v>1209</v>
      </c>
      <c r="Y245" s="4" t="s">
        <v>1210</v>
      </c>
    </row>
    <row r="246" s="4" customFormat="1" spans="1:25">
      <c r="A246" s="4" t="s">
        <v>1211</v>
      </c>
      <c r="B246" s="4" t="s">
        <v>26</v>
      </c>
      <c r="C246" s="4" t="s">
        <v>27</v>
      </c>
      <c r="D246" s="4" t="s">
        <v>1212</v>
      </c>
      <c r="E246" s="4" t="s">
        <v>192</v>
      </c>
      <c r="F246" s="6">
        <v>45142</v>
      </c>
      <c r="G246" s="6">
        <v>45143</v>
      </c>
      <c r="H246" s="4">
        <v>1</v>
      </c>
      <c r="I246" s="4">
        <v>1</v>
      </c>
      <c r="J246" s="4">
        <v>1</v>
      </c>
      <c r="K246" s="4" t="s">
        <v>30</v>
      </c>
      <c r="L246" s="4">
        <v>546.76</v>
      </c>
      <c r="M246" s="4">
        <v>546.76</v>
      </c>
      <c r="N246" s="4" t="s">
        <v>1213</v>
      </c>
      <c r="O246" s="4" t="s">
        <v>32</v>
      </c>
      <c r="P246" s="4" t="s">
        <v>33</v>
      </c>
      <c r="Q246" s="4">
        <v>0</v>
      </c>
      <c r="R246" s="7">
        <v>45142</v>
      </c>
      <c r="S246" s="6">
        <v>45146</v>
      </c>
      <c r="T246" s="4" t="s">
        <v>34</v>
      </c>
      <c r="U246" s="4">
        <v>546.76</v>
      </c>
      <c r="V246" s="4">
        <v>0</v>
      </c>
      <c r="W246" s="4">
        <v>0</v>
      </c>
      <c r="X246" s="4" t="s">
        <v>1214</v>
      </c>
      <c r="Y246" s="4" t="s">
        <v>1215</v>
      </c>
    </row>
    <row r="247" s="4" customFormat="1" spans="1:25">
      <c r="A247" s="4" t="s">
        <v>1216</v>
      </c>
      <c r="B247" s="4" t="s">
        <v>26</v>
      </c>
      <c r="C247" s="4" t="s">
        <v>27</v>
      </c>
      <c r="D247" s="4" t="s">
        <v>1217</v>
      </c>
      <c r="E247" s="4" t="s">
        <v>1218</v>
      </c>
      <c r="F247" s="6">
        <v>45142</v>
      </c>
      <c r="G247" s="6">
        <v>45143</v>
      </c>
      <c r="H247" s="4">
        <v>1</v>
      </c>
      <c r="I247" s="4">
        <v>1</v>
      </c>
      <c r="J247" s="4">
        <v>1</v>
      </c>
      <c r="K247" s="4" t="s">
        <v>30</v>
      </c>
      <c r="L247" s="4">
        <v>306.61</v>
      </c>
      <c r="M247" s="4">
        <v>306.61</v>
      </c>
      <c r="N247" s="4" t="s">
        <v>1219</v>
      </c>
      <c r="O247" s="4" t="s">
        <v>32</v>
      </c>
      <c r="P247" s="4" t="s">
        <v>33</v>
      </c>
      <c r="Q247" s="4">
        <v>0</v>
      </c>
      <c r="R247" s="7">
        <v>45142</v>
      </c>
      <c r="S247" s="6">
        <v>45146</v>
      </c>
      <c r="T247" s="4" t="s">
        <v>34</v>
      </c>
      <c r="U247" s="4">
        <v>306.61</v>
      </c>
      <c r="V247" s="4">
        <v>0</v>
      </c>
      <c r="W247" s="4">
        <v>0</v>
      </c>
      <c r="X247" s="4" t="s">
        <v>1220</v>
      </c>
      <c r="Y247" s="4" t="s">
        <v>1221</v>
      </c>
    </row>
    <row r="248" s="4" customFormat="1" spans="1:25">
      <c r="A248" s="4" t="s">
        <v>1222</v>
      </c>
      <c r="B248" s="4" t="s">
        <v>26</v>
      </c>
      <c r="C248" s="4" t="s">
        <v>27</v>
      </c>
      <c r="D248" s="4" t="s">
        <v>1223</v>
      </c>
      <c r="E248" s="4" t="s">
        <v>1224</v>
      </c>
      <c r="F248" s="6">
        <v>45142</v>
      </c>
      <c r="G248" s="6">
        <v>45143</v>
      </c>
      <c r="H248" s="4">
        <v>2</v>
      </c>
      <c r="I248" s="4">
        <v>1</v>
      </c>
      <c r="J248" s="4">
        <v>2</v>
      </c>
      <c r="K248" s="4" t="s">
        <v>30</v>
      </c>
      <c r="L248" s="4">
        <v>510.16</v>
      </c>
      <c r="M248" s="4">
        <v>510.16</v>
      </c>
      <c r="N248" s="4" t="s">
        <v>1225</v>
      </c>
      <c r="O248" s="4" t="s">
        <v>32</v>
      </c>
      <c r="P248" s="4" t="s">
        <v>33</v>
      </c>
      <c r="Q248" s="4">
        <v>0</v>
      </c>
      <c r="R248" s="7">
        <v>45142</v>
      </c>
      <c r="S248" s="6">
        <v>45146</v>
      </c>
      <c r="T248" s="4" t="s">
        <v>34</v>
      </c>
      <c r="U248" s="4">
        <v>510.16</v>
      </c>
      <c r="V248" s="4">
        <v>0</v>
      </c>
      <c r="W248" s="4">
        <v>0</v>
      </c>
      <c r="X248" s="4" t="s">
        <v>1226</v>
      </c>
      <c r="Y248" s="4" t="s">
        <v>42</v>
      </c>
    </row>
    <row r="249" s="4" customFormat="1" spans="1:25">
      <c r="A249" s="4" t="s">
        <v>1227</v>
      </c>
      <c r="B249" s="4" t="s">
        <v>26</v>
      </c>
      <c r="C249" s="4" t="s">
        <v>27</v>
      </c>
      <c r="D249" s="4" t="s">
        <v>1228</v>
      </c>
      <c r="E249" s="4" t="s">
        <v>135</v>
      </c>
      <c r="F249" s="6">
        <v>45142</v>
      </c>
      <c r="G249" s="6">
        <v>45143</v>
      </c>
      <c r="H249" s="4">
        <v>1</v>
      </c>
      <c r="I249" s="4">
        <v>1</v>
      </c>
      <c r="J249" s="4">
        <v>1</v>
      </c>
      <c r="K249" s="4" t="s">
        <v>30</v>
      </c>
      <c r="L249" s="4">
        <v>578.59</v>
      </c>
      <c r="M249" s="4">
        <v>578.59</v>
      </c>
      <c r="N249" s="4" t="s">
        <v>1229</v>
      </c>
      <c r="O249" s="4" t="s">
        <v>32</v>
      </c>
      <c r="P249" s="4" t="s">
        <v>33</v>
      </c>
      <c r="Q249" s="4">
        <v>0</v>
      </c>
      <c r="R249" s="7">
        <v>45142.0000115741</v>
      </c>
      <c r="S249" s="6">
        <v>45146</v>
      </c>
      <c r="T249" s="4" t="s">
        <v>34</v>
      </c>
      <c r="U249" s="4">
        <v>578.59</v>
      </c>
      <c r="V249" s="4">
        <v>0</v>
      </c>
      <c r="W249" s="4">
        <v>0</v>
      </c>
      <c r="X249" s="4" t="s">
        <v>1230</v>
      </c>
      <c r="Y249" s="4" t="s">
        <v>1231</v>
      </c>
    </row>
    <row r="250" s="4" customFormat="1" spans="1:25">
      <c r="A250" s="4" t="s">
        <v>1232</v>
      </c>
      <c r="B250" s="4" t="s">
        <v>26</v>
      </c>
      <c r="C250" s="4" t="s">
        <v>27</v>
      </c>
      <c r="D250" s="4" t="s">
        <v>1233</v>
      </c>
      <c r="E250" s="4" t="s">
        <v>1234</v>
      </c>
      <c r="F250" s="6">
        <v>45142</v>
      </c>
      <c r="G250" s="6">
        <v>45143</v>
      </c>
      <c r="H250" s="4">
        <v>1</v>
      </c>
      <c r="I250" s="4">
        <v>1</v>
      </c>
      <c r="J250" s="4">
        <v>1</v>
      </c>
      <c r="K250" s="4" t="s">
        <v>30</v>
      </c>
      <c r="L250" s="4">
        <v>349.09</v>
      </c>
      <c r="M250" s="4">
        <v>349.09</v>
      </c>
      <c r="N250" s="4" t="s">
        <v>1235</v>
      </c>
      <c r="O250" s="4" t="s">
        <v>32</v>
      </c>
      <c r="P250" s="4" t="s">
        <v>33</v>
      </c>
      <c r="Q250" s="4">
        <v>0</v>
      </c>
      <c r="R250" s="7">
        <v>45142.0000115741</v>
      </c>
      <c r="S250" s="6">
        <v>45146</v>
      </c>
      <c r="T250" s="4" t="s">
        <v>34</v>
      </c>
      <c r="U250" s="4">
        <v>349.09</v>
      </c>
      <c r="V250" s="4">
        <v>0</v>
      </c>
      <c r="W250" s="4">
        <v>0</v>
      </c>
      <c r="X250" s="4" t="s">
        <v>1236</v>
      </c>
      <c r="Y250" s="4" t="s">
        <v>1237</v>
      </c>
    </row>
    <row r="251" s="4" customFormat="1" spans="1:25">
      <c r="A251" s="4" t="s">
        <v>1238</v>
      </c>
      <c r="B251" s="4" t="s">
        <v>26</v>
      </c>
      <c r="C251" s="4" t="s">
        <v>27</v>
      </c>
      <c r="D251" s="4" t="s">
        <v>1239</v>
      </c>
      <c r="E251" s="4" t="s">
        <v>1240</v>
      </c>
      <c r="F251" s="6">
        <v>45142</v>
      </c>
      <c r="G251" s="6">
        <v>45143</v>
      </c>
      <c r="H251" s="4">
        <v>1</v>
      </c>
      <c r="I251" s="4">
        <v>1</v>
      </c>
      <c r="J251" s="4">
        <v>1</v>
      </c>
      <c r="K251" s="4" t="s">
        <v>30</v>
      </c>
      <c r="L251" s="4">
        <v>344.75</v>
      </c>
      <c r="M251" s="4">
        <v>344.75</v>
      </c>
      <c r="N251" s="4" t="s">
        <v>1241</v>
      </c>
      <c r="O251" s="4" t="s">
        <v>32</v>
      </c>
      <c r="P251" s="4" t="s">
        <v>33</v>
      </c>
      <c r="Q251" s="4">
        <v>0</v>
      </c>
      <c r="R251" s="7">
        <v>45142</v>
      </c>
      <c r="S251" s="6">
        <v>45146</v>
      </c>
      <c r="T251" s="4" t="s">
        <v>34</v>
      </c>
      <c r="U251" s="4">
        <v>344.75</v>
      </c>
      <c r="V251" s="4">
        <v>0</v>
      </c>
      <c r="W251" s="4">
        <v>0</v>
      </c>
      <c r="X251" s="4" t="s">
        <v>1242</v>
      </c>
      <c r="Y251" s="4" t="s">
        <v>1243</v>
      </c>
    </row>
    <row r="252" s="4" customFormat="1" spans="1:25">
      <c r="A252" s="4" t="s">
        <v>1244</v>
      </c>
      <c r="B252" s="4" t="s">
        <v>26</v>
      </c>
      <c r="C252" s="4" t="s">
        <v>27</v>
      </c>
      <c r="D252" s="4" t="s">
        <v>233</v>
      </c>
      <c r="E252" s="4" t="s">
        <v>1245</v>
      </c>
      <c r="F252" s="6">
        <v>45142</v>
      </c>
      <c r="G252" s="6">
        <v>45143</v>
      </c>
      <c r="H252" s="4">
        <v>1</v>
      </c>
      <c r="I252" s="4">
        <v>1</v>
      </c>
      <c r="J252" s="4">
        <v>1</v>
      </c>
      <c r="K252" s="4" t="s">
        <v>30</v>
      </c>
      <c r="L252" s="4">
        <v>1295.6</v>
      </c>
      <c r="M252" s="4">
        <v>1295.6</v>
      </c>
      <c r="N252" s="4" t="s">
        <v>1246</v>
      </c>
      <c r="O252" s="4" t="s">
        <v>32</v>
      </c>
      <c r="P252" s="4" t="s">
        <v>33</v>
      </c>
      <c r="Q252" s="4">
        <v>0</v>
      </c>
      <c r="R252" s="7">
        <v>45142.0000115741</v>
      </c>
      <c r="S252" s="6">
        <v>45146</v>
      </c>
      <c r="T252" s="4" t="s">
        <v>34</v>
      </c>
      <c r="U252" s="4">
        <v>1295.6</v>
      </c>
      <c r="V252" s="4">
        <v>0</v>
      </c>
      <c r="W252" s="4">
        <v>0</v>
      </c>
      <c r="X252" s="4" t="s">
        <v>1247</v>
      </c>
      <c r="Y252" s="4" t="s">
        <v>1248</v>
      </c>
    </row>
    <row r="253" s="4" customFormat="1" spans="1:25">
      <c r="A253" s="4" t="s">
        <v>1249</v>
      </c>
      <c r="B253" s="4" t="s">
        <v>26</v>
      </c>
      <c r="C253" s="4" t="s">
        <v>27</v>
      </c>
      <c r="D253" s="4" t="s">
        <v>1250</v>
      </c>
      <c r="E253" s="4" t="s">
        <v>1251</v>
      </c>
      <c r="F253" s="6">
        <v>45142</v>
      </c>
      <c r="G253" s="6">
        <v>45143</v>
      </c>
      <c r="H253" s="4">
        <v>1</v>
      </c>
      <c r="I253" s="4">
        <v>1</v>
      </c>
      <c r="J253" s="4">
        <v>1</v>
      </c>
      <c r="K253" s="4" t="s">
        <v>30</v>
      </c>
      <c r="L253" s="4">
        <v>106.25</v>
      </c>
      <c r="M253" s="4">
        <v>106.25</v>
      </c>
      <c r="N253" s="4" t="s">
        <v>1252</v>
      </c>
      <c r="O253" s="4" t="s">
        <v>32</v>
      </c>
      <c r="P253" s="4" t="s">
        <v>33</v>
      </c>
      <c r="Q253" s="4">
        <v>0</v>
      </c>
      <c r="R253" s="7">
        <v>45142</v>
      </c>
      <c r="S253" s="6">
        <v>45146</v>
      </c>
      <c r="T253" s="4" t="s">
        <v>34</v>
      </c>
      <c r="U253" s="4">
        <v>106.25</v>
      </c>
      <c r="V253" s="4">
        <v>0</v>
      </c>
      <c r="W253" s="4">
        <v>0</v>
      </c>
      <c r="X253" s="4" t="s">
        <v>1253</v>
      </c>
      <c r="Y253" s="4" t="s">
        <v>1254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9"/>
  <sheetViews>
    <sheetView tabSelected="1" topLeftCell="A221" workbookViewId="0">
      <selection activeCell="A237" sqref="A237:C239"/>
    </sheetView>
  </sheetViews>
  <sheetFormatPr defaultColWidth="10" defaultRowHeight="14.4"/>
  <cols>
    <col min="1" max="1" width="12.8888888888889" style="4"/>
    <col min="2" max="2" width="10.7777777777778" style="4"/>
    <col min="3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1255</v>
      </c>
    </row>
    <row r="2" s="4" customFormat="1" hidden="1" spans="1:9">
      <c r="A2" s="5">
        <v>999223814213498</v>
      </c>
      <c r="B2" s="6">
        <v>45141</v>
      </c>
      <c r="C2" s="6">
        <v>45143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999223817335735</v>
      </c>
      <c r="B3" s="6">
        <v>45140</v>
      </c>
      <c r="C3" s="6">
        <v>45143</v>
      </c>
      <c r="D3" s="4">
        <v>963</v>
      </c>
      <c r="E3" s="4" t="str">
        <f>VLOOKUP(A3,HOP!A:L,12,0)</f>
        <v>963.00</v>
      </c>
      <c r="F3" s="4" t="str">
        <f>VLOOKUP(A3,HOP!A:C,3,0)</f>
        <v>3280450</v>
      </c>
      <c r="G3" s="4">
        <f t="shared" ref="G3:G66" si="0">D3-E3</f>
        <v>0</v>
      </c>
      <c r="H3" s="4" t="str">
        <f t="shared" ref="H3:H66" si="1">$H$1&amp;F3</f>
        <v>,3280450</v>
      </c>
      <c r="I3" s="4" t="str">
        <f>VLOOKUP(A3,HOP!A:U,21,0)</f>
        <v>直连</v>
      </c>
    </row>
    <row r="4" s="4" customFormat="1" hidden="1" spans="1:9">
      <c r="A4" s="5">
        <v>999224034990847</v>
      </c>
      <c r="B4" s="6">
        <v>45136</v>
      </c>
      <c r="C4" s="6">
        <v>45143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999224047686883</v>
      </c>
      <c r="B5" s="6">
        <v>45136</v>
      </c>
      <c r="C5" s="6">
        <v>45143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999224047738980</v>
      </c>
      <c r="B6" s="6">
        <v>45136</v>
      </c>
      <c r="C6" s="6">
        <v>45143</v>
      </c>
      <c r="D6" s="4">
        <v>6825</v>
      </c>
      <c r="E6" s="4" t="str">
        <f>VLOOKUP(A6,HOP!A:L,12,0)</f>
        <v>6825.00</v>
      </c>
      <c r="F6" s="4" t="str">
        <f>VLOOKUP(A6,HOP!A:C,3,0)</f>
        <v>3339802</v>
      </c>
      <c r="G6" s="4">
        <f t="shared" si="0"/>
        <v>0</v>
      </c>
      <c r="H6" s="4" t="str">
        <f t="shared" si="1"/>
        <v>,3339802</v>
      </c>
      <c r="I6" s="4" t="str">
        <f>VLOOKUP(A6,HOP!A:U,21,0)</f>
        <v>直连</v>
      </c>
    </row>
    <row r="7" s="4" customFormat="1" hidden="1" spans="1:9">
      <c r="A7" s="5">
        <v>999224100605205</v>
      </c>
      <c r="B7" s="6">
        <v>45141</v>
      </c>
      <c r="C7" s="6">
        <v>45143</v>
      </c>
      <c r="D7" s="4">
        <v>2022</v>
      </c>
      <c r="E7" s="4" t="str">
        <f>VLOOKUP(A7,HOP!A:L,12,0)</f>
        <v>2022.00</v>
      </c>
      <c r="F7" s="4" t="str">
        <f>VLOOKUP(A7,HOP!A:C,3,0)</f>
        <v>3357234</v>
      </c>
      <c r="G7" s="4">
        <f t="shared" si="0"/>
        <v>0</v>
      </c>
      <c r="H7" s="4" t="str">
        <f t="shared" si="1"/>
        <v>,3357234</v>
      </c>
      <c r="I7" s="4" t="str">
        <f>VLOOKUP(A7,HOP!A:U,21,0)</f>
        <v>直采</v>
      </c>
    </row>
    <row r="8" s="4" customFormat="1" spans="1:9">
      <c r="A8" s="5">
        <v>999224464092999</v>
      </c>
      <c r="B8" s="6">
        <v>45140</v>
      </c>
      <c r="C8" s="6">
        <v>45143</v>
      </c>
      <c r="D8" s="4">
        <v>1965</v>
      </c>
      <c r="E8" s="4" t="str">
        <f>VLOOKUP(A8,HOP!A:L,12,0)</f>
        <v>1965.00</v>
      </c>
      <c r="F8" s="4" t="str">
        <f>VLOOKUP(A8,HOP!A:C,3,0)</f>
        <v>3433614</v>
      </c>
      <c r="G8" s="4">
        <f t="shared" si="0"/>
        <v>0</v>
      </c>
      <c r="H8" s="4" t="str">
        <f t="shared" si="1"/>
        <v>,3433614</v>
      </c>
      <c r="I8" s="4" t="str">
        <f>VLOOKUP(A8,HOP!A:U,21,0)</f>
        <v>直连</v>
      </c>
    </row>
    <row r="9" s="4" customFormat="1" hidden="1" spans="1:9">
      <c r="A9" s="5">
        <v>999224550507901</v>
      </c>
      <c r="B9" s="6">
        <v>45140</v>
      </c>
      <c r="C9" s="6">
        <v>45143</v>
      </c>
      <c r="D9" s="4">
        <v>4965</v>
      </c>
      <c r="E9" s="4" t="str">
        <f>VLOOKUP(A9,HOP!A:L,12,0)</f>
        <v>4965.00</v>
      </c>
      <c r="F9" s="4" t="str">
        <f>VLOOKUP(A9,HOP!A:C,3,0)</f>
        <v>3452539</v>
      </c>
      <c r="G9" s="4">
        <f t="shared" si="0"/>
        <v>0</v>
      </c>
      <c r="H9" s="4" t="str">
        <f t="shared" si="1"/>
        <v>,3452539</v>
      </c>
      <c r="I9" s="4" t="str">
        <f>VLOOKUP(A9,HOP!A:U,21,0)</f>
        <v>直采</v>
      </c>
    </row>
    <row r="10" s="4" customFormat="1" spans="1:9">
      <c r="A10" s="5">
        <v>999224627778946</v>
      </c>
      <c r="B10" s="6">
        <v>45138</v>
      </c>
      <c r="C10" s="6">
        <v>45143</v>
      </c>
      <c r="D10" s="4">
        <v>3160</v>
      </c>
      <c r="E10" s="4" t="str">
        <f>VLOOKUP(A10,HOP!A:L,12,0)</f>
        <v>3160.00</v>
      </c>
      <c r="F10" s="4" t="str">
        <f>VLOOKUP(A10,HOP!A:C,3,0)</f>
        <v>3470797</v>
      </c>
      <c r="G10" s="4">
        <f t="shared" si="0"/>
        <v>0</v>
      </c>
      <c r="H10" s="4" t="str">
        <f t="shared" si="1"/>
        <v>,3470797</v>
      </c>
      <c r="I10" s="4" t="str">
        <f>VLOOKUP(A10,HOP!A:U,21,0)</f>
        <v>直连</v>
      </c>
    </row>
    <row r="11" s="4" customFormat="1" hidden="1" spans="1:9">
      <c r="A11" s="5">
        <v>999224838049984</v>
      </c>
      <c r="B11" s="6">
        <v>45139</v>
      </c>
      <c r="C11" s="6">
        <v>45143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999224898352429</v>
      </c>
      <c r="B12" s="6">
        <v>45139</v>
      </c>
      <c r="C12" s="6">
        <v>45143</v>
      </c>
      <c r="D12" s="4">
        <v>2328.24</v>
      </c>
      <c r="E12" s="4" t="str">
        <f>VLOOKUP(A12,HOP!A:L,12,0)</f>
        <v>2328.24</v>
      </c>
      <c r="F12" s="4" t="str">
        <f>VLOOKUP(A12,HOP!A:C,3,0)</f>
        <v>3535981</v>
      </c>
      <c r="G12" s="4">
        <f t="shared" si="0"/>
        <v>0</v>
      </c>
      <c r="H12" s="4" t="str">
        <f t="shared" si="1"/>
        <v>,3535981</v>
      </c>
      <c r="I12" s="4" t="str">
        <f>VLOOKUP(A12,HOP!A:U,21,0)</f>
        <v>直连</v>
      </c>
    </row>
    <row r="13" s="4" customFormat="1" spans="1:9">
      <c r="A13" s="5">
        <v>999224903785212</v>
      </c>
      <c r="B13" s="6">
        <v>45139</v>
      </c>
      <c r="C13" s="6">
        <v>45143</v>
      </c>
      <c r="D13" s="4">
        <v>1773.44</v>
      </c>
      <c r="E13" s="4" t="str">
        <f>VLOOKUP(A13,HOP!A:L,12,0)</f>
        <v>1773.44</v>
      </c>
      <c r="F13" s="4" t="str">
        <f>VLOOKUP(A13,HOP!A:C,3,0)</f>
        <v>3537643</v>
      </c>
      <c r="G13" s="4">
        <f t="shared" si="0"/>
        <v>0</v>
      </c>
      <c r="H13" s="4" t="str">
        <f t="shared" si="1"/>
        <v>,3537643</v>
      </c>
      <c r="I13" s="4" t="str">
        <f>VLOOKUP(A13,HOP!A:U,21,0)</f>
        <v>直连</v>
      </c>
    </row>
    <row r="14" s="4" customFormat="1" spans="1:9">
      <c r="A14" s="5">
        <v>999224915563158</v>
      </c>
      <c r="B14" s="6">
        <v>45140</v>
      </c>
      <c r="C14" s="6">
        <v>45143</v>
      </c>
      <c r="D14" s="4">
        <v>804.6</v>
      </c>
      <c r="E14" s="4" t="str">
        <f>VLOOKUP(A14,HOP!A:L,12,0)</f>
        <v>804.60</v>
      </c>
      <c r="F14" s="4" t="str">
        <f>VLOOKUP(A14,HOP!A:C,3,0)</f>
        <v>3540086</v>
      </c>
      <c r="G14" s="4">
        <f t="shared" si="0"/>
        <v>0</v>
      </c>
      <c r="H14" s="4" t="str">
        <f t="shared" si="1"/>
        <v>,3540086</v>
      </c>
      <c r="I14" s="4" t="str">
        <f>VLOOKUP(A14,HOP!A:U,21,0)</f>
        <v>直连</v>
      </c>
    </row>
    <row r="15" s="4" customFormat="1" spans="1:9">
      <c r="A15" s="5">
        <v>999224943887205</v>
      </c>
      <c r="B15" s="6">
        <v>45142</v>
      </c>
      <c r="C15" s="6">
        <v>45143</v>
      </c>
      <c r="D15" s="4">
        <v>1101.99</v>
      </c>
      <c r="E15" s="4" t="str">
        <f>VLOOKUP(A15,HOP!A:L,12,0)</f>
        <v>1101.99</v>
      </c>
      <c r="F15" s="4" t="str">
        <f>VLOOKUP(A15,HOP!A:C,3,0)</f>
        <v>3548228</v>
      </c>
      <c r="G15" s="4">
        <f t="shared" si="0"/>
        <v>0</v>
      </c>
      <c r="H15" s="4" t="str">
        <f t="shared" si="1"/>
        <v>,3548228</v>
      </c>
      <c r="I15" s="4" t="str">
        <f>VLOOKUP(A15,HOP!A:U,21,0)</f>
        <v>直连</v>
      </c>
    </row>
    <row r="16" s="4" customFormat="1" spans="1:9">
      <c r="A16" s="5">
        <v>999225042934431</v>
      </c>
      <c r="B16" s="6">
        <v>45139</v>
      </c>
      <c r="C16" s="6">
        <v>45143</v>
      </c>
      <c r="D16" s="4">
        <v>2024.92</v>
      </c>
      <c r="E16" s="4" t="str">
        <f>VLOOKUP(A16,HOP!A:L,12,0)</f>
        <v>2024.92</v>
      </c>
      <c r="F16" s="4" t="str">
        <f>VLOOKUP(A16,HOP!A:C,3,0)</f>
        <v>3573112</v>
      </c>
      <c r="G16" s="4">
        <f t="shared" si="0"/>
        <v>0</v>
      </c>
      <c r="H16" s="4" t="str">
        <f t="shared" si="1"/>
        <v>,3573112</v>
      </c>
      <c r="I16" s="4" t="str">
        <f>VLOOKUP(A16,HOP!A:U,21,0)</f>
        <v>直连</v>
      </c>
    </row>
    <row r="17" s="4" customFormat="1" spans="1:9">
      <c r="A17" s="5">
        <v>999225062113997</v>
      </c>
      <c r="B17" s="6">
        <v>45139</v>
      </c>
      <c r="C17" s="6">
        <v>45143</v>
      </c>
      <c r="D17" s="4">
        <v>5939.12</v>
      </c>
      <c r="E17" s="4" t="str">
        <f>VLOOKUP(A17,HOP!A:L,12,0)</f>
        <v>5939.12</v>
      </c>
      <c r="F17" s="4" t="str">
        <f>VLOOKUP(A17,HOP!A:C,3,0)</f>
        <v>3578068</v>
      </c>
      <c r="G17" s="4">
        <f t="shared" si="0"/>
        <v>0</v>
      </c>
      <c r="H17" s="4" t="str">
        <f t="shared" si="1"/>
        <v>,3578068</v>
      </c>
      <c r="I17" s="4" t="str">
        <f>VLOOKUP(A17,HOP!A:U,21,0)</f>
        <v>直连</v>
      </c>
    </row>
    <row r="18" s="4" customFormat="1" spans="1:9">
      <c r="A18" s="5">
        <v>999225079025736</v>
      </c>
      <c r="B18" s="6">
        <v>45142</v>
      </c>
      <c r="C18" s="6">
        <v>45143</v>
      </c>
      <c r="D18" s="4">
        <v>1514.2</v>
      </c>
      <c r="E18" s="4" t="str">
        <f>VLOOKUP(A18,HOP!A:L,12,0)</f>
        <v>1514.20</v>
      </c>
      <c r="F18" s="4" t="str">
        <f>VLOOKUP(A18,HOP!A:C,3,0)</f>
        <v>3582341</v>
      </c>
      <c r="G18" s="4">
        <f t="shared" si="0"/>
        <v>0</v>
      </c>
      <c r="H18" s="4" t="str">
        <f t="shared" si="1"/>
        <v>,3582341</v>
      </c>
      <c r="I18" s="4" t="str">
        <f>VLOOKUP(A18,HOP!A:U,21,0)</f>
        <v>直连</v>
      </c>
    </row>
    <row r="19" s="4" customFormat="1" hidden="1" spans="1:9">
      <c r="A19" s="5">
        <v>999225079114741</v>
      </c>
      <c r="B19" s="6">
        <v>45140</v>
      </c>
      <c r="C19" s="6">
        <v>45143</v>
      </c>
      <c r="D19" s="4">
        <v>2454.45</v>
      </c>
      <c r="E19" s="4" t="str">
        <f>VLOOKUP(A19,HOP!A:L,12,0)</f>
        <v>2454.45</v>
      </c>
      <c r="F19" s="4" t="str">
        <f>VLOOKUP(A19,HOP!A:C,3,0)</f>
        <v>3582489</v>
      </c>
      <c r="G19" s="4">
        <f t="shared" si="0"/>
        <v>0</v>
      </c>
      <c r="H19" s="4" t="str">
        <f t="shared" si="1"/>
        <v>,3582489</v>
      </c>
      <c r="I19" s="4" t="str">
        <f>VLOOKUP(A19,HOP!A:U,21,0)</f>
        <v>直采</v>
      </c>
    </row>
    <row r="20" s="4" customFormat="1" hidden="1" spans="1:9">
      <c r="A20" s="5">
        <v>999225090209710</v>
      </c>
      <c r="B20" s="6">
        <v>45142</v>
      </c>
      <c r="C20" s="6">
        <v>45143</v>
      </c>
      <c r="D20" s="4">
        <v>351.41</v>
      </c>
      <c r="E20" s="4" t="str">
        <f>VLOOKUP(A20,HOP!A:L,12,0)</f>
        <v>351.41</v>
      </c>
      <c r="F20" s="4" t="str">
        <f>VLOOKUP(A20,HOP!A:C,3,0)</f>
        <v>3584346</v>
      </c>
      <c r="G20" s="4">
        <f t="shared" si="0"/>
        <v>0</v>
      </c>
      <c r="H20" s="4" t="str">
        <f t="shared" si="1"/>
        <v>,3584346</v>
      </c>
      <c r="I20" s="4" t="str">
        <f>VLOOKUP(A20,HOP!A:U,21,0)</f>
        <v>直采</v>
      </c>
    </row>
    <row r="21" s="4" customFormat="1" spans="1:9">
      <c r="A21" s="5">
        <v>25117424595</v>
      </c>
      <c r="B21" s="6">
        <v>45136</v>
      </c>
      <c r="C21" s="6">
        <v>45143</v>
      </c>
      <c r="D21" s="4">
        <v>9080.38</v>
      </c>
      <c r="E21" s="4" t="str">
        <f>VLOOKUP(A21,HOP!A:L,12,0)</f>
        <v>9080.38</v>
      </c>
      <c r="F21" s="4" t="str">
        <f>VLOOKUP(A21,HOP!A:C,3,0)</f>
        <v>3590806</v>
      </c>
      <c r="G21" s="4">
        <f t="shared" si="0"/>
        <v>0</v>
      </c>
      <c r="H21" s="4" t="str">
        <f t="shared" si="1"/>
        <v>,3590806</v>
      </c>
      <c r="I21" s="4" t="str">
        <f>VLOOKUP(A21,HOP!A:U,21,0)</f>
        <v>直连</v>
      </c>
    </row>
    <row r="22" s="4" customFormat="1" spans="1:9">
      <c r="A22" s="5">
        <v>25117628405</v>
      </c>
      <c r="B22" s="6">
        <v>45136</v>
      </c>
      <c r="C22" s="6">
        <v>45143</v>
      </c>
      <c r="D22" s="4">
        <v>9973.7</v>
      </c>
      <c r="E22" s="4" t="str">
        <f>VLOOKUP(A22,HOP!A:L,12,0)</f>
        <v>9973.70</v>
      </c>
      <c r="F22" s="4" t="str">
        <f>VLOOKUP(A22,HOP!A:C,3,0)</f>
        <v>3590835</v>
      </c>
      <c r="G22" s="4">
        <f t="shared" si="0"/>
        <v>0</v>
      </c>
      <c r="H22" s="4" t="str">
        <f t="shared" si="1"/>
        <v>,3590835</v>
      </c>
      <c r="I22" s="4" t="str">
        <f>VLOOKUP(A22,HOP!A:U,21,0)</f>
        <v>直连</v>
      </c>
    </row>
    <row r="23" s="4" customFormat="1" hidden="1" spans="1:9">
      <c r="A23" s="5">
        <v>999225124432260</v>
      </c>
      <c r="B23" s="6">
        <v>45142</v>
      </c>
      <c r="C23" s="6">
        <v>45143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999225160208235</v>
      </c>
      <c r="B24" s="6">
        <v>45140</v>
      </c>
      <c r="C24" s="6">
        <v>45143</v>
      </c>
      <c r="D24" s="4">
        <v>915.84</v>
      </c>
      <c r="E24" s="4" t="str">
        <f>VLOOKUP(A24,HOP!A:L,12,0)</f>
        <v>915.84</v>
      </c>
      <c r="F24" s="4" t="str">
        <f>VLOOKUP(A24,HOP!A:C,3,0)</f>
        <v>3600650</v>
      </c>
      <c r="G24" s="4">
        <f t="shared" si="0"/>
        <v>0</v>
      </c>
      <c r="H24" s="4" t="str">
        <f t="shared" si="1"/>
        <v>,3600650</v>
      </c>
      <c r="I24" s="4" t="str">
        <f>VLOOKUP(A24,HOP!A:U,21,0)</f>
        <v>直连</v>
      </c>
    </row>
    <row r="25" s="4" customFormat="1" spans="1:9">
      <c r="A25" s="5">
        <v>999225169718293</v>
      </c>
      <c r="B25" s="6">
        <v>45141</v>
      </c>
      <c r="C25" s="6">
        <v>45143</v>
      </c>
      <c r="D25" s="4">
        <v>2651.57</v>
      </c>
      <c r="E25" s="4" t="str">
        <f>VLOOKUP(A25,HOP!A:L,12,0)</f>
        <v>2651.57</v>
      </c>
      <c r="F25" s="4" t="str">
        <f>VLOOKUP(A25,HOP!A:C,3,0)</f>
        <v>3603531</v>
      </c>
      <c r="G25" s="4">
        <f t="shared" si="0"/>
        <v>0</v>
      </c>
      <c r="H25" s="4" t="str">
        <f t="shared" si="1"/>
        <v>,3603531</v>
      </c>
      <c r="I25" s="4" t="str">
        <f>VLOOKUP(A25,HOP!A:U,21,0)</f>
        <v>直连</v>
      </c>
    </row>
    <row r="26" s="4" customFormat="1" spans="1:9">
      <c r="A26" s="5">
        <v>999225177344122</v>
      </c>
      <c r="B26" s="6">
        <v>45142</v>
      </c>
      <c r="C26" s="6">
        <v>45143</v>
      </c>
      <c r="D26" s="4">
        <v>560.63</v>
      </c>
      <c r="E26" s="4" t="str">
        <f>VLOOKUP(A26,HOP!A:L,12,0)</f>
        <v>560.63</v>
      </c>
      <c r="F26" s="4" t="str">
        <f>VLOOKUP(A26,HOP!A:C,3,0)</f>
        <v>3604145</v>
      </c>
      <c r="G26" s="4">
        <f t="shared" si="0"/>
        <v>0</v>
      </c>
      <c r="H26" s="4" t="str">
        <f t="shared" si="1"/>
        <v>,3604145</v>
      </c>
      <c r="I26" s="4" t="str">
        <f>VLOOKUP(A26,HOP!A:U,21,0)</f>
        <v>直连</v>
      </c>
    </row>
    <row r="27" s="4" customFormat="1" hidden="1" spans="1:9">
      <c r="A27" s="5">
        <v>999225177582529</v>
      </c>
      <c r="B27" s="6">
        <v>45141</v>
      </c>
      <c r="C27" s="6">
        <v>45143</v>
      </c>
      <c r="D27" s="4">
        <v>4902.6</v>
      </c>
      <c r="E27" s="4" t="str">
        <f>VLOOKUP(A27,HOP!A:L,12,0)</f>
        <v>4902.60</v>
      </c>
      <c r="F27" s="4" t="str">
        <f>VLOOKUP(A27,HOP!A:C,3,0)</f>
        <v>3604283</v>
      </c>
      <c r="G27" s="4">
        <f t="shared" si="0"/>
        <v>0</v>
      </c>
      <c r="H27" s="4" t="str">
        <f t="shared" si="1"/>
        <v>,3604283</v>
      </c>
      <c r="I27" s="4" t="str">
        <f>VLOOKUP(A27,HOP!A:U,21,0)</f>
        <v>直采</v>
      </c>
    </row>
    <row r="28" s="4" customFormat="1" spans="1:9">
      <c r="A28" s="5">
        <v>999225179700193</v>
      </c>
      <c r="B28" s="6">
        <v>45142</v>
      </c>
      <c r="C28" s="6">
        <v>45143</v>
      </c>
      <c r="D28" s="4">
        <v>1131.06</v>
      </c>
      <c r="E28" s="4" t="str">
        <f>VLOOKUP(A28,HOP!A:L,12,0)</f>
        <v>1131.08</v>
      </c>
      <c r="F28" s="4" t="str">
        <f>VLOOKUP(A28,HOP!A:C,3,0)</f>
        <v>3604671</v>
      </c>
      <c r="G28" s="4">
        <f t="shared" si="0"/>
        <v>-0.0199999999999818</v>
      </c>
      <c r="H28" s="4" t="str">
        <f t="shared" si="1"/>
        <v>,3604671</v>
      </c>
      <c r="I28" s="4" t="str">
        <f>VLOOKUP(A28,HOP!A:U,21,0)</f>
        <v>直连</v>
      </c>
    </row>
    <row r="29" s="4" customFormat="1" hidden="1" spans="1:9">
      <c r="A29" s="5">
        <v>999225182977406</v>
      </c>
      <c r="B29" s="6">
        <v>45142</v>
      </c>
      <c r="C29" s="6">
        <v>45143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999225193217106</v>
      </c>
      <c r="B30" s="6">
        <v>45142</v>
      </c>
      <c r="C30" s="6">
        <v>45143</v>
      </c>
      <c r="D30" s="4">
        <v>3006.8</v>
      </c>
      <c r="E30" s="4" t="str">
        <f>VLOOKUP(A30,HOP!A:L,12,0)</f>
        <v>3006.80</v>
      </c>
      <c r="F30" s="4" t="str">
        <f>VLOOKUP(A30,HOP!A:C,3,0)</f>
        <v>3607337</v>
      </c>
      <c r="G30" s="4">
        <f t="shared" si="0"/>
        <v>0</v>
      </c>
      <c r="H30" s="4" t="str">
        <f t="shared" si="1"/>
        <v>,3607337</v>
      </c>
      <c r="I30" s="4" t="str">
        <f>VLOOKUP(A30,HOP!A:U,21,0)</f>
        <v>直连</v>
      </c>
    </row>
    <row r="31" s="4" customFormat="1" spans="1:9">
      <c r="A31" s="5">
        <v>999225223343473</v>
      </c>
      <c r="B31" s="6">
        <v>45142</v>
      </c>
      <c r="C31" s="6">
        <v>45143</v>
      </c>
      <c r="D31" s="4">
        <v>670.84</v>
      </c>
      <c r="E31" s="4" t="str">
        <f>VLOOKUP(A31,HOP!A:L,12,0)</f>
        <v>670.84</v>
      </c>
      <c r="F31" s="4" t="str">
        <f>VLOOKUP(A31,HOP!A:C,3,0)</f>
        <v>3613716</v>
      </c>
      <c r="G31" s="4">
        <f t="shared" si="0"/>
        <v>0</v>
      </c>
      <c r="H31" s="4" t="str">
        <f t="shared" si="1"/>
        <v>,3613716</v>
      </c>
      <c r="I31" s="4" t="str">
        <f>VLOOKUP(A31,HOP!A:U,21,0)</f>
        <v>直连</v>
      </c>
    </row>
    <row r="32" s="4" customFormat="1" spans="1:9">
      <c r="A32" s="5">
        <v>999225237299897</v>
      </c>
      <c r="B32" s="6">
        <v>45139</v>
      </c>
      <c r="C32" s="6">
        <v>45143</v>
      </c>
      <c r="D32" s="4">
        <v>2818.8</v>
      </c>
      <c r="E32" s="4" t="str">
        <f>VLOOKUP(A32,HOP!A:L,12,0)</f>
        <v>2818.80</v>
      </c>
      <c r="F32" s="4" t="str">
        <f>VLOOKUP(A32,HOP!A:C,3,0)</f>
        <v>3616184</v>
      </c>
      <c r="G32" s="4">
        <f t="shared" si="0"/>
        <v>0</v>
      </c>
      <c r="H32" s="4" t="str">
        <f t="shared" si="1"/>
        <v>,3616184</v>
      </c>
      <c r="I32" s="4" t="str">
        <f>VLOOKUP(A32,HOP!A:U,21,0)</f>
        <v>直连</v>
      </c>
    </row>
    <row r="33" s="4" customFormat="1" hidden="1" spans="1:9">
      <c r="A33" s="5">
        <v>999225264822065</v>
      </c>
      <c r="B33" s="6">
        <v>45136</v>
      </c>
      <c r="C33" s="6">
        <v>45143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999225270456757</v>
      </c>
      <c r="B34" s="6">
        <v>45140</v>
      </c>
      <c r="C34" s="6">
        <v>45143</v>
      </c>
      <c r="D34" s="4">
        <v>1104.24</v>
      </c>
      <c r="E34" s="4" t="str">
        <f>VLOOKUP(A34,HOP!A:L,12,0)</f>
        <v>1104.24</v>
      </c>
      <c r="F34" s="4" t="str">
        <f>VLOOKUP(A34,HOP!A:C,3,0)</f>
        <v>3623771</v>
      </c>
      <c r="G34" s="4">
        <f t="shared" si="0"/>
        <v>0</v>
      </c>
      <c r="H34" s="4" t="str">
        <f t="shared" si="1"/>
        <v>,3623771</v>
      </c>
      <c r="I34" s="4" t="str">
        <f>VLOOKUP(A34,HOP!A:U,21,0)</f>
        <v>直连</v>
      </c>
    </row>
    <row r="35" s="4" customFormat="1" hidden="1" spans="1:9">
      <c r="A35" s="5">
        <v>999225273636694</v>
      </c>
      <c r="B35" s="6">
        <v>45139</v>
      </c>
      <c r="C35" s="6">
        <v>45143</v>
      </c>
      <c r="D35" s="4">
        <v>4613.88</v>
      </c>
      <c r="E35" s="4" t="str">
        <f>VLOOKUP(A35,HOP!A:L,12,0)</f>
        <v>4613.88</v>
      </c>
      <c r="F35" s="4" t="str">
        <f>VLOOKUP(A35,HOP!A:C,3,0)</f>
        <v>3624878</v>
      </c>
      <c r="G35" s="4">
        <f t="shared" si="0"/>
        <v>0</v>
      </c>
      <c r="H35" s="4" t="str">
        <f t="shared" si="1"/>
        <v>,3624878</v>
      </c>
      <c r="I35" s="4" t="str">
        <f>VLOOKUP(A35,HOP!A:U,21,0)</f>
        <v>直采</v>
      </c>
    </row>
    <row r="36" s="4" customFormat="1" spans="1:9">
      <c r="A36" s="5">
        <v>999225284900126</v>
      </c>
      <c r="B36" s="6">
        <v>45141</v>
      </c>
      <c r="C36" s="6">
        <v>45143</v>
      </c>
      <c r="D36" s="4">
        <v>957.32</v>
      </c>
      <c r="E36" s="4" t="str">
        <f>VLOOKUP(A36,HOP!A:L,12,0)</f>
        <v>957.32</v>
      </c>
      <c r="F36" s="4" t="str">
        <f>VLOOKUP(A36,HOP!A:C,3,0)</f>
        <v>3626480</v>
      </c>
      <c r="G36" s="4">
        <f t="shared" si="0"/>
        <v>0</v>
      </c>
      <c r="H36" s="4" t="str">
        <f t="shared" si="1"/>
        <v>,3626480</v>
      </c>
      <c r="I36" s="4" t="str">
        <f>VLOOKUP(A36,HOP!A:U,21,0)</f>
        <v>直连</v>
      </c>
    </row>
    <row r="37" s="4" customFormat="1" spans="1:9">
      <c r="A37" s="5">
        <v>999225286831741</v>
      </c>
      <c r="B37" s="6">
        <v>45140</v>
      </c>
      <c r="C37" s="6">
        <v>45143</v>
      </c>
      <c r="D37" s="4">
        <v>2401.29</v>
      </c>
      <c r="E37" s="4" t="str">
        <f>VLOOKUP(A37,HOP!A:L,12,0)</f>
        <v>2401.29</v>
      </c>
      <c r="F37" s="4" t="str">
        <f>VLOOKUP(A37,HOP!A:C,3,0)</f>
        <v>3627083</v>
      </c>
      <c r="G37" s="4">
        <f t="shared" si="0"/>
        <v>0</v>
      </c>
      <c r="H37" s="4" t="str">
        <f t="shared" si="1"/>
        <v>,3627083</v>
      </c>
      <c r="I37" s="4" t="str">
        <f>VLOOKUP(A37,HOP!A:U,21,0)</f>
        <v>直连</v>
      </c>
    </row>
    <row r="38" s="4" customFormat="1" spans="1:9">
      <c r="A38" s="5">
        <v>999225306629987</v>
      </c>
      <c r="B38" s="6">
        <v>45142</v>
      </c>
      <c r="C38" s="6">
        <v>45143</v>
      </c>
      <c r="D38" s="4">
        <v>960.18</v>
      </c>
      <c r="E38" s="4" t="str">
        <f>VLOOKUP(A38,HOP!A:L,12,0)</f>
        <v>960.18</v>
      </c>
      <c r="F38" s="4" t="str">
        <f>VLOOKUP(A38,HOP!A:C,3,0)</f>
        <v>3630977</v>
      </c>
      <c r="G38" s="4">
        <f t="shared" si="0"/>
        <v>0</v>
      </c>
      <c r="H38" s="4" t="str">
        <f t="shared" si="1"/>
        <v>,3630977</v>
      </c>
      <c r="I38" s="4" t="str">
        <f>VLOOKUP(A38,HOP!A:U,21,0)</f>
        <v>直连</v>
      </c>
    </row>
    <row r="39" s="4" customFormat="1" spans="1:9">
      <c r="A39" s="5">
        <v>999225306893176</v>
      </c>
      <c r="B39" s="6">
        <v>45142</v>
      </c>
      <c r="C39" s="6">
        <v>45143</v>
      </c>
      <c r="D39" s="4">
        <v>960.18</v>
      </c>
      <c r="E39" s="4" t="str">
        <f>VLOOKUP(A39,HOP!A:L,12,0)</f>
        <v>960.18</v>
      </c>
      <c r="F39" s="4" t="str">
        <f>VLOOKUP(A39,HOP!A:C,3,0)</f>
        <v>3631042</v>
      </c>
      <c r="G39" s="4">
        <f t="shared" si="0"/>
        <v>0</v>
      </c>
      <c r="H39" s="4" t="str">
        <f t="shared" si="1"/>
        <v>,3631042</v>
      </c>
      <c r="I39" s="4" t="str">
        <f>VLOOKUP(A39,HOP!A:U,21,0)</f>
        <v>直连</v>
      </c>
    </row>
    <row r="40" s="4" customFormat="1" spans="1:9">
      <c r="A40" s="5">
        <v>999225311396414</v>
      </c>
      <c r="B40" s="6">
        <v>45139</v>
      </c>
      <c r="C40" s="6">
        <v>45143</v>
      </c>
      <c r="D40" s="4">
        <v>1880.24</v>
      </c>
      <c r="E40" s="4" t="str">
        <f>VLOOKUP(A40,HOP!A:L,12,0)</f>
        <v>1880.24</v>
      </c>
      <c r="F40" s="4" t="str">
        <f>VLOOKUP(A40,HOP!A:C,3,0)</f>
        <v>3632660</v>
      </c>
      <c r="G40" s="4">
        <f t="shared" si="0"/>
        <v>0</v>
      </c>
      <c r="H40" s="4" t="str">
        <f t="shared" si="1"/>
        <v>,3632660</v>
      </c>
      <c r="I40" s="4" t="str">
        <f>VLOOKUP(A40,HOP!A:U,21,0)</f>
        <v>直连</v>
      </c>
    </row>
    <row r="41" s="4" customFormat="1" spans="1:9">
      <c r="A41" s="5">
        <v>999225311480753</v>
      </c>
      <c r="B41" s="6">
        <v>45138</v>
      </c>
      <c r="C41" s="6">
        <v>45143</v>
      </c>
      <c r="D41" s="4">
        <v>3816.55</v>
      </c>
      <c r="E41" s="4" t="str">
        <f>VLOOKUP(A41,HOP!A:L,12,0)</f>
        <v>3816.55</v>
      </c>
      <c r="F41" s="4" t="str">
        <f>VLOOKUP(A41,HOP!A:C,3,0)</f>
        <v>3632701</v>
      </c>
      <c r="G41" s="4">
        <f t="shared" si="0"/>
        <v>0</v>
      </c>
      <c r="H41" s="4" t="str">
        <f t="shared" si="1"/>
        <v>,3632701</v>
      </c>
      <c r="I41" s="4" t="str">
        <f>VLOOKUP(A41,HOP!A:U,21,0)</f>
        <v>直连</v>
      </c>
    </row>
    <row r="42" s="4" customFormat="1" hidden="1" spans="1:9">
      <c r="A42" s="5">
        <v>999225330608696</v>
      </c>
      <c r="B42" s="6">
        <v>45142</v>
      </c>
      <c r="C42" s="6">
        <v>45143</v>
      </c>
      <c r="D42" s="4">
        <v>669.01</v>
      </c>
      <c r="E42" s="4" t="str">
        <f>VLOOKUP(A42,HOP!A:L,12,0)</f>
        <v>667.04</v>
      </c>
      <c r="F42" s="4" t="str">
        <f>VLOOKUP(A42,HOP!A:C,3,0)</f>
        <v>3636454</v>
      </c>
      <c r="G42" s="4">
        <f t="shared" si="0"/>
        <v>1.97000000000003</v>
      </c>
      <c r="H42" s="4" t="str">
        <f t="shared" si="1"/>
        <v>,3636454</v>
      </c>
      <c r="I42" s="4" t="str">
        <f>VLOOKUP(A42,HOP!A:U,21,0)</f>
        <v>直采</v>
      </c>
    </row>
    <row r="43" s="4" customFormat="1" hidden="1" spans="1:9">
      <c r="A43" s="5">
        <v>999225330773703</v>
      </c>
      <c r="B43" s="6">
        <v>45139</v>
      </c>
      <c r="C43" s="6">
        <v>45143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spans="1:9">
      <c r="A44" s="5">
        <v>999225334762146</v>
      </c>
      <c r="B44" s="6">
        <v>45140</v>
      </c>
      <c r="C44" s="6">
        <v>45143</v>
      </c>
      <c r="D44" s="4">
        <v>11835.21</v>
      </c>
      <c r="E44" s="4" t="str">
        <f>VLOOKUP(A44,HOP!A:L,12,0)</f>
        <v>11835.21</v>
      </c>
      <c r="F44" s="4" t="str">
        <f>VLOOKUP(A44,HOP!A:C,3,0)</f>
        <v>3636633</v>
      </c>
      <c r="G44" s="4">
        <f t="shared" si="0"/>
        <v>0</v>
      </c>
      <c r="H44" s="4" t="str">
        <f t="shared" si="1"/>
        <v>,3636633</v>
      </c>
      <c r="I44" s="4" t="str">
        <f>VLOOKUP(A44,HOP!A:U,21,0)</f>
        <v>直连</v>
      </c>
    </row>
    <row r="45" s="4" customFormat="1" spans="1:9">
      <c r="A45" s="5">
        <v>999225337954826</v>
      </c>
      <c r="B45" s="6">
        <v>45142</v>
      </c>
      <c r="C45" s="6">
        <v>45143</v>
      </c>
      <c r="D45" s="4">
        <v>605.15</v>
      </c>
      <c r="E45" s="4" t="str">
        <f>VLOOKUP(A45,HOP!A:L,12,0)</f>
        <v>605.15</v>
      </c>
      <c r="F45" s="4" t="str">
        <f>VLOOKUP(A45,HOP!A:C,3,0)</f>
        <v>3637028</v>
      </c>
      <c r="G45" s="4">
        <f t="shared" si="0"/>
        <v>0</v>
      </c>
      <c r="H45" s="4" t="str">
        <f t="shared" si="1"/>
        <v>,3637028</v>
      </c>
      <c r="I45" s="4" t="str">
        <f>VLOOKUP(A45,HOP!A:U,21,0)</f>
        <v>直连</v>
      </c>
    </row>
    <row r="46" s="4" customFormat="1" hidden="1" spans="1:9">
      <c r="A46" s="5">
        <v>999225341536553</v>
      </c>
      <c r="B46" s="6">
        <v>45142</v>
      </c>
      <c r="C46" s="6">
        <v>45143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spans="1:9">
      <c r="A47" s="5">
        <v>999225342104881</v>
      </c>
      <c r="B47" s="6">
        <v>45142</v>
      </c>
      <c r="C47" s="6">
        <v>45143</v>
      </c>
      <c r="D47" s="4">
        <v>250</v>
      </c>
      <c r="E47" s="4" t="str">
        <f>VLOOKUP(A47,HOP!A:L,12,0)</f>
        <v>250.00</v>
      </c>
      <c r="F47" s="4" t="str">
        <f>VLOOKUP(A47,HOP!A:C,3,0)</f>
        <v>3637876</v>
      </c>
      <c r="G47" s="4">
        <f t="shared" si="0"/>
        <v>0</v>
      </c>
      <c r="H47" s="4" t="str">
        <f t="shared" si="1"/>
        <v>,3637876</v>
      </c>
      <c r="I47" s="4" t="str">
        <f>VLOOKUP(A47,HOP!A:U,21,0)</f>
        <v>直连</v>
      </c>
    </row>
    <row r="48" s="4" customFormat="1" spans="1:9">
      <c r="A48" s="5">
        <v>999225347367874</v>
      </c>
      <c r="B48" s="6">
        <v>45142</v>
      </c>
      <c r="C48" s="6">
        <v>45143</v>
      </c>
      <c r="D48" s="4">
        <v>813.16</v>
      </c>
      <c r="E48" s="4" t="str">
        <f>VLOOKUP(A48,HOP!A:L,12,0)</f>
        <v>813.16</v>
      </c>
      <c r="F48" s="4" t="str">
        <f>VLOOKUP(A48,HOP!A:C,3,0)</f>
        <v>3639151</v>
      </c>
      <c r="G48" s="4">
        <f t="shared" si="0"/>
        <v>0</v>
      </c>
      <c r="H48" s="4" t="str">
        <f t="shared" si="1"/>
        <v>,3639151</v>
      </c>
      <c r="I48" s="4" t="str">
        <f>VLOOKUP(A48,HOP!A:U,21,0)</f>
        <v>直连</v>
      </c>
    </row>
    <row r="49" s="4" customFormat="1" spans="1:9">
      <c r="A49" s="5">
        <v>999225357208972</v>
      </c>
      <c r="B49" s="6">
        <v>45140</v>
      </c>
      <c r="C49" s="6">
        <v>45143</v>
      </c>
      <c r="D49" s="4">
        <v>1366.3</v>
      </c>
      <c r="E49" s="4" t="str">
        <f>VLOOKUP(A49,HOP!A:L,12,0)</f>
        <v>1366.30</v>
      </c>
      <c r="F49" s="4" t="str">
        <f>VLOOKUP(A49,HOP!A:C,3,0)</f>
        <v>3640843</v>
      </c>
      <c r="G49" s="4">
        <f t="shared" si="0"/>
        <v>0</v>
      </c>
      <c r="H49" s="4" t="str">
        <f t="shared" si="1"/>
        <v>,3640843</v>
      </c>
      <c r="I49" s="4" t="str">
        <f>VLOOKUP(A49,HOP!A:U,21,0)</f>
        <v>直连</v>
      </c>
    </row>
    <row r="50" s="4" customFormat="1" spans="1:9">
      <c r="A50" s="5">
        <v>999225358102247</v>
      </c>
      <c r="B50" s="6">
        <v>45140</v>
      </c>
      <c r="C50" s="6">
        <v>45143</v>
      </c>
      <c r="D50" s="4">
        <v>5732.73</v>
      </c>
      <c r="E50" s="4" t="str">
        <f>VLOOKUP(A50,HOP!A:L,12,0)</f>
        <v>5732.73</v>
      </c>
      <c r="F50" s="4" t="str">
        <f>VLOOKUP(A50,HOP!A:C,3,0)</f>
        <v>3640964</v>
      </c>
      <c r="G50" s="4">
        <f t="shared" si="0"/>
        <v>0</v>
      </c>
      <c r="H50" s="4" t="str">
        <f t="shared" si="1"/>
        <v>,3640964</v>
      </c>
      <c r="I50" s="4" t="str">
        <f>VLOOKUP(A50,HOP!A:U,21,0)</f>
        <v>直连</v>
      </c>
    </row>
    <row r="51" s="4" customFormat="1" spans="1:9">
      <c r="A51" s="5">
        <v>999225364391645</v>
      </c>
      <c r="B51" s="6">
        <v>45140</v>
      </c>
      <c r="C51" s="6">
        <v>45143</v>
      </c>
      <c r="D51" s="4">
        <v>530.01</v>
      </c>
      <c r="E51" s="4" t="str">
        <f>VLOOKUP(A51,HOP!A:L,12,0)</f>
        <v>530.01</v>
      </c>
      <c r="F51" s="4" t="str">
        <f>VLOOKUP(A51,HOP!A:C,3,0)</f>
        <v>3642350</v>
      </c>
      <c r="G51" s="4">
        <f t="shared" si="0"/>
        <v>0</v>
      </c>
      <c r="H51" s="4" t="str">
        <f t="shared" si="1"/>
        <v>,3642350</v>
      </c>
      <c r="I51" s="4" t="str">
        <f>VLOOKUP(A51,HOP!A:U,21,0)</f>
        <v>直连</v>
      </c>
    </row>
    <row r="52" s="4" customFormat="1" spans="1:9">
      <c r="A52" s="5">
        <v>999225368880679</v>
      </c>
      <c r="B52" s="6">
        <v>45141</v>
      </c>
      <c r="C52" s="6">
        <v>45143</v>
      </c>
      <c r="D52" s="4">
        <v>1989.8</v>
      </c>
      <c r="E52" s="4" t="str">
        <f>VLOOKUP(A52,HOP!A:L,12,0)</f>
        <v>1989.80</v>
      </c>
      <c r="F52" s="4" t="str">
        <f>VLOOKUP(A52,HOP!A:C,3,0)</f>
        <v>3643702</v>
      </c>
      <c r="G52" s="4">
        <f t="shared" si="0"/>
        <v>0</v>
      </c>
      <c r="H52" s="4" t="str">
        <f t="shared" si="1"/>
        <v>,3643702</v>
      </c>
      <c r="I52" s="4" t="str">
        <f>VLOOKUP(A52,HOP!A:U,21,0)</f>
        <v>直连</v>
      </c>
    </row>
    <row r="53" s="4" customFormat="1" hidden="1" spans="1:9">
      <c r="A53" s="5">
        <v>999225377123966</v>
      </c>
      <c r="B53" s="6">
        <v>45140</v>
      </c>
      <c r="C53" s="6">
        <v>45143</v>
      </c>
      <c r="D53" s="4">
        <v>1074.12</v>
      </c>
      <c r="E53" s="4" t="str">
        <f>VLOOKUP(A53,HOP!A:L,12,0)</f>
        <v>1074.12</v>
      </c>
      <c r="F53" s="4" t="str">
        <f>VLOOKUP(A53,HOP!A:C,3,0)</f>
        <v>3645338</v>
      </c>
      <c r="G53" s="4">
        <f t="shared" si="0"/>
        <v>0</v>
      </c>
      <c r="H53" s="4" t="str">
        <f t="shared" si="1"/>
        <v>,3645338</v>
      </c>
      <c r="I53" s="4" t="str">
        <f>VLOOKUP(A53,HOP!A:U,21,0)</f>
        <v>直采</v>
      </c>
    </row>
    <row r="54" s="4" customFormat="1" spans="1:9">
      <c r="A54" s="5">
        <v>999225384321703</v>
      </c>
      <c r="B54" s="6">
        <v>45141</v>
      </c>
      <c r="C54" s="6">
        <v>45143</v>
      </c>
      <c r="D54" s="4">
        <v>3664.26</v>
      </c>
      <c r="E54" s="4" t="str">
        <f>VLOOKUP(A54,HOP!A:L,12,0)</f>
        <v>3664.26</v>
      </c>
      <c r="F54" s="4" t="str">
        <f>VLOOKUP(A54,HOP!A:C,3,0)</f>
        <v>3647030</v>
      </c>
      <c r="G54" s="4">
        <f t="shared" si="0"/>
        <v>0</v>
      </c>
      <c r="H54" s="4" t="str">
        <f t="shared" si="1"/>
        <v>,3647030</v>
      </c>
      <c r="I54" s="4" t="str">
        <f>VLOOKUP(A54,HOP!A:U,21,0)</f>
        <v>直连</v>
      </c>
    </row>
    <row r="55" s="4" customFormat="1" hidden="1" spans="1:9">
      <c r="A55" s="5">
        <v>999225385387225</v>
      </c>
      <c r="B55" s="6">
        <v>45142</v>
      </c>
      <c r="C55" s="6">
        <v>45143</v>
      </c>
      <c r="D55" s="4">
        <v>0</v>
      </c>
      <c r="E55" s="4" t="str">
        <f>VLOOKUP(A55,HOP!A:L,12,0)</f>
        <v>0.00</v>
      </c>
      <c r="F55" s="4" t="str">
        <f>VLOOKUP(A55,HOP!A:C,3,0)</f>
        <v>3647468</v>
      </c>
      <c r="G55" s="4">
        <f t="shared" si="0"/>
        <v>0</v>
      </c>
      <c r="H55" s="4" t="str">
        <f t="shared" si="1"/>
        <v>,3647468</v>
      </c>
      <c r="I55" s="4" t="str">
        <f>VLOOKUP(A55,HOP!A:U,21,0)</f>
        <v>直连</v>
      </c>
    </row>
    <row r="56" s="4" customFormat="1" spans="1:9">
      <c r="A56" s="5">
        <v>999225385694557</v>
      </c>
      <c r="B56" s="6">
        <v>45142</v>
      </c>
      <c r="C56" s="6">
        <v>45143</v>
      </c>
      <c r="D56" s="4">
        <v>536.31</v>
      </c>
      <c r="E56" s="4" t="str">
        <f>VLOOKUP(A56,HOP!A:L,12,0)</f>
        <v>536.31</v>
      </c>
      <c r="F56" s="4" t="str">
        <f>VLOOKUP(A56,HOP!A:C,3,0)</f>
        <v>3647519</v>
      </c>
      <c r="G56" s="4">
        <f t="shared" si="0"/>
        <v>0</v>
      </c>
      <c r="H56" s="4" t="str">
        <f t="shared" si="1"/>
        <v>,3647519</v>
      </c>
      <c r="I56" s="4" t="str">
        <f>VLOOKUP(A56,HOP!A:U,21,0)</f>
        <v>直连</v>
      </c>
    </row>
    <row r="57" s="4" customFormat="1" spans="1:9">
      <c r="A57" s="5">
        <v>999225405487712</v>
      </c>
      <c r="B57" s="6">
        <v>45142</v>
      </c>
      <c r="C57" s="6">
        <v>45143</v>
      </c>
      <c r="D57" s="4">
        <v>1855.41</v>
      </c>
      <c r="E57" s="4" t="str">
        <f>VLOOKUP(A57,HOP!A:L,12,0)</f>
        <v>1855.41</v>
      </c>
      <c r="F57" s="4" t="str">
        <f>VLOOKUP(A57,HOP!A:C,3,0)</f>
        <v>3651521</v>
      </c>
      <c r="G57" s="4">
        <f t="shared" si="0"/>
        <v>0</v>
      </c>
      <c r="H57" s="4" t="str">
        <f t="shared" si="1"/>
        <v>,3651521</v>
      </c>
      <c r="I57" s="4" t="str">
        <f>VLOOKUP(A57,HOP!A:U,21,0)</f>
        <v>直连</v>
      </c>
    </row>
    <row r="58" s="4" customFormat="1" spans="1:9">
      <c r="A58" s="5">
        <v>999225422233977</v>
      </c>
      <c r="B58" s="6">
        <v>45142</v>
      </c>
      <c r="C58" s="6">
        <v>45143</v>
      </c>
      <c r="D58" s="4">
        <v>567.18</v>
      </c>
      <c r="E58" s="4" t="str">
        <f>VLOOKUP(A58,HOP!A:L,12,0)</f>
        <v>567.19</v>
      </c>
      <c r="F58" s="4" t="str">
        <f>VLOOKUP(A58,HOP!A:C,3,0)</f>
        <v>3654315</v>
      </c>
      <c r="G58" s="4">
        <f t="shared" si="0"/>
        <v>-0.0100000000001046</v>
      </c>
      <c r="H58" s="4" t="str">
        <f t="shared" si="1"/>
        <v>,3654315</v>
      </c>
      <c r="I58" s="4" t="str">
        <f>VLOOKUP(A58,HOP!A:U,21,0)</f>
        <v>直连</v>
      </c>
    </row>
    <row r="59" s="4" customFormat="1" spans="1:9">
      <c r="A59" s="5">
        <v>999225423324417</v>
      </c>
      <c r="B59" s="6">
        <v>45141</v>
      </c>
      <c r="C59" s="6">
        <v>45143</v>
      </c>
      <c r="D59" s="4">
        <v>1754.99</v>
      </c>
      <c r="E59" s="4" t="str">
        <f>VLOOKUP(A59,HOP!A:L,12,0)</f>
        <v>1754.99</v>
      </c>
      <c r="F59" s="4" t="str">
        <f>VLOOKUP(A59,HOP!A:C,3,0)</f>
        <v>3654687</v>
      </c>
      <c r="G59" s="4">
        <f t="shared" si="0"/>
        <v>0</v>
      </c>
      <c r="H59" s="4" t="str">
        <f t="shared" si="1"/>
        <v>,3654687</v>
      </c>
      <c r="I59" s="4" t="str">
        <f>VLOOKUP(A59,HOP!A:U,21,0)</f>
        <v>直连</v>
      </c>
    </row>
    <row r="60" s="4" customFormat="1" spans="1:9">
      <c r="A60" s="5">
        <v>999225423793628</v>
      </c>
      <c r="B60" s="6">
        <v>45142</v>
      </c>
      <c r="C60" s="6">
        <v>45143</v>
      </c>
      <c r="D60" s="4">
        <v>478.27</v>
      </c>
      <c r="E60" s="4" t="str">
        <f>VLOOKUP(A60,HOP!A:L,12,0)</f>
        <v>478.27</v>
      </c>
      <c r="F60" s="4" t="str">
        <f>VLOOKUP(A60,HOP!A:C,3,0)</f>
        <v>3654819</v>
      </c>
      <c r="G60" s="4">
        <f t="shared" si="0"/>
        <v>0</v>
      </c>
      <c r="H60" s="4" t="str">
        <f t="shared" si="1"/>
        <v>,3654819</v>
      </c>
      <c r="I60" s="4" t="str">
        <f>VLOOKUP(A60,HOP!A:U,21,0)</f>
        <v>直连</v>
      </c>
    </row>
    <row r="61" s="4" customFormat="1" hidden="1" spans="1:9">
      <c r="A61" s="5">
        <v>999225438824089</v>
      </c>
      <c r="B61" s="6">
        <v>45142</v>
      </c>
      <c r="C61" s="6">
        <v>45143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999225469153763</v>
      </c>
      <c r="B62" s="6">
        <v>45142</v>
      </c>
      <c r="C62" s="6">
        <v>45143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999225470481742</v>
      </c>
      <c r="B63" s="6">
        <v>45142</v>
      </c>
      <c r="C63" s="6">
        <v>45143</v>
      </c>
      <c r="D63" s="4">
        <v>264.18</v>
      </c>
      <c r="E63" s="4" t="str">
        <f>VLOOKUP(A63,HOP!A:L,12,0)</f>
        <v>264.18</v>
      </c>
      <c r="F63" s="4" t="str">
        <f>VLOOKUP(A63,HOP!A:C,3,0)</f>
        <v>3662318</v>
      </c>
      <c r="G63" s="4">
        <f t="shared" si="0"/>
        <v>0</v>
      </c>
      <c r="H63" s="4" t="str">
        <f t="shared" si="1"/>
        <v>,3662318</v>
      </c>
      <c r="I63" s="4" t="str">
        <f>VLOOKUP(A63,HOP!A:U,21,0)</f>
        <v>直采</v>
      </c>
    </row>
    <row r="64" s="4" customFormat="1" spans="1:9">
      <c r="A64" s="5">
        <v>999225473782749</v>
      </c>
      <c r="B64" s="6">
        <v>45139</v>
      </c>
      <c r="C64" s="6">
        <v>45143</v>
      </c>
      <c r="D64" s="4">
        <v>1534.5</v>
      </c>
      <c r="E64" s="4" t="str">
        <f>VLOOKUP(A64,HOP!A:L,12,0)</f>
        <v>1534.50</v>
      </c>
      <c r="F64" s="4" t="str">
        <f>VLOOKUP(A64,HOP!A:C,3,0)</f>
        <v>3663432</v>
      </c>
      <c r="G64" s="4">
        <f t="shared" si="0"/>
        <v>0</v>
      </c>
      <c r="H64" s="4" t="str">
        <f t="shared" si="1"/>
        <v>,3663432</v>
      </c>
      <c r="I64" s="4" t="str">
        <f>VLOOKUP(A64,HOP!A:U,21,0)</f>
        <v>直连</v>
      </c>
    </row>
    <row r="65" s="4" customFormat="1" spans="1:9">
      <c r="A65" s="5">
        <v>999225473861714</v>
      </c>
      <c r="B65" s="6">
        <v>45139</v>
      </c>
      <c r="C65" s="6">
        <v>45143</v>
      </c>
      <c r="D65" s="4">
        <v>840.04</v>
      </c>
      <c r="E65" s="4" t="str">
        <f>VLOOKUP(A65,HOP!A:L,12,0)</f>
        <v>840.04</v>
      </c>
      <c r="F65" s="4" t="str">
        <f>VLOOKUP(A65,HOP!A:C,3,0)</f>
        <v>3663514</v>
      </c>
      <c r="G65" s="4">
        <f t="shared" si="0"/>
        <v>0</v>
      </c>
      <c r="H65" s="4" t="str">
        <f t="shared" si="1"/>
        <v>,3663514</v>
      </c>
      <c r="I65" s="4" t="str">
        <f>VLOOKUP(A65,HOP!A:U,21,0)</f>
        <v>直连</v>
      </c>
    </row>
    <row r="66" s="4" customFormat="1" spans="1:9">
      <c r="A66" s="5">
        <v>999225475535882</v>
      </c>
      <c r="B66" s="6">
        <v>45142</v>
      </c>
      <c r="C66" s="6">
        <v>45143</v>
      </c>
      <c r="D66" s="4">
        <v>2672.07</v>
      </c>
      <c r="E66" s="4" t="str">
        <f>VLOOKUP(A66,HOP!A:L,12,0)</f>
        <v>2672.10</v>
      </c>
      <c r="F66" s="4" t="str">
        <f>VLOOKUP(A66,HOP!A:C,3,0)</f>
        <v>3663603</v>
      </c>
      <c r="G66" s="4">
        <f t="shared" si="0"/>
        <v>-0.0299999999997453</v>
      </c>
      <c r="H66" s="4" t="str">
        <f t="shared" si="1"/>
        <v>,3663603</v>
      </c>
      <c r="I66" s="4" t="str">
        <f>VLOOKUP(A66,HOP!A:U,21,0)</f>
        <v>直连</v>
      </c>
    </row>
    <row r="67" s="4" customFormat="1" spans="1:9">
      <c r="A67" s="5">
        <v>999225479599905</v>
      </c>
      <c r="B67" s="6">
        <v>45142</v>
      </c>
      <c r="C67" s="6">
        <v>45143</v>
      </c>
      <c r="D67" s="4">
        <v>377.16</v>
      </c>
      <c r="E67" s="4" t="str">
        <f>VLOOKUP(A67,HOP!A:L,12,0)</f>
        <v>377.16</v>
      </c>
      <c r="F67" s="4" t="str">
        <f>VLOOKUP(A67,HOP!A:C,3,0)</f>
        <v>3664317</v>
      </c>
      <c r="G67" s="4">
        <f t="shared" ref="G67:G130" si="2">D67-E67</f>
        <v>0</v>
      </c>
      <c r="H67" s="4" t="str">
        <f t="shared" ref="H67:H130" si="3">$H$1&amp;F67</f>
        <v>,3664317</v>
      </c>
      <c r="I67" s="4" t="str">
        <f>VLOOKUP(A67,HOP!A:U,21,0)</f>
        <v>直连</v>
      </c>
    </row>
    <row r="68" s="4" customFormat="1" hidden="1" spans="1:9">
      <c r="A68" s="5">
        <v>999225487969682</v>
      </c>
      <c r="B68" s="6">
        <v>45142</v>
      </c>
      <c r="C68" s="6">
        <v>45143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spans="1:9">
      <c r="A69" s="5">
        <v>999225489557237</v>
      </c>
      <c r="B69" s="6">
        <v>45142</v>
      </c>
      <c r="C69" s="6">
        <v>45143</v>
      </c>
      <c r="D69" s="4">
        <v>538.75</v>
      </c>
      <c r="E69" s="4" t="str">
        <f>VLOOKUP(A69,HOP!A:L,12,0)</f>
        <v>538.75</v>
      </c>
      <c r="F69" s="4" t="str">
        <f>VLOOKUP(A69,HOP!A:C,3,0)</f>
        <v>3666647</v>
      </c>
      <c r="G69" s="4">
        <f t="shared" si="2"/>
        <v>0</v>
      </c>
      <c r="H69" s="4" t="str">
        <f t="shared" si="3"/>
        <v>,3666647</v>
      </c>
      <c r="I69" s="4" t="str">
        <f>VLOOKUP(A69,HOP!A:U,21,0)</f>
        <v>直连</v>
      </c>
    </row>
    <row r="70" s="4" customFormat="1" spans="1:9">
      <c r="A70" s="5">
        <v>999225499194892</v>
      </c>
      <c r="B70" s="6">
        <v>45140</v>
      </c>
      <c r="C70" s="6">
        <v>45143</v>
      </c>
      <c r="D70" s="4">
        <v>3703.2</v>
      </c>
      <c r="E70" s="4">
        <v>3703.2</v>
      </c>
      <c r="F70" s="4" t="str">
        <f>VLOOKUP(A70,HOP!A:C,3,0)</f>
        <v>3668303</v>
      </c>
      <c r="G70" s="4">
        <f t="shared" si="2"/>
        <v>0</v>
      </c>
      <c r="H70" s="4" t="str">
        <f t="shared" si="3"/>
        <v>,3668303</v>
      </c>
      <c r="I70" s="4" t="str">
        <f>VLOOKUP(A70,HOP!A:U,21,0)</f>
        <v>直连</v>
      </c>
    </row>
    <row r="71" s="4" customFormat="1" spans="1:9">
      <c r="A71" s="5">
        <v>999225519758944</v>
      </c>
      <c r="B71" s="6">
        <v>45140</v>
      </c>
      <c r="C71" s="6">
        <v>45143</v>
      </c>
      <c r="D71" s="4">
        <v>2012.64</v>
      </c>
      <c r="E71" s="4" t="str">
        <f>VLOOKUP(A71,HOP!A:L,12,0)</f>
        <v>2012.64</v>
      </c>
      <c r="F71" s="4" t="str">
        <f>VLOOKUP(A71,HOP!A:C,3,0)</f>
        <v>3671512</v>
      </c>
      <c r="G71" s="4">
        <f t="shared" si="2"/>
        <v>0</v>
      </c>
      <c r="H71" s="4" t="str">
        <f t="shared" si="3"/>
        <v>,3671512</v>
      </c>
      <c r="I71" s="4" t="str">
        <f>VLOOKUP(A71,HOP!A:U,21,0)</f>
        <v>直连</v>
      </c>
    </row>
    <row r="72" s="4" customFormat="1" spans="1:9">
      <c r="A72" s="5">
        <v>999225520830497</v>
      </c>
      <c r="B72" s="6">
        <v>45141</v>
      </c>
      <c r="C72" s="6">
        <v>45143</v>
      </c>
      <c r="D72" s="4">
        <v>2037.38</v>
      </c>
      <c r="E72" s="4" t="str">
        <f>VLOOKUP(A72,HOP!A:L,12,0)</f>
        <v>2037.38</v>
      </c>
      <c r="F72" s="4" t="str">
        <f>VLOOKUP(A72,HOP!A:C,3,0)</f>
        <v>3671805</v>
      </c>
      <c r="G72" s="4">
        <f t="shared" si="2"/>
        <v>0</v>
      </c>
      <c r="H72" s="4" t="str">
        <f t="shared" si="3"/>
        <v>,3671805</v>
      </c>
      <c r="I72" s="4" t="str">
        <f>VLOOKUP(A72,HOP!A:U,21,0)</f>
        <v>直连</v>
      </c>
    </row>
    <row r="73" s="4" customFormat="1" spans="1:9">
      <c r="A73" s="5">
        <v>999225521067647</v>
      </c>
      <c r="B73" s="6">
        <v>45142</v>
      </c>
      <c r="C73" s="6">
        <v>45143</v>
      </c>
      <c r="D73" s="4">
        <v>515.71</v>
      </c>
      <c r="E73" s="4" t="str">
        <f>VLOOKUP(A73,HOP!A:L,12,0)</f>
        <v>515.71</v>
      </c>
      <c r="F73" s="4" t="str">
        <f>VLOOKUP(A73,HOP!A:C,3,0)</f>
        <v>3672002</v>
      </c>
      <c r="G73" s="4">
        <f t="shared" si="2"/>
        <v>0</v>
      </c>
      <c r="H73" s="4" t="str">
        <f t="shared" si="3"/>
        <v>,3672002</v>
      </c>
      <c r="I73" s="4" t="str">
        <f>VLOOKUP(A73,HOP!A:U,21,0)</f>
        <v>直连</v>
      </c>
    </row>
    <row r="74" s="4" customFormat="1" hidden="1" spans="1:9">
      <c r="A74" s="5">
        <v>999223833470193</v>
      </c>
      <c r="B74" s="6">
        <v>45141</v>
      </c>
      <c r="C74" s="6">
        <v>45143</v>
      </c>
      <c r="D74" s="4">
        <v>7744</v>
      </c>
      <c r="E74" s="4" t="str">
        <f>VLOOKUP(A74,HOP!A:L,12,0)</f>
        <v>7744.00</v>
      </c>
      <c r="F74" s="4" t="str">
        <f>VLOOKUP(A74,HOP!A:C,3,0)</f>
        <v>3284941</v>
      </c>
      <c r="G74" s="4">
        <f t="shared" si="2"/>
        <v>0</v>
      </c>
      <c r="H74" s="4" t="str">
        <f t="shared" si="3"/>
        <v>,3284941</v>
      </c>
      <c r="I74" s="4" t="str">
        <f>VLOOKUP(A74,HOP!A:U,21,0)</f>
        <v>直采</v>
      </c>
    </row>
    <row r="75" s="4" customFormat="1" hidden="1" spans="1:9">
      <c r="A75" s="5">
        <v>25535819172</v>
      </c>
      <c r="B75" s="6">
        <v>45140</v>
      </c>
      <c r="C75" s="6">
        <v>45143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spans="1:9">
      <c r="A76" s="5">
        <v>999225538183959</v>
      </c>
      <c r="B76" s="6">
        <v>45141</v>
      </c>
      <c r="C76" s="6">
        <v>45143</v>
      </c>
      <c r="D76" s="4">
        <v>747.93</v>
      </c>
      <c r="E76" s="4" t="str">
        <f>VLOOKUP(A76,HOP!A:L,12,0)</f>
        <v>747.93</v>
      </c>
      <c r="F76" s="4" t="str">
        <f>VLOOKUP(A76,HOP!A:C,3,0)</f>
        <v>3675221</v>
      </c>
      <c r="G76" s="4">
        <f t="shared" si="2"/>
        <v>0</v>
      </c>
      <c r="H76" s="4" t="str">
        <f t="shared" si="3"/>
        <v>,3675221</v>
      </c>
      <c r="I76" s="4" t="str">
        <f>VLOOKUP(A76,HOP!A:U,21,0)</f>
        <v>直连</v>
      </c>
    </row>
    <row r="77" s="4" customFormat="1" spans="1:9">
      <c r="A77" s="5">
        <v>999225540820488</v>
      </c>
      <c r="B77" s="6">
        <v>45141</v>
      </c>
      <c r="C77" s="6">
        <v>45143</v>
      </c>
      <c r="D77" s="4">
        <v>662.35</v>
      </c>
      <c r="E77" s="4" t="str">
        <f>VLOOKUP(A77,HOP!A:L,12,0)</f>
        <v>662.35</v>
      </c>
      <c r="F77" s="4" t="str">
        <f>VLOOKUP(A77,HOP!A:C,3,0)</f>
        <v>3676131</v>
      </c>
      <c r="G77" s="4">
        <f t="shared" si="2"/>
        <v>0</v>
      </c>
      <c r="H77" s="4" t="str">
        <f t="shared" si="3"/>
        <v>,3676131</v>
      </c>
      <c r="I77" s="4" t="str">
        <f>VLOOKUP(A77,HOP!A:U,21,0)</f>
        <v>直连</v>
      </c>
    </row>
    <row r="78" s="4" customFormat="1" spans="1:9">
      <c r="A78" s="5">
        <v>999225541292751</v>
      </c>
      <c r="B78" s="6">
        <v>45142</v>
      </c>
      <c r="C78" s="6">
        <v>45143</v>
      </c>
      <c r="D78" s="4">
        <v>2822.34</v>
      </c>
      <c r="E78" s="4" t="str">
        <f>VLOOKUP(A78,HOP!A:L,12,0)</f>
        <v>2822.34</v>
      </c>
      <c r="F78" s="4" t="str">
        <f>VLOOKUP(A78,HOP!A:C,3,0)</f>
        <v>3676453</v>
      </c>
      <c r="G78" s="4">
        <f t="shared" si="2"/>
        <v>0</v>
      </c>
      <c r="H78" s="4" t="str">
        <f t="shared" si="3"/>
        <v>,3676453</v>
      </c>
      <c r="I78" s="4" t="str">
        <f>VLOOKUP(A78,HOP!A:U,21,0)</f>
        <v>直连</v>
      </c>
    </row>
    <row r="79" s="4" customFormat="1" spans="1:9">
      <c r="A79" s="5">
        <v>999225542053641</v>
      </c>
      <c r="B79" s="6">
        <v>45140</v>
      </c>
      <c r="C79" s="6">
        <v>45143</v>
      </c>
      <c r="D79" s="4">
        <v>14469.52</v>
      </c>
      <c r="E79" s="4" t="str">
        <f>VLOOKUP(A79,HOP!A:L,12,0)</f>
        <v>14469.52</v>
      </c>
      <c r="F79" s="4" t="str">
        <f>VLOOKUP(A79,HOP!A:C,3,0)</f>
        <v>3676672</v>
      </c>
      <c r="G79" s="4">
        <f t="shared" si="2"/>
        <v>0</v>
      </c>
      <c r="H79" s="4" t="str">
        <f t="shared" si="3"/>
        <v>,3676672</v>
      </c>
      <c r="I79" s="4" t="str">
        <f>VLOOKUP(A79,HOP!A:U,21,0)</f>
        <v>直连</v>
      </c>
    </row>
    <row r="80" s="4" customFormat="1" spans="1:9">
      <c r="A80" s="5">
        <v>999225552451362</v>
      </c>
      <c r="B80" s="6">
        <v>45141</v>
      </c>
      <c r="C80" s="6">
        <v>45143</v>
      </c>
      <c r="D80" s="4">
        <v>1416.06</v>
      </c>
      <c r="E80" s="4" t="str">
        <f>VLOOKUP(A80,HOP!A:L,12,0)</f>
        <v>1416.06</v>
      </c>
      <c r="F80" s="4" t="str">
        <f>VLOOKUP(A80,HOP!A:C,3,0)</f>
        <v>3678329</v>
      </c>
      <c r="G80" s="4">
        <f t="shared" si="2"/>
        <v>0</v>
      </c>
      <c r="H80" s="4" t="str">
        <f t="shared" si="3"/>
        <v>,3678329</v>
      </c>
      <c r="I80" s="4" t="str">
        <f>VLOOKUP(A80,HOP!A:U,21,0)</f>
        <v>直连</v>
      </c>
    </row>
    <row r="81" s="4" customFormat="1" spans="1:9">
      <c r="A81" s="5">
        <v>999225559329705</v>
      </c>
      <c r="B81" s="6">
        <v>45141</v>
      </c>
      <c r="C81" s="6">
        <v>45143</v>
      </c>
      <c r="D81" s="4">
        <v>5089.8</v>
      </c>
      <c r="E81" s="4" t="str">
        <f>VLOOKUP(A81,HOP!A:L,12,0)</f>
        <v>5089.80</v>
      </c>
      <c r="F81" s="4" t="str">
        <f>VLOOKUP(A81,HOP!A:C,3,0)</f>
        <v>3680213</v>
      </c>
      <c r="G81" s="4">
        <f t="shared" si="2"/>
        <v>0</v>
      </c>
      <c r="H81" s="4" t="str">
        <f t="shared" si="3"/>
        <v>,3680213</v>
      </c>
      <c r="I81" s="4" t="str">
        <f>VLOOKUP(A81,HOP!A:U,21,0)</f>
        <v>直连</v>
      </c>
    </row>
    <row r="82" s="4" customFormat="1" spans="1:9">
      <c r="A82" s="5">
        <v>999225563997296</v>
      </c>
      <c r="B82" s="6">
        <v>45142</v>
      </c>
      <c r="C82" s="6">
        <v>45143</v>
      </c>
      <c r="D82" s="4">
        <v>975.45</v>
      </c>
      <c r="E82" s="4" t="str">
        <f>VLOOKUP(A82,HOP!A:L,12,0)</f>
        <v>975.45</v>
      </c>
      <c r="F82" s="4" t="str">
        <f>VLOOKUP(A82,HOP!A:C,3,0)</f>
        <v>3681434</v>
      </c>
      <c r="G82" s="4">
        <f t="shared" si="2"/>
        <v>0</v>
      </c>
      <c r="H82" s="4" t="str">
        <f t="shared" si="3"/>
        <v>,3681434</v>
      </c>
      <c r="I82" s="4" t="str">
        <f>VLOOKUP(A82,HOP!A:U,21,0)</f>
        <v>直连</v>
      </c>
    </row>
    <row r="83" s="4" customFormat="1" hidden="1" spans="1:9">
      <c r="A83" s="5">
        <v>999225569269497</v>
      </c>
      <c r="B83" s="6">
        <v>45139</v>
      </c>
      <c r="C83" s="6">
        <v>45143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spans="1:9">
      <c r="A84" s="5">
        <v>999225578193391</v>
      </c>
      <c r="B84" s="6">
        <v>45142</v>
      </c>
      <c r="C84" s="6">
        <v>45143</v>
      </c>
      <c r="D84" s="4">
        <v>590.96</v>
      </c>
      <c r="E84" s="4" t="str">
        <f>VLOOKUP(A84,HOP!A:L,12,0)</f>
        <v>590.96</v>
      </c>
      <c r="F84" s="4" t="str">
        <f>VLOOKUP(A84,HOP!A:C,3,0)</f>
        <v>3683520</v>
      </c>
      <c r="G84" s="4">
        <f t="shared" si="2"/>
        <v>0</v>
      </c>
      <c r="H84" s="4" t="str">
        <f t="shared" si="3"/>
        <v>,3683520</v>
      </c>
      <c r="I84" s="4" t="str">
        <f>VLOOKUP(A84,HOP!A:U,21,0)</f>
        <v>直连</v>
      </c>
    </row>
    <row r="85" s="4" customFormat="1" spans="1:9">
      <c r="A85" s="5">
        <v>999225581572800</v>
      </c>
      <c r="B85" s="6">
        <v>45140</v>
      </c>
      <c r="C85" s="6">
        <v>45143</v>
      </c>
      <c r="D85" s="4">
        <v>5504.1</v>
      </c>
      <c r="E85" s="4" t="str">
        <f>VLOOKUP(A85,HOP!A:L,12,0)</f>
        <v>5504.10</v>
      </c>
      <c r="F85" s="4" t="str">
        <f>VLOOKUP(A85,HOP!A:C,3,0)</f>
        <v>3684482</v>
      </c>
      <c r="G85" s="4">
        <f t="shared" si="2"/>
        <v>0</v>
      </c>
      <c r="H85" s="4" t="str">
        <f t="shared" si="3"/>
        <v>,3684482</v>
      </c>
      <c r="I85" s="4" t="str">
        <f>VLOOKUP(A85,HOP!A:U,21,0)</f>
        <v>直连</v>
      </c>
    </row>
    <row r="86" s="4" customFormat="1" spans="1:9">
      <c r="A86" s="5">
        <v>999225582136715</v>
      </c>
      <c r="B86" s="6">
        <v>45140</v>
      </c>
      <c r="C86" s="6">
        <v>45143</v>
      </c>
      <c r="D86" s="4">
        <v>1578.57</v>
      </c>
      <c r="E86" s="4" t="str">
        <f>VLOOKUP(A86,HOP!A:L,12,0)</f>
        <v>1578.57</v>
      </c>
      <c r="F86" s="4" t="str">
        <f>VLOOKUP(A86,HOP!A:C,3,0)</f>
        <v>3684588</v>
      </c>
      <c r="G86" s="4">
        <f t="shared" si="2"/>
        <v>0</v>
      </c>
      <c r="H86" s="4" t="str">
        <f t="shared" si="3"/>
        <v>,3684588</v>
      </c>
      <c r="I86" s="4" t="str">
        <f>VLOOKUP(A86,HOP!A:U,21,0)</f>
        <v>直连</v>
      </c>
    </row>
    <row r="87" s="4" customFormat="1" spans="1:9">
      <c r="A87" s="5">
        <v>999225587948356</v>
      </c>
      <c r="B87" s="6">
        <v>45142</v>
      </c>
      <c r="C87" s="6">
        <v>45143</v>
      </c>
      <c r="D87" s="4">
        <v>712.23</v>
      </c>
      <c r="E87" s="4" t="str">
        <f>VLOOKUP(A87,HOP!A:L,12,0)</f>
        <v>712.23</v>
      </c>
      <c r="F87" s="4" t="str">
        <f>VLOOKUP(A87,HOP!A:C,3,0)</f>
        <v>3685503</v>
      </c>
      <c r="G87" s="4">
        <f t="shared" si="2"/>
        <v>0</v>
      </c>
      <c r="H87" s="4" t="str">
        <f t="shared" si="3"/>
        <v>,3685503</v>
      </c>
      <c r="I87" s="4" t="str">
        <f>VLOOKUP(A87,HOP!A:U,21,0)</f>
        <v>直连</v>
      </c>
    </row>
    <row r="88" s="4" customFormat="1" spans="1:9">
      <c r="A88" s="5">
        <v>999225596154572</v>
      </c>
      <c r="B88" s="6">
        <v>45140</v>
      </c>
      <c r="C88" s="6">
        <v>45143</v>
      </c>
      <c r="D88" s="4">
        <v>2058.56</v>
      </c>
      <c r="E88" s="4" t="str">
        <f>VLOOKUP(A88,HOP!A:L,12,0)</f>
        <v>2058.56</v>
      </c>
      <c r="F88" s="4" t="str">
        <f>VLOOKUP(A88,HOP!A:C,3,0)</f>
        <v>3687192</v>
      </c>
      <c r="G88" s="4">
        <f t="shared" si="2"/>
        <v>0</v>
      </c>
      <c r="H88" s="4" t="str">
        <f t="shared" si="3"/>
        <v>,3687192</v>
      </c>
      <c r="I88" s="4" t="str">
        <f>VLOOKUP(A88,HOP!A:U,21,0)</f>
        <v>直连</v>
      </c>
    </row>
    <row r="89" s="4" customFormat="1" hidden="1" spans="1:9">
      <c r="A89" s="5">
        <v>999225612692881</v>
      </c>
      <c r="B89" s="6">
        <v>45140</v>
      </c>
      <c r="C89" s="6">
        <v>45143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999225612969026</v>
      </c>
      <c r="B90" s="6">
        <v>45142</v>
      </c>
      <c r="C90" s="6">
        <v>45143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spans="1:9">
      <c r="A91" s="5">
        <v>999225613334716</v>
      </c>
      <c r="B91" s="6">
        <v>45141</v>
      </c>
      <c r="C91" s="6">
        <v>45143</v>
      </c>
      <c r="D91" s="4">
        <v>632.26</v>
      </c>
      <c r="E91" s="4" t="str">
        <f>VLOOKUP(A91,HOP!A:L,12,0)</f>
        <v>632.26</v>
      </c>
      <c r="F91" s="4" t="str">
        <f>VLOOKUP(A91,HOP!A:C,3,0)</f>
        <v>3690528</v>
      </c>
      <c r="G91" s="4">
        <f t="shared" si="2"/>
        <v>0</v>
      </c>
      <c r="H91" s="4" t="str">
        <f t="shared" si="3"/>
        <v>,3690528</v>
      </c>
      <c r="I91" s="4" t="str">
        <f>VLOOKUP(A91,HOP!A:U,21,0)</f>
        <v>直连</v>
      </c>
    </row>
    <row r="92" s="4" customFormat="1" spans="1:9">
      <c r="A92" s="5">
        <v>999225614353190</v>
      </c>
      <c r="B92" s="6">
        <v>45140</v>
      </c>
      <c r="C92" s="6">
        <v>45143</v>
      </c>
      <c r="D92" s="4">
        <v>1176.15</v>
      </c>
      <c r="E92" s="4" t="str">
        <f>VLOOKUP(A92,HOP!A:L,12,0)</f>
        <v>1176.15</v>
      </c>
      <c r="F92" s="4" t="str">
        <f>VLOOKUP(A92,HOP!A:C,3,0)</f>
        <v>3690877</v>
      </c>
      <c r="G92" s="4">
        <f t="shared" si="2"/>
        <v>0</v>
      </c>
      <c r="H92" s="4" t="str">
        <f t="shared" si="3"/>
        <v>,3690877</v>
      </c>
      <c r="I92" s="4" t="str">
        <f>VLOOKUP(A92,HOP!A:U,21,0)</f>
        <v>直连</v>
      </c>
    </row>
    <row r="93" s="4" customFormat="1" spans="1:9">
      <c r="A93" s="5">
        <v>999225614935094</v>
      </c>
      <c r="B93" s="6">
        <v>45138</v>
      </c>
      <c r="C93" s="6">
        <v>45143</v>
      </c>
      <c r="D93" s="4">
        <v>1352.2</v>
      </c>
      <c r="E93" s="4" t="str">
        <f>VLOOKUP(A93,HOP!A:L,12,0)</f>
        <v>1352.20</v>
      </c>
      <c r="F93" s="4" t="str">
        <f>VLOOKUP(A93,HOP!A:C,3,0)</f>
        <v>3691033</v>
      </c>
      <c r="G93" s="4">
        <f t="shared" si="2"/>
        <v>0</v>
      </c>
      <c r="H93" s="4" t="str">
        <f t="shared" si="3"/>
        <v>,3691033</v>
      </c>
      <c r="I93" s="4" t="str">
        <f>VLOOKUP(A93,HOP!A:U,21,0)</f>
        <v>直连</v>
      </c>
    </row>
    <row r="94" s="4" customFormat="1" spans="1:9">
      <c r="A94" s="5">
        <v>999225619990196</v>
      </c>
      <c r="B94" s="6">
        <v>45142</v>
      </c>
      <c r="C94" s="6">
        <v>45143</v>
      </c>
      <c r="D94" s="4">
        <v>1886.76</v>
      </c>
      <c r="E94" s="4" t="str">
        <f>VLOOKUP(A94,HOP!A:L,12,0)</f>
        <v>1886.76</v>
      </c>
      <c r="F94" s="4" t="str">
        <f>VLOOKUP(A94,HOP!A:C,3,0)</f>
        <v>3692106</v>
      </c>
      <c r="G94" s="4">
        <f t="shared" si="2"/>
        <v>0</v>
      </c>
      <c r="H94" s="4" t="str">
        <f t="shared" si="3"/>
        <v>,3692106</v>
      </c>
      <c r="I94" s="4" t="str">
        <f>VLOOKUP(A94,HOP!A:U,21,0)</f>
        <v>直连</v>
      </c>
    </row>
    <row r="95" s="4" customFormat="1" spans="1:9">
      <c r="A95" s="5">
        <v>999225632191234</v>
      </c>
      <c r="B95" s="6">
        <v>45141</v>
      </c>
      <c r="C95" s="6">
        <v>45143</v>
      </c>
      <c r="D95" s="4">
        <v>938.7</v>
      </c>
      <c r="E95" s="4" t="str">
        <f>VLOOKUP(A95,HOP!A:L,12,0)</f>
        <v>938.70</v>
      </c>
      <c r="F95" s="4" t="str">
        <f>VLOOKUP(A95,HOP!A:C,3,0)</f>
        <v>3693942</v>
      </c>
      <c r="G95" s="4">
        <f t="shared" si="2"/>
        <v>0</v>
      </c>
      <c r="H95" s="4" t="str">
        <f t="shared" si="3"/>
        <v>,3693942</v>
      </c>
      <c r="I95" s="4" t="str">
        <f>VLOOKUP(A95,HOP!A:U,21,0)</f>
        <v>直连</v>
      </c>
    </row>
    <row r="96" s="4" customFormat="1" spans="1:9">
      <c r="A96" s="5">
        <v>999225633196995</v>
      </c>
      <c r="B96" s="6">
        <v>45139</v>
      </c>
      <c r="C96" s="6">
        <v>45143</v>
      </c>
      <c r="D96" s="4">
        <v>2252.76</v>
      </c>
      <c r="E96" s="4" t="str">
        <f>VLOOKUP(A96,HOP!A:L,12,0)</f>
        <v>2252.84</v>
      </c>
      <c r="F96" s="4" t="str">
        <f>VLOOKUP(A96,HOP!A:C,3,0)</f>
        <v>3694152</v>
      </c>
      <c r="G96" s="4">
        <f t="shared" si="2"/>
        <v>-0.0799999999999272</v>
      </c>
      <c r="H96" s="4" t="str">
        <f t="shared" si="3"/>
        <v>,3694152</v>
      </c>
      <c r="I96" s="4" t="str">
        <f>VLOOKUP(A96,HOP!A:U,21,0)</f>
        <v>直连</v>
      </c>
    </row>
    <row r="97" s="4" customFormat="1" spans="1:9">
      <c r="A97" s="5">
        <v>999225634044635</v>
      </c>
      <c r="B97" s="6">
        <v>45142</v>
      </c>
      <c r="C97" s="6">
        <v>45143</v>
      </c>
      <c r="D97" s="4">
        <v>405.4</v>
      </c>
      <c r="E97" s="4" t="str">
        <f>VLOOKUP(A97,HOP!A:L,12,0)</f>
        <v>405.40</v>
      </c>
      <c r="F97" s="4" t="str">
        <f>VLOOKUP(A97,HOP!A:C,3,0)</f>
        <v>3694270</v>
      </c>
      <c r="G97" s="4">
        <f t="shared" si="2"/>
        <v>0</v>
      </c>
      <c r="H97" s="4" t="str">
        <f t="shared" si="3"/>
        <v>,3694270</v>
      </c>
      <c r="I97" s="4" t="str">
        <f>VLOOKUP(A97,HOP!A:U,21,0)</f>
        <v>直连</v>
      </c>
    </row>
    <row r="98" s="4" customFormat="1" hidden="1" spans="1:9">
      <c r="A98" s="5">
        <v>999225634827470</v>
      </c>
      <c r="B98" s="6">
        <v>45142</v>
      </c>
      <c r="C98" s="6">
        <v>45143</v>
      </c>
      <c r="D98" s="4">
        <v>2485.84</v>
      </c>
      <c r="E98" s="4" t="str">
        <f>VLOOKUP(A98,HOP!A:L,12,0)</f>
        <v>2485.84</v>
      </c>
      <c r="F98" s="4" t="str">
        <f>VLOOKUP(A98,HOP!A:C,3,0)</f>
        <v>3694518</v>
      </c>
      <c r="G98" s="4">
        <f t="shared" si="2"/>
        <v>0</v>
      </c>
      <c r="H98" s="4" t="str">
        <f t="shared" si="3"/>
        <v>,3694518</v>
      </c>
      <c r="I98" s="4" t="str">
        <f>VLOOKUP(A98,HOP!A:U,21,0)</f>
        <v>直采</v>
      </c>
    </row>
    <row r="99" s="4" customFormat="1" spans="1:9">
      <c r="A99" s="5">
        <v>999225637944185</v>
      </c>
      <c r="B99" s="6">
        <v>45141</v>
      </c>
      <c r="C99" s="6">
        <v>45143</v>
      </c>
      <c r="D99" s="4">
        <v>398.08</v>
      </c>
      <c r="E99" s="4" t="str">
        <f>VLOOKUP(A99,HOP!A:L,12,0)</f>
        <v>398.08</v>
      </c>
      <c r="F99" s="4" t="str">
        <f>VLOOKUP(A99,HOP!A:C,3,0)</f>
        <v>3695381</v>
      </c>
      <c r="G99" s="4">
        <f t="shared" si="2"/>
        <v>0</v>
      </c>
      <c r="H99" s="4" t="str">
        <f t="shared" si="3"/>
        <v>,3695381</v>
      </c>
      <c r="I99" s="4" t="str">
        <f>VLOOKUP(A99,HOP!A:U,21,0)</f>
        <v>直连</v>
      </c>
    </row>
    <row r="100" s="4" customFormat="1" spans="1:9">
      <c r="A100" s="5">
        <v>999225638239196</v>
      </c>
      <c r="B100" s="6">
        <v>45142</v>
      </c>
      <c r="C100" s="6">
        <v>45143</v>
      </c>
      <c r="D100" s="4">
        <v>623.49</v>
      </c>
      <c r="E100" s="4" t="str">
        <f>VLOOKUP(A100,HOP!A:L,12,0)</f>
        <v>623.49</v>
      </c>
      <c r="F100" s="4" t="str">
        <f>VLOOKUP(A100,HOP!A:C,3,0)</f>
        <v>3695472</v>
      </c>
      <c r="G100" s="4">
        <f t="shared" si="2"/>
        <v>0</v>
      </c>
      <c r="H100" s="4" t="str">
        <f t="shared" si="3"/>
        <v>,3695472</v>
      </c>
      <c r="I100" s="4" t="str">
        <f>VLOOKUP(A100,HOP!A:U,21,0)</f>
        <v>直连</v>
      </c>
    </row>
    <row r="101" s="4" customFormat="1" spans="1:9">
      <c r="A101" s="5">
        <v>999225644100940</v>
      </c>
      <c r="B101" s="6">
        <v>45142</v>
      </c>
      <c r="C101" s="6">
        <v>45143</v>
      </c>
      <c r="D101" s="4">
        <v>1337.89</v>
      </c>
      <c r="E101" s="4" t="str">
        <f>VLOOKUP(A101,HOP!A:L,12,0)</f>
        <v>1337.89</v>
      </c>
      <c r="F101" s="4" t="str">
        <f>VLOOKUP(A101,HOP!A:C,3,0)</f>
        <v>3697048</v>
      </c>
      <c r="G101" s="4">
        <f t="shared" si="2"/>
        <v>0</v>
      </c>
      <c r="H101" s="4" t="str">
        <f t="shared" si="3"/>
        <v>,3697048</v>
      </c>
      <c r="I101" s="4" t="str">
        <f>VLOOKUP(A101,HOP!A:U,21,0)</f>
        <v>直连</v>
      </c>
    </row>
    <row r="102" s="4" customFormat="1" hidden="1" spans="1:9">
      <c r="A102" s="5">
        <v>999225093945692</v>
      </c>
      <c r="B102" s="6">
        <v>45140</v>
      </c>
      <c r="C102" s="6">
        <v>45143</v>
      </c>
      <c r="D102" s="4">
        <v>0</v>
      </c>
      <c r="E102" s="4" t="str">
        <f>VLOOKUP(A102,HOP!A:L,12,0)</f>
        <v>0.00</v>
      </c>
      <c r="F102" s="4" t="str">
        <f>VLOOKUP(A102,HOP!A:C,3,0)</f>
        <v>3585992</v>
      </c>
      <c r="G102" s="4">
        <f t="shared" si="2"/>
        <v>0</v>
      </c>
      <c r="H102" s="4" t="str">
        <f t="shared" si="3"/>
        <v>,3585992</v>
      </c>
      <c r="I102" s="4" t="str">
        <f>VLOOKUP(A102,HOP!A:U,21,0)</f>
        <v>直采</v>
      </c>
    </row>
    <row r="103" s="4" customFormat="1" spans="1:9">
      <c r="A103" s="5">
        <v>999225645530232</v>
      </c>
      <c r="B103" s="6">
        <v>45141</v>
      </c>
      <c r="C103" s="6">
        <v>45143</v>
      </c>
      <c r="D103" s="4">
        <v>1302.6</v>
      </c>
      <c r="E103" s="4" t="str">
        <f>VLOOKUP(A103,HOP!A:L,12,0)</f>
        <v>1302.60</v>
      </c>
      <c r="F103" s="4" t="str">
        <f>VLOOKUP(A103,HOP!A:C,3,0)</f>
        <v>3697551</v>
      </c>
      <c r="G103" s="4">
        <f t="shared" si="2"/>
        <v>0</v>
      </c>
      <c r="H103" s="4" t="str">
        <f t="shared" si="3"/>
        <v>,3697551</v>
      </c>
      <c r="I103" s="4" t="str">
        <f>VLOOKUP(A103,HOP!A:U,21,0)</f>
        <v>直连</v>
      </c>
    </row>
    <row r="104" s="4" customFormat="1" hidden="1" spans="1:9">
      <c r="A104" s="5">
        <v>999225653623222</v>
      </c>
      <c r="B104" s="6">
        <v>45141</v>
      </c>
      <c r="C104" s="6">
        <v>45143</v>
      </c>
      <c r="D104" s="4">
        <v>3727.73</v>
      </c>
      <c r="E104" s="4" t="str">
        <f>VLOOKUP(A104,HOP!A:L,12,0)</f>
        <v>3727.73</v>
      </c>
      <c r="F104" s="4" t="str">
        <f>VLOOKUP(A104,HOP!A:C,3,0)</f>
        <v>3699105</v>
      </c>
      <c r="G104" s="4">
        <f t="shared" si="2"/>
        <v>0</v>
      </c>
      <c r="H104" s="4" t="str">
        <f t="shared" si="3"/>
        <v>,3699105</v>
      </c>
      <c r="I104" s="4" t="str">
        <f>VLOOKUP(A104,HOP!A:U,21,0)</f>
        <v>直采</v>
      </c>
    </row>
    <row r="105" s="4" customFormat="1" spans="1:9">
      <c r="A105" s="5">
        <v>999225656615842</v>
      </c>
      <c r="B105" s="6">
        <v>45142</v>
      </c>
      <c r="C105" s="6">
        <v>45143</v>
      </c>
      <c r="D105" s="4">
        <v>114.41</v>
      </c>
      <c r="E105" s="4" t="str">
        <f>VLOOKUP(A105,HOP!A:L,12,0)</f>
        <v>114.41</v>
      </c>
      <c r="F105" s="4" t="str">
        <f>VLOOKUP(A105,HOP!A:C,3,0)</f>
        <v>3699724</v>
      </c>
      <c r="G105" s="4">
        <f t="shared" si="2"/>
        <v>0</v>
      </c>
      <c r="H105" s="4" t="str">
        <f t="shared" si="3"/>
        <v>,3699724</v>
      </c>
      <c r="I105" s="4" t="str">
        <f>VLOOKUP(A105,HOP!A:U,21,0)</f>
        <v>直连</v>
      </c>
    </row>
    <row r="106" s="4" customFormat="1" hidden="1" spans="1:9">
      <c r="A106" s="5">
        <v>999225656636210</v>
      </c>
      <c r="B106" s="6">
        <v>45142</v>
      </c>
      <c r="C106" s="6">
        <v>45143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spans="1:9">
      <c r="A107" s="5">
        <v>999225659662332</v>
      </c>
      <c r="B107" s="6">
        <v>45142</v>
      </c>
      <c r="C107" s="6">
        <v>45143</v>
      </c>
      <c r="D107" s="4">
        <v>1275.43</v>
      </c>
      <c r="E107" s="4" t="str">
        <f>VLOOKUP(A107,HOP!A:L,12,0)</f>
        <v>1275.43</v>
      </c>
      <c r="F107" s="4" t="str">
        <f>VLOOKUP(A107,HOP!A:C,3,0)</f>
        <v>3700248</v>
      </c>
      <c r="G107" s="4">
        <f t="shared" si="2"/>
        <v>0</v>
      </c>
      <c r="H107" s="4" t="str">
        <f t="shared" si="3"/>
        <v>,3700248</v>
      </c>
      <c r="I107" s="4" t="str">
        <f>VLOOKUP(A107,HOP!A:U,21,0)</f>
        <v>直连</v>
      </c>
    </row>
    <row r="108" s="4" customFormat="1" spans="1:9">
      <c r="A108" s="5">
        <v>999225659966293</v>
      </c>
      <c r="B108" s="6">
        <v>45141</v>
      </c>
      <c r="C108" s="6">
        <v>45143</v>
      </c>
      <c r="D108" s="4">
        <v>5866.6</v>
      </c>
      <c r="E108" s="4" t="str">
        <f>VLOOKUP(A108,HOP!A:L,12,0)</f>
        <v>5866.60</v>
      </c>
      <c r="F108" s="4" t="str">
        <f>VLOOKUP(A108,HOP!A:C,3,0)</f>
        <v>3700358</v>
      </c>
      <c r="G108" s="4">
        <f t="shared" si="2"/>
        <v>0</v>
      </c>
      <c r="H108" s="4" t="str">
        <f t="shared" si="3"/>
        <v>,3700358</v>
      </c>
      <c r="I108" s="4" t="str">
        <f>VLOOKUP(A108,HOP!A:U,21,0)</f>
        <v>直连</v>
      </c>
    </row>
    <row r="109" s="4" customFormat="1" spans="1:9">
      <c r="A109" s="5">
        <v>999225662397376</v>
      </c>
      <c r="B109" s="6">
        <v>45142</v>
      </c>
      <c r="C109" s="6">
        <v>45143</v>
      </c>
      <c r="D109" s="4">
        <v>516.85</v>
      </c>
      <c r="E109" s="4" t="str">
        <f>VLOOKUP(A109,HOP!A:L,12,0)</f>
        <v>516.85</v>
      </c>
      <c r="F109" s="4" t="str">
        <f>VLOOKUP(A109,HOP!A:C,3,0)</f>
        <v>3701090</v>
      </c>
      <c r="G109" s="4">
        <f t="shared" si="2"/>
        <v>0</v>
      </c>
      <c r="H109" s="4" t="str">
        <f t="shared" si="3"/>
        <v>,3701090</v>
      </c>
      <c r="I109" s="4" t="str">
        <f>VLOOKUP(A109,HOP!A:U,21,0)</f>
        <v>直连</v>
      </c>
    </row>
    <row r="110" s="4" customFormat="1" spans="1:9">
      <c r="A110" s="5">
        <v>999225663462041</v>
      </c>
      <c r="B110" s="6">
        <v>45141</v>
      </c>
      <c r="C110" s="6">
        <v>45143</v>
      </c>
      <c r="D110" s="4">
        <v>19119.64</v>
      </c>
      <c r="E110" s="4" t="str">
        <f>VLOOKUP(A110,HOP!A:L,12,0)</f>
        <v>19119.64</v>
      </c>
      <c r="F110" s="4" t="str">
        <f>VLOOKUP(A110,HOP!A:C,3,0)</f>
        <v>3701402</v>
      </c>
      <c r="G110" s="4">
        <f t="shared" si="2"/>
        <v>0</v>
      </c>
      <c r="H110" s="4" t="str">
        <f t="shared" si="3"/>
        <v>,3701402</v>
      </c>
      <c r="I110" s="4" t="str">
        <f>VLOOKUP(A110,HOP!A:U,21,0)</f>
        <v>直连</v>
      </c>
    </row>
    <row r="111" s="4" customFormat="1" hidden="1" spans="1:9">
      <c r="A111" s="5">
        <v>999225663814651</v>
      </c>
      <c r="B111" s="6">
        <v>45141</v>
      </c>
      <c r="C111" s="6">
        <v>45143</v>
      </c>
      <c r="D111" s="4">
        <v>762.02</v>
      </c>
      <c r="E111" s="4" t="str">
        <f>VLOOKUP(A111,HOP!A:L,12,0)</f>
        <v>762.02</v>
      </c>
      <c r="F111" s="4" t="str">
        <f>VLOOKUP(A111,HOP!A:C,3,0)</f>
        <v>3701597</v>
      </c>
      <c r="G111" s="4">
        <f t="shared" si="2"/>
        <v>0</v>
      </c>
      <c r="H111" s="4" t="str">
        <f t="shared" si="3"/>
        <v>,3701597</v>
      </c>
      <c r="I111" s="4" t="str">
        <f>VLOOKUP(A111,HOP!A:U,21,0)</f>
        <v>直采</v>
      </c>
    </row>
    <row r="112" s="4" customFormat="1" spans="1:9">
      <c r="A112" s="5">
        <v>999225665670864</v>
      </c>
      <c r="B112" s="6">
        <v>45138</v>
      </c>
      <c r="C112" s="6">
        <v>45143</v>
      </c>
      <c r="D112" s="4">
        <v>1185.19</v>
      </c>
      <c r="E112" s="4" t="str">
        <f>VLOOKUP(A112,HOP!A:L,12,0)</f>
        <v>1185.19</v>
      </c>
      <c r="F112" s="4" t="str">
        <f>VLOOKUP(A112,HOP!A:C,3,0)</f>
        <v>3702260</v>
      </c>
      <c r="G112" s="4">
        <f t="shared" si="2"/>
        <v>0</v>
      </c>
      <c r="H112" s="4" t="str">
        <f t="shared" si="3"/>
        <v>,3702260</v>
      </c>
      <c r="I112" s="4" t="str">
        <f>VLOOKUP(A112,HOP!A:U,21,0)</f>
        <v>直连</v>
      </c>
    </row>
    <row r="113" s="4" customFormat="1" spans="1:9">
      <c r="A113" s="5">
        <v>999225670170244</v>
      </c>
      <c r="B113" s="6">
        <v>45142</v>
      </c>
      <c r="C113" s="6">
        <v>45143</v>
      </c>
      <c r="D113" s="4">
        <v>1533.33</v>
      </c>
      <c r="E113" s="4" t="str">
        <f>VLOOKUP(A113,HOP!A:L,12,0)</f>
        <v>1533.33</v>
      </c>
      <c r="F113" s="4" t="str">
        <f>VLOOKUP(A113,HOP!A:C,3,0)</f>
        <v>3702674</v>
      </c>
      <c r="G113" s="4">
        <f t="shared" si="2"/>
        <v>0</v>
      </c>
      <c r="H113" s="4" t="str">
        <f t="shared" si="3"/>
        <v>,3702674</v>
      </c>
      <c r="I113" s="4" t="str">
        <f>VLOOKUP(A113,HOP!A:U,21,0)</f>
        <v>直连</v>
      </c>
    </row>
    <row r="114" s="4" customFormat="1" spans="1:9">
      <c r="A114" s="5">
        <v>999225671793193</v>
      </c>
      <c r="B114" s="6">
        <v>45142</v>
      </c>
      <c r="C114" s="6">
        <v>45143</v>
      </c>
      <c r="D114" s="4">
        <v>482.97</v>
      </c>
      <c r="E114" s="4" t="str">
        <f>VLOOKUP(A114,HOP!A:L,12,0)</f>
        <v>482.97</v>
      </c>
      <c r="F114" s="4" t="str">
        <f>VLOOKUP(A114,HOP!A:C,3,0)</f>
        <v>3702986</v>
      </c>
      <c r="G114" s="4">
        <f t="shared" si="2"/>
        <v>0</v>
      </c>
      <c r="H114" s="4" t="str">
        <f t="shared" si="3"/>
        <v>,3702986</v>
      </c>
      <c r="I114" s="4" t="str">
        <f>VLOOKUP(A114,HOP!A:U,21,0)</f>
        <v>直连</v>
      </c>
    </row>
    <row r="115" s="4" customFormat="1" hidden="1" spans="1:9">
      <c r="A115" s="5">
        <v>999225675556792</v>
      </c>
      <c r="B115" s="6">
        <v>45140</v>
      </c>
      <c r="C115" s="6">
        <v>45143</v>
      </c>
      <c r="D115" s="4">
        <v>1391.25</v>
      </c>
      <c r="E115" s="4" t="str">
        <f>VLOOKUP(A115,HOP!A:L,12,0)</f>
        <v>1391.25</v>
      </c>
      <c r="F115" s="4" t="str">
        <f>VLOOKUP(A115,HOP!A:C,3,0)</f>
        <v>3704043</v>
      </c>
      <c r="G115" s="4">
        <f t="shared" si="2"/>
        <v>0</v>
      </c>
      <c r="H115" s="4" t="str">
        <f t="shared" si="3"/>
        <v>,3704043</v>
      </c>
      <c r="I115" s="4" t="str">
        <f>VLOOKUP(A115,HOP!A:U,21,0)</f>
        <v>直采</v>
      </c>
    </row>
    <row r="116" s="4" customFormat="1" spans="1:9">
      <c r="A116" s="5">
        <v>999225680837180</v>
      </c>
      <c r="B116" s="6">
        <v>45141</v>
      </c>
      <c r="C116" s="6">
        <v>45143</v>
      </c>
      <c r="D116" s="4">
        <v>2501.36</v>
      </c>
      <c r="E116" s="4" t="str">
        <f>VLOOKUP(A116,HOP!A:L,12,0)</f>
        <v>2501.36</v>
      </c>
      <c r="F116" s="4" t="str">
        <f>VLOOKUP(A116,HOP!A:C,3,0)</f>
        <v>3705128</v>
      </c>
      <c r="G116" s="4">
        <f t="shared" si="2"/>
        <v>0</v>
      </c>
      <c r="H116" s="4" t="str">
        <f t="shared" si="3"/>
        <v>,3705128</v>
      </c>
      <c r="I116" s="4" t="str">
        <f>VLOOKUP(A116,HOP!A:U,21,0)</f>
        <v>直连</v>
      </c>
    </row>
    <row r="117" s="4" customFormat="1" spans="1:9">
      <c r="A117" s="5">
        <v>999225681710248</v>
      </c>
      <c r="B117" s="6">
        <v>45139</v>
      </c>
      <c r="C117" s="6">
        <v>45143</v>
      </c>
      <c r="D117" s="4">
        <v>2545.88</v>
      </c>
      <c r="E117" s="4" t="str">
        <f>VLOOKUP(A117,HOP!A:L,12,0)</f>
        <v>2545.88</v>
      </c>
      <c r="F117" s="4" t="str">
        <f>VLOOKUP(A117,HOP!A:C,3,0)</f>
        <v>3705440</v>
      </c>
      <c r="G117" s="4">
        <f t="shared" si="2"/>
        <v>0</v>
      </c>
      <c r="H117" s="4" t="str">
        <f t="shared" si="3"/>
        <v>,3705440</v>
      </c>
      <c r="I117" s="4" t="str">
        <f>VLOOKUP(A117,HOP!A:U,21,0)</f>
        <v>直连</v>
      </c>
    </row>
    <row r="118" s="4" customFormat="1" spans="1:9">
      <c r="A118" s="5">
        <v>999225681893174</v>
      </c>
      <c r="B118" s="6">
        <v>45142</v>
      </c>
      <c r="C118" s="6">
        <v>45143</v>
      </c>
      <c r="D118" s="4">
        <v>970.06</v>
      </c>
      <c r="E118" s="4" t="str">
        <f>VLOOKUP(A118,HOP!A:L,12,0)</f>
        <v>970.06</v>
      </c>
      <c r="F118" s="4" t="str">
        <f>VLOOKUP(A118,HOP!A:C,3,0)</f>
        <v>3705545</v>
      </c>
      <c r="G118" s="4">
        <f t="shared" si="2"/>
        <v>0</v>
      </c>
      <c r="H118" s="4" t="str">
        <f t="shared" si="3"/>
        <v>,3705545</v>
      </c>
      <c r="I118" s="4" t="str">
        <f>VLOOKUP(A118,HOP!A:U,21,0)</f>
        <v>直连</v>
      </c>
    </row>
    <row r="119" s="4" customFormat="1" spans="1:9">
      <c r="A119" s="5">
        <v>999225689853620</v>
      </c>
      <c r="B119" s="6">
        <v>45138</v>
      </c>
      <c r="C119" s="6">
        <v>45143</v>
      </c>
      <c r="D119" s="4">
        <v>3772.4</v>
      </c>
      <c r="E119" s="4" t="str">
        <f>VLOOKUP(A119,HOP!A:L,12,0)</f>
        <v>3772.40</v>
      </c>
      <c r="F119" s="4" t="str">
        <f>VLOOKUP(A119,HOP!A:C,3,0)</f>
        <v>3706841</v>
      </c>
      <c r="G119" s="4">
        <f t="shared" si="2"/>
        <v>0</v>
      </c>
      <c r="H119" s="4" t="str">
        <f t="shared" si="3"/>
        <v>,3706841</v>
      </c>
      <c r="I119" s="4" t="str">
        <f>VLOOKUP(A119,HOP!A:U,21,0)</f>
        <v>直连</v>
      </c>
    </row>
    <row r="120" s="4" customFormat="1" hidden="1" spans="1:9">
      <c r="A120" s="5">
        <v>999225425613600</v>
      </c>
      <c r="B120" s="6">
        <v>45141</v>
      </c>
      <c r="C120" s="6">
        <v>45143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spans="1:9">
      <c r="A121" s="5">
        <v>999225696844941</v>
      </c>
      <c r="B121" s="6">
        <v>45142</v>
      </c>
      <c r="C121" s="6">
        <v>45143</v>
      </c>
      <c r="D121" s="4">
        <v>283.59</v>
      </c>
      <c r="E121" s="4" t="str">
        <f>VLOOKUP(A121,HOP!A:L,12,0)</f>
        <v>283.59</v>
      </c>
      <c r="F121" s="4" t="str">
        <f>VLOOKUP(A121,HOP!A:C,3,0)</f>
        <v>3708541</v>
      </c>
      <c r="G121" s="4">
        <f t="shared" si="2"/>
        <v>0</v>
      </c>
      <c r="H121" s="4" t="str">
        <f t="shared" si="3"/>
        <v>,3708541</v>
      </c>
      <c r="I121" s="4" t="str">
        <f>VLOOKUP(A121,HOP!A:U,21,0)</f>
        <v>直连</v>
      </c>
    </row>
    <row r="122" s="4" customFormat="1" spans="1:9">
      <c r="A122" s="5">
        <v>999225697696588</v>
      </c>
      <c r="B122" s="6">
        <v>45140</v>
      </c>
      <c r="C122" s="6">
        <v>45143</v>
      </c>
      <c r="D122" s="4">
        <v>3268.39</v>
      </c>
      <c r="E122" s="4" t="str">
        <f>VLOOKUP(A122,HOP!A:L,12,0)</f>
        <v>3268.39</v>
      </c>
      <c r="F122" s="4" t="str">
        <f>VLOOKUP(A122,HOP!A:C,3,0)</f>
        <v>3708812</v>
      </c>
      <c r="G122" s="4">
        <f t="shared" si="2"/>
        <v>0</v>
      </c>
      <c r="H122" s="4" t="str">
        <f t="shared" si="3"/>
        <v>,3708812</v>
      </c>
      <c r="I122" s="4" t="str">
        <f>VLOOKUP(A122,HOP!A:U,21,0)</f>
        <v>直连</v>
      </c>
    </row>
    <row r="123" s="4" customFormat="1" spans="1:9">
      <c r="A123" s="5">
        <v>999225699796591</v>
      </c>
      <c r="B123" s="6">
        <v>45142</v>
      </c>
      <c r="C123" s="6">
        <v>45143</v>
      </c>
      <c r="D123" s="4">
        <v>462.27</v>
      </c>
      <c r="E123" s="4" t="str">
        <f>VLOOKUP(A123,HOP!A:L,12,0)</f>
        <v>462.27</v>
      </c>
      <c r="F123" s="4" t="str">
        <f>VLOOKUP(A123,HOP!A:C,3,0)</f>
        <v>3709318</v>
      </c>
      <c r="G123" s="4">
        <f t="shared" si="2"/>
        <v>0</v>
      </c>
      <c r="H123" s="4" t="str">
        <f t="shared" si="3"/>
        <v>,3709318</v>
      </c>
      <c r="I123" s="4" t="str">
        <f>VLOOKUP(A123,HOP!A:U,21,0)</f>
        <v>直连</v>
      </c>
    </row>
    <row r="124" s="4" customFormat="1" spans="1:9">
      <c r="A124" s="5">
        <v>999225700871309</v>
      </c>
      <c r="B124" s="6">
        <v>45142</v>
      </c>
      <c r="C124" s="6">
        <v>45143</v>
      </c>
      <c r="D124" s="4">
        <v>1881</v>
      </c>
      <c r="E124" s="4" t="str">
        <f>VLOOKUP(A124,HOP!A:L,12,0)</f>
        <v>1881.00</v>
      </c>
      <c r="F124" s="4" t="str">
        <f>VLOOKUP(A124,HOP!A:C,3,0)</f>
        <v>3709643</v>
      </c>
      <c r="G124" s="4">
        <f t="shared" si="2"/>
        <v>0</v>
      </c>
      <c r="H124" s="4" t="str">
        <f t="shared" si="3"/>
        <v>,3709643</v>
      </c>
      <c r="I124" s="4" t="str">
        <f>VLOOKUP(A124,HOP!A:U,21,0)</f>
        <v>直连</v>
      </c>
    </row>
    <row r="125" s="4" customFormat="1" spans="1:9">
      <c r="A125" s="5">
        <v>999225701048158</v>
      </c>
      <c r="B125" s="6">
        <v>45142</v>
      </c>
      <c r="C125" s="6">
        <v>45143</v>
      </c>
      <c r="D125" s="4">
        <v>894.52</v>
      </c>
      <c r="E125" s="4" t="str">
        <f>VLOOKUP(A125,HOP!A:L,12,0)</f>
        <v>894.52</v>
      </c>
      <c r="F125" s="4" t="str">
        <f>VLOOKUP(A125,HOP!A:C,3,0)</f>
        <v>3709669</v>
      </c>
      <c r="G125" s="4">
        <f t="shared" si="2"/>
        <v>0</v>
      </c>
      <c r="H125" s="4" t="str">
        <f t="shared" si="3"/>
        <v>,3709669</v>
      </c>
      <c r="I125" s="4" t="str">
        <f>VLOOKUP(A125,HOP!A:U,21,0)</f>
        <v>直连</v>
      </c>
    </row>
    <row r="126" s="4" customFormat="1" spans="1:9">
      <c r="A126" s="5">
        <v>999225701859110</v>
      </c>
      <c r="B126" s="6">
        <v>45140</v>
      </c>
      <c r="C126" s="6">
        <v>45143</v>
      </c>
      <c r="D126" s="4">
        <v>1550.16</v>
      </c>
      <c r="E126" s="4" t="str">
        <f>VLOOKUP(A126,HOP!A:L,12,0)</f>
        <v>1550.34</v>
      </c>
      <c r="F126" s="4" t="str">
        <f>VLOOKUP(A126,HOP!A:C,3,0)</f>
        <v>3709981</v>
      </c>
      <c r="G126" s="4">
        <f t="shared" si="2"/>
        <v>-0.179999999999836</v>
      </c>
      <c r="H126" s="4" t="str">
        <f t="shared" si="3"/>
        <v>,3709981</v>
      </c>
      <c r="I126" s="4" t="str">
        <f>VLOOKUP(A126,HOP!A:U,21,0)</f>
        <v>直连</v>
      </c>
    </row>
    <row r="127" s="4" customFormat="1" hidden="1" spans="1:9">
      <c r="A127" s="5">
        <v>999225702211586</v>
      </c>
      <c r="B127" s="6">
        <v>45142</v>
      </c>
      <c r="C127" s="6">
        <v>45143</v>
      </c>
      <c r="D127" s="4">
        <v>548.42</v>
      </c>
      <c r="E127" s="4" t="str">
        <f>VLOOKUP(A127,HOP!A:L,12,0)</f>
        <v>548.42</v>
      </c>
      <c r="F127" s="4" t="str">
        <f>VLOOKUP(A127,HOP!A:C,3,0)</f>
        <v>3710074</v>
      </c>
      <c r="G127" s="4">
        <f t="shared" si="2"/>
        <v>0</v>
      </c>
      <c r="H127" s="4" t="str">
        <f t="shared" si="3"/>
        <v>,3710074</v>
      </c>
      <c r="I127" s="4" t="str">
        <f>VLOOKUP(A127,HOP!A:U,21,0)</f>
        <v>直采</v>
      </c>
    </row>
    <row r="128" s="4" customFormat="1" spans="1:9">
      <c r="A128" s="5">
        <v>999225702359105</v>
      </c>
      <c r="B128" s="6">
        <v>45141</v>
      </c>
      <c r="C128" s="6">
        <v>45143</v>
      </c>
      <c r="D128" s="4">
        <v>2192.1</v>
      </c>
      <c r="E128" s="4" t="str">
        <f>VLOOKUP(A128,HOP!A:L,12,0)</f>
        <v>2192.10</v>
      </c>
      <c r="F128" s="4" t="str">
        <f>VLOOKUP(A128,HOP!A:C,3,0)</f>
        <v>3710123</v>
      </c>
      <c r="G128" s="4">
        <f t="shared" si="2"/>
        <v>0</v>
      </c>
      <c r="H128" s="4" t="str">
        <f t="shared" si="3"/>
        <v>,3710123</v>
      </c>
      <c r="I128" s="4" t="str">
        <f>VLOOKUP(A128,HOP!A:U,21,0)</f>
        <v>直连</v>
      </c>
    </row>
    <row r="129" s="4" customFormat="1" spans="1:9">
      <c r="A129" s="5">
        <v>999225702465583</v>
      </c>
      <c r="B129" s="6">
        <v>45140</v>
      </c>
      <c r="C129" s="6">
        <v>45143</v>
      </c>
      <c r="D129" s="4">
        <v>642.08</v>
      </c>
      <c r="E129" s="4" t="str">
        <f>VLOOKUP(A129,HOP!A:L,12,0)</f>
        <v>642.08</v>
      </c>
      <c r="F129" s="4" t="str">
        <f>VLOOKUP(A129,HOP!A:C,3,0)</f>
        <v>3710168</v>
      </c>
      <c r="G129" s="4">
        <f t="shared" si="2"/>
        <v>0</v>
      </c>
      <c r="H129" s="4" t="str">
        <f t="shared" si="3"/>
        <v>,3710168</v>
      </c>
      <c r="I129" s="4" t="str">
        <f>VLOOKUP(A129,HOP!A:U,21,0)</f>
        <v>直连</v>
      </c>
    </row>
    <row r="130" s="4" customFormat="1" spans="1:9">
      <c r="A130" s="5">
        <v>999225702617569</v>
      </c>
      <c r="B130" s="6">
        <v>45142</v>
      </c>
      <c r="C130" s="6">
        <v>45143</v>
      </c>
      <c r="D130" s="4">
        <v>3682.24</v>
      </c>
      <c r="E130" s="4" t="str">
        <f>VLOOKUP(A130,HOP!A:L,12,0)</f>
        <v>3682.24</v>
      </c>
      <c r="F130" s="4" t="str">
        <f>VLOOKUP(A130,HOP!A:C,3,0)</f>
        <v>3710242</v>
      </c>
      <c r="G130" s="4">
        <f t="shared" si="2"/>
        <v>0</v>
      </c>
      <c r="H130" s="4" t="str">
        <f t="shared" si="3"/>
        <v>,3710242</v>
      </c>
      <c r="I130" s="4" t="str">
        <f>VLOOKUP(A130,HOP!A:U,21,0)</f>
        <v>直连</v>
      </c>
    </row>
    <row r="131" s="4" customFormat="1" hidden="1" spans="1:9">
      <c r="A131" s="5">
        <v>999225704862052</v>
      </c>
      <c r="B131" s="6">
        <v>45142</v>
      </c>
      <c r="C131" s="6">
        <v>45143</v>
      </c>
      <c r="D131" s="4">
        <v>373.23</v>
      </c>
      <c r="E131" s="4" t="str">
        <f>VLOOKUP(A131,HOP!A:L,12,0)</f>
        <v>373.23</v>
      </c>
      <c r="F131" s="4" t="str">
        <f>VLOOKUP(A131,HOP!A:C,3,0)</f>
        <v>3710808</v>
      </c>
      <c r="G131" s="4">
        <f t="shared" ref="G131:G194" si="4">D131-E131</f>
        <v>0</v>
      </c>
      <c r="H131" s="4" t="str">
        <f t="shared" ref="H131:H194" si="5">$H$1&amp;F131</f>
        <v>,3710808</v>
      </c>
      <c r="I131" s="4" t="str">
        <f>VLOOKUP(A131,HOP!A:U,21,0)</f>
        <v>直采</v>
      </c>
    </row>
    <row r="132" s="4" customFormat="1" spans="1:9">
      <c r="A132" s="5">
        <v>999225705376277</v>
      </c>
      <c r="B132" s="6">
        <v>45138</v>
      </c>
      <c r="C132" s="6">
        <v>45143</v>
      </c>
      <c r="D132" s="4">
        <v>2270.32</v>
      </c>
      <c r="E132" s="4" t="str">
        <f>VLOOKUP(A132,HOP!A:L,12,0)</f>
        <v>2270.32</v>
      </c>
      <c r="F132" s="4" t="str">
        <f>VLOOKUP(A132,HOP!A:C,3,0)</f>
        <v>3710989</v>
      </c>
      <c r="G132" s="4">
        <f t="shared" si="4"/>
        <v>0</v>
      </c>
      <c r="H132" s="4" t="str">
        <f t="shared" si="5"/>
        <v>,3710989</v>
      </c>
      <c r="I132" s="4" t="str">
        <f>VLOOKUP(A132,HOP!A:U,21,0)</f>
        <v>直连</v>
      </c>
    </row>
    <row r="133" s="4" customFormat="1" spans="1:9">
      <c r="A133" s="5">
        <v>999225718590901</v>
      </c>
      <c r="B133" s="6">
        <v>45139</v>
      </c>
      <c r="C133" s="6">
        <v>45143</v>
      </c>
      <c r="D133" s="4">
        <v>1746.36</v>
      </c>
      <c r="E133" s="4" t="str">
        <f>VLOOKUP(A133,HOP!A:L,12,0)</f>
        <v>1746.36</v>
      </c>
      <c r="F133" s="4" t="str">
        <f>VLOOKUP(A133,HOP!A:C,3,0)</f>
        <v>3713091</v>
      </c>
      <c r="G133" s="4">
        <f t="shared" si="4"/>
        <v>0</v>
      </c>
      <c r="H133" s="4" t="str">
        <f t="shared" si="5"/>
        <v>,3713091</v>
      </c>
      <c r="I133" s="4" t="str">
        <f>VLOOKUP(A133,HOP!A:U,21,0)</f>
        <v>直连</v>
      </c>
    </row>
    <row r="134" s="4" customFormat="1" spans="1:9">
      <c r="A134" s="5">
        <v>999225718477302</v>
      </c>
      <c r="B134" s="6">
        <v>45142</v>
      </c>
      <c r="C134" s="6">
        <v>45143</v>
      </c>
      <c r="D134" s="4">
        <v>268.26</v>
      </c>
      <c r="E134" s="4" t="str">
        <f>VLOOKUP(A134,HOP!A:L,12,0)</f>
        <v>268.26</v>
      </c>
      <c r="F134" s="4" t="str">
        <f>VLOOKUP(A134,HOP!A:C,3,0)</f>
        <v>3713072</v>
      </c>
      <c r="G134" s="4">
        <f t="shared" si="4"/>
        <v>0</v>
      </c>
      <c r="H134" s="4" t="str">
        <f t="shared" si="5"/>
        <v>,3713072</v>
      </c>
      <c r="I134" s="4" t="str">
        <f>VLOOKUP(A134,HOP!A:U,21,0)</f>
        <v>直连</v>
      </c>
    </row>
    <row r="135" s="4" customFormat="1" hidden="1" spans="1:9">
      <c r="A135" s="5">
        <v>999225724001084</v>
      </c>
      <c r="B135" s="6">
        <v>45142</v>
      </c>
      <c r="C135" s="6">
        <v>45143</v>
      </c>
      <c r="D135" s="4">
        <v>507.07</v>
      </c>
      <c r="E135" s="4" t="str">
        <f>VLOOKUP(A135,HOP!A:L,12,0)</f>
        <v>507.07</v>
      </c>
      <c r="F135" s="4" t="str">
        <f>VLOOKUP(A135,HOP!A:C,3,0)</f>
        <v>3714478</v>
      </c>
      <c r="G135" s="4">
        <f t="shared" si="4"/>
        <v>0</v>
      </c>
      <c r="H135" s="4" t="str">
        <f t="shared" si="5"/>
        <v>,3714478</v>
      </c>
      <c r="I135" s="4" t="str">
        <f>VLOOKUP(A135,HOP!A:U,21,0)</f>
        <v>直采</v>
      </c>
    </row>
    <row r="136" s="4" customFormat="1" spans="1:9">
      <c r="A136" s="5">
        <v>999225724922058</v>
      </c>
      <c r="B136" s="6">
        <v>45141</v>
      </c>
      <c r="C136" s="6">
        <v>45143</v>
      </c>
      <c r="D136" s="4">
        <v>871.43</v>
      </c>
      <c r="E136" s="4" t="str">
        <f>VLOOKUP(A136,HOP!A:L,12,0)</f>
        <v>871.43</v>
      </c>
      <c r="F136" s="4" t="str">
        <f>VLOOKUP(A136,HOP!A:C,3,0)</f>
        <v>3714743</v>
      </c>
      <c r="G136" s="4">
        <f t="shared" si="4"/>
        <v>0</v>
      </c>
      <c r="H136" s="4" t="str">
        <f t="shared" si="5"/>
        <v>,3714743</v>
      </c>
      <c r="I136" s="4" t="str">
        <f>VLOOKUP(A136,HOP!A:U,21,0)</f>
        <v>直连</v>
      </c>
    </row>
    <row r="137" s="4" customFormat="1" spans="1:9">
      <c r="A137" s="5">
        <v>999225725063987</v>
      </c>
      <c r="B137" s="6">
        <v>45142</v>
      </c>
      <c r="C137" s="6">
        <v>45143</v>
      </c>
      <c r="D137" s="4">
        <v>753.75</v>
      </c>
      <c r="E137" s="4" t="str">
        <f>VLOOKUP(A137,HOP!A:L,12,0)</f>
        <v>753.75</v>
      </c>
      <c r="F137" s="4" t="str">
        <f>VLOOKUP(A137,HOP!A:C,3,0)</f>
        <v>3714795</v>
      </c>
      <c r="G137" s="4">
        <f t="shared" si="4"/>
        <v>0</v>
      </c>
      <c r="H137" s="4" t="str">
        <f t="shared" si="5"/>
        <v>,3714795</v>
      </c>
      <c r="I137" s="4" t="str">
        <f>VLOOKUP(A137,HOP!A:U,21,0)</f>
        <v>直连</v>
      </c>
    </row>
    <row r="138" s="4" customFormat="1" hidden="1" spans="1:9">
      <c r="A138" s="5">
        <v>999225725203076</v>
      </c>
      <c r="B138" s="6">
        <v>45142</v>
      </c>
      <c r="C138" s="6">
        <v>45143</v>
      </c>
      <c r="D138" s="4">
        <v>383.03</v>
      </c>
      <c r="E138" s="4" t="str">
        <f>VLOOKUP(A138,HOP!A:L,12,0)</f>
        <v>383.03</v>
      </c>
      <c r="F138" s="4" t="str">
        <f>VLOOKUP(A138,HOP!A:C,3,0)</f>
        <v>3714841</v>
      </c>
      <c r="G138" s="4">
        <f t="shared" si="4"/>
        <v>0</v>
      </c>
      <c r="H138" s="4" t="str">
        <f t="shared" si="5"/>
        <v>,3714841</v>
      </c>
      <c r="I138" s="4" t="str">
        <f>VLOOKUP(A138,HOP!A:U,21,0)</f>
        <v>直采</v>
      </c>
    </row>
    <row r="139" s="4" customFormat="1" spans="1:9">
      <c r="A139" s="5">
        <v>999225725079173</v>
      </c>
      <c r="B139" s="6">
        <v>45139</v>
      </c>
      <c r="C139" s="6">
        <v>45143</v>
      </c>
      <c r="D139" s="4">
        <v>1547.66</v>
      </c>
      <c r="E139" s="4" t="str">
        <f>VLOOKUP(A139,HOP!A:L,12,0)</f>
        <v>1547.66</v>
      </c>
      <c r="F139" s="4" t="str">
        <f>VLOOKUP(A139,HOP!A:C,3,0)</f>
        <v>3714798</v>
      </c>
      <c r="G139" s="4">
        <f t="shared" si="4"/>
        <v>0</v>
      </c>
      <c r="H139" s="4" t="str">
        <f t="shared" si="5"/>
        <v>,3714798</v>
      </c>
      <c r="I139" s="4" t="str">
        <f>VLOOKUP(A139,HOP!A:U,21,0)</f>
        <v>直连</v>
      </c>
    </row>
    <row r="140" s="4" customFormat="1" spans="1:9">
      <c r="A140" s="5">
        <v>999225725384617</v>
      </c>
      <c r="B140" s="6">
        <v>45141</v>
      </c>
      <c r="C140" s="6">
        <v>45143</v>
      </c>
      <c r="D140" s="4">
        <v>1480.56</v>
      </c>
      <c r="E140" s="4" t="str">
        <f>VLOOKUP(A140,HOP!A:L,12,0)</f>
        <v>1480.56</v>
      </c>
      <c r="F140" s="4" t="str">
        <f>VLOOKUP(A140,HOP!A:C,3,0)</f>
        <v>3714899</v>
      </c>
      <c r="G140" s="4">
        <f t="shared" si="4"/>
        <v>0</v>
      </c>
      <c r="H140" s="4" t="str">
        <f t="shared" si="5"/>
        <v>,3714899</v>
      </c>
      <c r="I140" s="4" t="str">
        <f>VLOOKUP(A140,HOP!A:U,21,0)</f>
        <v>直连</v>
      </c>
    </row>
    <row r="141" s="4" customFormat="1" spans="1:9">
      <c r="A141" s="5">
        <v>999225726156379</v>
      </c>
      <c r="B141" s="6">
        <v>45140</v>
      </c>
      <c r="C141" s="6">
        <v>45143</v>
      </c>
      <c r="D141" s="4">
        <v>4364.4</v>
      </c>
      <c r="E141" s="4" t="str">
        <f>VLOOKUP(A141,HOP!A:L,12,0)</f>
        <v>4364.40</v>
      </c>
      <c r="F141" s="4" t="str">
        <f>VLOOKUP(A141,HOP!A:C,3,0)</f>
        <v>3715256</v>
      </c>
      <c r="G141" s="4">
        <f t="shared" si="4"/>
        <v>0</v>
      </c>
      <c r="H141" s="4" t="str">
        <f t="shared" si="5"/>
        <v>,3715256</v>
      </c>
      <c r="I141" s="4" t="str">
        <f>VLOOKUP(A141,HOP!A:U,21,0)</f>
        <v>直连</v>
      </c>
    </row>
    <row r="142" s="4" customFormat="1" spans="1:9">
      <c r="A142" s="5">
        <v>999225726377056</v>
      </c>
      <c r="B142" s="6">
        <v>45142</v>
      </c>
      <c r="C142" s="6">
        <v>45143</v>
      </c>
      <c r="D142" s="4">
        <v>3083.54</v>
      </c>
      <c r="E142" s="4" t="str">
        <f>VLOOKUP(A142,HOP!A:L,12,0)</f>
        <v>3083.54</v>
      </c>
      <c r="F142" s="4" t="str">
        <f>VLOOKUP(A142,HOP!A:C,3,0)</f>
        <v>3715295</v>
      </c>
      <c r="G142" s="4">
        <f t="shared" si="4"/>
        <v>0</v>
      </c>
      <c r="H142" s="4" t="str">
        <f t="shared" si="5"/>
        <v>,3715295</v>
      </c>
      <c r="I142" s="4" t="str">
        <f>VLOOKUP(A142,HOP!A:U,21,0)</f>
        <v>直连</v>
      </c>
    </row>
    <row r="143" s="4" customFormat="1" spans="1:9">
      <c r="A143" s="5">
        <v>999225728083524</v>
      </c>
      <c r="B143" s="6">
        <v>45142</v>
      </c>
      <c r="C143" s="6">
        <v>45143</v>
      </c>
      <c r="D143" s="4">
        <v>2209.07</v>
      </c>
      <c r="E143" s="4" t="str">
        <f>VLOOKUP(A143,HOP!A:L,12,0)</f>
        <v>2209.07</v>
      </c>
      <c r="F143" s="4" t="str">
        <f>VLOOKUP(A143,HOP!A:C,3,0)</f>
        <v>3715899</v>
      </c>
      <c r="G143" s="4">
        <f t="shared" si="4"/>
        <v>0</v>
      </c>
      <c r="H143" s="4" t="str">
        <f t="shared" si="5"/>
        <v>,3715899</v>
      </c>
      <c r="I143" s="4" t="str">
        <f>VLOOKUP(A143,HOP!A:U,21,0)</f>
        <v>直连</v>
      </c>
    </row>
    <row r="144" s="4" customFormat="1" spans="1:9">
      <c r="A144" s="5">
        <v>25735459289</v>
      </c>
      <c r="B144" s="6">
        <v>45140</v>
      </c>
      <c r="C144" s="6">
        <v>45143</v>
      </c>
      <c r="D144" s="4">
        <v>1913.58</v>
      </c>
      <c r="E144" s="4" t="str">
        <f>VLOOKUP(A144,HOP!A:L,12,0)</f>
        <v>1913.58</v>
      </c>
      <c r="F144" s="4" t="str">
        <f>VLOOKUP(A144,HOP!A:C,3,0)</f>
        <v>3716647</v>
      </c>
      <c r="G144" s="4">
        <f t="shared" si="4"/>
        <v>0</v>
      </c>
      <c r="H144" s="4" t="str">
        <f t="shared" si="5"/>
        <v>,3716647</v>
      </c>
      <c r="I144" s="4" t="str">
        <f>VLOOKUP(A144,HOP!A:U,21,0)</f>
        <v>直连</v>
      </c>
    </row>
    <row r="145" s="4" customFormat="1" hidden="1" spans="1:9">
      <c r="A145" s="5">
        <v>999225737101492</v>
      </c>
      <c r="B145" s="6">
        <v>45142</v>
      </c>
      <c r="C145" s="6">
        <v>45143</v>
      </c>
      <c r="D145" s="4">
        <v>549.02</v>
      </c>
      <c r="E145" s="4" t="str">
        <f>VLOOKUP(A145,HOP!A:L,12,0)</f>
        <v>549.02</v>
      </c>
      <c r="F145" s="4" t="str">
        <f>VLOOKUP(A145,HOP!A:C,3,0)</f>
        <v>3717015</v>
      </c>
      <c r="G145" s="4">
        <f t="shared" si="4"/>
        <v>0</v>
      </c>
      <c r="H145" s="4" t="str">
        <f t="shared" si="5"/>
        <v>,3717015</v>
      </c>
      <c r="I145" s="4" t="str">
        <f>VLOOKUP(A145,HOP!A:U,21,0)</f>
        <v>直采</v>
      </c>
    </row>
    <row r="146" s="4" customFormat="1" spans="1:9">
      <c r="A146" s="5">
        <v>999225737422065</v>
      </c>
      <c r="B146" s="6">
        <v>45141</v>
      </c>
      <c r="C146" s="6">
        <v>45143</v>
      </c>
      <c r="D146" s="4">
        <v>1859.08</v>
      </c>
      <c r="E146" s="4" t="str">
        <f>VLOOKUP(A146,HOP!A:L,12,0)</f>
        <v>1859.08</v>
      </c>
      <c r="F146" s="4" t="str">
        <f>VLOOKUP(A146,HOP!A:C,3,0)</f>
        <v>3717158</v>
      </c>
      <c r="G146" s="4">
        <f t="shared" si="4"/>
        <v>0</v>
      </c>
      <c r="H146" s="4" t="str">
        <f t="shared" si="5"/>
        <v>,3717158</v>
      </c>
      <c r="I146" s="4" t="str">
        <f>VLOOKUP(A146,HOP!A:U,21,0)</f>
        <v>直连</v>
      </c>
    </row>
    <row r="147" s="4" customFormat="1" spans="1:9">
      <c r="A147" s="5">
        <v>999225738448529</v>
      </c>
      <c r="B147" s="6">
        <v>45141</v>
      </c>
      <c r="C147" s="6">
        <v>45143</v>
      </c>
      <c r="D147" s="4">
        <v>3065.23</v>
      </c>
      <c r="E147" s="4" t="str">
        <f>VLOOKUP(A147,HOP!A:L,12,0)</f>
        <v>3065.23</v>
      </c>
      <c r="F147" s="4" t="str">
        <f>VLOOKUP(A147,HOP!A:C,3,0)</f>
        <v>3717325</v>
      </c>
      <c r="G147" s="4">
        <f t="shared" si="4"/>
        <v>0</v>
      </c>
      <c r="H147" s="4" t="str">
        <f t="shared" si="5"/>
        <v>,3717325</v>
      </c>
      <c r="I147" s="4" t="str">
        <f>VLOOKUP(A147,HOP!A:U,21,0)</f>
        <v>直连</v>
      </c>
    </row>
    <row r="148" s="4" customFormat="1" hidden="1" spans="1:9">
      <c r="A148" s="5">
        <v>999225739603318</v>
      </c>
      <c r="B148" s="6">
        <v>45141</v>
      </c>
      <c r="C148" s="6">
        <v>45143</v>
      </c>
      <c r="D148" s="4">
        <v>4559.92</v>
      </c>
      <c r="E148" s="4" t="str">
        <f>VLOOKUP(A148,HOP!A:L,12,0)</f>
        <v>4559.92</v>
      </c>
      <c r="F148" s="4" t="str">
        <f>VLOOKUP(A148,HOP!A:C,3,0)</f>
        <v>3717504</v>
      </c>
      <c r="G148" s="4">
        <f t="shared" si="4"/>
        <v>0</v>
      </c>
      <c r="H148" s="4" t="str">
        <f t="shared" si="5"/>
        <v>,3717504</v>
      </c>
      <c r="I148" s="4" t="str">
        <f>VLOOKUP(A148,HOP!A:U,21,0)</f>
        <v>直采</v>
      </c>
    </row>
    <row r="149" s="4" customFormat="1" hidden="1" spans="1:9">
      <c r="A149" s="5">
        <v>999225739730950</v>
      </c>
      <c r="B149" s="6">
        <v>45141</v>
      </c>
      <c r="C149" s="6">
        <v>45143</v>
      </c>
      <c r="D149" s="4">
        <v>5655.78</v>
      </c>
      <c r="E149" s="4" t="str">
        <f>VLOOKUP(A149,HOP!A:L,12,0)</f>
        <v>5655.78</v>
      </c>
      <c r="F149" s="4" t="str">
        <f>VLOOKUP(A149,HOP!A:C,3,0)</f>
        <v>3717647</v>
      </c>
      <c r="G149" s="4">
        <f t="shared" si="4"/>
        <v>0</v>
      </c>
      <c r="H149" s="4" t="str">
        <f t="shared" si="5"/>
        <v>,3717647</v>
      </c>
      <c r="I149" s="4" t="str">
        <f>VLOOKUP(A149,HOP!A:U,21,0)</f>
        <v>直采</v>
      </c>
    </row>
    <row r="150" s="4" customFormat="1" spans="1:9">
      <c r="A150" s="5">
        <v>999225740086706</v>
      </c>
      <c r="B150" s="6">
        <v>45142</v>
      </c>
      <c r="C150" s="6">
        <v>45143</v>
      </c>
      <c r="D150" s="4">
        <v>1874.04</v>
      </c>
      <c r="E150" s="4" t="str">
        <f>VLOOKUP(A150,HOP!A:L,12,0)</f>
        <v>1874.04</v>
      </c>
      <c r="F150" s="4" t="str">
        <f>VLOOKUP(A150,HOP!A:C,3,0)</f>
        <v>3717716</v>
      </c>
      <c r="G150" s="4">
        <f t="shared" si="4"/>
        <v>0</v>
      </c>
      <c r="H150" s="4" t="str">
        <f t="shared" si="5"/>
        <v>,3717716</v>
      </c>
      <c r="I150" s="4" t="str">
        <f>VLOOKUP(A150,HOP!A:U,21,0)</f>
        <v>直连</v>
      </c>
    </row>
    <row r="151" s="4" customFormat="1" spans="1:9">
      <c r="A151" s="5">
        <v>999225741776425</v>
      </c>
      <c r="B151" s="6">
        <v>45141</v>
      </c>
      <c r="C151" s="6">
        <v>45143</v>
      </c>
      <c r="D151" s="4">
        <v>1969.31</v>
      </c>
      <c r="E151" s="4" t="str">
        <f>VLOOKUP(A151,HOP!A:L,12,0)</f>
        <v>1969.31</v>
      </c>
      <c r="F151" s="4" t="str">
        <f>VLOOKUP(A151,HOP!A:C,3,0)</f>
        <v>3718101</v>
      </c>
      <c r="G151" s="4">
        <f t="shared" si="4"/>
        <v>0</v>
      </c>
      <c r="H151" s="4" t="str">
        <f t="shared" si="5"/>
        <v>,3718101</v>
      </c>
      <c r="I151" s="4" t="str">
        <f>VLOOKUP(A151,HOP!A:U,21,0)</f>
        <v>直连</v>
      </c>
    </row>
    <row r="152" s="4" customFormat="1" spans="1:9">
      <c r="A152" s="5">
        <v>999225744300978</v>
      </c>
      <c r="B152" s="6">
        <v>45141</v>
      </c>
      <c r="C152" s="6">
        <v>45143</v>
      </c>
      <c r="D152" s="4">
        <v>1329.88</v>
      </c>
      <c r="E152" s="4" t="str">
        <f>VLOOKUP(A152,HOP!A:L,12,0)</f>
        <v>1329.88</v>
      </c>
      <c r="F152" s="4" t="str">
        <f>VLOOKUP(A152,HOP!A:C,3,0)</f>
        <v>3718748</v>
      </c>
      <c r="G152" s="4">
        <f t="shared" si="4"/>
        <v>0</v>
      </c>
      <c r="H152" s="4" t="str">
        <f t="shared" si="5"/>
        <v>,3718748</v>
      </c>
      <c r="I152" s="4" t="str">
        <f>VLOOKUP(A152,HOP!A:U,21,0)</f>
        <v>直连</v>
      </c>
    </row>
    <row r="153" s="4" customFormat="1" spans="1:9">
      <c r="A153" s="5">
        <v>999225744617955</v>
      </c>
      <c r="B153" s="6">
        <v>45140</v>
      </c>
      <c r="C153" s="6">
        <v>45143</v>
      </c>
      <c r="D153" s="4">
        <v>1177.2</v>
      </c>
      <c r="E153" s="4" t="str">
        <f>VLOOKUP(A153,HOP!A:L,12,0)</f>
        <v>1177.20</v>
      </c>
      <c r="F153" s="4" t="str">
        <f>VLOOKUP(A153,HOP!A:C,3,0)</f>
        <v>3718808</v>
      </c>
      <c r="G153" s="4">
        <f t="shared" si="4"/>
        <v>0</v>
      </c>
      <c r="H153" s="4" t="str">
        <f t="shared" si="5"/>
        <v>,3718808</v>
      </c>
      <c r="I153" s="4" t="str">
        <f>VLOOKUP(A153,HOP!A:U,21,0)</f>
        <v>直连</v>
      </c>
    </row>
    <row r="154" s="4" customFormat="1" hidden="1" spans="1:9">
      <c r="A154" s="5">
        <v>999225744818857</v>
      </c>
      <c r="B154" s="6">
        <v>45141</v>
      </c>
      <c r="C154" s="6">
        <v>45143</v>
      </c>
      <c r="D154" s="4">
        <v>1037.04</v>
      </c>
      <c r="E154" s="4" t="str">
        <f>VLOOKUP(A154,HOP!A:L,12,0)</f>
        <v>1037.04</v>
      </c>
      <c r="F154" s="4" t="str">
        <f>VLOOKUP(A154,HOP!A:C,3,0)</f>
        <v>3718965</v>
      </c>
      <c r="G154" s="4">
        <f t="shared" si="4"/>
        <v>0</v>
      </c>
      <c r="H154" s="4" t="str">
        <f t="shared" si="5"/>
        <v>,3718965</v>
      </c>
      <c r="I154" s="4" t="str">
        <f>VLOOKUP(A154,HOP!A:U,21,0)</f>
        <v>直采</v>
      </c>
    </row>
    <row r="155" s="4" customFormat="1" spans="1:9">
      <c r="A155" s="5">
        <v>999225745496830</v>
      </c>
      <c r="B155" s="6">
        <v>45141</v>
      </c>
      <c r="C155" s="6">
        <v>45143</v>
      </c>
      <c r="D155" s="4">
        <v>2649.26</v>
      </c>
      <c r="E155" s="4" t="str">
        <f>VLOOKUP(A155,HOP!A:L,12,0)</f>
        <v>2649.26</v>
      </c>
      <c r="F155" s="4" t="str">
        <f>VLOOKUP(A155,HOP!A:C,3,0)</f>
        <v>3719116</v>
      </c>
      <c r="G155" s="4">
        <f t="shared" si="4"/>
        <v>0</v>
      </c>
      <c r="H155" s="4" t="str">
        <f t="shared" si="5"/>
        <v>,3719116</v>
      </c>
      <c r="I155" s="4" t="str">
        <f>VLOOKUP(A155,HOP!A:U,21,0)</f>
        <v>直连</v>
      </c>
    </row>
    <row r="156" s="4" customFormat="1" spans="1:9">
      <c r="A156" s="5">
        <v>999225748051036</v>
      </c>
      <c r="B156" s="6">
        <v>45140</v>
      </c>
      <c r="C156" s="6">
        <v>45143</v>
      </c>
      <c r="D156" s="4">
        <v>2183.16</v>
      </c>
      <c r="E156" s="4" t="str">
        <f>VLOOKUP(A156,HOP!A:L,12,0)</f>
        <v>2183.16</v>
      </c>
      <c r="F156" s="4" t="str">
        <f>VLOOKUP(A156,HOP!A:C,3,0)</f>
        <v>3720034</v>
      </c>
      <c r="G156" s="4">
        <f t="shared" si="4"/>
        <v>0</v>
      </c>
      <c r="H156" s="4" t="str">
        <f t="shared" si="5"/>
        <v>,3720034</v>
      </c>
      <c r="I156" s="4" t="str">
        <f>VLOOKUP(A156,HOP!A:U,21,0)</f>
        <v>直连</v>
      </c>
    </row>
    <row r="157" s="4" customFormat="1" spans="1:9">
      <c r="A157" s="5">
        <v>999225748402043</v>
      </c>
      <c r="B157" s="6">
        <v>45140</v>
      </c>
      <c r="C157" s="6">
        <v>45143</v>
      </c>
      <c r="D157" s="4">
        <v>9127.73</v>
      </c>
      <c r="E157" s="4" t="str">
        <f>VLOOKUP(A157,HOP!A:L,12,0)</f>
        <v>9127.73</v>
      </c>
      <c r="F157" s="4" t="str">
        <f>VLOOKUP(A157,HOP!A:C,3,0)</f>
        <v>3720129</v>
      </c>
      <c r="G157" s="4">
        <f t="shared" si="4"/>
        <v>0</v>
      </c>
      <c r="H157" s="4" t="str">
        <f t="shared" si="5"/>
        <v>,3720129</v>
      </c>
      <c r="I157" s="4" t="str">
        <f>VLOOKUP(A157,HOP!A:U,21,0)</f>
        <v>直连</v>
      </c>
    </row>
    <row r="158" s="4" customFormat="1" spans="1:9">
      <c r="A158" s="5">
        <v>999225748980723</v>
      </c>
      <c r="B158" s="6">
        <v>45142</v>
      </c>
      <c r="C158" s="6">
        <v>45143</v>
      </c>
      <c r="D158" s="4">
        <v>2421.77</v>
      </c>
      <c r="E158" s="4" t="str">
        <f>VLOOKUP(A158,HOP!A:L,12,0)</f>
        <v>2421.77</v>
      </c>
      <c r="F158" s="4" t="str">
        <f>VLOOKUP(A158,HOP!A:C,3,0)</f>
        <v>3720402</v>
      </c>
      <c r="G158" s="4">
        <f t="shared" si="4"/>
        <v>0</v>
      </c>
      <c r="H158" s="4" t="str">
        <f t="shared" si="5"/>
        <v>,3720402</v>
      </c>
      <c r="I158" s="4" t="str">
        <f>VLOOKUP(A158,HOP!A:U,21,0)</f>
        <v>直连</v>
      </c>
    </row>
    <row r="159" s="4" customFormat="1" spans="1:9">
      <c r="A159" s="5">
        <v>999225749111690</v>
      </c>
      <c r="B159" s="6">
        <v>45142</v>
      </c>
      <c r="C159" s="6">
        <v>45143</v>
      </c>
      <c r="D159" s="4">
        <v>1596.92</v>
      </c>
      <c r="E159" s="4" t="str">
        <f>VLOOKUP(A159,HOP!A:L,12,0)</f>
        <v>1596.92</v>
      </c>
      <c r="F159" s="4" t="str">
        <f>VLOOKUP(A159,HOP!A:C,3,0)</f>
        <v>3720482</v>
      </c>
      <c r="G159" s="4">
        <f t="shared" si="4"/>
        <v>0</v>
      </c>
      <c r="H159" s="4" t="str">
        <f t="shared" si="5"/>
        <v>,3720482</v>
      </c>
      <c r="I159" s="4" t="str">
        <f>VLOOKUP(A159,HOP!A:U,21,0)</f>
        <v>直连</v>
      </c>
    </row>
    <row r="160" s="4" customFormat="1" spans="1:9">
      <c r="A160" s="5">
        <v>999225752937746</v>
      </c>
      <c r="B160" s="6">
        <v>45142</v>
      </c>
      <c r="C160" s="6">
        <v>45143</v>
      </c>
      <c r="D160" s="4">
        <v>1508.96</v>
      </c>
      <c r="E160" s="4" t="str">
        <f>VLOOKUP(A160,HOP!A:L,12,0)</f>
        <v>1508.96</v>
      </c>
      <c r="F160" s="4" t="str">
        <f>VLOOKUP(A160,HOP!A:C,3,0)</f>
        <v>3720788</v>
      </c>
      <c r="G160" s="4">
        <f t="shared" si="4"/>
        <v>0</v>
      </c>
      <c r="H160" s="4" t="str">
        <f t="shared" si="5"/>
        <v>,3720788</v>
      </c>
      <c r="I160" s="4" t="str">
        <f>VLOOKUP(A160,HOP!A:U,21,0)</f>
        <v>直连</v>
      </c>
    </row>
    <row r="161" s="4" customFormat="1" spans="1:9">
      <c r="A161" s="5">
        <v>999225756521544</v>
      </c>
      <c r="B161" s="6">
        <v>45140</v>
      </c>
      <c r="C161" s="6">
        <v>45143</v>
      </c>
      <c r="D161" s="4">
        <v>1270.43</v>
      </c>
      <c r="E161" s="4" t="str">
        <f>VLOOKUP(A161,HOP!A:L,12,0)</f>
        <v>1270.43</v>
      </c>
      <c r="F161" s="4" t="str">
        <f>VLOOKUP(A161,HOP!A:C,3,0)</f>
        <v>3721221</v>
      </c>
      <c r="G161" s="4">
        <f t="shared" si="4"/>
        <v>0</v>
      </c>
      <c r="H161" s="4" t="str">
        <f t="shared" si="5"/>
        <v>,3721221</v>
      </c>
      <c r="I161" s="4" t="str">
        <f>VLOOKUP(A161,HOP!A:U,21,0)</f>
        <v>直连</v>
      </c>
    </row>
    <row r="162" s="4" customFormat="1" spans="1:9">
      <c r="A162" s="5">
        <v>999225756978170</v>
      </c>
      <c r="B162" s="6">
        <v>45140</v>
      </c>
      <c r="C162" s="6">
        <v>45143</v>
      </c>
      <c r="D162" s="4">
        <v>1925.91</v>
      </c>
      <c r="E162" s="4" t="str">
        <f>VLOOKUP(A162,HOP!A:L,12,0)</f>
        <v>1925.91</v>
      </c>
      <c r="F162" s="4" t="str">
        <f>VLOOKUP(A162,HOP!A:C,3,0)</f>
        <v>3721269</v>
      </c>
      <c r="G162" s="4">
        <f t="shared" si="4"/>
        <v>0</v>
      </c>
      <c r="H162" s="4" t="str">
        <f t="shared" si="5"/>
        <v>,3721269</v>
      </c>
      <c r="I162" s="4" t="str">
        <f>VLOOKUP(A162,HOP!A:U,21,0)</f>
        <v>直连</v>
      </c>
    </row>
    <row r="163" s="4" customFormat="1" spans="1:9">
      <c r="A163" s="5">
        <v>999225757380303</v>
      </c>
      <c r="B163" s="6">
        <v>45142</v>
      </c>
      <c r="C163" s="6">
        <v>45143</v>
      </c>
      <c r="D163" s="4">
        <v>957.17</v>
      </c>
      <c r="E163" s="4" t="str">
        <f>VLOOKUP(A163,HOP!A:L,12,0)</f>
        <v>957.17</v>
      </c>
      <c r="F163" s="4" t="str">
        <f>VLOOKUP(A163,HOP!A:C,3,0)</f>
        <v>3721315</v>
      </c>
      <c r="G163" s="4">
        <f t="shared" si="4"/>
        <v>0</v>
      </c>
      <c r="H163" s="4" t="str">
        <f t="shared" si="5"/>
        <v>,3721315</v>
      </c>
      <c r="I163" s="4" t="str">
        <f>VLOOKUP(A163,HOP!A:U,21,0)</f>
        <v>直连</v>
      </c>
    </row>
    <row r="164" s="4" customFormat="1" spans="1:9">
      <c r="A164" s="5">
        <v>999225757536491</v>
      </c>
      <c r="B164" s="6">
        <v>45142</v>
      </c>
      <c r="C164" s="6">
        <v>45143</v>
      </c>
      <c r="D164" s="4">
        <v>391.3</v>
      </c>
      <c r="E164" s="4" t="str">
        <f>VLOOKUP(A164,HOP!A:L,12,0)</f>
        <v>391.30</v>
      </c>
      <c r="F164" s="4" t="str">
        <f>VLOOKUP(A164,HOP!A:C,3,0)</f>
        <v>3721337</v>
      </c>
      <c r="G164" s="4">
        <f t="shared" si="4"/>
        <v>0</v>
      </c>
      <c r="H164" s="4" t="str">
        <f t="shared" si="5"/>
        <v>,3721337</v>
      </c>
      <c r="I164" s="4" t="str">
        <f>VLOOKUP(A164,HOP!A:U,21,0)</f>
        <v>直连</v>
      </c>
    </row>
    <row r="165" s="4" customFormat="1" spans="1:9">
      <c r="A165" s="5">
        <v>999225757641006</v>
      </c>
      <c r="B165" s="6">
        <v>45142</v>
      </c>
      <c r="C165" s="6">
        <v>45143</v>
      </c>
      <c r="D165" s="4">
        <v>556.8</v>
      </c>
      <c r="E165" s="4" t="str">
        <f>VLOOKUP(A165,HOP!A:L,12,0)</f>
        <v>556.80</v>
      </c>
      <c r="F165" s="4" t="str">
        <f>VLOOKUP(A165,HOP!A:C,3,0)</f>
        <v>3721349</v>
      </c>
      <c r="G165" s="4">
        <f t="shared" si="4"/>
        <v>0</v>
      </c>
      <c r="H165" s="4" t="str">
        <f t="shared" si="5"/>
        <v>,3721349</v>
      </c>
      <c r="I165" s="4" t="str">
        <f>VLOOKUP(A165,HOP!A:U,21,0)</f>
        <v>直连</v>
      </c>
    </row>
    <row r="166" s="4" customFormat="1" spans="1:9">
      <c r="A166" s="5">
        <v>999225760200944</v>
      </c>
      <c r="B166" s="6">
        <v>45142</v>
      </c>
      <c r="C166" s="6">
        <v>45143</v>
      </c>
      <c r="D166" s="4">
        <v>288.92</v>
      </c>
      <c r="E166" s="4" t="str">
        <f>VLOOKUP(A166,HOP!A:L,12,0)</f>
        <v>288.92</v>
      </c>
      <c r="F166" s="4" t="str">
        <f>VLOOKUP(A166,HOP!A:C,3,0)</f>
        <v>3721982</v>
      </c>
      <c r="G166" s="4">
        <f t="shared" si="4"/>
        <v>0</v>
      </c>
      <c r="H166" s="4" t="str">
        <f t="shared" si="5"/>
        <v>,3721982</v>
      </c>
      <c r="I166" s="4" t="str">
        <f>VLOOKUP(A166,HOP!A:U,21,0)</f>
        <v>直连</v>
      </c>
    </row>
    <row r="167" s="4" customFormat="1" hidden="1" spans="1:9">
      <c r="A167" s="5">
        <v>999225765565288</v>
      </c>
      <c r="B167" s="6">
        <v>45141</v>
      </c>
      <c r="C167" s="6">
        <v>45143</v>
      </c>
      <c r="D167" s="4">
        <v>1525.29</v>
      </c>
      <c r="E167" s="4" t="str">
        <f>VLOOKUP(A167,HOP!A:L,12,0)</f>
        <v>1525.29</v>
      </c>
      <c r="F167" s="4" t="str">
        <f>VLOOKUP(A167,HOP!A:C,3,0)</f>
        <v>3723244</v>
      </c>
      <c r="G167" s="4">
        <f t="shared" si="4"/>
        <v>0</v>
      </c>
      <c r="H167" s="4" t="str">
        <f t="shared" si="5"/>
        <v>,3723244</v>
      </c>
      <c r="I167" s="4" t="str">
        <f>VLOOKUP(A167,HOP!A:U,21,0)</f>
        <v>直采</v>
      </c>
    </row>
    <row r="168" s="4" customFormat="1" hidden="1" spans="1:9">
      <c r="A168" s="5">
        <v>999225765616392</v>
      </c>
      <c r="B168" s="6">
        <v>45141</v>
      </c>
      <c r="C168" s="6">
        <v>45143</v>
      </c>
      <c r="D168" s="4">
        <v>1525.29</v>
      </c>
      <c r="E168" s="4" t="str">
        <f>VLOOKUP(A168,HOP!A:L,12,0)</f>
        <v>1525.29</v>
      </c>
      <c r="F168" s="4" t="str">
        <f>VLOOKUP(A168,HOP!A:C,3,0)</f>
        <v>3723250</v>
      </c>
      <c r="G168" s="4">
        <f t="shared" si="4"/>
        <v>0</v>
      </c>
      <c r="H168" s="4" t="str">
        <f t="shared" si="5"/>
        <v>,3723250</v>
      </c>
      <c r="I168" s="4" t="str">
        <f>VLOOKUP(A168,HOP!A:U,21,0)</f>
        <v>直采</v>
      </c>
    </row>
    <row r="169" s="4" customFormat="1" spans="1:9">
      <c r="A169" s="5">
        <v>999225767811509</v>
      </c>
      <c r="B169" s="6">
        <v>45142</v>
      </c>
      <c r="C169" s="6">
        <v>45143</v>
      </c>
      <c r="D169" s="4">
        <v>216.07</v>
      </c>
      <c r="E169" s="4" t="str">
        <f>VLOOKUP(A169,HOP!A:L,12,0)</f>
        <v>216.07</v>
      </c>
      <c r="F169" s="4" t="str">
        <f>VLOOKUP(A169,HOP!A:C,3,0)</f>
        <v>3723701</v>
      </c>
      <c r="G169" s="4">
        <f t="shared" si="4"/>
        <v>0</v>
      </c>
      <c r="H169" s="4" t="str">
        <f t="shared" si="5"/>
        <v>,3723701</v>
      </c>
      <c r="I169" s="4" t="str">
        <f>VLOOKUP(A169,HOP!A:U,21,0)</f>
        <v>直连</v>
      </c>
    </row>
    <row r="170" s="4" customFormat="1" hidden="1" spans="1:9">
      <c r="A170" s="5">
        <v>999225769806089</v>
      </c>
      <c r="B170" s="6">
        <v>45142</v>
      </c>
      <c r="C170" s="6">
        <v>45143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spans="1:9">
      <c r="A171" s="5">
        <v>999225770877457</v>
      </c>
      <c r="B171" s="6">
        <v>45142</v>
      </c>
      <c r="C171" s="6">
        <v>45143</v>
      </c>
      <c r="D171" s="4">
        <v>957.03</v>
      </c>
      <c r="E171" s="4" t="str">
        <f>VLOOKUP(A171,HOP!A:L,12,0)</f>
        <v>957.03</v>
      </c>
      <c r="F171" s="4" t="str">
        <f>VLOOKUP(A171,HOP!A:C,3,0)</f>
        <v>3724574</v>
      </c>
      <c r="G171" s="4">
        <f t="shared" si="4"/>
        <v>0</v>
      </c>
      <c r="H171" s="4" t="str">
        <f t="shared" si="5"/>
        <v>,3724574</v>
      </c>
      <c r="I171" s="4" t="str">
        <f>VLOOKUP(A171,HOP!A:U,21,0)</f>
        <v>直连</v>
      </c>
    </row>
    <row r="172" s="4" customFormat="1" spans="1:9">
      <c r="A172" s="5">
        <v>999225772055990</v>
      </c>
      <c r="B172" s="6">
        <v>45141</v>
      </c>
      <c r="C172" s="6">
        <v>45143</v>
      </c>
      <c r="D172" s="4">
        <v>1115.98</v>
      </c>
      <c r="E172" s="4" t="str">
        <f>VLOOKUP(A172,HOP!A:L,12,0)</f>
        <v>1115.98</v>
      </c>
      <c r="F172" s="4" t="str">
        <f>VLOOKUP(A172,HOP!A:C,3,0)</f>
        <v>3724917</v>
      </c>
      <c r="G172" s="4">
        <f t="shared" si="4"/>
        <v>0</v>
      </c>
      <c r="H172" s="4" t="str">
        <f t="shared" si="5"/>
        <v>,3724917</v>
      </c>
      <c r="I172" s="4" t="str">
        <f>VLOOKUP(A172,HOP!A:U,21,0)</f>
        <v>直连</v>
      </c>
    </row>
    <row r="173" s="4" customFormat="1" spans="1:9">
      <c r="A173" s="5">
        <v>999225775709006</v>
      </c>
      <c r="B173" s="6">
        <v>45141</v>
      </c>
      <c r="C173" s="6">
        <v>45143</v>
      </c>
      <c r="D173" s="4">
        <v>480.58</v>
      </c>
      <c r="E173" s="4" t="str">
        <f>VLOOKUP(A173,HOP!A:L,12,0)</f>
        <v>480.58</v>
      </c>
      <c r="F173" s="4" t="str">
        <f>VLOOKUP(A173,HOP!A:C,3,0)</f>
        <v>3725138</v>
      </c>
      <c r="G173" s="4">
        <f t="shared" si="4"/>
        <v>0</v>
      </c>
      <c r="H173" s="4" t="str">
        <f t="shared" si="5"/>
        <v>,3725138</v>
      </c>
      <c r="I173" s="4" t="str">
        <f>VLOOKUP(A173,HOP!A:U,21,0)</f>
        <v>直连</v>
      </c>
    </row>
    <row r="174" s="4" customFormat="1" spans="1:9">
      <c r="A174" s="5">
        <v>999225776337390</v>
      </c>
      <c r="B174" s="6">
        <v>45142</v>
      </c>
      <c r="C174" s="6">
        <v>45143</v>
      </c>
      <c r="D174" s="4">
        <v>1050.9</v>
      </c>
      <c r="E174" s="4" t="str">
        <f>VLOOKUP(A174,HOP!A:L,12,0)</f>
        <v>1050.90</v>
      </c>
      <c r="F174" s="4" t="str">
        <f>VLOOKUP(A174,HOP!A:C,3,0)</f>
        <v>3725176</v>
      </c>
      <c r="G174" s="4">
        <f t="shared" si="4"/>
        <v>0</v>
      </c>
      <c r="H174" s="4" t="str">
        <f t="shared" si="5"/>
        <v>,3725176</v>
      </c>
      <c r="I174" s="4" t="str">
        <f>VLOOKUP(A174,HOP!A:U,21,0)</f>
        <v>直连</v>
      </c>
    </row>
    <row r="175" s="4" customFormat="1" spans="1:9">
      <c r="A175" s="5">
        <v>999225777649921</v>
      </c>
      <c r="B175" s="6">
        <v>45142</v>
      </c>
      <c r="C175" s="6">
        <v>45143</v>
      </c>
      <c r="D175" s="4">
        <v>163.85</v>
      </c>
      <c r="E175" s="4" t="str">
        <f>VLOOKUP(A175,HOP!A:L,12,0)</f>
        <v>163.85</v>
      </c>
      <c r="F175" s="4" t="str">
        <f>VLOOKUP(A175,HOP!A:C,3,0)</f>
        <v>3725313</v>
      </c>
      <c r="G175" s="4">
        <f t="shared" si="4"/>
        <v>0</v>
      </c>
      <c r="H175" s="4" t="str">
        <f t="shared" si="5"/>
        <v>,3725313</v>
      </c>
      <c r="I175" s="4" t="str">
        <f>VLOOKUP(A175,HOP!A:U,21,0)</f>
        <v>直连</v>
      </c>
    </row>
    <row r="176" s="4" customFormat="1" spans="1:9">
      <c r="A176" s="5">
        <v>999225777911319</v>
      </c>
      <c r="B176" s="6">
        <v>45142</v>
      </c>
      <c r="C176" s="6">
        <v>45143</v>
      </c>
      <c r="D176" s="4">
        <v>276.18</v>
      </c>
      <c r="E176" s="4" t="str">
        <f>VLOOKUP(A176,HOP!A:L,12,0)</f>
        <v>276.18</v>
      </c>
      <c r="F176" s="4" t="str">
        <f>VLOOKUP(A176,HOP!A:C,3,0)</f>
        <v>3725339</v>
      </c>
      <c r="G176" s="4">
        <f t="shared" si="4"/>
        <v>0</v>
      </c>
      <c r="H176" s="4" t="str">
        <f t="shared" si="5"/>
        <v>,3725339</v>
      </c>
      <c r="I176" s="4" t="str">
        <f>VLOOKUP(A176,HOP!A:U,21,0)</f>
        <v>直连</v>
      </c>
    </row>
    <row r="177" s="4" customFormat="1" spans="1:9">
      <c r="A177" s="5">
        <v>999225778304509</v>
      </c>
      <c r="B177" s="6">
        <v>45141</v>
      </c>
      <c r="C177" s="6">
        <v>45143</v>
      </c>
      <c r="D177" s="4">
        <v>2259</v>
      </c>
      <c r="E177" s="4" t="str">
        <f>VLOOKUP(A177,HOP!A:L,12,0)</f>
        <v>2259.00</v>
      </c>
      <c r="F177" s="4" t="str">
        <f>VLOOKUP(A177,HOP!A:C,3,0)</f>
        <v>3725403</v>
      </c>
      <c r="G177" s="4">
        <f t="shared" si="4"/>
        <v>0</v>
      </c>
      <c r="H177" s="4" t="str">
        <f t="shared" si="5"/>
        <v>,3725403</v>
      </c>
      <c r="I177" s="4" t="str">
        <f>VLOOKUP(A177,HOP!A:U,21,0)</f>
        <v>直连</v>
      </c>
    </row>
    <row r="178" s="4" customFormat="1" spans="1:9">
      <c r="A178" s="5">
        <v>999225778380579</v>
      </c>
      <c r="B178" s="6">
        <v>45141</v>
      </c>
      <c r="C178" s="6">
        <v>45143</v>
      </c>
      <c r="D178" s="4">
        <v>743.92</v>
      </c>
      <c r="E178" s="4" t="str">
        <f>VLOOKUP(A178,HOP!A:L,12,0)</f>
        <v>743.92</v>
      </c>
      <c r="F178" s="4" t="str">
        <f>VLOOKUP(A178,HOP!A:C,3,0)</f>
        <v>3725410</v>
      </c>
      <c r="G178" s="4">
        <f t="shared" si="4"/>
        <v>0</v>
      </c>
      <c r="H178" s="4" t="str">
        <f t="shared" si="5"/>
        <v>,3725410</v>
      </c>
      <c r="I178" s="4" t="str">
        <f>VLOOKUP(A178,HOP!A:U,21,0)</f>
        <v>直连</v>
      </c>
    </row>
    <row r="179" s="4" customFormat="1" spans="1:9">
      <c r="A179" s="5">
        <v>999225780037270</v>
      </c>
      <c r="B179" s="6">
        <v>45141</v>
      </c>
      <c r="C179" s="6">
        <v>45143</v>
      </c>
      <c r="D179" s="4">
        <v>1050.3</v>
      </c>
      <c r="E179" s="4" t="str">
        <f>VLOOKUP(A179,HOP!A:L,12,0)</f>
        <v>1050.30</v>
      </c>
      <c r="F179" s="4" t="str">
        <f>VLOOKUP(A179,HOP!A:C,3,0)</f>
        <v>3725724</v>
      </c>
      <c r="G179" s="4">
        <f t="shared" si="4"/>
        <v>0</v>
      </c>
      <c r="H179" s="4" t="str">
        <f t="shared" si="5"/>
        <v>,3725724</v>
      </c>
      <c r="I179" s="4" t="str">
        <f>VLOOKUP(A179,HOP!A:U,21,0)</f>
        <v>直连</v>
      </c>
    </row>
    <row r="180" s="4" customFormat="1" spans="1:9">
      <c r="A180" s="5">
        <v>999225780119852</v>
      </c>
      <c r="B180" s="6">
        <v>45141</v>
      </c>
      <c r="C180" s="6">
        <v>45143</v>
      </c>
      <c r="D180" s="4">
        <v>4329.52</v>
      </c>
      <c r="E180" s="4" t="str">
        <f>VLOOKUP(A180,HOP!A:L,12,0)</f>
        <v>4329.52</v>
      </c>
      <c r="F180" s="4" t="str">
        <f>VLOOKUP(A180,HOP!A:C,3,0)</f>
        <v>3725740</v>
      </c>
      <c r="G180" s="4">
        <f t="shared" si="4"/>
        <v>0</v>
      </c>
      <c r="H180" s="4" t="str">
        <f t="shared" si="5"/>
        <v>,3725740</v>
      </c>
      <c r="I180" s="4" t="str">
        <f>VLOOKUP(A180,HOP!A:U,21,0)</f>
        <v>直连</v>
      </c>
    </row>
    <row r="181" s="4" customFormat="1" spans="1:9">
      <c r="A181" s="5">
        <v>999225780167424</v>
      </c>
      <c r="B181" s="6">
        <v>45141</v>
      </c>
      <c r="C181" s="6">
        <v>45143</v>
      </c>
      <c r="D181" s="4">
        <v>1109.36</v>
      </c>
      <c r="E181" s="4" t="str">
        <f>VLOOKUP(A181,HOP!A:L,12,0)</f>
        <v>1109.36</v>
      </c>
      <c r="F181" s="4" t="str">
        <f>VLOOKUP(A181,HOP!A:C,3,0)</f>
        <v>3725749</v>
      </c>
      <c r="G181" s="4">
        <f t="shared" si="4"/>
        <v>0</v>
      </c>
      <c r="H181" s="4" t="str">
        <f t="shared" si="5"/>
        <v>,3725749</v>
      </c>
      <c r="I181" s="4" t="str">
        <f>VLOOKUP(A181,HOP!A:U,21,0)</f>
        <v>直连</v>
      </c>
    </row>
    <row r="182" s="4" customFormat="1" spans="1:9">
      <c r="A182" s="5">
        <v>999225780292428</v>
      </c>
      <c r="B182" s="6">
        <v>45142</v>
      </c>
      <c r="C182" s="6">
        <v>45143</v>
      </c>
      <c r="D182" s="4">
        <v>250.45</v>
      </c>
      <c r="E182" s="4" t="str">
        <f>VLOOKUP(A182,HOP!A:L,12,0)</f>
        <v>250.45</v>
      </c>
      <c r="F182" s="4" t="str">
        <f>VLOOKUP(A182,HOP!A:C,3,0)</f>
        <v>3725771</v>
      </c>
      <c r="G182" s="4">
        <f t="shared" si="4"/>
        <v>0</v>
      </c>
      <c r="H182" s="4" t="str">
        <f t="shared" si="5"/>
        <v>,3725771</v>
      </c>
      <c r="I182" s="4" t="str">
        <f>VLOOKUP(A182,HOP!A:U,21,0)</f>
        <v>直连</v>
      </c>
    </row>
    <row r="183" s="4" customFormat="1" spans="1:9">
      <c r="A183" s="5">
        <v>25780798216</v>
      </c>
      <c r="B183" s="6">
        <v>45141</v>
      </c>
      <c r="C183" s="6">
        <v>45143</v>
      </c>
      <c r="D183" s="4">
        <v>8535.04</v>
      </c>
      <c r="E183" s="4" t="str">
        <f>VLOOKUP(A183,HOP!A:L,12,0)</f>
        <v>8535.04</v>
      </c>
      <c r="F183" s="4" t="str">
        <f>VLOOKUP(A183,HOP!A:C,3,0)</f>
        <v>3725882</v>
      </c>
      <c r="G183" s="4">
        <f t="shared" si="4"/>
        <v>0</v>
      </c>
      <c r="H183" s="4" t="str">
        <f t="shared" si="5"/>
        <v>,3725882</v>
      </c>
      <c r="I183" s="4" t="str">
        <f>VLOOKUP(A183,HOP!A:U,21,0)</f>
        <v>直连</v>
      </c>
    </row>
    <row r="184" s="4" customFormat="1" spans="1:9">
      <c r="A184" s="5">
        <v>999225781845442</v>
      </c>
      <c r="B184" s="6">
        <v>45142</v>
      </c>
      <c r="C184" s="6">
        <v>45143</v>
      </c>
      <c r="D184" s="4">
        <v>1291.8</v>
      </c>
      <c r="E184" s="4" t="str">
        <f>VLOOKUP(A184,HOP!A:L,12,0)</f>
        <v>1291.80</v>
      </c>
      <c r="F184" s="4" t="str">
        <f>VLOOKUP(A184,HOP!A:C,3,0)</f>
        <v>3726098</v>
      </c>
      <c r="G184" s="4">
        <f t="shared" si="4"/>
        <v>0</v>
      </c>
      <c r="H184" s="4" t="str">
        <f t="shared" si="5"/>
        <v>,3726098</v>
      </c>
      <c r="I184" s="4" t="str">
        <f>VLOOKUP(A184,HOP!A:U,21,0)</f>
        <v>直连</v>
      </c>
    </row>
    <row r="185" s="4" customFormat="1" spans="1:9">
      <c r="A185" s="5">
        <v>999225786597018</v>
      </c>
      <c r="B185" s="6">
        <v>45141</v>
      </c>
      <c r="C185" s="6">
        <v>45143</v>
      </c>
      <c r="D185" s="4">
        <v>1193.72</v>
      </c>
      <c r="E185" s="4" t="str">
        <f>VLOOKUP(A185,HOP!A:L,12,0)</f>
        <v>1193.72</v>
      </c>
      <c r="F185" s="4" t="str">
        <f>VLOOKUP(A185,HOP!A:C,3,0)</f>
        <v>3727263</v>
      </c>
      <c r="G185" s="4">
        <f t="shared" si="4"/>
        <v>0</v>
      </c>
      <c r="H185" s="4" t="str">
        <f t="shared" si="5"/>
        <v>,3727263</v>
      </c>
      <c r="I185" s="4" t="str">
        <f>VLOOKUP(A185,HOP!A:U,21,0)</f>
        <v>直连</v>
      </c>
    </row>
    <row r="186" s="4" customFormat="1" spans="1:9">
      <c r="A186" s="5">
        <v>999225788784076</v>
      </c>
      <c r="B186" s="6">
        <v>45142</v>
      </c>
      <c r="C186" s="6">
        <v>45143</v>
      </c>
      <c r="D186" s="4">
        <v>366.25</v>
      </c>
      <c r="E186" s="4" t="str">
        <f>VLOOKUP(A186,HOP!A:L,12,0)</f>
        <v>366.25</v>
      </c>
      <c r="F186" s="4" t="str">
        <f>VLOOKUP(A186,HOP!A:C,3,0)</f>
        <v>3727856</v>
      </c>
      <c r="G186" s="4">
        <f t="shared" si="4"/>
        <v>0</v>
      </c>
      <c r="H186" s="4" t="str">
        <f t="shared" si="5"/>
        <v>,3727856</v>
      </c>
      <c r="I186" s="4" t="str">
        <f>VLOOKUP(A186,HOP!A:U,21,0)</f>
        <v>直连</v>
      </c>
    </row>
    <row r="187" s="4" customFormat="1" spans="1:9">
      <c r="A187" s="5">
        <v>999225788878539</v>
      </c>
      <c r="B187" s="6">
        <v>45141</v>
      </c>
      <c r="C187" s="6">
        <v>45143</v>
      </c>
      <c r="D187" s="4">
        <v>4114.6</v>
      </c>
      <c r="E187" s="4" t="str">
        <f>VLOOKUP(A187,HOP!A:L,12,0)</f>
        <v>4114.60</v>
      </c>
      <c r="F187" s="4" t="str">
        <f>VLOOKUP(A187,HOP!A:C,3,0)</f>
        <v>3727882</v>
      </c>
      <c r="G187" s="4">
        <f t="shared" si="4"/>
        <v>0</v>
      </c>
      <c r="H187" s="4" t="str">
        <f t="shared" si="5"/>
        <v>,3727882</v>
      </c>
      <c r="I187" s="4" t="str">
        <f>VLOOKUP(A187,HOP!A:U,21,0)</f>
        <v>直连</v>
      </c>
    </row>
    <row r="188" s="4" customFormat="1" spans="1:9">
      <c r="A188" s="5">
        <v>999225789014326</v>
      </c>
      <c r="B188" s="6">
        <v>45141</v>
      </c>
      <c r="C188" s="6">
        <v>45143</v>
      </c>
      <c r="D188" s="4">
        <v>811.61</v>
      </c>
      <c r="E188" s="4" t="str">
        <f>VLOOKUP(A188,HOP!A:L,12,0)</f>
        <v>811.61</v>
      </c>
      <c r="F188" s="4" t="str">
        <f>VLOOKUP(A188,HOP!A:C,3,0)</f>
        <v>3727913</v>
      </c>
      <c r="G188" s="4">
        <f t="shared" si="4"/>
        <v>0</v>
      </c>
      <c r="H188" s="4" t="str">
        <f t="shared" si="5"/>
        <v>,3727913</v>
      </c>
      <c r="I188" s="4" t="str">
        <f>VLOOKUP(A188,HOP!A:U,21,0)</f>
        <v>直连</v>
      </c>
    </row>
    <row r="189" s="4" customFormat="1" spans="1:9">
      <c r="A189" s="5">
        <v>999225789396642</v>
      </c>
      <c r="B189" s="6">
        <v>45141</v>
      </c>
      <c r="C189" s="6">
        <v>45143</v>
      </c>
      <c r="D189" s="4">
        <v>1196.84</v>
      </c>
      <c r="E189" s="4" t="str">
        <f>VLOOKUP(A189,HOP!A:L,12,0)</f>
        <v>1196.84</v>
      </c>
      <c r="F189" s="4" t="str">
        <f>VLOOKUP(A189,HOP!A:C,3,0)</f>
        <v>3727995</v>
      </c>
      <c r="G189" s="4">
        <f t="shared" si="4"/>
        <v>0</v>
      </c>
      <c r="H189" s="4" t="str">
        <f t="shared" si="5"/>
        <v>,3727995</v>
      </c>
      <c r="I189" s="4" t="str">
        <f>VLOOKUP(A189,HOP!A:U,21,0)</f>
        <v>直连</v>
      </c>
    </row>
    <row r="190" s="4" customFormat="1" spans="1:9">
      <c r="A190" s="5">
        <v>999225790438704</v>
      </c>
      <c r="B190" s="6">
        <v>45141</v>
      </c>
      <c r="C190" s="6">
        <v>45143</v>
      </c>
      <c r="D190" s="4">
        <v>1048.84</v>
      </c>
      <c r="E190" s="4" t="str">
        <f>VLOOKUP(A190,HOP!A:L,12,0)</f>
        <v>1048.84</v>
      </c>
      <c r="F190" s="4" t="str">
        <f>VLOOKUP(A190,HOP!A:C,3,0)</f>
        <v>3728324</v>
      </c>
      <c r="G190" s="4">
        <f t="shared" si="4"/>
        <v>0</v>
      </c>
      <c r="H190" s="4" t="str">
        <f t="shared" si="5"/>
        <v>,3728324</v>
      </c>
      <c r="I190" s="4" t="str">
        <f>VLOOKUP(A190,HOP!A:U,21,0)</f>
        <v>直连</v>
      </c>
    </row>
    <row r="191" s="4" customFormat="1" spans="1:9">
      <c r="A191" s="5">
        <v>999225790552469</v>
      </c>
      <c r="B191" s="6">
        <v>45142</v>
      </c>
      <c r="C191" s="6">
        <v>45143</v>
      </c>
      <c r="D191" s="4">
        <v>1224.52</v>
      </c>
      <c r="E191" s="4" t="str">
        <f>VLOOKUP(A191,HOP!A:L,12,0)</f>
        <v>1224.52</v>
      </c>
      <c r="F191" s="4" t="str">
        <f>VLOOKUP(A191,HOP!A:C,3,0)</f>
        <v>3728351</v>
      </c>
      <c r="G191" s="4">
        <f t="shared" si="4"/>
        <v>0</v>
      </c>
      <c r="H191" s="4" t="str">
        <f t="shared" si="5"/>
        <v>,3728351</v>
      </c>
      <c r="I191" s="4" t="str">
        <f>VLOOKUP(A191,HOP!A:U,21,0)</f>
        <v>直连</v>
      </c>
    </row>
    <row r="192" s="4" customFormat="1" spans="1:9">
      <c r="A192" s="5">
        <v>999225791363444</v>
      </c>
      <c r="B192" s="6">
        <v>45142</v>
      </c>
      <c r="C192" s="6">
        <v>45143</v>
      </c>
      <c r="D192" s="4">
        <v>1209.7</v>
      </c>
      <c r="E192" s="4" t="str">
        <f>VLOOKUP(A192,HOP!A:L,12,0)</f>
        <v>1209.72</v>
      </c>
      <c r="F192" s="4" t="str">
        <f>VLOOKUP(A192,HOP!A:C,3,0)</f>
        <v>3728681</v>
      </c>
      <c r="G192" s="4">
        <f t="shared" si="4"/>
        <v>-0.0199999999999818</v>
      </c>
      <c r="H192" s="4" t="str">
        <f t="shared" si="5"/>
        <v>,3728681</v>
      </c>
      <c r="I192" s="4" t="str">
        <f>VLOOKUP(A192,HOP!A:U,21,0)</f>
        <v>直连</v>
      </c>
    </row>
    <row r="193" s="4" customFormat="1" spans="1:9">
      <c r="A193" s="5">
        <v>999225792165897</v>
      </c>
      <c r="B193" s="6">
        <v>45142</v>
      </c>
      <c r="C193" s="6">
        <v>45143</v>
      </c>
      <c r="D193" s="4">
        <v>919.32</v>
      </c>
      <c r="E193" s="4" t="str">
        <f>VLOOKUP(A193,HOP!A:L,12,0)</f>
        <v>919.32</v>
      </c>
      <c r="F193" s="4" t="str">
        <f>VLOOKUP(A193,HOP!A:C,3,0)</f>
        <v>3728994</v>
      </c>
      <c r="G193" s="4">
        <f t="shared" si="4"/>
        <v>0</v>
      </c>
      <c r="H193" s="4" t="str">
        <f t="shared" si="5"/>
        <v>,3728994</v>
      </c>
      <c r="I193" s="4" t="str">
        <f>VLOOKUP(A193,HOP!A:U,21,0)</f>
        <v>直连</v>
      </c>
    </row>
    <row r="194" s="4" customFormat="1" spans="1:9">
      <c r="A194" s="5">
        <v>999225792469073</v>
      </c>
      <c r="B194" s="6">
        <v>45142</v>
      </c>
      <c r="C194" s="6">
        <v>45143</v>
      </c>
      <c r="D194" s="4">
        <v>507.34</v>
      </c>
      <c r="E194" s="4" t="str">
        <f>VLOOKUP(A194,HOP!A:L,12,0)</f>
        <v>507.34</v>
      </c>
      <c r="F194" s="4" t="str">
        <f>VLOOKUP(A194,HOP!A:C,3,0)</f>
        <v>3729053</v>
      </c>
      <c r="G194" s="4">
        <f t="shared" si="4"/>
        <v>0</v>
      </c>
      <c r="H194" s="4" t="str">
        <f t="shared" si="5"/>
        <v>,3729053</v>
      </c>
      <c r="I194" s="4" t="str">
        <f>VLOOKUP(A194,HOP!A:U,21,0)</f>
        <v>直连</v>
      </c>
    </row>
    <row r="195" s="4" customFormat="1" spans="1:9">
      <c r="A195" s="5">
        <v>999225793417524</v>
      </c>
      <c r="B195" s="6">
        <v>45142</v>
      </c>
      <c r="C195" s="6">
        <v>45143</v>
      </c>
      <c r="D195" s="4">
        <v>403.88</v>
      </c>
      <c r="E195" s="4" t="str">
        <f>VLOOKUP(A195,HOP!A:L,12,0)</f>
        <v>403.88</v>
      </c>
      <c r="F195" s="4" t="str">
        <f>VLOOKUP(A195,HOP!A:C,3,0)</f>
        <v>3729368</v>
      </c>
      <c r="G195" s="4">
        <f t="shared" ref="G195:G231" si="6">D195-E195</f>
        <v>0</v>
      </c>
      <c r="H195" s="4" t="str">
        <f t="shared" ref="H195:H231" si="7">$H$1&amp;F195</f>
        <v>,3729368</v>
      </c>
      <c r="I195" s="4" t="str">
        <f>VLOOKUP(A195,HOP!A:U,21,0)</f>
        <v>直连</v>
      </c>
    </row>
    <row r="196" s="4" customFormat="1" spans="1:9">
      <c r="A196" s="5">
        <v>999225793725488</v>
      </c>
      <c r="B196" s="6">
        <v>45142</v>
      </c>
      <c r="C196" s="6">
        <v>45143</v>
      </c>
      <c r="D196" s="4">
        <v>934.48</v>
      </c>
      <c r="E196" s="4" t="str">
        <f>VLOOKUP(A196,HOP!A:L,12,0)</f>
        <v>934.48</v>
      </c>
      <c r="F196" s="4" t="str">
        <f>VLOOKUP(A196,HOP!A:C,3,0)</f>
        <v>3729561</v>
      </c>
      <c r="G196" s="4">
        <f t="shared" si="6"/>
        <v>0</v>
      </c>
      <c r="H196" s="4" t="str">
        <f t="shared" si="7"/>
        <v>,3729561</v>
      </c>
      <c r="I196" s="4" t="str">
        <f>VLOOKUP(A196,HOP!A:U,21,0)</f>
        <v>直连</v>
      </c>
    </row>
    <row r="197" s="4" customFormat="1" hidden="1" spans="1:9">
      <c r="A197" s="5">
        <v>999225793752647</v>
      </c>
      <c r="B197" s="6">
        <v>45142</v>
      </c>
      <c r="C197" s="6">
        <v>45143</v>
      </c>
      <c r="D197" s="4">
        <v>1558.78</v>
      </c>
      <c r="E197" s="4" t="str">
        <f>VLOOKUP(A197,HOP!A:L,12,0)</f>
        <v>1558.78</v>
      </c>
      <c r="F197" s="4" t="str">
        <f>VLOOKUP(A197,HOP!A:C,3,0)</f>
        <v>3729567</v>
      </c>
      <c r="G197" s="4">
        <f t="shared" si="6"/>
        <v>0</v>
      </c>
      <c r="H197" s="4" t="str">
        <f t="shared" si="7"/>
        <v>,3729567</v>
      </c>
      <c r="I197" s="4" t="str">
        <f>VLOOKUP(A197,HOP!A:U,21,0)</f>
        <v>直采</v>
      </c>
    </row>
    <row r="198" s="4" customFormat="1" spans="1:9">
      <c r="A198" s="5">
        <v>999225793845925</v>
      </c>
      <c r="B198" s="6">
        <v>45141</v>
      </c>
      <c r="C198" s="6">
        <v>45143</v>
      </c>
      <c r="D198" s="4">
        <v>1300.25</v>
      </c>
      <c r="E198" s="4" t="str">
        <f>VLOOKUP(A198,HOP!A:L,12,0)</f>
        <v>1300.25</v>
      </c>
      <c r="F198" s="4" t="str">
        <f>VLOOKUP(A198,HOP!A:C,3,0)</f>
        <v>3729590</v>
      </c>
      <c r="G198" s="4">
        <f t="shared" si="6"/>
        <v>0</v>
      </c>
      <c r="H198" s="4" t="str">
        <f t="shared" si="7"/>
        <v>,3729590</v>
      </c>
      <c r="I198" s="4" t="str">
        <f>VLOOKUP(A198,HOP!A:U,21,0)</f>
        <v>直连</v>
      </c>
    </row>
    <row r="199" s="4" customFormat="1" spans="1:9">
      <c r="A199" s="5">
        <v>999225794027940</v>
      </c>
      <c r="B199" s="6">
        <v>45142</v>
      </c>
      <c r="C199" s="6">
        <v>45143</v>
      </c>
      <c r="D199" s="4">
        <v>701.62</v>
      </c>
      <c r="E199" s="4" t="str">
        <f>VLOOKUP(A199,HOP!A:L,12,0)</f>
        <v>701.62</v>
      </c>
      <c r="F199" s="4" t="str">
        <f>VLOOKUP(A199,HOP!A:C,3,0)</f>
        <v>3729623</v>
      </c>
      <c r="G199" s="4">
        <f t="shared" si="6"/>
        <v>0</v>
      </c>
      <c r="H199" s="4" t="str">
        <f t="shared" si="7"/>
        <v>,3729623</v>
      </c>
      <c r="I199" s="4" t="str">
        <f>VLOOKUP(A199,HOP!A:U,21,0)</f>
        <v>直连</v>
      </c>
    </row>
    <row r="200" s="4" customFormat="1" spans="1:9">
      <c r="A200" s="5">
        <v>999225794198492</v>
      </c>
      <c r="B200" s="6">
        <v>45142</v>
      </c>
      <c r="C200" s="6">
        <v>45143</v>
      </c>
      <c r="D200" s="4">
        <v>90.53</v>
      </c>
      <c r="E200" s="4" t="str">
        <f>VLOOKUP(A200,HOP!A:L,12,0)</f>
        <v>90.53</v>
      </c>
      <c r="F200" s="4" t="str">
        <f>VLOOKUP(A200,HOP!A:C,3,0)</f>
        <v>3729665</v>
      </c>
      <c r="G200" s="4">
        <f t="shared" si="6"/>
        <v>0</v>
      </c>
      <c r="H200" s="4" t="str">
        <f t="shared" si="7"/>
        <v>,3729665</v>
      </c>
      <c r="I200" s="4" t="str">
        <f>VLOOKUP(A200,HOP!A:U,21,0)</f>
        <v>直连</v>
      </c>
    </row>
    <row r="201" s="4" customFormat="1" spans="1:9">
      <c r="A201" s="5">
        <v>25796266446</v>
      </c>
      <c r="B201" s="6">
        <v>45142</v>
      </c>
      <c r="C201" s="6">
        <v>45143</v>
      </c>
      <c r="D201" s="4">
        <v>379.4</v>
      </c>
      <c r="E201" s="4" t="str">
        <f>VLOOKUP(A201,HOP!A:L,12,0)</f>
        <v>379.41</v>
      </c>
      <c r="F201" s="4" t="str">
        <f>VLOOKUP(A201,HOP!A:C,3,0)</f>
        <v>3729728</v>
      </c>
      <c r="G201" s="4">
        <f t="shared" si="6"/>
        <v>-0.0100000000000477</v>
      </c>
      <c r="H201" s="4" t="str">
        <f t="shared" si="7"/>
        <v>,3729728</v>
      </c>
      <c r="I201" s="4" t="str">
        <f>VLOOKUP(A201,HOP!A:U,21,0)</f>
        <v>直连</v>
      </c>
    </row>
    <row r="202" s="4" customFormat="1" spans="1:9">
      <c r="A202" s="5">
        <v>999225797293236</v>
      </c>
      <c r="B202" s="6">
        <v>45141</v>
      </c>
      <c r="C202" s="6">
        <v>45143</v>
      </c>
      <c r="D202" s="4">
        <v>2050.42</v>
      </c>
      <c r="E202" s="4" t="str">
        <f>VLOOKUP(A202,HOP!A:L,12,0)</f>
        <v>2050.42</v>
      </c>
      <c r="F202" s="4" t="str">
        <f>VLOOKUP(A202,HOP!A:C,3,0)</f>
        <v>3729913</v>
      </c>
      <c r="G202" s="4">
        <f t="shared" si="6"/>
        <v>0</v>
      </c>
      <c r="H202" s="4" t="str">
        <f t="shared" si="7"/>
        <v>,3729913</v>
      </c>
      <c r="I202" s="4" t="str">
        <f>VLOOKUP(A202,HOP!A:U,21,0)</f>
        <v>直连</v>
      </c>
    </row>
    <row r="203" s="4" customFormat="1" hidden="1" spans="1:9">
      <c r="A203" s="5">
        <v>999225797602930</v>
      </c>
      <c r="B203" s="6">
        <v>45142</v>
      </c>
      <c r="C203" s="6">
        <v>45143</v>
      </c>
      <c r="D203" s="4">
        <v>432.99</v>
      </c>
      <c r="E203" s="4" t="str">
        <f>VLOOKUP(A203,HOP!A:L,12,0)</f>
        <v>432.99</v>
      </c>
      <c r="F203" s="4" t="str">
        <f>VLOOKUP(A203,HOP!A:C,3,0)</f>
        <v>3729940</v>
      </c>
      <c r="G203" s="4">
        <f t="shared" si="6"/>
        <v>0</v>
      </c>
      <c r="H203" s="4" t="str">
        <f t="shared" si="7"/>
        <v>,3729940</v>
      </c>
      <c r="I203" s="4" t="str">
        <f>VLOOKUP(A203,HOP!A:U,21,0)</f>
        <v>直采</v>
      </c>
    </row>
    <row r="204" s="4" customFormat="1" spans="1:9">
      <c r="A204" s="5">
        <v>999225798493784</v>
      </c>
      <c r="B204" s="6">
        <v>45141</v>
      </c>
      <c r="C204" s="6">
        <v>45143</v>
      </c>
      <c r="D204" s="4">
        <v>957.68</v>
      </c>
      <c r="E204" s="4" t="str">
        <f>VLOOKUP(A204,HOP!A:L,12,0)</f>
        <v>957.68</v>
      </c>
      <c r="F204" s="4" t="str">
        <f>VLOOKUP(A204,HOP!A:C,3,0)</f>
        <v>3730022</v>
      </c>
      <c r="G204" s="4">
        <f t="shared" si="6"/>
        <v>0</v>
      </c>
      <c r="H204" s="4" t="str">
        <f t="shared" si="7"/>
        <v>,3730022</v>
      </c>
      <c r="I204" s="4" t="str">
        <f>VLOOKUP(A204,HOP!A:U,21,0)</f>
        <v>直连</v>
      </c>
    </row>
    <row r="205" s="4" customFormat="1" spans="1:9">
      <c r="A205" s="5">
        <v>999225798546806</v>
      </c>
      <c r="B205" s="6">
        <v>45142</v>
      </c>
      <c r="C205" s="6">
        <v>45143</v>
      </c>
      <c r="D205" s="4">
        <v>1435.22</v>
      </c>
      <c r="E205" s="4" t="str">
        <f>VLOOKUP(A205,HOP!A:L,12,0)</f>
        <v>1435.22</v>
      </c>
      <c r="F205" s="4" t="str">
        <f>VLOOKUP(A205,HOP!A:C,3,0)</f>
        <v>3730029</v>
      </c>
      <c r="G205" s="4">
        <f t="shared" si="6"/>
        <v>0</v>
      </c>
      <c r="H205" s="4" t="str">
        <f t="shared" si="7"/>
        <v>,3730029</v>
      </c>
      <c r="I205" s="4" t="str">
        <f>VLOOKUP(A205,HOP!A:U,21,0)</f>
        <v>直连</v>
      </c>
    </row>
    <row r="206" s="4" customFormat="1" spans="1:9">
      <c r="A206" s="5">
        <v>999225799867571</v>
      </c>
      <c r="B206" s="6">
        <v>45142</v>
      </c>
      <c r="C206" s="6">
        <v>45143</v>
      </c>
      <c r="D206" s="4">
        <v>1683.14</v>
      </c>
      <c r="E206" s="4" t="str">
        <f>VLOOKUP(A206,HOP!A:L,12,0)</f>
        <v>1683.14</v>
      </c>
      <c r="F206" s="4" t="str">
        <f>VLOOKUP(A206,HOP!A:C,3,0)</f>
        <v>3730277</v>
      </c>
      <c r="G206" s="4">
        <f t="shared" si="6"/>
        <v>0</v>
      </c>
      <c r="H206" s="4" t="str">
        <f t="shared" si="7"/>
        <v>,3730277</v>
      </c>
      <c r="I206" s="4" t="str">
        <f>VLOOKUP(A206,HOP!A:U,21,0)</f>
        <v>直连</v>
      </c>
    </row>
    <row r="207" s="4" customFormat="1" spans="1:9">
      <c r="A207" s="5">
        <v>999225801600605</v>
      </c>
      <c r="B207" s="6">
        <v>45142</v>
      </c>
      <c r="C207" s="6">
        <v>45143</v>
      </c>
      <c r="D207" s="4">
        <v>149.14</v>
      </c>
      <c r="E207" s="4" t="str">
        <f>VLOOKUP(A207,HOP!A:L,12,0)</f>
        <v>149.14</v>
      </c>
      <c r="F207" s="4" t="str">
        <f>VLOOKUP(A207,HOP!A:C,3,0)</f>
        <v>3730613</v>
      </c>
      <c r="G207" s="4">
        <f t="shared" si="6"/>
        <v>0</v>
      </c>
      <c r="H207" s="4" t="str">
        <f t="shared" si="7"/>
        <v>,3730613</v>
      </c>
      <c r="I207" s="4" t="str">
        <f>VLOOKUP(A207,HOP!A:U,21,0)</f>
        <v>直连</v>
      </c>
    </row>
    <row r="208" s="4" customFormat="1" spans="1:9">
      <c r="A208" s="5">
        <v>999225801692493</v>
      </c>
      <c r="B208" s="6">
        <v>45142</v>
      </c>
      <c r="C208" s="6">
        <v>45143</v>
      </c>
      <c r="D208" s="4">
        <v>2059.75</v>
      </c>
      <c r="E208" s="4" t="str">
        <f>VLOOKUP(A208,HOP!A:L,12,0)</f>
        <v>2059.75</v>
      </c>
      <c r="F208" s="4" t="str">
        <f>VLOOKUP(A208,HOP!A:C,3,0)</f>
        <v>3730635</v>
      </c>
      <c r="G208" s="4">
        <f t="shared" si="6"/>
        <v>0</v>
      </c>
      <c r="H208" s="4" t="str">
        <f t="shared" si="7"/>
        <v>,3730635</v>
      </c>
      <c r="I208" s="4" t="str">
        <f>VLOOKUP(A208,HOP!A:U,21,0)</f>
        <v>直连</v>
      </c>
    </row>
    <row r="209" s="4" customFormat="1" spans="1:9">
      <c r="A209" s="5">
        <v>999225801781356</v>
      </c>
      <c r="B209" s="6">
        <v>45142</v>
      </c>
      <c r="C209" s="6">
        <v>45143</v>
      </c>
      <c r="D209" s="4">
        <v>202.73</v>
      </c>
      <c r="E209" s="4" t="str">
        <f>VLOOKUP(A209,HOP!A:L,12,0)</f>
        <v>202.75</v>
      </c>
      <c r="F209" s="4" t="str">
        <f>VLOOKUP(A209,HOP!A:C,3,0)</f>
        <v>3730665</v>
      </c>
      <c r="G209" s="4">
        <f t="shared" si="6"/>
        <v>-0.0200000000000102</v>
      </c>
      <c r="H209" s="4" t="str">
        <f t="shared" si="7"/>
        <v>,3730665</v>
      </c>
      <c r="I209" s="4" t="str">
        <f>VLOOKUP(A209,HOP!A:U,21,0)</f>
        <v>直连</v>
      </c>
    </row>
    <row r="210" s="4" customFormat="1" spans="1:9">
      <c r="A210" s="5">
        <v>999225801884427</v>
      </c>
      <c r="B210" s="6">
        <v>45142</v>
      </c>
      <c r="C210" s="6">
        <v>45143</v>
      </c>
      <c r="D210" s="4">
        <v>762.82</v>
      </c>
      <c r="E210" s="4" t="str">
        <f>VLOOKUP(A210,HOP!A:L,12,0)</f>
        <v>762.82</v>
      </c>
      <c r="F210" s="4" t="str">
        <f>VLOOKUP(A210,HOP!A:C,3,0)</f>
        <v>3730708</v>
      </c>
      <c r="G210" s="4">
        <f t="shared" si="6"/>
        <v>0</v>
      </c>
      <c r="H210" s="4" t="str">
        <f t="shared" si="7"/>
        <v>,3730708</v>
      </c>
      <c r="I210" s="4" t="str">
        <f>VLOOKUP(A210,HOP!A:U,21,0)</f>
        <v>直连</v>
      </c>
    </row>
    <row r="211" s="4" customFormat="1" spans="1:9">
      <c r="A211" s="5">
        <v>999225801937890</v>
      </c>
      <c r="B211" s="6">
        <v>45142</v>
      </c>
      <c r="C211" s="6">
        <v>45143</v>
      </c>
      <c r="D211" s="4">
        <v>266</v>
      </c>
      <c r="E211" s="4" t="str">
        <f>VLOOKUP(A211,HOP!A:L,12,0)</f>
        <v>266.00</v>
      </c>
      <c r="F211" s="4" t="str">
        <f>VLOOKUP(A211,HOP!A:C,3,0)</f>
        <v>3730737</v>
      </c>
      <c r="G211" s="4">
        <f t="shared" si="6"/>
        <v>0</v>
      </c>
      <c r="H211" s="4" t="str">
        <f t="shared" si="7"/>
        <v>,3730737</v>
      </c>
      <c r="I211" s="4" t="str">
        <f>VLOOKUP(A211,HOP!A:U,21,0)</f>
        <v>直连</v>
      </c>
    </row>
    <row r="212" s="4" customFormat="1" spans="1:9">
      <c r="A212" s="5">
        <v>999225801944847</v>
      </c>
      <c r="B212" s="6">
        <v>45142</v>
      </c>
      <c r="C212" s="6">
        <v>45143</v>
      </c>
      <c r="D212" s="4">
        <v>1251.8</v>
      </c>
      <c r="E212" s="4" t="str">
        <f>VLOOKUP(A212,HOP!A:L,12,0)</f>
        <v>1251.80</v>
      </c>
      <c r="F212" s="4" t="str">
        <f>VLOOKUP(A212,HOP!A:C,3,0)</f>
        <v>3730739</v>
      </c>
      <c r="G212" s="4">
        <f t="shared" si="6"/>
        <v>0</v>
      </c>
      <c r="H212" s="4" t="str">
        <f t="shared" si="7"/>
        <v>,3730739</v>
      </c>
      <c r="I212" s="4" t="str">
        <f>VLOOKUP(A212,HOP!A:U,21,0)</f>
        <v>直连</v>
      </c>
    </row>
    <row r="213" s="4" customFormat="1" spans="1:9">
      <c r="A213" s="5">
        <v>999225801976516</v>
      </c>
      <c r="B213" s="6">
        <v>45142</v>
      </c>
      <c r="C213" s="6">
        <v>45143</v>
      </c>
      <c r="D213" s="4">
        <v>587.1</v>
      </c>
      <c r="E213" s="4" t="str">
        <f>VLOOKUP(A213,HOP!A:L,12,0)</f>
        <v>587.10</v>
      </c>
      <c r="F213" s="4" t="str">
        <f>VLOOKUP(A213,HOP!A:C,3,0)</f>
        <v>3730751</v>
      </c>
      <c r="G213" s="4">
        <f t="shared" si="6"/>
        <v>0</v>
      </c>
      <c r="H213" s="4" t="str">
        <f t="shared" si="7"/>
        <v>,3730751</v>
      </c>
      <c r="I213" s="4" t="str">
        <f>VLOOKUP(A213,HOP!A:U,21,0)</f>
        <v>直连</v>
      </c>
    </row>
    <row r="214" s="4" customFormat="1" spans="1:9">
      <c r="A214" s="5">
        <v>999225801976730</v>
      </c>
      <c r="B214" s="6">
        <v>45142</v>
      </c>
      <c r="C214" s="6">
        <v>45143</v>
      </c>
      <c r="D214" s="4">
        <v>812.44</v>
      </c>
      <c r="E214" s="4" t="str">
        <f>VLOOKUP(A214,HOP!A:L,12,0)</f>
        <v>812.44</v>
      </c>
      <c r="F214" s="4" t="str">
        <f>VLOOKUP(A214,HOP!A:C,3,0)</f>
        <v>3730753</v>
      </c>
      <c r="G214" s="4">
        <f t="shared" si="6"/>
        <v>0</v>
      </c>
      <c r="H214" s="4" t="str">
        <f t="shared" si="7"/>
        <v>,3730753</v>
      </c>
      <c r="I214" s="4" t="str">
        <f>VLOOKUP(A214,HOP!A:U,21,0)</f>
        <v>直连</v>
      </c>
    </row>
    <row r="215" s="4" customFormat="1" spans="1:9">
      <c r="A215" s="5">
        <v>999225802775081</v>
      </c>
      <c r="B215" s="6">
        <v>45142</v>
      </c>
      <c r="C215" s="6">
        <v>45143</v>
      </c>
      <c r="D215" s="4">
        <v>535.48</v>
      </c>
      <c r="E215" s="4" t="str">
        <f>VLOOKUP(A215,HOP!A:L,12,0)</f>
        <v>535.48</v>
      </c>
      <c r="F215" s="4" t="str">
        <f>VLOOKUP(A215,HOP!A:C,3,0)</f>
        <v>3730936</v>
      </c>
      <c r="G215" s="4">
        <f t="shared" si="6"/>
        <v>0</v>
      </c>
      <c r="H215" s="4" t="str">
        <f t="shared" si="7"/>
        <v>,3730936</v>
      </c>
      <c r="I215" s="4" t="str">
        <f>VLOOKUP(A215,HOP!A:U,21,0)</f>
        <v>直连</v>
      </c>
    </row>
    <row r="216" s="4" customFormat="1" spans="1:9">
      <c r="A216" s="5">
        <v>999225802959821</v>
      </c>
      <c r="B216" s="6">
        <v>45142</v>
      </c>
      <c r="C216" s="6">
        <v>45143</v>
      </c>
      <c r="D216" s="4">
        <v>429.87</v>
      </c>
      <c r="E216" s="4" t="str">
        <f>VLOOKUP(A216,HOP!A:L,12,0)</f>
        <v>429.87</v>
      </c>
      <c r="F216" s="4" t="str">
        <f>VLOOKUP(A216,HOP!A:C,3,0)</f>
        <v>3730965</v>
      </c>
      <c r="G216" s="4">
        <f t="shared" si="6"/>
        <v>0</v>
      </c>
      <c r="H216" s="4" t="str">
        <f t="shared" si="7"/>
        <v>,3730965</v>
      </c>
      <c r="I216" s="4" t="str">
        <f>VLOOKUP(A216,HOP!A:U,21,0)</f>
        <v>直连</v>
      </c>
    </row>
    <row r="217" s="4" customFormat="1" spans="1:9">
      <c r="A217" s="5">
        <v>999225803567655</v>
      </c>
      <c r="B217" s="6">
        <v>45142</v>
      </c>
      <c r="C217" s="6">
        <v>45143</v>
      </c>
      <c r="D217" s="4">
        <v>330.61</v>
      </c>
      <c r="E217" s="4" t="str">
        <f>VLOOKUP(A217,HOP!A:L,12,0)</f>
        <v>330.61</v>
      </c>
      <c r="F217" s="4" t="str">
        <f>VLOOKUP(A217,HOP!A:C,3,0)</f>
        <v>3731109</v>
      </c>
      <c r="G217" s="4">
        <f t="shared" si="6"/>
        <v>0</v>
      </c>
      <c r="H217" s="4" t="str">
        <f t="shared" si="7"/>
        <v>,3731109</v>
      </c>
      <c r="I217" s="4" t="str">
        <f>VLOOKUP(A217,HOP!A:U,21,0)</f>
        <v>直连</v>
      </c>
    </row>
    <row r="218" s="4" customFormat="1" spans="1:9">
      <c r="A218" s="5">
        <v>999225803601980</v>
      </c>
      <c r="B218" s="6">
        <v>45142</v>
      </c>
      <c r="C218" s="6">
        <v>45143</v>
      </c>
      <c r="D218" s="4">
        <v>681.14</v>
      </c>
      <c r="E218" s="4" t="str">
        <f>VLOOKUP(A218,HOP!A:L,12,0)</f>
        <v>681.14</v>
      </c>
      <c r="F218" s="4" t="str">
        <f>VLOOKUP(A218,HOP!A:C,3,0)</f>
        <v>3731116</v>
      </c>
      <c r="G218" s="4">
        <f t="shared" si="6"/>
        <v>0</v>
      </c>
      <c r="H218" s="4" t="str">
        <f t="shared" si="7"/>
        <v>,3731116</v>
      </c>
      <c r="I218" s="4" t="str">
        <f>VLOOKUP(A218,HOP!A:U,21,0)</f>
        <v>直连</v>
      </c>
    </row>
    <row r="219" s="4" customFormat="1" spans="1:9">
      <c r="A219" s="5">
        <v>999225803619217</v>
      </c>
      <c r="B219" s="6">
        <v>45142</v>
      </c>
      <c r="C219" s="6">
        <v>45143</v>
      </c>
      <c r="D219" s="4">
        <v>811.06</v>
      </c>
      <c r="E219" s="4" t="str">
        <f>VLOOKUP(A219,HOP!A:L,12,0)</f>
        <v>811.06</v>
      </c>
      <c r="F219" s="4" t="str">
        <f>VLOOKUP(A219,HOP!A:C,3,0)</f>
        <v>3731119</v>
      </c>
      <c r="G219" s="4">
        <f t="shared" si="6"/>
        <v>0</v>
      </c>
      <c r="H219" s="4" t="str">
        <f t="shared" si="7"/>
        <v>,3731119</v>
      </c>
      <c r="I219" s="4" t="str">
        <f>VLOOKUP(A219,HOP!A:U,21,0)</f>
        <v>直连</v>
      </c>
    </row>
    <row r="220" s="4" customFormat="1" spans="1:9">
      <c r="A220" s="5">
        <v>999225804253471</v>
      </c>
      <c r="B220" s="6">
        <v>45142</v>
      </c>
      <c r="C220" s="6">
        <v>45143</v>
      </c>
      <c r="D220" s="4">
        <v>409.47</v>
      </c>
      <c r="E220" s="4" t="str">
        <f>VLOOKUP(A220,HOP!A:L,12,0)</f>
        <v>409.47</v>
      </c>
      <c r="F220" s="4" t="str">
        <f>VLOOKUP(A220,HOP!A:C,3,0)</f>
        <v>3731271</v>
      </c>
      <c r="G220" s="4">
        <f t="shared" si="6"/>
        <v>0</v>
      </c>
      <c r="H220" s="4" t="str">
        <f t="shared" si="7"/>
        <v>,3731271</v>
      </c>
      <c r="I220" s="4" t="str">
        <f>VLOOKUP(A220,HOP!A:U,21,0)</f>
        <v>直连</v>
      </c>
    </row>
    <row r="221" s="4" customFormat="1" spans="1:9">
      <c r="A221" s="5">
        <v>999225804402740</v>
      </c>
      <c r="B221" s="6">
        <v>45142</v>
      </c>
      <c r="C221" s="6">
        <v>45143</v>
      </c>
      <c r="D221" s="4">
        <v>214.08</v>
      </c>
      <c r="E221" s="4" t="str">
        <f>VLOOKUP(A221,HOP!A:L,12,0)</f>
        <v>214.08</v>
      </c>
      <c r="F221" s="4" t="str">
        <f>VLOOKUP(A221,HOP!A:C,3,0)</f>
        <v>3731292</v>
      </c>
      <c r="G221" s="4">
        <f t="shared" si="6"/>
        <v>0</v>
      </c>
      <c r="H221" s="4" t="str">
        <f t="shared" si="7"/>
        <v>,3731292</v>
      </c>
      <c r="I221" s="4" t="str">
        <f>VLOOKUP(A221,HOP!A:U,21,0)</f>
        <v>直连</v>
      </c>
    </row>
    <row r="222" s="4" customFormat="1" spans="1:9">
      <c r="A222" s="5">
        <v>999225806395723</v>
      </c>
      <c r="B222" s="6">
        <v>45142</v>
      </c>
      <c r="C222" s="6">
        <v>45143</v>
      </c>
      <c r="D222" s="4">
        <v>527.2</v>
      </c>
      <c r="E222" s="4" t="str">
        <f>VLOOKUP(A222,HOP!A:L,12,0)</f>
        <v>527.20</v>
      </c>
      <c r="F222" s="4" t="str">
        <f>VLOOKUP(A222,HOP!A:C,3,0)</f>
        <v>3731594</v>
      </c>
      <c r="G222" s="4">
        <f t="shared" si="6"/>
        <v>0</v>
      </c>
      <c r="H222" s="4" t="str">
        <f t="shared" si="7"/>
        <v>,3731594</v>
      </c>
      <c r="I222" s="4" t="str">
        <f>VLOOKUP(A222,HOP!A:U,21,0)</f>
        <v>直连</v>
      </c>
    </row>
    <row r="223" s="4" customFormat="1" spans="1:9">
      <c r="A223" s="5">
        <v>999225806927294</v>
      </c>
      <c r="B223" s="6">
        <v>45142</v>
      </c>
      <c r="C223" s="6">
        <v>45143</v>
      </c>
      <c r="D223" s="4">
        <v>560.27</v>
      </c>
      <c r="E223" s="4" t="str">
        <f>VLOOKUP(A223,HOP!A:L,12,0)</f>
        <v>560.27</v>
      </c>
      <c r="F223" s="4" t="str">
        <f>VLOOKUP(A223,HOP!A:C,3,0)</f>
        <v>3731740</v>
      </c>
      <c r="G223" s="4">
        <f t="shared" si="6"/>
        <v>0</v>
      </c>
      <c r="H223" s="4" t="str">
        <f t="shared" si="7"/>
        <v>,3731740</v>
      </c>
      <c r="I223" s="4" t="str">
        <f>VLOOKUP(A223,HOP!A:U,21,0)</f>
        <v>直连</v>
      </c>
    </row>
    <row r="224" s="4" customFormat="1" spans="1:9">
      <c r="A224" s="5">
        <v>999225807747374</v>
      </c>
      <c r="B224" s="6">
        <v>45142</v>
      </c>
      <c r="C224" s="6">
        <v>45143</v>
      </c>
      <c r="D224" s="4">
        <v>546.76</v>
      </c>
      <c r="E224" s="4" t="str">
        <f>VLOOKUP(A224,HOP!A:L,12,0)</f>
        <v>546.76</v>
      </c>
      <c r="F224" s="4" t="str">
        <f>VLOOKUP(A224,HOP!A:C,3,0)</f>
        <v>3731840</v>
      </c>
      <c r="G224" s="4">
        <f t="shared" si="6"/>
        <v>0</v>
      </c>
      <c r="H224" s="4" t="str">
        <f t="shared" si="7"/>
        <v>,3731840</v>
      </c>
      <c r="I224" s="4" t="str">
        <f>VLOOKUP(A224,HOP!A:U,21,0)</f>
        <v>直连</v>
      </c>
    </row>
    <row r="225" s="4" customFormat="1" spans="1:9">
      <c r="A225" s="5">
        <v>999225808127646</v>
      </c>
      <c r="B225" s="6">
        <v>45142</v>
      </c>
      <c r="C225" s="6">
        <v>45143</v>
      </c>
      <c r="D225" s="4">
        <v>306.61</v>
      </c>
      <c r="E225" s="4" t="str">
        <f>VLOOKUP(A225,HOP!A:L,12,0)</f>
        <v>306.61</v>
      </c>
      <c r="F225" s="4" t="str">
        <f>VLOOKUP(A225,HOP!A:C,3,0)</f>
        <v>3732016</v>
      </c>
      <c r="G225" s="4">
        <f t="shared" si="6"/>
        <v>0</v>
      </c>
      <c r="H225" s="4" t="str">
        <f t="shared" si="7"/>
        <v>,3732016</v>
      </c>
      <c r="I225" s="4" t="str">
        <f>VLOOKUP(A225,HOP!A:U,21,0)</f>
        <v>直连</v>
      </c>
    </row>
    <row r="226" s="4" customFormat="1" spans="1:9">
      <c r="A226" s="5">
        <v>999225808454915</v>
      </c>
      <c r="B226" s="6">
        <v>45142</v>
      </c>
      <c r="C226" s="6">
        <v>45143</v>
      </c>
      <c r="D226" s="4">
        <v>510.16</v>
      </c>
      <c r="E226" s="4" t="str">
        <f>VLOOKUP(A226,HOP!A:L,12,0)</f>
        <v>510.16</v>
      </c>
      <c r="F226" s="4" t="str">
        <f>VLOOKUP(A226,HOP!A:C,3,0)</f>
        <v>3732068</v>
      </c>
      <c r="G226" s="4">
        <f t="shared" si="6"/>
        <v>0</v>
      </c>
      <c r="H226" s="4" t="str">
        <f t="shared" si="7"/>
        <v>,3732068</v>
      </c>
      <c r="I226" s="4" t="str">
        <f>VLOOKUP(A226,HOP!A:U,21,0)</f>
        <v>直连</v>
      </c>
    </row>
    <row r="227" s="4" customFormat="1" spans="1:9">
      <c r="A227" s="5">
        <v>999225808532512</v>
      </c>
      <c r="B227" s="6">
        <v>45142</v>
      </c>
      <c r="C227" s="6">
        <v>45143</v>
      </c>
      <c r="D227" s="4">
        <v>578.59</v>
      </c>
      <c r="E227" s="4" t="str">
        <f>VLOOKUP(A227,HOP!A:L,12,0)</f>
        <v>578.59</v>
      </c>
      <c r="F227" s="4" t="str">
        <f>VLOOKUP(A227,HOP!A:C,3,0)</f>
        <v>3732081</v>
      </c>
      <c r="G227" s="4">
        <f t="shared" si="6"/>
        <v>0</v>
      </c>
      <c r="H227" s="4" t="str">
        <f t="shared" si="7"/>
        <v>,3732081</v>
      </c>
      <c r="I227" s="4" t="str">
        <f>VLOOKUP(A227,HOP!A:U,21,0)</f>
        <v>直连</v>
      </c>
    </row>
    <row r="228" s="4" customFormat="1" spans="1:9">
      <c r="A228" s="5">
        <v>999225808648691</v>
      </c>
      <c r="B228" s="6">
        <v>45142</v>
      </c>
      <c r="C228" s="6">
        <v>45143</v>
      </c>
      <c r="D228" s="4">
        <v>349.09</v>
      </c>
      <c r="E228" s="4" t="str">
        <f>VLOOKUP(A228,HOP!A:L,12,0)</f>
        <v>349.09</v>
      </c>
      <c r="F228" s="4" t="str">
        <f>VLOOKUP(A228,HOP!A:C,3,0)</f>
        <v>3732104</v>
      </c>
      <c r="G228" s="4">
        <f t="shared" si="6"/>
        <v>0</v>
      </c>
      <c r="H228" s="4" t="str">
        <f t="shared" si="7"/>
        <v>,3732104</v>
      </c>
      <c r="I228" s="4" t="str">
        <f>VLOOKUP(A228,HOP!A:U,21,0)</f>
        <v>直连</v>
      </c>
    </row>
    <row r="229" s="4" customFormat="1" spans="1:9">
      <c r="A229" s="5">
        <v>999225808900967</v>
      </c>
      <c r="B229" s="6">
        <v>45142</v>
      </c>
      <c r="C229" s="6">
        <v>45143</v>
      </c>
      <c r="D229" s="4">
        <v>344.75</v>
      </c>
      <c r="E229" s="4" t="str">
        <f>VLOOKUP(A229,HOP!A:L,12,0)</f>
        <v>344.75</v>
      </c>
      <c r="F229" s="4" t="str">
        <f>VLOOKUP(A229,HOP!A:C,3,0)</f>
        <v>3732234</v>
      </c>
      <c r="G229" s="4">
        <f t="shared" si="6"/>
        <v>0</v>
      </c>
      <c r="H229" s="4" t="str">
        <f t="shared" si="7"/>
        <v>,3732234</v>
      </c>
      <c r="I229" s="4" t="str">
        <f>VLOOKUP(A229,HOP!A:U,21,0)</f>
        <v>直连</v>
      </c>
    </row>
    <row r="230" s="4" customFormat="1" spans="1:9">
      <c r="A230" s="5">
        <v>999225809370376</v>
      </c>
      <c r="B230" s="6">
        <v>45142</v>
      </c>
      <c r="C230" s="6">
        <v>45143</v>
      </c>
      <c r="D230" s="4">
        <v>1295.6</v>
      </c>
      <c r="E230" s="4" t="str">
        <f>VLOOKUP(A230,HOP!A:L,12,0)</f>
        <v>1295.60</v>
      </c>
      <c r="F230" s="4" t="str">
        <f>VLOOKUP(A230,HOP!A:C,3,0)</f>
        <v>3732313</v>
      </c>
      <c r="G230" s="4">
        <f t="shared" si="6"/>
        <v>0</v>
      </c>
      <c r="H230" s="4" t="str">
        <f t="shared" si="7"/>
        <v>,3732313</v>
      </c>
      <c r="I230" s="4" t="str">
        <f>VLOOKUP(A230,HOP!A:U,21,0)</f>
        <v>直连</v>
      </c>
    </row>
    <row r="231" s="4" customFormat="1" spans="1:9">
      <c r="A231" s="5">
        <v>999225809654888</v>
      </c>
      <c r="B231" s="6">
        <v>45142</v>
      </c>
      <c r="C231" s="6">
        <v>45143</v>
      </c>
      <c r="D231" s="4">
        <v>106.25</v>
      </c>
      <c r="E231" s="4" t="str">
        <f>VLOOKUP(A231,HOP!A:L,12,0)</f>
        <v>106.25</v>
      </c>
      <c r="F231" s="4" t="str">
        <f>VLOOKUP(A231,HOP!A:C,3,0)</f>
        <v>3732368</v>
      </c>
      <c r="G231" s="4">
        <f t="shared" si="6"/>
        <v>0</v>
      </c>
      <c r="H231" s="4" t="str">
        <f t="shared" si="7"/>
        <v>,3732368</v>
      </c>
      <c r="I231" s="4" t="str">
        <f>VLOOKUP(A231,HOP!A:U,21,0)</f>
        <v>直连</v>
      </c>
    </row>
    <row r="233" spans="4:4">
      <c r="D233" s="4">
        <f>SUM(D2:D232)</f>
        <v>394907.45</v>
      </c>
    </row>
    <row r="234" spans="4:4">
      <c r="D234" s="4" t="s">
        <v>1256</v>
      </c>
    </row>
    <row r="237" spans="1:3">
      <c r="A237" s="4" t="s">
        <v>1257</v>
      </c>
      <c r="C237" s="4">
        <v>56083.35</v>
      </c>
    </row>
    <row r="238" spans="1:3">
      <c r="A238" s="4" t="s">
        <v>1258</v>
      </c>
      <c r="C238" s="4">
        <v>338824.1</v>
      </c>
    </row>
    <row r="239" spans="1:3">
      <c r="A239" s="4" t="s">
        <v>1259</v>
      </c>
      <c r="C239" s="4">
        <f>SUBTOTAL(9,C237:C238)</f>
        <v>394907.45</v>
      </c>
    </row>
  </sheetData>
  <autoFilter ref="A1:W231">
    <filterColumn colId="3">
      <filters>
        <filter val="1037.04"/>
        <filter val="1874.04"/>
        <filter val="8535.04"/>
        <filter val="1131.06"/>
        <filter val="1416.06"/>
        <filter val="2209.07"/>
        <filter val="2672.07"/>
        <filter val="1859.08"/>
        <filter val="587.1"/>
        <filter val="2192.1"/>
        <filter val="5504.1"/>
        <filter val="11835.21"/>
        <filter val="527.2"/>
        <filter val="1177.2"/>
        <filter val="1352.2"/>
        <filter val="1514.2"/>
        <filter val="3703.2"/>
        <filter val="391.3"/>
        <filter val="1050.3"/>
        <filter val="1366.3"/>
        <filter val="379.4"/>
        <filter val="405.4"/>
        <filter val="3772.4"/>
        <filter val="4364.4"/>
        <filter val="1534.5"/>
        <filter val="804.6"/>
        <filter val="1295.6"/>
        <filter val="1302.6"/>
        <filter val="4114.6"/>
        <filter val="4902.6"/>
        <filter val="5866.6"/>
        <filter val="938.7"/>
        <filter val="1209.7"/>
        <filter val="9973.7"/>
        <filter val="556.8"/>
        <filter val="1251.8"/>
        <filter val="1291.8"/>
        <filter val="1989.8"/>
        <filter val="2818.8"/>
        <filter val="3006.8"/>
        <filter val="5089.8"/>
        <filter val="1050.9"/>
        <filter val="530.01"/>
        <filter val="669.01"/>
        <filter val="549.02"/>
        <filter val="762.02"/>
        <filter val="383.03"/>
        <filter val="957.03"/>
        <filter val="840.04"/>
        <filter val="811.06"/>
        <filter val="970.06"/>
        <filter val="216.07"/>
        <filter val="507.07"/>
        <filter val="214.08"/>
        <filter val="398.08"/>
        <filter val="642.08"/>
        <filter val="349.09"/>
        <filter val="1855.41"/>
        <filter val="2050.42"/>
        <filter val="1270.43"/>
        <filter val="1275.43"/>
        <filter val="149.14"/>
        <filter val="681.14"/>
        <filter val="1773.44"/>
        <filter val="605.15"/>
        <filter val="2454.45"/>
        <filter val="377.16"/>
        <filter val="510.16"/>
        <filter val="813.16"/>
        <filter val="957.17"/>
        <filter val="264.18"/>
        <filter val="276.18"/>
        <filter val="567.18"/>
        <filter val="960.18"/>
        <filter val="1969.31"/>
        <filter val="2022"/>
        <filter val="2270.32"/>
        <filter val="373.23"/>
        <filter val="712.23"/>
        <filter val="1533.33"/>
        <filter val="2822.34"/>
        <filter val="6825"/>
        <filter val="106.25"/>
        <filter val="366.25"/>
        <filter val="268.26"/>
        <filter val="632.26"/>
        <filter val="1109.36"/>
        <filter val="1746.36"/>
        <filter val="2501.36"/>
        <filter val="462.27"/>
        <filter val="478.27"/>
        <filter val="560.27"/>
        <filter val="2037.38"/>
        <filter val="9080.38"/>
        <filter val="3268.39"/>
        <filter val="536.31"/>
        <filter val="919.32"/>
        <filter val="957.32"/>
        <filter val="1435.22"/>
        <filter val="3065.23"/>
        <filter val="507.34"/>
        <filter val="1104.24"/>
        <filter val="1880.24"/>
        <filter val="2328.24"/>
        <filter val="3682.24"/>
        <filter val="662.35"/>
        <filter val="1300.25"/>
        <filter val="1391.25"/>
        <filter val="2649.26"/>
        <filter val="3664.26"/>
        <filter val="1525.29"/>
        <filter val="2401.29"/>
        <filter val="114.41"/>
        <filter val="351.41"/>
        <filter val="548.42"/>
        <filter val="1074.12"/>
        <filter val="5939.12"/>
        <filter val="871.43"/>
        <filter val="7744"/>
        <filter val="812.44"/>
        <filter val="1683.14"/>
        <filter val="250.45"/>
        <filter val="975.45"/>
        <filter val="1176.15"/>
        <filter val="1550.16"/>
        <filter val="2183.16"/>
        <filter val="409.47"/>
        <filter val="535.48"/>
        <filter val="934.48"/>
        <filter val="623.49"/>
        <filter val="1185.19"/>
        <filter val="250"/>
        <filter val="894.52"/>
        <filter val="90.53"/>
        <filter val="1048.84"/>
        <filter val="1196.84"/>
        <filter val="2485.84"/>
        <filter val="480.58"/>
        <filter val="1329.88"/>
        <filter val="2545.88"/>
        <filter val="4613.88"/>
        <filter val="2259"/>
        <filter val="283.59"/>
        <filter val="578.59"/>
        <filter val="1337.89"/>
        <filter val="3160"/>
        <filter val="306.61"/>
        <filter val="330.61"/>
        <filter val="811.61"/>
        <filter val="701.62"/>
        <filter val="1193.72"/>
        <filter val="963"/>
        <filter val="560.63"/>
        <filter val="3727.73"/>
        <filter val="5732.73"/>
        <filter val="9127.73"/>
        <filter val="1965"/>
        <filter val="4965"/>
        <filter val="2059.75"/>
        <filter val="266"/>
        <filter val="1886.76"/>
        <filter val="2252.76"/>
        <filter val="2421.77"/>
        <filter val="957.68"/>
        <filter val="1558.78"/>
        <filter val="5655.78"/>
        <filter val="515.71"/>
        <filter val="202.73"/>
        <filter val="2012.64"/>
        <filter val="344.75"/>
        <filter val="538.75"/>
        <filter val="753.75"/>
        <filter val="546.76"/>
        <filter val="1547.66"/>
        <filter val="1881"/>
        <filter val="762.82"/>
        <filter val="1224.52"/>
        <filter val="4329.52"/>
        <filter val="670.84"/>
        <filter val="915.84"/>
        <filter val="3083.54"/>
        <filter val="163.85"/>
        <filter val="516.85"/>
        <filter val="3816.55"/>
        <filter val="1480.56"/>
        <filter val="2058.56"/>
        <filter val="429.87"/>
        <filter val="1578.57"/>
        <filter val="2651.57"/>
        <filter val="403.88"/>
        <filter val="1913.58"/>
        <filter val="288.92"/>
        <filter val="743.92"/>
        <filter val="14469.52"/>
        <filter val="747.93"/>
        <filter val="590.96"/>
        <filter val="482.97"/>
        <filter val="432.99"/>
        <filter val="19119.64"/>
        <filter val="1925.91"/>
        <filter val="1596.92"/>
        <filter val="2024.92"/>
        <filter val="4559.92"/>
        <filter val="1508.96"/>
        <filter val="1115.98"/>
        <filter val="1101.99"/>
        <filter val="1754.9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1260</v>
      </c>
      <c r="B1" s="2" t="s">
        <v>1261</v>
      </c>
      <c r="C1" s="2" t="s">
        <v>1262</v>
      </c>
      <c r="D1" s="2" t="s">
        <v>1263</v>
      </c>
      <c r="E1" s="2" t="s">
        <v>13</v>
      </c>
      <c r="F1" s="2" t="s">
        <v>5</v>
      </c>
      <c r="G1" s="2" t="s">
        <v>6</v>
      </c>
      <c r="H1" s="2" t="s">
        <v>1264</v>
      </c>
      <c r="I1" s="2" t="s">
        <v>1265</v>
      </c>
      <c r="J1" s="2" t="s">
        <v>1266</v>
      </c>
      <c r="K1" s="2" t="s">
        <v>1267</v>
      </c>
      <c r="L1" s="2" t="s">
        <v>1268</v>
      </c>
      <c r="M1" s="2" t="s">
        <v>1269</v>
      </c>
      <c r="N1" s="2" t="s">
        <v>1270</v>
      </c>
      <c r="O1" s="2" t="s">
        <v>1271</v>
      </c>
      <c r="P1" s="2" t="s">
        <v>1272</v>
      </c>
      <c r="Q1" s="2" t="s">
        <v>1273</v>
      </c>
      <c r="R1" s="2" t="s">
        <v>1274</v>
      </c>
      <c r="S1" s="2" t="s">
        <v>1275</v>
      </c>
      <c r="T1" s="2" t="s">
        <v>1276</v>
      </c>
      <c r="U1" s="2" t="s">
        <v>1277</v>
      </c>
      <c r="V1" s="2" t="s">
        <v>1278</v>
      </c>
    </row>
    <row r="2" s="1" customFormat="1" spans="1:22">
      <c r="A2" s="3">
        <v>999223817335735</v>
      </c>
      <c r="B2" s="1" t="s">
        <v>1279</v>
      </c>
      <c r="C2" s="1" t="s">
        <v>1280</v>
      </c>
      <c r="D2" s="1" t="s">
        <v>1281</v>
      </c>
      <c r="E2" s="1" t="s">
        <v>1282</v>
      </c>
      <c r="F2" s="1" t="s">
        <v>1283</v>
      </c>
      <c r="G2" s="1" t="s">
        <v>1284</v>
      </c>
      <c r="H2" s="1" t="s">
        <v>1285</v>
      </c>
      <c r="I2" s="1" t="s">
        <v>1286</v>
      </c>
      <c r="J2" s="1" t="s">
        <v>30</v>
      </c>
      <c r="K2" s="1" t="s">
        <v>1287</v>
      </c>
      <c r="L2" s="1" t="s">
        <v>1287</v>
      </c>
      <c r="M2" s="1" t="s">
        <v>1288</v>
      </c>
      <c r="N2" s="1" t="s">
        <v>1288</v>
      </c>
      <c r="O2" s="1" t="s">
        <v>1289</v>
      </c>
      <c r="P2" s="1" t="s">
        <v>1290</v>
      </c>
      <c r="Q2" s="1" t="s">
        <v>1291</v>
      </c>
      <c r="R2" s="1" t="s">
        <v>1292</v>
      </c>
      <c r="S2" s="1" t="s">
        <v>1293</v>
      </c>
      <c r="T2" s="1" t="s">
        <v>1294</v>
      </c>
      <c r="U2" s="1" t="s">
        <v>1295</v>
      </c>
      <c r="V2" s="1" t="s">
        <v>1296</v>
      </c>
    </row>
    <row r="3" s="1" customFormat="1" spans="1:22">
      <c r="A3" s="3">
        <v>999223833470193</v>
      </c>
      <c r="B3" s="1" t="s">
        <v>1297</v>
      </c>
      <c r="C3" s="1" t="s">
        <v>1298</v>
      </c>
      <c r="D3" s="1" t="s">
        <v>1299</v>
      </c>
      <c r="E3" s="1" t="s">
        <v>1300</v>
      </c>
      <c r="F3" s="1" t="s">
        <v>1301</v>
      </c>
      <c r="G3" s="1" t="s">
        <v>1284</v>
      </c>
      <c r="H3" s="1" t="s">
        <v>1285</v>
      </c>
      <c r="I3" s="1" t="s">
        <v>1302</v>
      </c>
      <c r="J3" s="1" t="s">
        <v>30</v>
      </c>
      <c r="K3" s="1" t="s">
        <v>1303</v>
      </c>
      <c r="L3" s="1" t="s">
        <v>1303</v>
      </c>
      <c r="M3" s="1" t="s">
        <v>1288</v>
      </c>
      <c r="N3" s="1" t="s">
        <v>1288</v>
      </c>
      <c r="O3" s="1" t="s">
        <v>1289</v>
      </c>
      <c r="P3" s="1" t="s">
        <v>1290</v>
      </c>
      <c r="Q3" s="1" t="s">
        <v>1291</v>
      </c>
      <c r="R3" s="1" t="s">
        <v>1304</v>
      </c>
      <c r="S3" s="1" t="s">
        <v>1293</v>
      </c>
      <c r="T3" s="1" t="s">
        <v>1294</v>
      </c>
      <c r="U3" s="1" t="s">
        <v>1305</v>
      </c>
      <c r="V3" s="1" t="s">
        <v>1306</v>
      </c>
    </row>
    <row r="4" s="1" customFormat="1" spans="1:22">
      <c r="A4" s="3">
        <v>999224047738980</v>
      </c>
      <c r="B4" s="1" t="s">
        <v>1307</v>
      </c>
      <c r="C4" s="1" t="s">
        <v>1308</v>
      </c>
      <c r="D4" s="1" t="s">
        <v>1309</v>
      </c>
      <c r="E4" s="1" t="s">
        <v>1310</v>
      </c>
      <c r="F4" s="1" t="s">
        <v>1311</v>
      </c>
      <c r="G4" s="1" t="s">
        <v>1284</v>
      </c>
      <c r="H4" s="1" t="s">
        <v>1285</v>
      </c>
      <c r="I4" s="1" t="s">
        <v>1312</v>
      </c>
      <c r="J4" s="1" t="s">
        <v>30</v>
      </c>
      <c r="K4" s="1" t="s">
        <v>1313</v>
      </c>
      <c r="L4" s="1" t="s">
        <v>1313</v>
      </c>
      <c r="M4" s="1" t="s">
        <v>1288</v>
      </c>
      <c r="N4" s="1" t="s">
        <v>1288</v>
      </c>
      <c r="O4" s="1" t="s">
        <v>1289</v>
      </c>
      <c r="P4" s="1" t="s">
        <v>1290</v>
      </c>
      <c r="Q4" s="1" t="s">
        <v>1291</v>
      </c>
      <c r="R4" s="1" t="s">
        <v>1314</v>
      </c>
      <c r="S4" s="1" t="s">
        <v>1293</v>
      </c>
      <c r="T4" s="1" t="s">
        <v>1294</v>
      </c>
      <c r="U4" s="1" t="s">
        <v>1295</v>
      </c>
      <c r="V4" s="1" t="s">
        <v>1315</v>
      </c>
    </row>
    <row r="5" s="1" customFormat="1" spans="1:22">
      <c r="A5" s="3">
        <v>999224100605205</v>
      </c>
      <c r="B5" s="1" t="s">
        <v>1316</v>
      </c>
      <c r="C5" s="1" t="s">
        <v>1317</v>
      </c>
      <c r="D5" s="1" t="s">
        <v>1318</v>
      </c>
      <c r="E5" s="1" t="s">
        <v>1319</v>
      </c>
      <c r="F5" s="1" t="s">
        <v>1301</v>
      </c>
      <c r="G5" s="1" t="s">
        <v>1284</v>
      </c>
      <c r="H5" s="1" t="s">
        <v>1285</v>
      </c>
      <c r="I5" s="1" t="s">
        <v>1320</v>
      </c>
      <c r="J5" s="1" t="s">
        <v>30</v>
      </c>
      <c r="K5" s="1" t="s">
        <v>1321</v>
      </c>
      <c r="L5" s="1" t="s">
        <v>1321</v>
      </c>
      <c r="M5" s="1" t="s">
        <v>1288</v>
      </c>
      <c r="N5" s="1" t="s">
        <v>1288</v>
      </c>
      <c r="O5" s="1" t="s">
        <v>1289</v>
      </c>
      <c r="P5" s="1" t="s">
        <v>1290</v>
      </c>
      <c r="Q5" s="1" t="s">
        <v>1291</v>
      </c>
      <c r="R5" s="1" t="s">
        <v>1322</v>
      </c>
      <c r="S5" s="1" t="s">
        <v>1293</v>
      </c>
      <c r="T5" s="1" t="s">
        <v>1294</v>
      </c>
      <c r="U5" s="1" t="s">
        <v>1305</v>
      </c>
      <c r="V5" s="1" t="s">
        <v>1306</v>
      </c>
    </row>
    <row r="6" s="1" customFormat="1" spans="1:22">
      <c r="A6" s="3">
        <v>999224464092999</v>
      </c>
      <c r="B6" s="1" t="s">
        <v>1323</v>
      </c>
      <c r="C6" s="1" t="s">
        <v>1324</v>
      </c>
      <c r="D6" s="1" t="s">
        <v>1325</v>
      </c>
      <c r="E6" s="1" t="s">
        <v>1326</v>
      </c>
      <c r="F6" s="1" t="s">
        <v>1283</v>
      </c>
      <c r="G6" s="1" t="s">
        <v>1284</v>
      </c>
      <c r="H6" s="1" t="s">
        <v>1285</v>
      </c>
      <c r="I6" s="1" t="s">
        <v>1327</v>
      </c>
      <c r="J6" s="1" t="s">
        <v>30</v>
      </c>
      <c r="K6" s="1" t="s">
        <v>1328</v>
      </c>
      <c r="L6" s="1" t="s">
        <v>1328</v>
      </c>
      <c r="M6" s="1" t="s">
        <v>1288</v>
      </c>
      <c r="N6" s="1" t="s">
        <v>1288</v>
      </c>
      <c r="O6" s="1" t="s">
        <v>1289</v>
      </c>
      <c r="P6" s="1" t="s">
        <v>1290</v>
      </c>
      <c r="Q6" s="1" t="s">
        <v>1291</v>
      </c>
      <c r="R6" s="1" t="s">
        <v>1329</v>
      </c>
      <c r="S6" s="1" t="s">
        <v>1293</v>
      </c>
      <c r="T6" s="1" t="s">
        <v>1294</v>
      </c>
      <c r="U6" s="1" t="s">
        <v>1295</v>
      </c>
      <c r="V6" s="1" t="s">
        <v>1330</v>
      </c>
    </row>
    <row r="7" s="1" customFormat="1" spans="1:22">
      <c r="A7" s="3">
        <v>999224550507901</v>
      </c>
      <c r="B7" s="1" t="s">
        <v>1331</v>
      </c>
      <c r="C7" s="1" t="s">
        <v>1332</v>
      </c>
      <c r="D7" s="1" t="s">
        <v>1333</v>
      </c>
      <c r="E7" s="1" t="s">
        <v>1334</v>
      </c>
      <c r="F7" s="1" t="s">
        <v>1283</v>
      </c>
      <c r="G7" s="1" t="s">
        <v>1284</v>
      </c>
      <c r="H7" s="1" t="s">
        <v>1285</v>
      </c>
      <c r="I7" s="1" t="s">
        <v>1335</v>
      </c>
      <c r="J7" s="1" t="s">
        <v>30</v>
      </c>
      <c r="K7" s="1" t="s">
        <v>1336</v>
      </c>
      <c r="L7" s="1" t="s">
        <v>1336</v>
      </c>
      <c r="M7" s="1" t="s">
        <v>1288</v>
      </c>
      <c r="N7" s="1" t="s">
        <v>1288</v>
      </c>
      <c r="O7" s="1" t="s">
        <v>1289</v>
      </c>
      <c r="P7" s="1" t="s">
        <v>1290</v>
      </c>
      <c r="Q7" s="1" t="s">
        <v>1291</v>
      </c>
      <c r="R7" s="1" t="s">
        <v>1337</v>
      </c>
      <c r="S7" s="1" t="s">
        <v>1293</v>
      </c>
      <c r="T7" s="1" t="s">
        <v>1294</v>
      </c>
      <c r="U7" s="1" t="s">
        <v>1305</v>
      </c>
      <c r="V7" s="1" t="s">
        <v>1306</v>
      </c>
    </row>
    <row r="8" s="1" customFormat="1" spans="1:22">
      <c r="A8" s="3">
        <v>999224627778946</v>
      </c>
      <c r="B8" s="1" t="s">
        <v>1338</v>
      </c>
      <c r="C8" s="1" t="s">
        <v>1339</v>
      </c>
      <c r="D8" s="1" t="s">
        <v>1340</v>
      </c>
      <c r="E8" s="1" t="s">
        <v>1341</v>
      </c>
      <c r="F8" s="1" t="s">
        <v>1342</v>
      </c>
      <c r="G8" s="1" t="s">
        <v>1284</v>
      </c>
      <c r="H8" s="1" t="s">
        <v>1285</v>
      </c>
      <c r="I8" s="1" t="s">
        <v>1343</v>
      </c>
      <c r="J8" s="1" t="s">
        <v>30</v>
      </c>
      <c r="K8" s="1" t="s">
        <v>1344</v>
      </c>
      <c r="L8" s="1" t="s">
        <v>1344</v>
      </c>
      <c r="M8" s="1" t="s">
        <v>1288</v>
      </c>
      <c r="N8" s="1" t="s">
        <v>1288</v>
      </c>
      <c r="O8" s="1" t="s">
        <v>1289</v>
      </c>
      <c r="P8" s="1" t="s">
        <v>1290</v>
      </c>
      <c r="Q8" s="1" t="s">
        <v>1291</v>
      </c>
      <c r="R8" s="1" t="s">
        <v>1345</v>
      </c>
      <c r="S8" s="1" t="s">
        <v>1293</v>
      </c>
      <c r="T8" s="1" t="s">
        <v>1294</v>
      </c>
      <c r="U8" s="1" t="s">
        <v>1295</v>
      </c>
      <c r="V8" s="1" t="s">
        <v>1330</v>
      </c>
    </row>
    <row r="9" s="1" customFormat="1" spans="1:22">
      <c r="A9" s="3">
        <v>999224898352429</v>
      </c>
      <c r="B9" s="1" t="s">
        <v>1346</v>
      </c>
      <c r="C9" s="1" t="s">
        <v>1347</v>
      </c>
      <c r="D9" s="1" t="s">
        <v>1348</v>
      </c>
      <c r="E9" s="1" t="s">
        <v>1349</v>
      </c>
      <c r="F9" s="1" t="s">
        <v>1350</v>
      </c>
      <c r="G9" s="1" t="s">
        <v>1284</v>
      </c>
      <c r="H9" s="1" t="s">
        <v>1285</v>
      </c>
      <c r="I9" s="1" t="s">
        <v>1351</v>
      </c>
      <c r="J9" s="1" t="s">
        <v>30</v>
      </c>
      <c r="K9" s="1" t="s">
        <v>1352</v>
      </c>
      <c r="L9" s="1" t="s">
        <v>1352</v>
      </c>
      <c r="M9" s="1" t="s">
        <v>1288</v>
      </c>
      <c r="N9" s="1" t="s">
        <v>1288</v>
      </c>
      <c r="O9" s="1" t="s">
        <v>1289</v>
      </c>
      <c r="P9" s="1" t="s">
        <v>1290</v>
      </c>
      <c r="Q9" s="1" t="s">
        <v>1291</v>
      </c>
      <c r="R9" s="1" t="s">
        <v>1353</v>
      </c>
      <c r="S9" s="1" t="s">
        <v>1293</v>
      </c>
      <c r="T9" s="1" t="s">
        <v>1294</v>
      </c>
      <c r="U9" s="1" t="s">
        <v>1295</v>
      </c>
      <c r="V9" s="1" t="s">
        <v>1354</v>
      </c>
    </row>
    <row r="10" s="1" customFormat="1" spans="1:22">
      <c r="A10" s="3">
        <v>999224903785212</v>
      </c>
      <c r="B10" s="1" t="s">
        <v>1346</v>
      </c>
      <c r="C10" s="1" t="s">
        <v>1355</v>
      </c>
      <c r="D10" s="1" t="s">
        <v>1356</v>
      </c>
      <c r="E10" s="1" t="s">
        <v>1357</v>
      </c>
      <c r="F10" s="1" t="s">
        <v>1350</v>
      </c>
      <c r="G10" s="1" t="s">
        <v>1284</v>
      </c>
      <c r="H10" s="1" t="s">
        <v>1285</v>
      </c>
      <c r="I10" s="1" t="s">
        <v>1358</v>
      </c>
      <c r="J10" s="1" t="s">
        <v>30</v>
      </c>
      <c r="K10" s="1" t="s">
        <v>1359</v>
      </c>
      <c r="L10" s="1" t="s">
        <v>1359</v>
      </c>
      <c r="M10" s="1" t="s">
        <v>1288</v>
      </c>
      <c r="N10" s="1" t="s">
        <v>1288</v>
      </c>
      <c r="O10" s="1" t="s">
        <v>1289</v>
      </c>
      <c r="P10" s="1" t="s">
        <v>1290</v>
      </c>
      <c r="Q10" s="1" t="s">
        <v>1291</v>
      </c>
      <c r="R10" s="1" t="s">
        <v>1360</v>
      </c>
      <c r="S10" s="1" t="s">
        <v>1293</v>
      </c>
      <c r="T10" s="1" t="s">
        <v>1294</v>
      </c>
      <c r="U10" s="1" t="s">
        <v>1295</v>
      </c>
      <c r="V10" s="1" t="s">
        <v>1306</v>
      </c>
    </row>
    <row r="11" s="1" customFormat="1" spans="1:22">
      <c r="A11" s="3">
        <v>999224915563158</v>
      </c>
      <c r="B11" s="1" t="s">
        <v>1361</v>
      </c>
      <c r="C11" s="1" t="s">
        <v>1362</v>
      </c>
      <c r="D11" s="1" t="s">
        <v>1363</v>
      </c>
      <c r="E11" s="1" t="s">
        <v>1364</v>
      </c>
      <c r="F11" s="1" t="s">
        <v>1283</v>
      </c>
      <c r="G11" s="1" t="s">
        <v>1284</v>
      </c>
      <c r="H11" s="1" t="s">
        <v>1285</v>
      </c>
      <c r="I11" s="1" t="s">
        <v>1365</v>
      </c>
      <c r="J11" s="1" t="s">
        <v>30</v>
      </c>
      <c r="K11" s="1" t="s">
        <v>1366</v>
      </c>
      <c r="L11" s="1" t="s">
        <v>1366</v>
      </c>
      <c r="M11" s="1" t="s">
        <v>1288</v>
      </c>
      <c r="N11" s="1" t="s">
        <v>1288</v>
      </c>
      <c r="O11" s="1" t="s">
        <v>1289</v>
      </c>
      <c r="P11" s="1" t="s">
        <v>1290</v>
      </c>
      <c r="Q11" s="1" t="s">
        <v>1291</v>
      </c>
      <c r="R11" s="1" t="s">
        <v>1367</v>
      </c>
      <c r="S11" s="1" t="s">
        <v>1293</v>
      </c>
      <c r="T11" s="1" t="s">
        <v>1294</v>
      </c>
      <c r="U11" s="1" t="s">
        <v>1295</v>
      </c>
      <c r="V11" s="1" t="s">
        <v>1306</v>
      </c>
    </row>
    <row r="12" s="1" customFormat="1" spans="1:22">
      <c r="A12" s="3">
        <v>999224943887205</v>
      </c>
      <c r="B12" s="1" t="s">
        <v>1368</v>
      </c>
      <c r="C12" s="1" t="s">
        <v>1369</v>
      </c>
      <c r="D12" s="1" t="s">
        <v>1370</v>
      </c>
      <c r="E12" s="1" t="s">
        <v>1371</v>
      </c>
      <c r="F12" s="1" t="s">
        <v>1372</v>
      </c>
      <c r="G12" s="1" t="s">
        <v>1284</v>
      </c>
      <c r="H12" s="1" t="s">
        <v>1285</v>
      </c>
      <c r="I12" s="1" t="s">
        <v>1373</v>
      </c>
      <c r="J12" s="1" t="s">
        <v>30</v>
      </c>
      <c r="K12" s="1" t="s">
        <v>1374</v>
      </c>
      <c r="L12" s="1" t="s">
        <v>1374</v>
      </c>
      <c r="M12" s="1" t="s">
        <v>1288</v>
      </c>
      <c r="N12" s="1" t="s">
        <v>1288</v>
      </c>
      <c r="O12" s="1" t="s">
        <v>1289</v>
      </c>
      <c r="P12" s="1" t="s">
        <v>1290</v>
      </c>
      <c r="Q12" s="1" t="s">
        <v>1291</v>
      </c>
      <c r="R12" s="1" t="s">
        <v>1375</v>
      </c>
      <c r="S12" s="1" t="s">
        <v>1293</v>
      </c>
      <c r="T12" s="1" t="s">
        <v>1294</v>
      </c>
      <c r="U12" s="1" t="s">
        <v>1295</v>
      </c>
      <c r="V12" s="1" t="s">
        <v>1376</v>
      </c>
    </row>
    <row r="13" s="1" customFormat="1" spans="1:22">
      <c r="A13" s="3">
        <v>999225042934431</v>
      </c>
      <c r="B13" s="1" t="s">
        <v>1377</v>
      </c>
      <c r="C13" s="1" t="s">
        <v>1378</v>
      </c>
      <c r="D13" s="1" t="s">
        <v>1356</v>
      </c>
      <c r="E13" s="1" t="s">
        <v>1379</v>
      </c>
      <c r="F13" s="1" t="s">
        <v>1350</v>
      </c>
      <c r="G13" s="1" t="s">
        <v>1284</v>
      </c>
      <c r="H13" s="1" t="s">
        <v>1285</v>
      </c>
      <c r="I13" s="1" t="s">
        <v>1380</v>
      </c>
      <c r="J13" s="1" t="s">
        <v>30</v>
      </c>
      <c r="K13" s="1" t="s">
        <v>1381</v>
      </c>
      <c r="L13" s="1" t="s">
        <v>1381</v>
      </c>
      <c r="M13" s="1" t="s">
        <v>1288</v>
      </c>
      <c r="N13" s="1" t="s">
        <v>1288</v>
      </c>
      <c r="O13" s="1" t="s">
        <v>1289</v>
      </c>
      <c r="P13" s="1" t="s">
        <v>1290</v>
      </c>
      <c r="Q13" s="1" t="s">
        <v>1291</v>
      </c>
      <c r="R13" s="1" t="s">
        <v>1382</v>
      </c>
      <c r="S13" s="1" t="s">
        <v>1293</v>
      </c>
      <c r="T13" s="1" t="s">
        <v>1294</v>
      </c>
      <c r="U13" s="1" t="s">
        <v>1295</v>
      </c>
      <c r="V13" s="1" t="s">
        <v>1306</v>
      </c>
    </row>
    <row r="14" s="1" customFormat="1" spans="1:22">
      <c r="A14" s="3">
        <v>999225062113997</v>
      </c>
      <c r="B14" s="1" t="s">
        <v>1383</v>
      </c>
      <c r="C14" s="1" t="s">
        <v>1384</v>
      </c>
      <c r="D14" s="1" t="s">
        <v>1385</v>
      </c>
      <c r="E14" s="1" t="s">
        <v>1386</v>
      </c>
      <c r="F14" s="1" t="s">
        <v>1350</v>
      </c>
      <c r="G14" s="1" t="s">
        <v>1284</v>
      </c>
      <c r="H14" s="1" t="s">
        <v>1285</v>
      </c>
      <c r="I14" s="1" t="s">
        <v>1387</v>
      </c>
      <c r="J14" s="1" t="s">
        <v>30</v>
      </c>
      <c r="K14" s="1" t="s">
        <v>1388</v>
      </c>
      <c r="L14" s="1" t="s">
        <v>1388</v>
      </c>
      <c r="M14" s="1" t="s">
        <v>1288</v>
      </c>
      <c r="N14" s="1" t="s">
        <v>1288</v>
      </c>
      <c r="O14" s="1" t="s">
        <v>1289</v>
      </c>
      <c r="P14" s="1" t="s">
        <v>1290</v>
      </c>
      <c r="Q14" s="1" t="s">
        <v>1291</v>
      </c>
      <c r="R14" s="1" t="s">
        <v>1389</v>
      </c>
      <c r="S14" s="1" t="s">
        <v>1293</v>
      </c>
      <c r="T14" s="1" t="s">
        <v>1294</v>
      </c>
      <c r="U14" s="1" t="s">
        <v>1295</v>
      </c>
      <c r="V14" s="1" t="s">
        <v>1306</v>
      </c>
    </row>
    <row r="15" s="1" customFormat="1" spans="1:22">
      <c r="A15" s="3">
        <v>999225079025736</v>
      </c>
      <c r="B15" s="1" t="s">
        <v>1390</v>
      </c>
      <c r="C15" s="1" t="s">
        <v>1391</v>
      </c>
      <c r="D15" s="1" t="s">
        <v>1392</v>
      </c>
      <c r="E15" s="1" t="s">
        <v>1393</v>
      </c>
      <c r="F15" s="1" t="s">
        <v>1372</v>
      </c>
      <c r="G15" s="1" t="s">
        <v>1284</v>
      </c>
      <c r="H15" s="1" t="s">
        <v>1285</v>
      </c>
      <c r="I15" s="1" t="s">
        <v>1394</v>
      </c>
      <c r="J15" s="1" t="s">
        <v>30</v>
      </c>
      <c r="K15" s="1" t="s">
        <v>1395</v>
      </c>
      <c r="L15" s="1" t="s">
        <v>1395</v>
      </c>
      <c r="M15" s="1" t="s">
        <v>1288</v>
      </c>
      <c r="N15" s="1" t="s">
        <v>1288</v>
      </c>
      <c r="O15" s="1" t="s">
        <v>1289</v>
      </c>
      <c r="P15" s="1" t="s">
        <v>1290</v>
      </c>
      <c r="Q15" s="1" t="s">
        <v>1291</v>
      </c>
      <c r="R15" s="1" t="s">
        <v>1396</v>
      </c>
      <c r="S15" s="1" t="s">
        <v>1293</v>
      </c>
      <c r="T15" s="1" t="s">
        <v>1294</v>
      </c>
      <c r="U15" s="1" t="s">
        <v>1295</v>
      </c>
      <c r="V15" s="1" t="s">
        <v>1397</v>
      </c>
    </row>
    <row r="16" s="1" customFormat="1" spans="1:22">
      <c r="A16" s="3">
        <v>999225079114741</v>
      </c>
      <c r="B16" s="1" t="s">
        <v>1390</v>
      </c>
      <c r="C16" s="1" t="s">
        <v>1398</v>
      </c>
      <c r="D16" s="1" t="s">
        <v>1399</v>
      </c>
      <c r="E16" s="1" t="s">
        <v>1400</v>
      </c>
      <c r="F16" s="1" t="s">
        <v>1283</v>
      </c>
      <c r="G16" s="1" t="s">
        <v>1284</v>
      </c>
      <c r="H16" s="1" t="s">
        <v>1285</v>
      </c>
      <c r="I16" s="1" t="s">
        <v>1401</v>
      </c>
      <c r="J16" s="1" t="s">
        <v>30</v>
      </c>
      <c r="K16" s="1" t="s">
        <v>1402</v>
      </c>
      <c r="L16" s="1" t="s">
        <v>1402</v>
      </c>
      <c r="M16" s="1" t="s">
        <v>1288</v>
      </c>
      <c r="N16" s="1" t="s">
        <v>1288</v>
      </c>
      <c r="O16" s="1" t="s">
        <v>1289</v>
      </c>
      <c r="P16" s="1" t="s">
        <v>1290</v>
      </c>
      <c r="Q16" s="1" t="s">
        <v>1291</v>
      </c>
      <c r="R16" s="1" t="s">
        <v>1403</v>
      </c>
      <c r="S16" s="1" t="s">
        <v>1293</v>
      </c>
      <c r="T16" s="1" t="s">
        <v>1294</v>
      </c>
      <c r="U16" s="1" t="s">
        <v>1305</v>
      </c>
      <c r="V16" s="1" t="s">
        <v>1306</v>
      </c>
    </row>
    <row r="17" s="1" customFormat="1" spans="1:22">
      <c r="A17" s="3">
        <v>999225090209710</v>
      </c>
      <c r="B17" s="1" t="s">
        <v>1404</v>
      </c>
      <c r="C17" s="1" t="s">
        <v>1405</v>
      </c>
      <c r="D17" s="1" t="s">
        <v>1406</v>
      </c>
      <c r="E17" s="1" t="s">
        <v>1407</v>
      </c>
      <c r="F17" s="1" t="s">
        <v>1372</v>
      </c>
      <c r="G17" s="1" t="s">
        <v>1284</v>
      </c>
      <c r="H17" s="1" t="s">
        <v>1285</v>
      </c>
      <c r="I17" s="1" t="s">
        <v>1408</v>
      </c>
      <c r="J17" s="1" t="s">
        <v>30</v>
      </c>
      <c r="K17" s="1" t="s">
        <v>1409</v>
      </c>
      <c r="L17" s="1" t="s">
        <v>1409</v>
      </c>
      <c r="M17" s="1" t="s">
        <v>1288</v>
      </c>
      <c r="N17" s="1" t="s">
        <v>1288</v>
      </c>
      <c r="O17" s="1" t="s">
        <v>1289</v>
      </c>
      <c r="P17" s="1" t="s">
        <v>1290</v>
      </c>
      <c r="Q17" s="1" t="s">
        <v>1291</v>
      </c>
      <c r="R17" s="1" t="s">
        <v>1410</v>
      </c>
      <c r="S17" s="1" t="s">
        <v>1293</v>
      </c>
      <c r="T17" s="1" t="s">
        <v>1294</v>
      </c>
      <c r="U17" s="1" t="s">
        <v>1305</v>
      </c>
      <c r="V17" s="1" t="s">
        <v>1306</v>
      </c>
    </row>
    <row r="18" s="1" customFormat="1" spans="1:22">
      <c r="A18" s="3">
        <v>999225093945692</v>
      </c>
      <c r="B18" s="1" t="s">
        <v>1404</v>
      </c>
      <c r="C18" s="1" t="s">
        <v>1411</v>
      </c>
      <c r="D18" s="1" t="s">
        <v>1412</v>
      </c>
      <c r="E18" s="1" t="s">
        <v>1413</v>
      </c>
      <c r="F18" s="1" t="s">
        <v>1283</v>
      </c>
      <c r="G18" s="1" t="s">
        <v>1284</v>
      </c>
      <c r="H18" s="1" t="s">
        <v>1285</v>
      </c>
      <c r="I18" s="1" t="s">
        <v>1414</v>
      </c>
      <c r="J18" s="1" t="s">
        <v>30</v>
      </c>
      <c r="K18" s="1" t="s">
        <v>1415</v>
      </c>
      <c r="L18" s="1" t="s">
        <v>1289</v>
      </c>
      <c r="M18" s="1" t="s">
        <v>1416</v>
      </c>
      <c r="N18" s="1" t="s">
        <v>1417</v>
      </c>
      <c r="O18" s="1" t="s">
        <v>1289</v>
      </c>
      <c r="P18" s="1" t="s">
        <v>1290</v>
      </c>
      <c r="Q18" s="1" t="s">
        <v>1291</v>
      </c>
      <c r="R18" s="1" t="s">
        <v>1418</v>
      </c>
      <c r="S18" s="1" t="s">
        <v>1293</v>
      </c>
      <c r="T18" s="1" t="s">
        <v>1294</v>
      </c>
      <c r="U18" s="1" t="s">
        <v>1305</v>
      </c>
      <c r="V18" s="1" t="s">
        <v>1306</v>
      </c>
    </row>
    <row r="19" s="1" customFormat="1" spans="1:22">
      <c r="A19" s="3">
        <v>25117424595</v>
      </c>
      <c r="B19" s="1" t="s">
        <v>1419</v>
      </c>
      <c r="C19" s="1" t="s">
        <v>1420</v>
      </c>
      <c r="D19" s="1" t="s">
        <v>1421</v>
      </c>
      <c r="E19" s="1" t="s">
        <v>1422</v>
      </c>
      <c r="F19" s="1" t="s">
        <v>1311</v>
      </c>
      <c r="G19" s="1" t="s">
        <v>1284</v>
      </c>
      <c r="H19" s="1" t="s">
        <v>1285</v>
      </c>
      <c r="I19" s="1" t="s">
        <v>1423</v>
      </c>
      <c r="J19" s="1" t="s">
        <v>30</v>
      </c>
      <c r="K19" s="1" t="s">
        <v>1424</v>
      </c>
      <c r="L19" s="1" t="s">
        <v>1424</v>
      </c>
      <c r="M19" s="1" t="s">
        <v>1288</v>
      </c>
      <c r="N19" s="1" t="s">
        <v>1288</v>
      </c>
      <c r="O19" s="1" t="s">
        <v>1289</v>
      </c>
      <c r="P19" s="1" t="s">
        <v>1290</v>
      </c>
      <c r="Q19" s="1" t="s">
        <v>1291</v>
      </c>
      <c r="R19" s="1" t="s">
        <v>1425</v>
      </c>
      <c r="S19" s="1" t="s">
        <v>1293</v>
      </c>
      <c r="T19" s="1" t="s">
        <v>1294</v>
      </c>
      <c r="U19" s="1" t="s">
        <v>1295</v>
      </c>
      <c r="V19" s="1" t="s">
        <v>1426</v>
      </c>
    </row>
    <row r="20" s="1" customFormat="1" spans="1:22">
      <c r="A20" s="3">
        <v>25117628405</v>
      </c>
      <c r="B20" s="1" t="s">
        <v>1419</v>
      </c>
      <c r="C20" s="1" t="s">
        <v>1427</v>
      </c>
      <c r="D20" s="1" t="s">
        <v>1421</v>
      </c>
      <c r="E20" s="1" t="s">
        <v>1428</v>
      </c>
      <c r="F20" s="1" t="s">
        <v>1311</v>
      </c>
      <c r="G20" s="1" t="s">
        <v>1284</v>
      </c>
      <c r="H20" s="1" t="s">
        <v>1285</v>
      </c>
      <c r="I20" s="1" t="s">
        <v>1429</v>
      </c>
      <c r="J20" s="1" t="s">
        <v>30</v>
      </c>
      <c r="K20" s="1" t="s">
        <v>1430</v>
      </c>
      <c r="L20" s="1" t="s">
        <v>1430</v>
      </c>
      <c r="M20" s="1" t="s">
        <v>1288</v>
      </c>
      <c r="N20" s="1" t="s">
        <v>1288</v>
      </c>
      <c r="O20" s="1" t="s">
        <v>1289</v>
      </c>
      <c r="P20" s="1" t="s">
        <v>1290</v>
      </c>
      <c r="Q20" s="1" t="s">
        <v>1291</v>
      </c>
      <c r="R20" s="1" t="s">
        <v>1431</v>
      </c>
      <c r="S20" s="1" t="s">
        <v>1293</v>
      </c>
      <c r="T20" s="1" t="s">
        <v>1294</v>
      </c>
      <c r="U20" s="1" t="s">
        <v>1295</v>
      </c>
      <c r="V20" s="1" t="s">
        <v>1426</v>
      </c>
    </row>
    <row r="21" s="1" customFormat="1" spans="1:22">
      <c r="A21" s="3">
        <v>999225160208235</v>
      </c>
      <c r="B21" s="1" t="s">
        <v>1432</v>
      </c>
      <c r="C21" s="1" t="s">
        <v>1433</v>
      </c>
      <c r="D21" s="1" t="s">
        <v>1434</v>
      </c>
      <c r="E21" s="1" t="s">
        <v>1435</v>
      </c>
      <c r="F21" s="1" t="s">
        <v>1283</v>
      </c>
      <c r="G21" s="1" t="s">
        <v>1284</v>
      </c>
      <c r="H21" s="1" t="s">
        <v>1285</v>
      </c>
      <c r="I21" s="1" t="s">
        <v>1436</v>
      </c>
      <c r="J21" s="1" t="s">
        <v>30</v>
      </c>
      <c r="K21" s="1" t="s">
        <v>1437</v>
      </c>
      <c r="L21" s="1" t="s">
        <v>1437</v>
      </c>
      <c r="M21" s="1" t="s">
        <v>1288</v>
      </c>
      <c r="N21" s="1" t="s">
        <v>1288</v>
      </c>
      <c r="O21" s="1" t="s">
        <v>1289</v>
      </c>
      <c r="P21" s="1" t="s">
        <v>1290</v>
      </c>
      <c r="Q21" s="1" t="s">
        <v>1291</v>
      </c>
      <c r="R21" s="1" t="s">
        <v>1438</v>
      </c>
      <c r="S21" s="1" t="s">
        <v>1293</v>
      </c>
      <c r="T21" s="1" t="s">
        <v>1294</v>
      </c>
      <c r="U21" s="1" t="s">
        <v>1295</v>
      </c>
      <c r="V21" s="1" t="s">
        <v>1306</v>
      </c>
    </row>
    <row r="22" s="1" customFormat="1" spans="1:22">
      <c r="A22" s="3">
        <v>999225169718293</v>
      </c>
      <c r="B22" s="1" t="s">
        <v>1439</v>
      </c>
      <c r="C22" s="1" t="s">
        <v>1440</v>
      </c>
      <c r="D22" s="1" t="s">
        <v>1441</v>
      </c>
      <c r="E22" s="1" t="s">
        <v>1442</v>
      </c>
      <c r="F22" s="1" t="s">
        <v>1301</v>
      </c>
      <c r="G22" s="1" t="s">
        <v>1284</v>
      </c>
      <c r="H22" s="1" t="s">
        <v>1285</v>
      </c>
      <c r="I22" s="1" t="s">
        <v>1443</v>
      </c>
      <c r="J22" s="1" t="s">
        <v>30</v>
      </c>
      <c r="K22" s="1" t="s">
        <v>1444</v>
      </c>
      <c r="L22" s="1" t="s">
        <v>1444</v>
      </c>
      <c r="M22" s="1" t="s">
        <v>1288</v>
      </c>
      <c r="N22" s="1" t="s">
        <v>1288</v>
      </c>
      <c r="O22" s="1" t="s">
        <v>1289</v>
      </c>
      <c r="P22" s="1" t="s">
        <v>1290</v>
      </c>
      <c r="Q22" s="1" t="s">
        <v>1291</v>
      </c>
      <c r="R22" s="1" t="s">
        <v>1445</v>
      </c>
      <c r="S22" s="1" t="s">
        <v>1293</v>
      </c>
      <c r="T22" s="1" t="s">
        <v>1294</v>
      </c>
      <c r="U22" s="1" t="s">
        <v>1295</v>
      </c>
      <c r="V22" s="1" t="s">
        <v>1426</v>
      </c>
    </row>
    <row r="23" s="1" customFormat="1" spans="1:22">
      <c r="A23" s="3">
        <v>999225177344122</v>
      </c>
      <c r="B23" s="1" t="s">
        <v>1439</v>
      </c>
      <c r="C23" s="1" t="s">
        <v>1446</v>
      </c>
      <c r="D23" s="1" t="s">
        <v>1447</v>
      </c>
      <c r="E23" s="1" t="s">
        <v>1448</v>
      </c>
      <c r="F23" s="1" t="s">
        <v>1372</v>
      </c>
      <c r="G23" s="1" t="s">
        <v>1284</v>
      </c>
      <c r="H23" s="1" t="s">
        <v>1285</v>
      </c>
      <c r="I23" s="1" t="s">
        <v>1449</v>
      </c>
      <c r="J23" s="1" t="s">
        <v>30</v>
      </c>
      <c r="K23" s="1" t="s">
        <v>1450</v>
      </c>
      <c r="L23" s="1" t="s">
        <v>1450</v>
      </c>
      <c r="M23" s="1" t="s">
        <v>1288</v>
      </c>
      <c r="N23" s="1" t="s">
        <v>1288</v>
      </c>
      <c r="O23" s="1" t="s">
        <v>1289</v>
      </c>
      <c r="P23" s="1" t="s">
        <v>1290</v>
      </c>
      <c r="Q23" s="1" t="s">
        <v>1291</v>
      </c>
      <c r="R23" s="1" t="s">
        <v>1451</v>
      </c>
      <c r="S23" s="1" t="s">
        <v>1293</v>
      </c>
      <c r="T23" s="1" t="s">
        <v>1294</v>
      </c>
      <c r="U23" s="1" t="s">
        <v>1295</v>
      </c>
      <c r="V23" s="1" t="s">
        <v>1315</v>
      </c>
    </row>
    <row r="24" s="1" customFormat="1" spans="1:22">
      <c r="A24" s="3">
        <v>999225177582529</v>
      </c>
      <c r="B24" s="1" t="s">
        <v>1439</v>
      </c>
      <c r="C24" s="1" t="s">
        <v>1452</v>
      </c>
      <c r="D24" s="1" t="s">
        <v>1453</v>
      </c>
      <c r="E24" s="1" t="s">
        <v>1454</v>
      </c>
      <c r="F24" s="1" t="s">
        <v>1301</v>
      </c>
      <c r="G24" s="1" t="s">
        <v>1284</v>
      </c>
      <c r="H24" s="1" t="s">
        <v>1285</v>
      </c>
      <c r="I24" s="1" t="s">
        <v>1455</v>
      </c>
      <c r="J24" s="1" t="s">
        <v>30</v>
      </c>
      <c r="K24" s="1" t="s">
        <v>1456</v>
      </c>
      <c r="L24" s="1" t="s">
        <v>1456</v>
      </c>
      <c r="M24" s="1" t="s">
        <v>1288</v>
      </c>
      <c r="N24" s="1" t="s">
        <v>1288</v>
      </c>
      <c r="O24" s="1" t="s">
        <v>1289</v>
      </c>
      <c r="P24" s="1" t="s">
        <v>1290</v>
      </c>
      <c r="Q24" s="1" t="s">
        <v>1291</v>
      </c>
      <c r="R24" s="1" t="s">
        <v>1457</v>
      </c>
      <c r="S24" s="1" t="s">
        <v>1293</v>
      </c>
      <c r="T24" s="1" t="s">
        <v>1294</v>
      </c>
      <c r="U24" s="1" t="s">
        <v>1305</v>
      </c>
      <c r="V24" s="1" t="s">
        <v>1315</v>
      </c>
    </row>
    <row r="25" s="1" customFormat="1" spans="1:22">
      <c r="A25" s="3">
        <v>999225179700193</v>
      </c>
      <c r="B25" s="1" t="s">
        <v>1439</v>
      </c>
      <c r="C25" s="1" t="s">
        <v>1458</v>
      </c>
      <c r="D25" s="1" t="s">
        <v>1459</v>
      </c>
      <c r="E25" s="1" t="s">
        <v>1460</v>
      </c>
      <c r="F25" s="1" t="s">
        <v>1372</v>
      </c>
      <c r="G25" s="1" t="s">
        <v>1284</v>
      </c>
      <c r="H25" s="1" t="s">
        <v>1285</v>
      </c>
      <c r="I25" s="1" t="s">
        <v>1461</v>
      </c>
      <c r="J25" s="1" t="s">
        <v>30</v>
      </c>
      <c r="K25" s="1" t="s">
        <v>1462</v>
      </c>
      <c r="L25" s="1" t="s">
        <v>1462</v>
      </c>
      <c r="M25" s="1" t="s">
        <v>1288</v>
      </c>
      <c r="N25" s="1" t="s">
        <v>1288</v>
      </c>
      <c r="O25" s="1" t="s">
        <v>1289</v>
      </c>
      <c r="P25" s="1" t="s">
        <v>1290</v>
      </c>
      <c r="Q25" s="1" t="s">
        <v>1291</v>
      </c>
      <c r="R25" s="1" t="s">
        <v>1463</v>
      </c>
      <c r="S25" s="1" t="s">
        <v>1293</v>
      </c>
      <c r="T25" s="1" t="s">
        <v>1294</v>
      </c>
      <c r="U25" s="1" t="s">
        <v>1295</v>
      </c>
      <c r="V25" s="1" t="s">
        <v>1464</v>
      </c>
    </row>
    <row r="26" s="1" customFormat="1" spans="1:22">
      <c r="A26" s="3">
        <v>999225193217106</v>
      </c>
      <c r="B26" s="1" t="s">
        <v>1465</v>
      </c>
      <c r="C26" s="1" t="s">
        <v>1466</v>
      </c>
      <c r="D26" s="1" t="s">
        <v>1467</v>
      </c>
      <c r="E26" s="1" t="s">
        <v>1468</v>
      </c>
      <c r="F26" s="1" t="s">
        <v>1372</v>
      </c>
      <c r="G26" s="1" t="s">
        <v>1284</v>
      </c>
      <c r="H26" s="1" t="s">
        <v>1285</v>
      </c>
      <c r="I26" s="1" t="s">
        <v>1469</v>
      </c>
      <c r="J26" s="1" t="s">
        <v>30</v>
      </c>
      <c r="K26" s="1" t="s">
        <v>1470</v>
      </c>
      <c r="L26" s="1" t="s">
        <v>1470</v>
      </c>
      <c r="M26" s="1" t="s">
        <v>1288</v>
      </c>
      <c r="N26" s="1" t="s">
        <v>1288</v>
      </c>
      <c r="O26" s="1" t="s">
        <v>1289</v>
      </c>
      <c r="P26" s="1" t="s">
        <v>1290</v>
      </c>
      <c r="Q26" s="1" t="s">
        <v>1291</v>
      </c>
      <c r="R26" s="1" t="s">
        <v>1471</v>
      </c>
      <c r="S26" s="1" t="s">
        <v>1293</v>
      </c>
      <c r="T26" s="1" t="s">
        <v>1294</v>
      </c>
      <c r="U26" s="1" t="s">
        <v>1295</v>
      </c>
      <c r="V26" s="1" t="s">
        <v>1472</v>
      </c>
    </row>
    <row r="27" s="1" customFormat="1" spans="1:22">
      <c r="A27" s="3">
        <v>999225223343473</v>
      </c>
      <c r="B27" s="1" t="s">
        <v>1473</v>
      </c>
      <c r="C27" s="1" t="s">
        <v>1474</v>
      </c>
      <c r="D27" s="1" t="s">
        <v>1475</v>
      </c>
      <c r="E27" s="1" t="s">
        <v>1476</v>
      </c>
      <c r="F27" s="1" t="s">
        <v>1372</v>
      </c>
      <c r="G27" s="1" t="s">
        <v>1284</v>
      </c>
      <c r="H27" s="1" t="s">
        <v>1285</v>
      </c>
      <c r="I27" s="1" t="s">
        <v>1477</v>
      </c>
      <c r="J27" s="1" t="s">
        <v>30</v>
      </c>
      <c r="K27" s="1" t="s">
        <v>1478</v>
      </c>
      <c r="L27" s="1" t="s">
        <v>1478</v>
      </c>
      <c r="M27" s="1" t="s">
        <v>1288</v>
      </c>
      <c r="N27" s="1" t="s">
        <v>1288</v>
      </c>
      <c r="O27" s="1" t="s">
        <v>1289</v>
      </c>
      <c r="P27" s="1" t="s">
        <v>1290</v>
      </c>
      <c r="Q27" s="1" t="s">
        <v>1291</v>
      </c>
      <c r="R27" s="1" t="s">
        <v>1479</v>
      </c>
      <c r="S27" s="1" t="s">
        <v>1293</v>
      </c>
      <c r="T27" s="1" t="s">
        <v>1294</v>
      </c>
      <c r="U27" s="1" t="s">
        <v>1295</v>
      </c>
      <c r="V27" s="1" t="s">
        <v>1426</v>
      </c>
    </row>
    <row r="28" s="1" customFormat="1" spans="1:22">
      <c r="A28" s="3">
        <v>999225237299897</v>
      </c>
      <c r="B28" s="1" t="s">
        <v>1480</v>
      </c>
      <c r="C28" s="1" t="s">
        <v>1481</v>
      </c>
      <c r="D28" s="1" t="s">
        <v>1482</v>
      </c>
      <c r="E28" s="1" t="s">
        <v>1483</v>
      </c>
      <c r="F28" s="1" t="s">
        <v>1350</v>
      </c>
      <c r="G28" s="1" t="s">
        <v>1284</v>
      </c>
      <c r="H28" s="1" t="s">
        <v>1285</v>
      </c>
      <c r="I28" s="1" t="s">
        <v>1484</v>
      </c>
      <c r="J28" s="1" t="s">
        <v>30</v>
      </c>
      <c r="K28" s="1" t="s">
        <v>1485</v>
      </c>
      <c r="L28" s="1" t="s">
        <v>1485</v>
      </c>
      <c r="M28" s="1" t="s">
        <v>1288</v>
      </c>
      <c r="N28" s="1" t="s">
        <v>1288</v>
      </c>
      <c r="O28" s="1" t="s">
        <v>1289</v>
      </c>
      <c r="P28" s="1" t="s">
        <v>1290</v>
      </c>
      <c r="Q28" s="1" t="s">
        <v>1291</v>
      </c>
      <c r="R28" s="1" t="s">
        <v>1486</v>
      </c>
      <c r="S28" s="1" t="s">
        <v>1293</v>
      </c>
      <c r="T28" s="1" t="s">
        <v>1294</v>
      </c>
      <c r="U28" s="1" t="s">
        <v>1295</v>
      </c>
      <c r="V28" s="1" t="s">
        <v>1306</v>
      </c>
    </row>
    <row r="29" s="1" customFormat="1" spans="1:22">
      <c r="A29" s="3">
        <v>999225270456757</v>
      </c>
      <c r="B29" s="1" t="s">
        <v>1487</v>
      </c>
      <c r="C29" s="1" t="s">
        <v>1488</v>
      </c>
      <c r="D29" s="1" t="s">
        <v>1489</v>
      </c>
      <c r="E29" s="1" t="s">
        <v>1490</v>
      </c>
      <c r="F29" s="1" t="s">
        <v>1283</v>
      </c>
      <c r="G29" s="1" t="s">
        <v>1284</v>
      </c>
      <c r="H29" s="1" t="s">
        <v>1285</v>
      </c>
      <c r="I29" s="1" t="s">
        <v>1491</v>
      </c>
      <c r="J29" s="1" t="s">
        <v>30</v>
      </c>
      <c r="K29" s="1" t="s">
        <v>1492</v>
      </c>
      <c r="L29" s="1" t="s">
        <v>1492</v>
      </c>
      <c r="M29" s="1" t="s">
        <v>1288</v>
      </c>
      <c r="N29" s="1" t="s">
        <v>1288</v>
      </c>
      <c r="O29" s="1" t="s">
        <v>1289</v>
      </c>
      <c r="P29" s="1" t="s">
        <v>1290</v>
      </c>
      <c r="Q29" s="1" t="s">
        <v>1291</v>
      </c>
      <c r="R29" s="1" t="s">
        <v>1493</v>
      </c>
      <c r="S29" s="1" t="s">
        <v>1293</v>
      </c>
      <c r="T29" s="1" t="s">
        <v>1294</v>
      </c>
      <c r="U29" s="1" t="s">
        <v>1295</v>
      </c>
      <c r="V29" s="1" t="s">
        <v>1494</v>
      </c>
    </row>
    <row r="30" s="1" customFormat="1" spans="1:22">
      <c r="A30" s="3">
        <v>999225273636694</v>
      </c>
      <c r="B30" s="1" t="s">
        <v>1487</v>
      </c>
      <c r="C30" s="1" t="s">
        <v>1495</v>
      </c>
      <c r="D30" s="1" t="s">
        <v>1496</v>
      </c>
      <c r="E30" s="1" t="s">
        <v>1497</v>
      </c>
      <c r="F30" s="1" t="s">
        <v>1350</v>
      </c>
      <c r="G30" s="1" t="s">
        <v>1284</v>
      </c>
      <c r="H30" s="1" t="s">
        <v>1285</v>
      </c>
      <c r="I30" s="1" t="s">
        <v>1498</v>
      </c>
      <c r="J30" s="1" t="s">
        <v>30</v>
      </c>
      <c r="K30" s="1" t="s">
        <v>1499</v>
      </c>
      <c r="L30" s="1" t="s">
        <v>1499</v>
      </c>
      <c r="M30" s="1" t="s">
        <v>1288</v>
      </c>
      <c r="N30" s="1" t="s">
        <v>1288</v>
      </c>
      <c r="O30" s="1" t="s">
        <v>1289</v>
      </c>
      <c r="P30" s="1" t="s">
        <v>1290</v>
      </c>
      <c r="Q30" s="1" t="s">
        <v>1291</v>
      </c>
      <c r="R30" s="1" t="s">
        <v>1500</v>
      </c>
      <c r="S30" s="1" t="s">
        <v>1293</v>
      </c>
      <c r="T30" s="1" t="s">
        <v>1294</v>
      </c>
      <c r="U30" s="1" t="s">
        <v>1305</v>
      </c>
      <c r="V30" s="1" t="s">
        <v>1306</v>
      </c>
    </row>
    <row r="31" s="1" customFormat="1" spans="1:22">
      <c r="A31" s="3">
        <v>999225284900126</v>
      </c>
      <c r="B31" s="1" t="s">
        <v>1487</v>
      </c>
      <c r="C31" s="1" t="s">
        <v>1501</v>
      </c>
      <c r="D31" s="1" t="s">
        <v>1502</v>
      </c>
      <c r="E31" s="1" t="s">
        <v>1503</v>
      </c>
      <c r="F31" s="1" t="s">
        <v>1301</v>
      </c>
      <c r="G31" s="1" t="s">
        <v>1284</v>
      </c>
      <c r="H31" s="1" t="s">
        <v>1285</v>
      </c>
      <c r="I31" s="1" t="s">
        <v>1504</v>
      </c>
      <c r="J31" s="1" t="s">
        <v>30</v>
      </c>
      <c r="K31" s="1" t="s">
        <v>1505</v>
      </c>
      <c r="L31" s="1" t="s">
        <v>1505</v>
      </c>
      <c r="M31" s="1" t="s">
        <v>1288</v>
      </c>
      <c r="N31" s="1" t="s">
        <v>1288</v>
      </c>
      <c r="O31" s="1" t="s">
        <v>1289</v>
      </c>
      <c r="P31" s="1" t="s">
        <v>1290</v>
      </c>
      <c r="Q31" s="1" t="s">
        <v>1291</v>
      </c>
      <c r="R31" s="1" t="s">
        <v>1506</v>
      </c>
      <c r="S31" s="1" t="s">
        <v>1293</v>
      </c>
      <c r="T31" s="1" t="s">
        <v>1294</v>
      </c>
      <c r="U31" s="1" t="s">
        <v>1295</v>
      </c>
      <c r="V31" s="1" t="s">
        <v>1315</v>
      </c>
    </row>
    <row r="32" s="1" customFormat="1" spans="1:22">
      <c r="A32" s="3">
        <v>999225286831741</v>
      </c>
      <c r="B32" s="1" t="s">
        <v>1487</v>
      </c>
      <c r="C32" s="1" t="s">
        <v>1507</v>
      </c>
      <c r="D32" s="1" t="s">
        <v>1363</v>
      </c>
      <c r="E32" s="1" t="s">
        <v>1508</v>
      </c>
      <c r="F32" s="1" t="s">
        <v>1283</v>
      </c>
      <c r="G32" s="1" t="s">
        <v>1284</v>
      </c>
      <c r="H32" s="1" t="s">
        <v>1285</v>
      </c>
      <c r="I32" s="1" t="s">
        <v>1509</v>
      </c>
      <c r="J32" s="1" t="s">
        <v>30</v>
      </c>
      <c r="K32" s="1" t="s">
        <v>1510</v>
      </c>
      <c r="L32" s="1" t="s">
        <v>1510</v>
      </c>
      <c r="M32" s="1" t="s">
        <v>1288</v>
      </c>
      <c r="N32" s="1" t="s">
        <v>1288</v>
      </c>
      <c r="O32" s="1" t="s">
        <v>1289</v>
      </c>
      <c r="P32" s="1" t="s">
        <v>1290</v>
      </c>
      <c r="Q32" s="1" t="s">
        <v>1291</v>
      </c>
      <c r="R32" s="1" t="s">
        <v>1511</v>
      </c>
      <c r="S32" s="1" t="s">
        <v>1293</v>
      </c>
      <c r="T32" s="1" t="s">
        <v>1294</v>
      </c>
      <c r="U32" s="1" t="s">
        <v>1295</v>
      </c>
      <c r="V32" s="1" t="s">
        <v>1306</v>
      </c>
    </row>
    <row r="33" s="1" customFormat="1" spans="1:22">
      <c r="A33" s="3">
        <v>999225306629987</v>
      </c>
      <c r="B33" s="1" t="s">
        <v>1512</v>
      </c>
      <c r="C33" s="1" t="s">
        <v>1513</v>
      </c>
      <c r="D33" s="1" t="s">
        <v>1514</v>
      </c>
      <c r="E33" s="1" t="s">
        <v>1515</v>
      </c>
      <c r="F33" s="1" t="s">
        <v>1372</v>
      </c>
      <c r="G33" s="1" t="s">
        <v>1284</v>
      </c>
      <c r="H33" s="1" t="s">
        <v>1285</v>
      </c>
      <c r="I33" s="1" t="s">
        <v>1516</v>
      </c>
      <c r="J33" s="1" t="s">
        <v>30</v>
      </c>
      <c r="K33" s="1" t="s">
        <v>1517</v>
      </c>
      <c r="L33" s="1" t="s">
        <v>1517</v>
      </c>
      <c r="M33" s="1" t="s">
        <v>1288</v>
      </c>
      <c r="N33" s="1" t="s">
        <v>1288</v>
      </c>
      <c r="O33" s="1" t="s">
        <v>1289</v>
      </c>
      <c r="P33" s="1" t="s">
        <v>1290</v>
      </c>
      <c r="Q33" s="1" t="s">
        <v>1291</v>
      </c>
      <c r="R33" s="1" t="s">
        <v>1518</v>
      </c>
      <c r="S33" s="1" t="s">
        <v>1293</v>
      </c>
      <c r="T33" s="1" t="s">
        <v>1294</v>
      </c>
      <c r="U33" s="1" t="s">
        <v>1295</v>
      </c>
      <c r="V33" s="1" t="s">
        <v>1472</v>
      </c>
    </row>
    <row r="34" s="1" customFormat="1" spans="1:22">
      <c r="A34" s="3">
        <v>999225306893176</v>
      </c>
      <c r="B34" s="1" t="s">
        <v>1512</v>
      </c>
      <c r="C34" s="1" t="s">
        <v>1519</v>
      </c>
      <c r="D34" s="1" t="s">
        <v>1514</v>
      </c>
      <c r="E34" s="1" t="s">
        <v>1520</v>
      </c>
      <c r="F34" s="1" t="s">
        <v>1372</v>
      </c>
      <c r="G34" s="1" t="s">
        <v>1284</v>
      </c>
      <c r="H34" s="1" t="s">
        <v>1285</v>
      </c>
      <c r="I34" s="1" t="s">
        <v>1516</v>
      </c>
      <c r="J34" s="1" t="s">
        <v>30</v>
      </c>
      <c r="K34" s="1" t="s">
        <v>1517</v>
      </c>
      <c r="L34" s="1" t="s">
        <v>1517</v>
      </c>
      <c r="M34" s="1" t="s">
        <v>1288</v>
      </c>
      <c r="N34" s="1" t="s">
        <v>1288</v>
      </c>
      <c r="O34" s="1" t="s">
        <v>1289</v>
      </c>
      <c r="P34" s="1" t="s">
        <v>1290</v>
      </c>
      <c r="Q34" s="1" t="s">
        <v>1291</v>
      </c>
      <c r="R34" s="1" t="s">
        <v>1521</v>
      </c>
      <c r="S34" s="1" t="s">
        <v>1293</v>
      </c>
      <c r="T34" s="1" t="s">
        <v>1294</v>
      </c>
      <c r="U34" s="1" t="s">
        <v>1295</v>
      </c>
      <c r="V34" s="1" t="s">
        <v>1472</v>
      </c>
    </row>
    <row r="35" s="1" customFormat="1" spans="1:22">
      <c r="A35" s="3">
        <v>999225311396414</v>
      </c>
      <c r="B35" s="1" t="s">
        <v>1522</v>
      </c>
      <c r="C35" s="1" t="s">
        <v>1523</v>
      </c>
      <c r="D35" s="1" t="s">
        <v>1524</v>
      </c>
      <c r="E35" s="1" t="s">
        <v>1525</v>
      </c>
      <c r="F35" s="1" t="s">
        <v>1350</v>
      </c>
      <c r="G35" s="1" t="s">
        <v>1284</v>
      </c>
      <c r="H35" s="1" t="s">
        <v>1285</v>
      </c>
      <c r="I35" s="1" t="s">
        <v>1526</v>
      </c>
      <c r="J35" s="1" t="s">
        <v>30</v>
      </c>
      <c r="K35" s="1" t="s">
        <v>1527</v>
      </c>
      <c r="L35" s="1" t="s">
        <v>1527</v>
      </c>
      <c r="M35" s="1" t="s">
        <v>1288</v>
      </c>
      <c r="N35" s="1" t="s">
        <v>1288</v>
      </c>
      <c r="O35" s="1" t="s">
        <v>1289</v>
      </c>
      <c r="P35" s="1" t="s">
        <v>1290</v>
      </c>
      <c r="Q35" s="1" t="s">
        <v>1291</v>
      </c>
      <c r="R35" s="1" t="s">
        <v>1528</v>
      </c>
      <c r="S35" s="1" t="s">
        <v>1293</v>
      </c>
      <c r="T35" s="1" t="s">
        <v>1294</v>
      </c>
      <c r="U35" s="1" t="s">
        <v>1295</v>
      </c>
      <c r="V35" s="1" t="s">
        <v>1354</v>
      </c>
    </row>
    <row r="36" s="1" customFormat="1" spans="1:22">
      <c r="A36" s="3">
        <v>999225311480753</v>
      </c>
      <c r="B36" s="1" t="s">
        <v>1522</v>
      </c>
      <c r="C36" s="1" t="s">
        <v>1529</v>
      </c>
      <c r="D36" s="1" t="s">
        <v>1530</v>
      </c>
      <c r="E36" s="1" t="s">
        <v>1531</v>
      </c>
      <c r="F36" s="1" t="s">
        <v>1342</v>
      </c>
      <c r="G36" s="1" t="s">
        <v>1284</v>
      </c>
      <c r="H36" s="1" t="s">
        <v>1285</v>
      </c>
      <c r="I36" s="1" t="s">
        <v>1532</v>
      </c>
      <c r="J36" s="1" t="s">
        <v>30</v>
      </c>
      <c r="K36" s="1" t="s">
        <v>1533</v>
      </c>
      <c r="L36" s="1" t="s">
        <v>1533</v>
      </c>
      <c r="M36" s="1" t="s">
        <v>1288</v>
      </c>
      <c r="N36" s="1" t="s">
        <v>1288</v>
      </c>
      <c r="O36" s="1" t="s">
        <v>1289</v>
      </c>
      <c r="P36" s="1" t="s">
        <v>1290</v>
      </c>
      <c r="Q36" s="1" t="s">
        <v>1291</v>
      </c>
      <c r="R36" s="1" t="s">
        <v>1534</v>
      </c>
      <c r="S36" s="1" t="s">
        <v>1293</v>
      </c>
      <c r="T36" s="1" t="s">
        <v>1294</v>
      </c>
      <c r="U36" s="1" t="s">
        <v>1295</v>
      </c>
      <c r="V36" s="1" t="s">
        <v>1296</v>
      </c>
    </row>
    <row r="37" s="1" customFormat="1" spans="1:22">
      <c r="A37" s="3">
        <v>999225330608696</v>
      </c>
      <c r="B37" s="1" t="s">
        <v>1522</v>
      </c>
      <c r="C37" s="1" t="s">
        <v>1535</v>
      </c>
      <c r="D37" s="1" t="s">
        <v>1536</v>
      </c>
      <c r="E37" s="1" t="s">
        <v>1537</v>
      </c>
      <c r="F37" s="1" t="s">
        <v>1372</v>
      </c>
      <c r="G37" s="1" t="s">
        <v>1284</v>
      </c>
      <c r="H37" s="1" t="s">
        <v>1285</v>
      </c>
      <c r="I37" s="1" t="s">
        <v>1538</v>
      </c>
      <c r="J37" s="1" t="s">
        <v>30</v>
      </c>
      <c r="K37" s="1" t="s">
        <v>1539</v>
      </c>
      <c r="L37" s="1" t="s">
        <v>1540</v>
      </c>
      <c r="M37" s="1" t="s">
        <v>1541</v>
      </c>
      <c r="N37" s="1" t="s">
        <v>1542</v>
      </c>
      <c r="O37" s="1" t="s">
        <v>1289</v>
      </c>
      <c r="P37" s="1" t="s">
        <v>1290</v>
      </c>
      <c r="Q37" s="1" t="s">
        <v>1291</v>
      </c>
      <c r="R37" s="1" t="s">
        <v>1543</v>
      </c>
      <c r="S37" s="1" t="s">
        <v>1293</v>
      </c>
      <c r="T37" s="1" t="s">
        <v>1294</v>
      </c>
      <c r="U37" s="1" t="s">
        <v>1305</v>
      </c>
      <c r="V37" s="1" t="s">
        <v>1544</v>
      </c>
    </row>
    <row r="38" s="1" customFormat="1" spans="1:22">
      <c r="A38" s="3">
        <v>999225334762146</v>
      </c>
      <c r="B38" s="1" t="s">
        <v>1522</v>
      </c>
      <c r="C38" s="1" t="s">
        <v>1545</v>
      </c>
      <c r="D38" s="1" t="s">
        <v>1546</v>
      </c>
      <c r="E38" s="1" t="s">
        <v>1547</v>
      </c>
      <c r="F38" s="1" t="s">
        <v>1283</v>
      </c>
      <c r="G38" s="1" t="s">
        <v>1284</v>
      </c>
      <c r="H38" s="1" t="s">
        <v>1285</v>
      </c>
      <c r="I38" s="1" t="s">
        <v>1548</v>
      </c>
      <c r="J38" s="1" t="s">
        <v>30</v>
      </c>
      <c r="K38" s="1" t="s">
        <v>1549</v>
      </c>
      <c r="L38" s="1" t="s">
        <v>1549</v>
      </c>
      <c r="M38" s="1" t="s">
        <v>1288</v>
      </c>
      <c r="N38" s="1" t="s">
        <v>1288</v>
      </c>
      <c r="O38" s="1" t="s">
        <v>1289</v>
      </c>
      <c r="P38" s="1" t="s">
        <v>1290</v>
      </c>
      <c r="Q38" s="1" t="s">
        <v>1291</v>
      </c>
      <c r="R38" s="1" t="s">
        <v>1550</v>
      </c>
      <c r="S38" s="1" t="s">
        <v>1293</v>
      </c>
      <c r="T38" s="1" t="s">
        <v>1294</v>
      </c>
      <c r="U38" s="1" t="s">
        <v>1295</v>
      </c>
      <c r="V38" s="1" t="s">
        <v>1376</v>
      </c>
    </row>
    <row r="39" s="1" customFormat="1" spans="1:22">
      <c r="A39" s="3">
        <v>999225337954826</v>
      </c>
      <c r="B39" s="1" t="s">
        <v>1551</v>
      </c>
      <c r="C39" s="1" t="s">
        <v>1552</v>
      </c>
      <c r="D39" s="1" t="s">
        <v>1553</v>
      </c>
      <c r="E39" s="1" t="s">
        <v>1554</v>
      </c>
      <c r="F39" s="1" t="s">
        <v>1372</v>
      </c>
      <c r="G39" s="1" t="s">
        <v>1284</v>
      </c>
      <c r="H39" s="1" t="s">
        <v>1285</v>
      </c>
      <c r="I39" s="1" t="s">
        <v>1555</v>
      </c>
      <c r="J39" s="1" t="s">
        <v>30</v>
      </c>
      <c r="K39" s="1" t="s">
        <v>1556</v>
      </c>
      <c r="L39" s="1" t="s">
        <v>1556</v>
      </c>
      <c r="M39" s="1" t="s">
        <v>1288</v>
      </c>
      <c r="N39" s="1" t="s">
        <v>1288</v>
      </c>
      <c r="O39" s="1" t="s">
        <v>1289</v>
      </c>
      <c r="P39" s="1" t="s">
        <v>1290</v>
      </c>
      <c r="Q39" s="1" t="s">
        <v>1291</v>
      </c>
      <c r="R39" s="1" t="s">
        <v>1557</v>
      </c>
      <c r="S39" s="1" t="s">
        <v>1293</v>
      </c>
      <c r="T39" s="1" t="s">
        <v>1294</v>
      </c>
      <c r="U39" s="1" t="s">
        <v>1295</v>
      </c>
      <c r="V39" s="1" t="s">
        <v>1472</v>
      </c>
    </row>
    <row r="40" s="1" customFormat="1" spans="1:22">
      <c r="A40" s="3">
        <v>999225342104881</v>
      </c>
      <c r="B40" s="1" t="s">
        <v>1551</v>
      </c>
      <c r="C40" s="1" t="s">
        <v>1558</v>
      </c>
      <c r="D40" s="1" t="s">
        <v>1559</v>
      </c>
      <c r="E40" s="1" t="s">
        <v>1560</v>
      </c>
      <c r="F40" s="1" t="s">
        <v>1372</v>
      </c>
      <c r="G40" s="1" t="s">
        <v>1284</v>
      </c>
      <c r="H40" s="1" t="s">
        <v>1285</v>
      </c>
      <c r="I40" s="1" t="s">
        <v>1561</v>
      </c>
      <c r="J40" s="1" t="s">
        <v>30</v>
      </c>
      <c r="K40" s="1" t="s">
        <v>1562</v>
      </c>
      <c r="L40" s="1" t="s">
        <v>1562</v>
      </c>
      <c r="M40" s="1" t="s">
        <v>1288</v>
      </c>
      <c r="N40" s="1" t="s">
        <v>1288</v>
      </c>
      <c r="O40" s="1" t="s">
        <v>1289</v>
      </c>
      <c r="P40" s="1" t="s">
        <v>1290</v>
      </c>
      <c r="Q40" s="1" t="s">
        <v>1291</v>
      </c>
      <c r="R40" s="1" t="s">
        <v>1563</v>
      </c>
      <c r="S40" s="1" t="s">
        <v>1293</v>
      </c>
      <c r="T40" s="1" t="s">
        <v>1294</v>
      </c>
      <c r="U40" s="1" t="s">
        <v>1295</v>
      </c>
      <c r="V40" s="1" t="s">
        <v>1564</v>
      </c>
    </row>
    <row r="41" s="1" customFormat="1" spans="1:22">
      <c r="A41" s="3">
        <v>999225347367874</v>
      </c>
      <c r="B41" s="1" t="s">
        <v>1551</v>
      </c>
      <c r="C41" s="1" t="s">
        <v>1565</v>
      </c>
      <c r="D41" s="1" t="s">
        <v>1566</v>
      </c>
      <c r="E41" s="1" t="s">
        <v>1567</v>
      </c>
      <c r="F41" s="1" t="s">
        <v>1372</v>
      </c>
      <c r="G41" s="1" t="s">
        <v>1284</v>
      </c>
      <c r="H41" s="1" t="s">
        <v>1285</v>
      </c>
      <c r="I41" s="1" t="s">
        <v>1568</v>
      </c>
      <c r="J41" s="1" t="s">
        <v>30</v>
      </c>
      <c r="K41" s="1" t="s">
        <v>1569</v>
      </c>
      <c r="L41" s="1" t="s">
        <v>1569</v>
      </c>
      <c r="M41" s="1" t="s">
        <v>1288</v>
      </c>
      <c r="N41" s="1" t="s">
        <v>1288</v>
      </c>
      <c r="O41" s="1" t="s">
        <v>1289</v>
      </c>
      <c r="P41" s="1" t="s">
        <v>1290</v>
      </c>
      <c r="Q41" s="1" t="s">
        <v>1291</v>
      </c>
      <c r="R41" s="1" t="s">
        <v>1570</v>
      </c>
      <c r="S41" s="1" t="s">
        <v>1293</v>
      </c>
      <c r="T41" s="1" t="s">
        <v>1294</v>
      </c>
      <c r="U41" s="1" t="s">
        <v>1295</v>
      </c>
      <c r="V41" s="1" t="s">
        <v>1571</v>
      </c>
    </row>
    <row r="42" s="1" customFormat="1" spans="1:22">
      <c r="A42" s="3">
        <v>999225357208972</v>
      </c>
      <c r="B42" s="1" t="s">
        <v>1551</v>
      </c>
      <c r="C42" s="1" t="s">
        <v>1572</v>
      </c>
      <c r="D42" s="1" t="s">
        <v>1573</v>
      </c>
      <c r="E42" s="1" t="s">
        <v>1574</v>
      </c>
      <c r="F42" s="1" t="s">
        <v>1283</v>
      </c>
      <c r="G42" s="1" t="s">
        <v>1284</v>
      </c>
      <c r="H42" s="1" t="s">
        <v>1285</v>
      </c>
      <c r="I42" s="1" t="s">
        <v>1575</v>
      </c>
      <c r="J42" s="1" t="s">
        <v>30</v>
      </c>
      <c r="K42" s="1" t="s">
        <v>1576</v>
      </c>
      <c r="L42" s="1" t="s">
        <v>1576</v>
      </c>
      <c r="M42" s="1" t="s">
        <v>1288</v>
      </c>
      <c r="N42" s="1" t="s">
        <v>1288</v>
      </c>
      <c r="O42" s="1" t="s">
        <v>1289</v>
      </c>
      <c r="P42" s="1" t="s">
        <v>1290</v>
      </c>
      <c r="Q42" s="1" t="s">
        <v>1291</v>
      </c>
      <c r="R42" s="1" t="s">
        <v>1577</v>
      </c>
      <c r="S42" s="1" t="s">
        <v>1293</v>
      </c>
      <c r="T42" s="1" t="s">
        <v>1294</v>
      </c>
      <c r="U42" s="1" t="s">
        <v>1295</v>
      </c>
      <c r="V42" s="1" t="s">
        <v>1544</v>
      </c>
    </row>
    <row r="43" s="1" customFormat="1" spans="1:22">
      <c r="A43" s="3">
        <v>999225358102247</v>
      </c>
      <c r="B43" s="1" t="s">
        <v>1551</v>
      </c>
      <c r="C43" s="1" t="s">
        <v>1578</v>
      </c>
      <c r="D43" s="1" t="s">
        <v>1579</v>
      </c>
      <c r="E43" s="1" t="s">
        <v>1580</v>
      </c>
      <c r="F43" s="1" t="s">
        <v>1283</v>
      </c>
      <c r="G43" s="1" t="s">
        <v>1284</v>
      </c>
      <c r="H43" s="1" t="s">
        <v>1285</v>
      </c>
      <c r="I43" s="1" t="s">
        <v>1581</v>
      </c>
      <c r="J43" s="1" t="s">
        <v>30</v>
      </c>
      <c r="K43" s="1" t="s">
        <v>1582</v>
      </c>
      <c r="L43" s="1" t="s">
        <v>1582</v>
      </c>
      <c r="M43" s="1" t="s">
        <v>1288</v>
      </c>
      <c r="N43" s="1" t="s">
        <v>1288</v>
      </c>
      <c r="O43" s="1" t="s">
        <v>1289</v>
      </c>
      <c r="P43" s="1" t="s">
        <v>1290</v>
      </c>
      <c r="Q43" s="1" t="s">
        <v>1291</v>
      </c>
      <c r="R43" s="1" t="s">
        <v>1583</v>
      </c>
      <c r="S43" s="1" t="s">
        <v>1293</v>
      </c>
      <c r="T43" s="1" t="s">
        <v>1294</v>
      </c>
      <c r="U43" s="1" t="s">
        <v>1295</v>
      </c>
      <c r="V43" s="1" t="s">
        <v>1584</v>
      </c>
    </row>
    <row r="44" s="1" customFormat="1" spans="1:22">
      <c r="A44" s="3">
        <v>999225364391645</v>
      </c>
      <c r="B44" s="1" t="s">
        <v>1585</v>
      </c>
      <c r="C44" s="1" t="s">
        <v>1586</v>
      </c>
      <c r="D44" s="1" t="s">
        <v>1587</v>
      </c>
      <c r="E44" s="1" t="s">
        <v>1588</v>
      </c>
      <c r="F44" s="1" t="s">
        <v>1283</v>
      </c>
      <c r="G44" s="1" t="s">
        <v>1284</v>
      </c>
      <c r="H44" s="1" t="s">
        <v>1285</v>
      </c>
      <c r="I44" s="1" t="s">
        <v>1589</v>
      </c>
      <c r="J44" s="1" t="s">
        <v>30</v>
      </c>
      <c r="K44" s="1" t="s">
        <v>1590</v>
      </c>
      <c r="L44" s="1" t="s">
        <v>1590</v>
      </c>
      <c r="M44" s="1" t="s">
        <v>1288</v>
      </c>
      <c r="N44" s="1" t="s">
        <v>1288</v>
      </c>
      <c r="O44" s="1" t="s">
        <v>1289</v>
      </c>
      <c r="P44" s="1" t="s">
        <v>1290</v>
      </c>
      <c r="Q44" s="1" t="s">
        <v>1291</v>
      </c>
      <c r="R44" s="1" t="s">
        <v>1591</v>
      </c>
      <c r="S44" s="1" t="s">
        <v>1293</v>
      </c>
      <c r="T44" s="1" t="s">
        <v>1294</v>
      </c>
      <c r="U44" s="1" t="s">
        <v>1295</v>
      </c>
      <c r="V44" s="1" t="s">
        <v>1306</v>
      </c>
    </row>
    <row r="45" s="1" customFormat="1" spans="1:22">
      <c r="A45" s="3">
        <v>999225368880679</v>
      </c>
      <c r="B45" s="1" t="s">
        <v>1585</v>
      </c>
      <c r="C45" s="1" t="s">
        <v>1592</v>
      </c>
      <c r="D45" s="1" t="s">
        <v>1524</v>
      </c>
      <c r="E45" s="1" t="s">
        <v>1593</v>
      </c>
      <c r="F45" s="1" t="s">
        <v>1301</v>
      </c>
      <c r="G45" s="1" t="s">
        <v>1284</v>
      </c>
      <c r="H45" s="1" t="s">
        <v>1285</v>
      </c>
      <c r="I45" s="1" t="s">
        <v>1594</v>
      </c>
      <c r="J45" s="1" t="s">
        <v>30</v>
      </c>
      <c r="K45" s="1" t="s">
        <v>1595</v>
      </c>
      <c r="L45" s="1" t="s">
        <v>1595</v>
      </c>
      <c r="M45" s="1" t="s">
        <v>1288</v>
      </c>
      <c r="N45" s="1" t="s">
        <v>1288</v>
      </c>
      <c r="O45" s="1" t="s">
        <v>1289</v>
      </c>
      <c r="P45" s="1" t="s">
        <v>1290</v>
      </c>
      <c r="Q45" s="1" t="s">
        <v>1291</v>
      </c>
      <c r="R45" s="1" t="s">
        <v>1596</v>
      </c>
      <c r="S45" s="1" t="s">
        <v>1293</v>
      </c>
      <c r="T45" s="1" t="s">
        <v>1294</v>
      </c>
      <c r="U45" s="1" t="s">
        <v>1295</v>
      </c>
      <c r="V45" s="1" t="s">
        <v>1354</v>
      </c>
    </row>
    <row r="46" s="1" customFormat="1" spans="1:22">
      <c r="A46" s="3">
        <v>999225377123966</v>
      </c>
      <c r="B46" s="1" t="s">
        <v>1585</v>
      </c>
      <c r="C46" s="1" t="s">
        <v>1597</v>
      </c>
      <c r="D46" s="1" t="s">
        <v>1406</v>
      </c>
      <c r="E46" s="1" t="s">
        <v>1598</v>
      </c>
      <c r="F46" s="1" t="s">
        <v>1283</v>
      </c>
      <c r="G46" s="1" t="s">
        <v>1284</v>
      </c>
      <c r="H46" s="1" t="s">
        <v>1285</v>
      </c>
      <c r="I46" s="1" t="s">
        <v>1599</v>
      </c>
      <c r="J46" s="1" t="s">
        <v>30</v>
      </c>
      <c r="K46" s="1" t="s">
        <v>1600</v>
      </c>
      <c r="L46" s="1" t="s">
        <v>1600</v>
      </c>
      <c r="M46" s="1" t="s">
        <v>1288</v>
      </c>
      <c r="N46" s="1" t="s">
        <v>1288</v>
      </c>
      <c r="O46" s="1" t="s">
        <v>1289</v>
      </c>
      <c r="P46" s="1" t="s">
        <v>1290</v>
      </c>
      <c r="Q46" s="1" t="s">
        <v>1291</v>
      </c>
      <c r="R46" s="1" t="s">
        <v>1601</v>
      </c>
      <c r="S46" s="1" t="s">
        <v>1293</v>
      </c>
      <c r="T46" s="1" t="s">
        <v>1294</v>
      </c>
      <c r="U46" s="1" t="s">
        <v>1305</v>
      </c>
      <c r="V46" s="1" t="s">
        <v>1306</v>
      </c>
    </row>
    <row r="47" s="1" customFormat="1" spans="1:22">
      <c r="A47" s="3">
        <v>999225384321703</v>
      </c>
      <c r="B47" s="1" t="s">
        <v>1602</v>
      </c>
      <c r="C47" s="1" t="s">
        <v>1603</v>
      </c>
      <c r="D47" s="1" t="s">
        <v>1604</v>
      </c>
      <c r="E47" s="1" t="s">
        <v>1605</v>
      </c>
      <c r="F47" s="1" t="s">
        <v>1301</v>
      </c>
      <c r="G47" s="1" t="s">
        <v>1284</v>
      </c>
      <c r="H47" s="1" t="s">
        <v>1285</v>
      </c>
      <c r="I47" s="1" t="s">
        <v>1606</v>
      </c>
      <c r="J47" s="1" t="s">
        <v>30</v>
      </c>
      <c r="K47" s="1" t="s">
        <v>1607</v>
      </c>
      <c r="L47" s="1" t="s">
        <v>1607</v>
      </c>
      <c r="M47" s="1" t="s">
        <v>1288</v>
      </c>
      <c r="N47" s="1" t="s">
        <v>1288</v>
      </c>
      <c r="O47" s="1" t="s">
        <v>1289</v>
      </c>
      <c r="P47" s="1" t="s">
        <v>1290</v>
      </c>
      <c r="Q47" s="1" t="s">
        <v>1291</v>
      </c>
      <c r="R47" s="1" t="s">
        <v>1608</v>
      </c>
      <c r="S47" s="1" t="s">
        <v>1293</v>
      </c>
      <c r="T47" s="1" t="s">
        <v>1294</v>
      </c>
      <c r="U47" s="1" t="s">
        <v>1295</v>
      </c>
      <c r="V47" s="1" t="s">
        <v>1426</v>
      </c>
    </row>
    <row r="48" s="1" customFormat="1" spans="1:22">
      <c r="A48" s="3">
        <v>999225385387225</v>
      </c>
      <c r="B48" s="1" t="s">
        <v>1602</v>
      </c>
      <c r="C48" s="1" t="s">
        <v>1609</v>
      </c>
      <c r="D48" s="1" t="s">
        <v>1610</v>
      </c>
      <c r="E48" s="1" t="s">
        <v>1611</v>
      </c>
      <c r="F48" s="1" t="s">
        <v>1372</v>
      </c>
      <c r="G48" s="1" t="s">
        <v>1284</v>
      </c>
      <c r="H48" s="1" t="s">
        <v>1285</v>
      </c>
      <c r="I48" s="1" t="s">
        <v>1612</v>
      </c>
      <c r="J48" s="1" t="s">
        <v>30</v>
      </c>
      <c r="K48" s="1" t="s">
        <v>1613</v>
      </c>
      <c r="L48" s="1" t="s">
        <v>1289</v>
      </c>
      <c r="M48" s="1" t="s">
        <v>1614</v>
      </c>
      <c r="N48" s="1" t="s">
        <v>1615</v>
      </c>
      <c r="O48" s="1" t="s">
        <v>1289</v>
      </c>
      <c r="P48" s="1" t="s">
        <v>1290</v>
      </c>
      <c r="Q48" s="1" t="s">
        <v>1291</v>
      </c>
      <c r="R48" s="1" t="s">
        <v>1616</v>
      </c>
      <c r="S48" s="1" t="s">
        <v>1293</v>
      </c>
      <c r="T48" s="1" t="s">
        <v>1294</v>
      </c>
      <c r="U48" s="1" t="s">
        <v>1295</v>
      </c>
      <c r="V48" s="1" t="s">
        <v>1426</v>
      </c>
    </row>
    <row r="49" s="1" customFormat="1" spans="1:22">
      <c r="A49" s="3">
        <v>999225385694557</v>
      </c>
      <c r="B49" s="1" t="s">
        <v>1602</v>
      </c>
      <c r="C49" s="1" t="s">
        <v>1617</v>
      </c>
      <c r="D49" s="1" t="s">
        <v>1618</v>
      </c>
      <c r="E49" s="1" t="s">
        <v>1619</v>
      </c>
      <c r="F49" s="1" t="s">
        <v>1372</v>
      </c>
      <c r="G49" s="1" t="s">
        <v>1284</v>
      </c>
      <c r="H49" s="1" t="s">
        <v>1285</v>
      </c>
      <c r="I49" s="1" t="s">
        <v>1620</v>
      </c>
      <c r="J49" s="1" t="s">
        <v>30</v>
      </c>
      <c r="K49" s="1" t="s">
        <v>1621</v>
      </c>
      <c r="L49" s="1" t="s">
        <v>1621</v>
      </c>
      <c r="M49" s="1" t="s">
        <v>1288</v>
      </c>
      <c r="N49" s="1" t="s">
        <v>1288</v>
      </c>
      <c r="O49" s="1" t="s">
        <v>1289</v>
      </c>
      <c r="P49" s="1" t="s">
        <v>1290</v>
      </c>
      <c r="Q49" s="1" t="s">
        <v>1291</v>
      </c>
      <c r="R49" s="1" t="s">
        <v>1622</v>
      </c>
      <c r="S49" s="1" t="s">
        <v>1293</v>
      </c>
      <c r="T49" s="1" t="s">
        <v>1294</v>
      </c>
      <c r="U49" s="1" t="s">
        <v>1295</v>
      </c>
      <c r="V49" s="1" t="s">
        <v>1623</v>
      </c>
    </row>
    <row r="50" s="1" customFormat="1" spans="1:22">
      <c r="A50" s="3">
        <v>999225405487712</v>
      </c>
      <c r="B50" s="1" t="s">
        <v>1624</v>
      </c>
      <c r="C50" s="1" t="s">
        <v>1625</v>
      </c>
      <c r="D50" s="1" t="s">
        <v>1626</v>
      </c>
      <c r="E50" s="1" t="s">
        <v>1627</v>
      </c>
      <c r="F50" s="1" t="s">
        <v>1372</v>
      </c>
      <c r="G50" s="1" t="s">
        <v>1284</v>
      </c>
      <c r="H50" s="1" t="s">
        <v>1285</v>
      </c>
      <c r="I50" s="1" t="s">
        <v>1628</v>
      </c>
      <c r="J50" s="1" t="s">
        <v>30</v>
      </c>
      <c r="K50" s="1" t="s">
        <v>1629</v>
      </c>
      <c r="L50" s="1" t="s">
        <v>1629</v>
      </c>
      <c r="M50" s="1" t="s">
        <v>1288</v>
      </c>
      <c r="N50" s="1" t="s">
        <v>1288</v>
      </c>
      <c r="O50" s="1" t="s">
        <v>1289</v>
      </c>
      <c r="P50" s="1" t="s">
        <v>1290</v>
      </c>
      <c r="Q50" s="1" t="s">
        <v>1291</v>
      </c>
      <c r="R50" s="1" t="s">
        <v>1630</v>
      </c>
      <c r="S50" s="1" t="s">
        <v>1293</v>
      </c>
      <c r="T50" s="1" t="s">
        <v>1294</v>
      </c>
      <c r="U50" s="1" t="s">
        <v>1295</v>
      </c>
      <c r="V50" s="1" t="s">
        <v>1376</v>
      </c>
    </row>
    <row r="51" s="1" customFormat="1" spans="1:22">
      <c r="A51" s="3">
        <v>999225422233977</v>
      </c>
      <c r="B51" s="1" t="s">
        <v>1631</v>
      </c>
      <c r="C51" s="1" t="s">
        <v>1632</v>
      </c>
      <c r="D51" s="1" t="s">
        <v>1633</v>
      </c>
      <c r="E51" s="1" t="s">
        <v>1634</v>
      </c>
      <c r="F51" s="1" t="s">
        <v>1372</v>
      </c>
      <c r="G51" s="1" t="s">
        <v>1284</v>
      </c>
      <c r="H51" s="1" t="s">
        <v>1285</v>
      </c>
      <c r="I51" s="1" t="s">
        <v>1635</v>
      </c>
      <c r="J51" s="1" t="s">
        <v>30</v>
      </c>
      <c r="K51" s="1" t="s">
        <v>1636</v>
      </c>
      <c r="L51" s="1" t="s">
        <v>1636</v>
      </c>
      <c r="M51" s="1" t="s">
        <v>1288</v>
      </c>
      <c r="N51" s="1" t="s">
        <v>1288</v>
      </c>
      <c r="O51" s="1" t="s">
        <v>1289</v>
      </c>
      <c r="P51" s="1" t="s">
        <v>1290</v>
      </c>
      <c r="Q51" s="1" t="s">
        <v>1291</v>
      </c>
      <c r="R51" s="1" t="s">
        <v>1637</v>
      </c>
      <c r="S51" s="1" t="s">
        <v>1293</v>
      </c>
      <c r="T51" s="1" t="s">
        <v>1294</v>
      </c>
      <c r="U51" s="1" t="s">
        <v>1295</v>
      </c>
      <c r="V51" s="1" t="s">
        <v>1354</v>
      </c>
    </row>
    <row r="52" s="1" customFormat="1" spans="1:22">
      <c r="A52" s="3">
        <v>999225423324417</v>
      </c>
      <c r="B52" s="1" t="s">
        <v>1631</v>
      </c>
      <c r="C52" s="1" t="s">
        <v>1638</v>
      </c>
      <c r="D52" s="1" t="s">
        <v>1639</v>
      </c>
      <c r="E52" s="1" t="s">
        <v>1640</v>
      </c>
      <c r="F52" s="1" t="s">
        <v>1301</v>
      </c>
      <c r="G52" s="1" t="s">
        <v>1284</v>
      </c>
      <c r="H52" s="1" t="s">
        <v>1285</v>
      </c>
      <c r="I52" s="1" t="s">
        <v>1641</v>
      </c>
      <c r="J52" s="1" t="s">
        <v>30</v>
      </c>
      <c r="K52" s="1" t="s">
        <v>1642</v>
      </c>
      <c r="L52" s="1" t="s">
        <v>1642</v>
      </c>
      <c r="M52" s="1" t="s">
        <v>1288</v>
      </c>
      <c r="N52" s="1" t="s">
        <v>1288</v>
      </c>
      <c r="O52" s="1" t="s">
        <v>1289</v>
      </c>
      <c r="P52" s="1" t="s">
        <v>1290</v>
      </c>
      <c r="Q52" s="1" t="s">
        <v>1291</v>
      </c>
      <c r="R52" s="1" t="s">
        <v>1643</v>
      </c>
      <c r="S52" s="1" t="s">
        <v>1293</v>
      </c>
      <c r="T52" s="1" t="s">
        <v>1294</v>
      </c>
      <c r="U52" s="1" t="s">
        <v>1295</v>
      </c>
      <c r="V52" s="1" t="s">
        <v>1426</v>
      </c>
    </row>
    <row r="53" s="1" customFormat="1" spans="1:22">
      <c r="A53" s="3">
        <v>999225423793628</v>
      </c>
      <c r="B53" s="1" t="s">
        <v>1631</v>
      </c>
      <c r="C53" s="1" t="s">
        <v>1644</v>
      </c>
      <c r="D53" s="1" t="s">
        <v>1645</v>
      </c>
      <c r="E53" s="1" t="s">
        <v>1646</v>
      </c>
      <c r="F53" s="1" t="s">
        <v>1372</v>
      </c>
      <c r="G53" s="1" t="s">
        <v>1284</v>
      </c>
      <c r="H53" s="1" t="s">
        <v>1285</v>
      </c>
      <c r="I53" s="1" t="s">
        <v>1647</v>
      </c>
      <c r="J53" s="1" t="s">
        <v>30</v>
      </c>
      <c r="K53" s="1" t="s">
        <v>1648</v>
      </c>
      <c r="L53" s="1" t="s">
        <v>1648</v>
      </c>
      <c r="M53" s="1" t="s">
        <v>1288</v>
      </c>
      <c r="N53" s="1" t="s">
        <v>1288</v>
      </c>
      <c r="O53" s="1" t="s">
        <v>1289</v>
      </c>
      <c r="P53" s="1" t="s">
        <v>1290</v>
      </c>
      <c r="Q53" s="1" t="s">
        <v>1291</v>
      </c>
      <c r="R53" s="1" t="s">
        <v>1649</v>
      </c>
      <c r="S53" s="1" t="s">
        <v>1293</v>
      </c>
      <c r="T53" s="1" t="s">
        <v>1294</v>
      </c>
      <c r="U53" s="1" t="s">
        <v>1295</v>
      </c>
      <c r="V53" s="1" t="s">
        <v>1650</v>
      </c>
    </row>
    <row r="54" s="1" customFormat="1" spans="1:22">
      <c r="A54" s="3">
        <v>999225470481742</v>
      </c>
      <c r="B54" s="1" t="s">
        <v>1651</v>
      </c>
      <c r="C54" s="1" t="s">
        <v>1652</v>
      </c>
      <c r="D54" s="1" t="s">
        <v>1653</v>
      </c>
      <c r="E54" s="1" t="s">
        <v>1654</v>
      </c>
      <c r="F54" s="1" t="s">
        <v>1372</v>
      </c>
      <c r="G54" s="1" t="s">
        <v>1284</v>
      </c>
      <c r="H54" s="1" t="s">
        <v>1285</v>
      </c>
      <c r="I54" s="1" t="s">
        <v>1655</v>
      </c>
      <c r="J54" s="1" t="s">
        <v>30</v>
      </c>
      <c r="K54" s="1" t="s">
        <v>1656</v>
      </c>
      <c r="L54" s="1" t="s">
        <v>1656</v>
      </c>
      <c r="M54" s="1" t="s">
        <v>1288</v>
      </c>
      <c r="N54" s="1" t="s">
        <v>1288</v>
      </c>
      <c r="O54" s="1" t="s">
        <v>1289</v>
      </c>
      <c r="P54" s="1" t="s">
        <v>1290</v>
      </c>
      <c r="Q54" s="1" t="s">
        <v>1291</v>
      </c>
      <c r="R54" s="1" t="s">
        <v>1657</v>
      </c>
      <c r="S54" s="1" t="s">
        <v>1293</v>
      </c>
      <c r="T54" s="1" t="s">
        <v>1294</v>
      </c>
      <c r="U54" s="1" t="s">
        <v>1305</v>
      </c>
      <c r="V54" s="1" t="s">
        <v>1544</v>
      </c>
    </row>
    <row r="55" s="1" customFormat="1" spans="1:22">
      <c r="A55" s="3">
        <v>999225473782749</v>
      </c>
      <c r="B55" s="1" t="s">
        <v>1658</v>
      </c>
      <c r="C55" s="1" t="s">
        <v>1659</v>
      </c>
      <c r="D55" s="1" t="s">
        <v>1660</v>
      </c>
      <c r="E55" s="1" t="s">
        <v>1661</v>
      </c>
      <c r="F55" s="1" t="s">
        <v>1350</v>
      </c>
      <c r="G55" s="1" t="s">
        <v>1284</v>
      </c>
      <c r="H55" s="1" t="s">
        <v>1285</v>
      </c>
      <c r="I55" s="1" t="s">
        <v>1662</v>
      </c>
      <c r="J55" s="1" t="s">
        <v>30</v>
      </c>
      <c r="K55" s="1" t="s">
        <v>1663</v>
      </c>
      <c r="L55" s="1" t="s">
        <v>1663</v>
      </c>
      <c r="M55" s="1" t="s">
        <v>1288</v>
      </c>
      <c r="N55" s="1" t="s">
        <v>1288</v>
      </c>
      <c r="O55" s="1" t="s">
        <v>1289</v>
      </c>
      <c r="P55" s="1" t="s">
        <v>1290</v>
      </c>
      <c r="Q55" s="1" t="s">
        <v>1291</v>
      </c>
      <c r="R55" s="1" t="s">
        <v>1664</v>
      </c>
      <c r="S55" s="1" t="s">
        <v>1293</v>
      </c>
      <c r="T55" s="1" t="s">
        <v>1294</v>
      </c>
      <c r="U55" s="1" t="s">
        <v>1295</v>
      </c>
      <c r="V55" s="1" t="s">
        <v>1544</v>
      </c>
    </row>
    <row r="56" s="1" customFormat="1" spans="1:22">
      <c r="A56" s="3">
        <v>999225473861714</v>
      </c>
      <c r="B56" s="1" t="s">
        <v>1658</v>
      </c>
      <c r="C56" s="1" t="s">
        <v>1665</v>
      </c>
      <c r="D56" s="1" t="s">
        <v>1666</v>
      </c>
      <c r="E56" s="1" t="s">
        <v>1667</v>
      </c>
      <c r="F56" s="1" t="s">
        <v>1350</v>
      </c>
      <c r="G56" s="1" t="s">
        <v>1284</v>
      </c>
      <c r="H56" s="1" t="s">
        <v>1285</v>
      </c>
      <c r="I56" s="1" t="s">
        <v>1668</v>
      </c>
      <c r="J56" s="1" t="s">
        <v>30</v>
      </c>
      <c r="K56" s="1" t="s">
        <v>1669</v>
      </c>
      <c r="L56" s="1" t="s">
        <v>1669</v>
      </c>
      <c r="M56" s="1" t="s">
        <v>1288</v>
      </c>
      <c r="N56" s="1" t="s">
        <v>1288</v>
      </c>
      <c r="O56" s="1" t="s">
        <v>1289</v>
      </c>
      <c r="P56" s="1" t="s">
        <v>1290</v>
      </c>
      <c r="Q56" s="1" t="s">
        <v>1291</v>
      </c>
      <c r="R56" s="1" t="s">
        <v>1670</v>
      </c>
      <c r="S56" s="1" t="s">
        <v>1293</v>
      </c>
      <c r="T56" s="1" t="s">
        <v>1294</v>
      </c>
      <c r="U56" s="1" t="s">
        <v>1295</v>
      </c>
      <c r="V56" s="1" t="s">
        <v>1306</v>
      </c>
    </row>
    <row r="57" s="1" customFormat="1" spans="1:22">
      <c r="A57" s="3">
        <v>999225475535882</v>
      </c>
      <c r="B57" s="1" t="s">
        <v>1658</v>
      </c>
      <c r="C57" s="1" t="s">
        <v>1671</v>
      </c>
      <c r="D57" s="1" t="s">
        <v>1672</v>
      </c>
      <c r="E57" s="1" t="s">
        <v>1673</v>
      </c>
      <c r="F57" s="1" t="s">
        <v>1372</v>
      </c>
      <c r="G57" s="1" t="s">
        <v>1284</v>
      </c>
      <c r="H57" s="1" t="s">
        <v>1285</v>
      </c>
      <c r="I57" s="1" t="s">
        <v>1674</v>
      </c>
      <c r="J57" s="1" t="s">
        <v>30</v>
      </c>
      <c r="K57" s="1" t="s">
        <v>1675</v>
      </c>
      <c r="L57" s="1" t="s">
        <v>1675</v>
      </c>
      <c r="M57" s="1" t="s">
        <v>1288</v>
      </c>
      <c r="N57" s="1" t="s">
        <v>1288</v>
      </c>
      <c r="O57" s="1" t="s">
        <v>1289</v>
      </c>
      <c r="P57" s="1" t="s">
        <v>1290</v>
      </c>
      <c r="Q57" s="1" t="s">
        <v>1291</v>
      </c>
      <c r="R57" s="1" t="s">
        <v>1676</v>
      </c>
      <c r="S57" s="1" t="s">
        <v>1293</v>
      </c>
      <c r="T57" s="1" t="s">
        <v>1294</v>
      </c>
      <c r="U57" s="1" t="s">
        <v>1295</v>
      </c>
      <c r="V57" s="1" t="s">
        <v>1376</v>
      </c>
    </row>
    <row r="58" s="1" customFormat="1" spans="1:22">
      <c r="A58" s="3">
        <v>999225479599905</v>
      </c>
      <c r="B58" s="1" t="s">
        <v>1658</v>
      </c>
      <c r="C58" s="1" t="s">
        <v>1677</v>
      </c>
      <c r="D58" s="1" t="s">
        <v>1678</v>
      </c>
      <c r="E58" s="1" t="s">
        <v>1679</v>
      </c>
      <c r="F58" s="1" t="s">
        <v>1372</v>
      </c>
      <c r="G58" s="1" t="s">
        <v>1284</v>
      </c>
      <c r="H58" s="1" t="s">
        <v>1285</v>
      </c>
      <c r="I58" s="1" t="s">
        <v>1680</v>
      </c>
      <c r="J58" s="1" t="s">
        <v>30</v>
      </c>
      <c r="K58" s="1" t="s">
        <v>1681</v>
      </c>
      <c r="L58" s="1" t="s">
        <v>1681</v>
      </c>
      <c r="M58" s="1" t="s">
        <v>1288</v>
      </c>
      <c r="N58" s="1" t="s">
        <v>1288</v>
      </c>
      <c r="O58" s="1" t="s">
        <v>1289</v>
      </c>
      <c r="P58" s="1" t="s">
        <v>1290</v>
      </c>
      <c r="Q58" s="1" t="s">
        <v>1291</v>
      </c>
      <c r="R58" s="1" t="s">
        <v>1682</v>
      </c>
      <c r="S58" s="1" t="s">
        <v>1293</v>
      </c>
      <c r="T58" s="1" t="s">
        <v>1294</v>
      </c>
      <c r="U58" s="1" t="s">
        <v>1295</v>
      </c>
      <c r="V58" s="1" t="s">
        <v>1683</v>
      </c>
    </row>
    <row r="59" s="1" customFormat="1" spans="1:22">
      <c r="A59" s="3">
        <v>999225489557237</v>
      </c>
      <c r="B59" s="1" t="s">
        <v>1658</v>
      </c>
      <c r="C59" s="1" t="s">
        <v>1684</v>
      </c>
      <c r="D59" s="1" t="s">
        <v>1618</v>
      </c>
      <c r="E59" s="1" t="s">
        <v>1685</v>
      </c>
      <c r="F59" s="1" t="s">
        <v>1372</v>
      </c>
      <c r="G59" s="1" t="s">
        <v>1284</v>
      </c>
      <c r="H59" s="1" t="s">
        <v>1285</v>
      </c>
      <c r="I59" s="1" t="s">
        <v>1686</v>
      </c>
      <c r="J59" s="1" t="s">
        <v>30</v>
      </c>
      <c r="K59" s="1" t="s">
        <v>1687</v>
      </c>
      <c r="L59" s="1" t="s">
        <v>1687</v>
      </c>
      <c r="M59" s="1" t="s">
        <v>1288</v>
      </c>
      <c r="N59" s="1" t="s">
        <v>1288</v>
      </c>
      <c r="O59" s="1" t="s">
        <v>1289</v>
      </c>
      <c r="P59" s="1" t="s">
        <v>1290</v>
      </c>
      <c r="Q59" s="1" t="s">
        <v>1291</v>
      </c>
      <c r="R59" s="1" t="s">
        <v>1688</v>
      </c>
      <c r="S59" s="1" t="s">
        <v>1293</v>
      </c>
      <c r="T59" s="1" t="s">
        <v>1294</v>
      </c>
      <c r="U59" s="1" t="s">
        <v>1295</v>
      </c>
      <c r="V59" s="1" t="s">
        <v>1623</v>
      </c>
    </row>
    <row r="60" s="1" customFormat="1" spans="1:22">
      <c r="A60" s="3">
        <v>999225499194892</v>
      </c>
      <c r="B60" s="1" t="s">
        <v>1689</v>
      </c>
      <c r="C60" s="1" t="s">
        <v>1690</v>
      </c>
      <c r="D60" s="1" t="s">
        <v>1691</v>
      </c>
      <c r="E60" s="1" t="s">
        <v>1692</v>
      </c>
      <c r="F60" s="1" t="s">
        <v>1283</v>
      </c>
      <c r="G60" s="1" t="s">
        <v>1284</v>
      </c>
      <c r="H60" s="1" t="s">
        <v>1285</v>
      </c>
      <c r="I60" s="1" t="s">
        <v>1693</v>
      </c>
      <c r="J60" s="1" t="s">
        <v>30</v>
      </c>
      <c r="K60" s="1" t="s">
        <v>1694</v>
      </c>
      <c r="L60" s="1" t="s">
        <v>1694</v>
      </c>
      <c r="M60" s="1" t="s">
        <v>1288</v>
      </c>
      <c r="N60" s="1" t="s">
        <v>1288</v>
      </c>
      <c r="O60" s="1" t="s">
        <v>1289</v>
      </c>
      <c r="P60" s="1" t="s">
        <v>1290</v>
      </c>
      <c r="Q60" s="1" t="s">
        <v>1291</v>
      </c>
      <c r="R60" s="1" t="s">
        <v>1695</v>
      </c>
      <c r="S60" s="1" t="s">
        <v>1293</v>
      </c>
      <c r="T60" s="1" t="s">
        <v>1294</v>
      </c>
      <c r="U60" s="1" t="s">
        <v>1295</v>
      </c>
      <c r="V60" s="1" t="s">
        <v>1330</v>
      </c>
    </row>
    <row r="61" s="1" customFormat="1" spans="1:22">
      <c r="A61" s="3">
        <v>999225519758944</v>
      </c>
      <c r="B61" s="1" t="s">
        <v>1689</v>
      </c>
      <c r="C61" s="1" t="s">
        <v>1696</v>
      </c>
      <c r="D61" s="1" t="s">
        <v>1697</v>
      </c>
      <c r="E61" s="1" t="s">
        <v>1698</v>
      </c>
      <c r="F61" s="1" t="s">
        <v>1283</v>
      </c>
      <c r="G61" s="1" t="s">
        <v>1284</v>
      </c>
      <c r="H61" s="1" t="s">
        <v>1285</v>
      </c>
      <c r="I61" s="1" t="s">
        <v>1699</v>
      </c>
      <c r="J61" s="1" t="s">
        <v>30</v>
      </c>
      <c r="K61" s="1" t="s">
        <v>1700</v>
      </c>
      <c r="L61" s="1" t="s">
        <v>1700</v>
      </c>
      <c r="M61" s="1" t="s">
        <v>1288</v>
      </c>
      <c r="N61" s="1" t="s">
        <v>1288</v>
      </c>
      <c r="O61" s="1" t="s">
        <v>1289</v>
      </c>
      <c r="P61" s="1" t="s">
        <v>1290</v>
      </c>
      <c r="Q61" s="1" t="s">
        <v>1291</v>
      </c>
      <c r="R61" s="1" t="s">
        <v>1701</v>
      </c>
      <c r="S61" s="1" t="s">
        <v>1293</v>
      </c>
      <c r="T61" s="1" t="s">
        <v>1294</v>
      </c>
      <c r="U61" s="1" t="s">
        <v>1295</v>
      </c>
      <c r="V61" s="1" t="s">
        <v>1544</v>
      </c>
    </row>
    <row r="62" s="1" customFormat="1" spans="1:22">
      <c r="A62" s="3">
        <v>999225520830497</v>
      </c>
      <c r="B62" s="1" t="s">
        <v>1689</v>
      </c>
      <c r="C62" s="1" t="s">
        <v>1702</v>
      </c>
      <c r="D62" s="1" t="s">
        <v>1703</v>
      </c>
      <c r="E62" s="1" t="s">
        <v>1704</v>
      </c>
      <c r="F62" s="1" t="s">
        <v>1301</v>
      </c>
      <c r="G62" s="1" t="s">
        <v>1284</v>
      </c>
      <c r="H62" s="1" t="s">
        <v>1285</v>
      </c>
      <c r="I62" s="1" t="s">
        <v>1705</v>
      </c>
      <c r="J62" s="1" t="s">
        <v>30</v>
      </c>
      <c r="K62" s="1" t="s">
        <v>1706</v>
      </c>
      <c r="L62" s="1" t="s">
        <v>1706</v>
      </c>
      <c r="M62" s="1" t="s">
        <v>1288</v>
      </c>
      <c r="N62" s="1" t="s">
        <v>1288</v>
      </c>
      <c r="O62" s="1" t="s">
        <v>1289</v>
      </c>
      <c r="P62" s="1" t="s">
        <v>1290</v>
      </c>
      <c r="Q62" s="1" t="s">
        <v>1291</v>
      </c>
      <c r="R62" s="1" t="s">
        <v>1707</v>
      </c>
      <c r="S62" s="1" t="s">
        <v>1293</v>
      </c>
      <c r="T62" s="1" t="s">
        <v>1294</v>
      </c>
      <c r="U62" s="1" t="s">
        <v>1295</v>
      </c>
      <c r="V62" s="1" t="s">
        <v>1397</v>
      </c>
    </row>
    <row r="63" s="1" customFormat="1" spans="1:22">
      <c r="A63" s="3">
        <v>999225521067647</v>
      </c>
      <c r="B63" s="1" t="s">
        <v>1689</v>
      </c>
      <c r="C63" s="1" t="s">
        <v>1708</v>
      </c>
      <c r="D63" s="1" t="s">
        <v>1709</v>
      </c>
      <c r="E63" s="1" t="s">
        <v>1710</v>
      </c>
      <c r="F63" s="1" t="s">
        <v>1372</v>
      </c>
      <c r="G63" s="1" t="s">
        <v>1284</v>
      </c>
      <c r="H63" s="1" t="s">
        <v>1285</v>
      </c>
      <c r="I63" s="1" t="s">
        <v>1711</v>
      </c>
      <c r="J63" s="1" t="s">
        <v>30</v>
      </c>
      <c r="K63" s="1" t="s">
        <v>1712</v>
      </c>
      <c r="L63" s="1" t="s">
        <v>1712</v>
      </c>
      <c r="M63" s="1" t="s">
        <v>1288</v>
      </c>
      <c r="N63" s="1" t="s">
        <v>1288</v>
      </c>
      <c r="O63" s="1" t="s">
        <v>1289</v>
      </c>
      <c r="P63" s="1" t="s">
        <v>1290</v>
      </c>
      <c r="Q63" s="1" t="s">
        <v>1291</v>
      </c>
      <c r="R63" s="1" t="s">
        <v>1713</v>
      </c>
      <c r="S63" s="1" t="s">
        <v>1293</v>
      </c>
      <c r="T63" s="1" t="s">
        <v>1294</v>
      </c>
      <c r="U63" s="1" t="s">
        <v>1295</v>
      </c>
      <c r="V63" s="1" t="s">
        <v>1426</v>
      </c>
    </row>
    <row r="64" s="1" customFormat="1" spans="1:22">
      <c r="A64" s="3">
        <v>999225538183959</v>
      </c>
      <c r="B64" s="1" t="s">
        <v>1714</v>
      </c>
      <c r="C64" s="1" t="s">
        <v>1715</v>
      </c>
      <c r="D64" s="1" t="s">
        <v>1716</v>
      </c>
      <c r="E64" s="1" t="s">
        <v>1717</v>
      </c>
      <c r="F64" s="1" t="s">
        <v>1301</v>
      </c>
      <c r="G64" s="1" t="s">
        <v>1284</v>
      </c>
      <c r="H64" s="1" t="s">
        <v>1285</v>
      </c>
      <c r="I64" s="1" t="s">
        <v>1718</v>
      </c>
      <c r="J64" s="1" t="s">
        <v>30</v>
      </c>
      <c r="K64" s="1" t="s">
        <v>1719</v>
      </c>
      <c r="L64" s="1" t="s">
        <v>1719</v>
      </c>
      <c r="M64" s="1" t="s">
        <v>1288</v>
      </c>
      <c r="N64" s="1" t="s">
        <v>1288</v>
      </c>
      <c r="O64" s="1" t="s">
        <v>1289</v>
      </c>
      <c r="P64" s="1" t="s">
        <v>1290</v>
      </c>
      <c r="Q64" s="1" t="s">
        <v>1291</v>
      </c>
      <c r="R64" s="1" t="s">
        <v>1720</v>
      </c>
      <c r="S64" s="1" t="s">
        <v>1293</v>
      </c>
      <c r="T64" s="1" t="s">
        <v>1294</v>
      </c>
      <c r="U64" s="1" t="s">
        <v>1295</v>
      </c>
      <c r="V64" s="1" t="s">
        <v>1544</v>
      </c>
    </row>
    <row r="65" s="1" customFormat="1" spans="1:22">
      <c r="A65" s="3">
        <v>999225540820488</v>
      </c>
      <c r="B65" s="1" t="s">
        <v>1714</v>
      </c>
      <c r="C65" s="1" t="s">
        <v>1721</v>
      </c>
      <c r="D65" s="1" t="s">
        <v>1716</v>
      </c>
      <c r="E65" s="1" t="s">
        <v>1722</v>
      </c>
      <c r="F65" s="1" t="s">
        <v>1301</v>
      </c>
      <c r="G65" s="1" t="s">
        <v>1284</v>
      </c>
      <c r="H65" s="1" t="s">
        <v>1285</v>
      </c>
      <c r="I65" s="1" t="s">
        <v>1723</v>
      </c>
      <c r="J65" s="1" t="s">
        <v>30</v>
      </c>
      <c r="K65" s="1" t="s">
        <v>1724</v>
      </c>
      <c r="L65" s="1" t="s">
        <v>1724</v>
      </c>
      <c r="M65" s="1" t="s">
        <v>1288</v>
      </c>
      <c r="N65" s="1" t="s">
        <v>1288</v>
      </c>
      <c r="O65" s="1" t="s">
        <v>1289</v>
      </c>
      <c r="P65" s="1" t="s">
        <v>1290</v>
      </c>
      <c r="Q65" s="1" t="s">
        <v>1291</v>
      </c>
      <c r="R65" s="1" t="s">
        <v>1725</v>
      </c>
      <c r="S65" s="1" t="s">
        <v>1293</v>
      </c>
      <c r="T65" s="1" t="s">
        <v>1294</v>
      </c>
      <c r="U65" s="1" t="s">
        <v>1295</v>
      </c>
      <c r="V65" s="1" t="s">
        <v>1544</v>
      </c>
    </row>
    <row r="66" s="1" customFormat="1" spans="1:22">
      <c r="A66" s="3">
        <v>999225541292751</v>
      </c>
      <c r="B66" s="1" t="s">
        <v>1726</v>
      </c>
      <c r="C66" s="1" t="s">
        <v>1727</v>
      </c>
      <c r="D66" s="1" t="s">
        <v>1728</v>
      </c>
      <c r="E66" s="1" t="s">
        <v>1729</v>
      </c>
      <c r="F66" s="1" t="s">
        <v>1372</v>
      </c>
      <c r="G66" s="1" t="s">
        <v>1284</v>
      </c>
      <c r="H66" s="1" t="s">
        <v>1285</v>
      </c>
      <c r="I66" s="1" t="s">
        <v>1730</v>
      </c>
      <c r="J66" s="1" t="s">
        <v>30</v>
      </c>
      <c r="K66" s="1" t="s">
        <v>1731</v>
      </c>
      <c r="L66" s="1" t="s">
        <v>1731</v>
      </c>
      <c r="M66" s="1" t="s">
        <v>1288</v>
      </c>
      <c r="N66" s="1" t="s">
        <v>1288</v>
      </c>
      <c r="O66" s="1" t="s">
        <v>1289</v>
      </c>
      <c r="P66" s="1" t="s">
        <v>1290</v>
      </c>
      <c r="Q66" s="1" t="s">
        <v>1291</v>
      </c>
      <c r="R66" s="1" t="s">
        <v>1732</v>
      </c>
      <c r="S66" s="1" t="s">
        <v>1293</v>
      </c>
      <c r="T66" s="1" t="s">
        <v>1294</v>
      </c>
      <c r="U66" s="1" t="s">
        <v>1295</v>
      </c>
      <c r="V66" s="1" t="s">
        <v>1472</v>
      </c>
    </row>
    <row r="67" s="1" customFormat="1" spans="1:22">
      <c r="A67" s="3">
        <v>999225542053641</v>
      </c>
      <c r="B67" s="1" t="s">
        <v>1726</v>
      </c>
      <c r="C67" s="1" t="s">
        <v>1733</v>
      </c>
      <c r="D67" s="1" t="s">
        <v>1734</v>
      </c>
      <c r="E67" s="1" t="s">
        <v>1735</v>
      </c>
      <c r="F67" s="1" t="s">
        <v>1283</v>
      </c>
      <c r="G67" s="1" t="s">
        <v>1284</v>
      </c>
      <c r="H67" s="1" t="s">
        <v>1285</v>
      </c>
      <c r="I67" s="1" t="s">
        <v>1736</v>
      </c>
      <c r="J67" s="1" t="s">
        <v>30</v>
      </c>
      <c r="K67" s="1" t="s">
        <v>1737</v>
      </c>
      <c r="L67" s="1" t="s">
        <v>1737</v>
      </c>
      <c r="M67" s="1" t="s">
        <v>1288</v>
      </c>
      <c r="N67" s="1" t="s">
        <v>1288</v>
      </c>
      <c r="O67" s="1" t="s">
        <v>1289</v>
      </c>
      <c r="P67" s="1" t="s">
        <v>1290</v>
      </c>
      <c r="Q67" s="1" t="s">
        <v>1291</v>
      </c>
      <c r="R67" s="1" t="s">
        <v>1738</v>
      </c>
      <c r="S67" s="1" t="s">
        <v>1293</v>
      </c>
      <c r="T67" s="1" t="s">
        <v>1294</v>
      </c>
      <c r="U67" s="1" t="s">
        <v>1295</v>
      </c>
      <c r="V67" s="1" t="s">
        <v>1426</v>
      </c>
    </row>
    <row r="68" s="1" customFormat="1" spans="1:22">
      <c r="A68" s="3">
        <v>999225552451362</v>
      </c>
      <c r="B68" s="1" t="s">
        <v>1726</v>
      </c>
      <c r="C68" s="1" t="s">
        <v>1739</v>
      </c>
      <c r="D68" s="1" t="s">
        <v>1740</v>
      </c>
      <c r="E68" s="1" t="s">
        <v>1741</v>
      </c>
      <c r="F68" s="1" t="s">
        <v>1301</v>
      </c>
      <c r="G68" s="1" t="s">
        <v>1284</v>
      </c>
      <c r="H68" s="1" t="s">
        <v>1285</v>
      </c>
      <c r="I68" s="1" t="s">
        <v>1742</v>
      </c>
      <c r="J68" s="1" t="s">
        <v>30</v>
      </c>
      <c r="K68" s="1" t="s">
        <v>1743</v>
      </c>
      <c r="L68" s="1" t="s">
        <v>1743</v>
      </c>
      <c r="M68" s="1" t="s">
        <v>1288</v>
      </c>
      <c r="N68" s="1" t="s">
        <v>1288</v>
      </c>
      <c r="O68" s="1" t="s">
        <v>1289</v>
      </c>
      <c r="P68" s="1" t="s">
        <v>1290</v>
      </c>
      <c r="Q68" s="1" t="s">
        <v>1291</v>
      </c>
      <c r="R68" s="1" t="s">
        <v>1744</v>
      </c>
      <c r="S68" s="1" t="s">
        <v>1293</v>
      </c>
      <c r="T68" s="1" t="s">
        <v>1294</v>
      </c>
      <c r="U68" s="1" t="s">
        <v>1295</v>
      </c>
      <c r="V68" s="1" t="s">
        <v>1745</v>
      </c>
    </row>
    <row r="69" s="1" customFormat="1" spans="1:22">
      <c r="A69" s="3">
        <v>999225559329705</v>
      </c>
      <c r="B69" s="1" t="s">
        <v>1726</v>
      </c>
      <c r="C69" s="1" t="s">
        <v>1746</v>
      </c>
      <c r="D69" s="1" t="s">
        <v>1747</v>
      </c>
      <c r="E69" s="1" t="s">
        <v>1748</v>
      </c>
      <c r="F69" s="1" t="s">
        <v>1301</v>
      </c>
      <c r="G69" s="1" t="s">
        <v>1284</v>
      </c>
      <c r="H69" s="1" t="s">
        <v>1285</v>
      </c>
      <c r="I69" s="1" t="s">
        <v>1749</v>
      </c>
      <c r="J69" s="1" t="s">
        <v>30</v>
      </c>
      <c r="K69" s="1" t="s">
        <v>1750</v>
      </c>
      <c r="L69" s="1" t="s">
        <v>1750</v>
      </c>
      <c r="M69" s="1" t="s">
        <v>1288</v>
      </c>
      <c r="N69" s="1" t="s">
        <v>1288</v>
      </c>
      <c r="O69" s="1" t="s">
        <v>1289</v>
      </c>
      <c r="P69" s="1" t="s">
        <v>1290</v>
      </c>
      <c r="Q69" s="1" t="s">
        <v>1291</v>
      </c>
      <c r="R69" s="1" t="s">
        <v>1751</v>
      </c>
      <c r="S69" s="1" t="s">
        <v>1293</v>
      </c>
      <c r="T69" s="1" t="s">
        <v>1294</v>
      </c>
      <c r="U69" s="1" t="s">
        <v>1295</v>
      </c>
      <c r="V69" s="1" t="s">
        <v>1745</v>
      </c>
    </row>
    <row r="70" s="1" customFormat="1" spans="1:22">
      <c r="A70" s="3">
        <v>999225563997296</v>
      </c>
      <c r="B70" s="1" t="s">
        <v>1752</v>
      </c>
      <c r="C70" s="1" t="s">
        <v>1753</v>
      </c>
      <c r="D70" s="1" t="s">
        <v>1754</v>
      </c>
      <c r="E70" s="1" t="s">
        <v>1755</v>
      </c>
      <c r="F70" s="1" t="s">
        <v>1372</v>
      </c>
      <c r="G70" s="1" t="s">
        <v>1284</v>
      </c>
      <c r="H70" s="1" t="s">
        <v>1285</v>
      </c>
      <c r="I70" s="1" t="s">
        <v>1756</v>
      </c>
      <c r="J70" s="1" t="s">
        <v>30</v>
      </c>
      <c r="K70" s="1" t="s">
        <v>1757</v>
      </c>
      <c r="L70" s="1" t="s">
        <v>1757</v>
      </c>
      <c r="M70" s="1" t="s">
        <v>1288</v>
      </c>
      <c r="N70" s="1" t="s">
        <v>1288</v>
      </c>
      <c r="O70" s="1" t="s">
        <v>1289</v>
      </c>
      <c r="P70" s="1" t="s">
        <v>1290</v>
      </c>
      <c r="Q70" s="1" t="s">
        <v>1291</v>
      </c>
      <c r="R70" s="1" t="s">
        <v>1758</v>
      </c>
      <c r="S70" s="1" t="s">
        <v>1293</v>
      </c>
      <c r="T70" s="1" t="s">
        <v>1294</v>
      </c>
      <c r="U70" s="1" t="s">
        <v>1295</v>
      </c>
      <c r="V70" s="1" t="s">
        <v>1544</v>
      </c>
    </row>
    <row r="71" s="1" customFormat="1" spans="1:22">
      <c r="A71" s="3">
        <v>999225578193391</v>
      </c>
      <c r="B71" s="1" t="s">
        <v>1752</v>
      </c>
      <c r="C71" s="1" t="s">
        <v>1759</v>
      </c>
      <c r="D71" s="1" t="s">
        <v>1760</v>
      </c>
      <c r="E71" s="1" t="s">
        <v>1761</v>
      </c>
      <c r="F71" s="1" t="s">
        <v>1372</v>
      </c>
      <c r="G71" s="1" t="s">
        <v>1284</v>
      </c>
      <c r="H71" s="1" t="s">
        <v>1285</v>
      </c>
      <c r="I71" s="1" t="s">
        <v>1762</v>
      </c>
      <c r="J71" s="1" t="s">
        <v>30</v>
      </c>
      <c r="K71" s="1" t="s">
        <v>1763</v>
      </c>
      <c r="L71" s="1" t="s">
        <v>1763</v>
      </c>
      <c r="M71" s="1" t="s">
        <v>1288</v>
      </c>
      <c r="N71" s="1" t="s">
        <v>1288</v>
      </c>
      <c r="O71" s="1" t="s">
        <v>1289</v>
      </c>
      <c r="P71" s="1" t="s">
        <v>1290</v>
      </c>
      <c r="Q71" s="1" t="s">
        <v>1291</v>
      </c>
      <c r="R71" s="1" t="s">
        <v>1764</v>
      </c>
      <c r="S71" s="1" t="s">
        <v>1293</v>
      </c>
      <c r="T71" s="1" t="s">
        <v>1294</v>
      </c>
      <c r="U71" s="1" t="s">
        <v>1295</v>
      </c>
      <c r="V71" s="1" t="s">
        <v>1306</v>
      </c>
    </row>
    <row r="72" s="1" customFormat="1" spans="1:22">
      <c r="A72" s="3">
        <v>999225581572800</v>
      </c>
      <c r="B72" s="1" t="s">
        <v>1752</v>
      </c>
      <c r="C72" s="1" t="s">
        <v>1765</v>
      </c>
      <c r="D72" s="1" t="s">
        <v>1691</v>
      </c>
      <c r="E72" s="1" t="s">
        <v>1766</v>
      </c>
      <c r="F72" s="1" t="s">
        <v>1283</v>
      </c>
      <c r="G72" s="1" t="s">
        <v>1284</v>
      </c>
      <c r="H72" s="1" t="s">
        <v>1285</v>
      </c>
      <c r="I72" s="1" t="s">
        <v>1767</v>
      </c>
      <c r="J72" s="1" t="s">
        <v>30</v>
      </c>
      <c r="K72" s="1" t="s">
        <v>1768</v>
      </c>
      <c r="L72" s="1" t="s">
        <v>1768</v>
      </c>
      <c r="M72" s="1" t="s">
        <v>1288</v>
      </c>
      <c r="N72" s="1" t="s">
        <v>1288</v>
      </c>
      <c r="O72" s="1" t="s">
        <v>1289</v>
      </c>
      <c r="P72" s="1" t="s">
        <v>1290</v>
      </c>
      <c r="Q72" s="1" t="s">
        <v>1291</v>
      </c>
      <c r="R72" s="1" t="s">
        <v>1769</v>
      </c>
      <c r="S72" s="1" t="s">
        <v>1293</v>
      </c>
      <c r="T72" s="1" t="s">
        <v>1294</v>
      </c>
      <c r="U72" s="1" t="s">
        <v>1295</v>
      </c>
      <c r="V72" s="1" t="s">
        <v>1330</v>
      </c>
    </row>
    <row r="73" s="1" customFormat="1" spans="1:22">
      <c r="A73" s="3">
        <v>999225582136715</v>
      </c>
      <c r="B73" s="1" t="s">
        <v>1752</v>
      </c>
      <c r="C73" s="1" t="s">
        <v>1770</v>
      </c>
      <c r="D73" s="1" t="s">
        <v>1771</v>
      </c>
      <c r="E73" s="1" t="s">
        <v>1772</v>
      </c>
      <c r="F73" s="1" t="s">
        <v>1283</v>
      </c>
      <c r="G73" s="1" t="s">
        <v>1284</v>
      </c>
      <c r="H73" s="1" t="s">
        <v>1285</v>
      </c>
      <c r="I73" s="1" t="s">
        <v>1773</v>
      </c>
      <c r="J73" s="1" t="s">
        <v>30</v>
      </c>
      <c r="K73" s="1" t="s">
        <v>1774</v>
      </c>
      <c r="L73" s="1" t="s">
        <v>1774</v>
      </c>
      <c r="M73" s="1" t="s">
        <v>1288</v>
      </c>
      <c r="N73" s="1" t="s">
        <v>1288</v>
      </c>
      <c r="O73" s="1" t="s">
        <v>1289</v>
      </c>
      <c r="P73" s="1" t="s">
        <v>1290</v>
      </c>
      <c r="Q73" s="1" t="s">
        <v>1291</v>
      </c>
      <c r="R73" s="1" t="s">
        <v>1775</v>
      </c>
      <c r="S73" s="1" t="s">
        <v>1293</v>
      </c>
      <c r="T73" s="1" t="s">
        <v>1294</v>
      </c>
      <c r="U73" s="1" t="s">
        <v>1295</v>
      </c>
      <c r="V73" s="1" t="s">
        <v>1776</v>
      </c>
    </row>
    <row r="74" s="1" customFormat="1" spans="1:22">
      <c r="A74" s="3">
        <v>999225587948356</v>
      </c>
      <c r="B74" s="1" t="s">
        <v>1777</v>
      </c>
      <c r="C74" s="1" t="s">
        <v>1778</v>
      </c>
      <c r="D74" s="1" t="s">
        <v>1779</v>
      </c>
      <c r="E74" s="1" t="s">
        <v>1780</v>
      </c>
      <c r="F74" s="1" t="s">
        <v>1372</v>
      </c>
      <c r="G74" s="1" t="s">
        <v>1284</v>
      </c>
      <c r="H74" s="1" t="s">
        <v>1285</v>
      </c>
      <c r="I74" s="1" t="s">
        <v>1781</v>
      </c>
      <c r="J74" s="1" t="s">
        <v>30</v>
      </c>
      <c r="K74" s="1" t="s">
        <v>1782</v>
      </c>
      <c r="L74" s="1" t="s">
        <v>1782</v>
      </c>
      <c r="M74" s="1" t="s">
        <v>1288</v>
      </c>
      <c r="N74" s="1" t="s">
        <v>1288</v>
      </c>
      <c r="O74" s="1" t="s">
        <v>1289</v>
      </c>
      <c r="P74" s="1" t="s">
        <v>1290</v>
      </c>
      <c r="Q74" s="1" t="s">
        <v>1291</v>
      </c>
      <c r="R74" s="1" t="s">
        <v>1783</v>
      </c>
      <c r="S74" s="1" t="s">
        <v>1293</v>
      </c>
      <c r="T74" s="1" t="s">
        <v>1294</v>
      </c>
      <c r="U74" s="1" t="s">
        <v>1295</v>
      </c>
      <c r="V74" s="1" t="s">
        <v>1571</v>
      </c>
    </row>
    <row r="75" s="1" customFormat="1" spans="1:22">
      <c r="A75" s="3">
        <v>999225596154572</v>
      </c>
      <c r="B75" s="1" t="s">
        <v>1777</v>
      </c>
      <c r="C75" s="1" t="s">
        <v>1784</v>
      </c>
      <c r="D75" s="1" t="s">
        <v>1785</v>
      </c>
      <c r="E75" s="1" t="s">
        <v>1786</v>
      </c>
      <c r="F75" s="1" t="s">
        <v>1283</v>
      </c>
      <c r="G75" s="1" t="s">
        <v>1284</v>
      </c>
      <c r="H75" s="1" t="s">
        <v>1285</v>
      </c>
      <c r="I75" s="1" t="s">
        <v>1787</v>
      </c>
      <c r="J75" s="1" t="s">
        <v>30</v>
      </c>
      <c r="K75" s="1" t="s">
        <v>1788</v>
      </c>
      <c r="L75" s="1" t="s">
        <v>1788</v>
      </c>
      <c r="M75" s="1" t="s">
        <v>1288</v>
      </c>
      <c r="N75" s="1" t="s">
        <v>1288</v>
      </c>
      <c r="O75" s="1" t="s">
        <v>1289</v>
      </c>
      <c r="P75" s="1" t="s">
        <v>1290</v>
      </c>
      <c r="Q75" s="1" t="s">
        <v>1291</v>
      </c>
      <c r="R75" s="1" t="s">
        <v>1789</v>
      </c>
      <c r="S75" s="1" t="s">
        <v>1293</v>
      </c>
      <c r="T75" s="1" t="s">
        <v>1294</v>
      </c>
      <c r="U75" s="1" t="s">
        <v>1295</v>
      </c>
      <c r="V75" s="1" t="s">
        <v>1745</v>
      </c>
    </row>
    <row r="76" s="1" customFormat="1" spans="1:22">
      <c r="A76" s="3">
        <v>999225613334716</v>
      </c>
      <c r="B76" s="1" t="s">
        <v>1790</v>
      </c>
      <c r="C76" s="1" t="s">
        <v>1791</v>
      </c>
      <c r="D76" s="1" t="s">
        <v>1660</v>
      </c>
      <c r="E76" s="1" t="s">
        <v>1792</v>
      </c>
      <c r="F76" s="1" t="s">
        <v>1301</v>
      </c>
      <c r="G76" s="1" t="s">
        <v>1284</v>
      </c>
      <c r="H76" s="1" t="s">
        <v>1285</v>
      </c>
      <c r="I76" s="1" t="s">
        <v>1793</v>
      </c>
      <c r="J76" s="1" t="s">
        <v>30</v>
      </c>
      <c r="K76" s="1" t="s">
        <v>1794</v>
      </c>
      <c r="L76" s="1" t="s">
        <v>1794</v>
      </c>
      <c r="M76" s="1" t="s">
        <v>1288</v>
      </c>
      <c r="N76" s="1" t="s">
        <v>1288</v>
      </c>
      <c r="O76" s="1" t="s">
        <v>1289</v>
      </c>
      <c r="P76" s="1" t="s">
        <v>1290</v>
      </c>
      <c r="Q76" s="1" t="s">
        <v>1291</v>
      </c>
      <c r="R76" s="1" t="s">
        <v>1795</v>
      </c>
      <c r="S76" s="1" t="s">
        <v>1293</v>
      </c>
      <c r="T76" s="1" t="s">
        <v>1294</v>
      </c>
      <c r="U76" s="1" t="s">
        <v>1295</v>
      </c>
      <c r="V76" s="1" t="s">
        <v>1544</v>
      </c>
    </row>
    <row r="77" s="1" customFormat="1" spans="1:22">
      <c r="A77" s="3">
        <v>999225614353190</v>
      </c>
      <c r="B77" s="1" t="s">
        <v>1790</v>
      </c>
      <c r="C77" s="1" t="s">
        <v>1796</v>
      </c>
      <c r="D77" s="1" t="s">
        <v>1797</v>
      </c>
      <c r="E77" s="1" t="s">
        <v>1798</v>
      </c>
      <c r="F77" s="1" t="s">
        <v>1283</v>
      </c>
      <c r="G77" s="1" t="s">
        <v>1284</v>
      </c>
      <c r="H77" s="1" t="s">
        <v>1285</v>
      </c>
      <c r="I77" s="1" t="s">
        <v>1799</v>
      </c>
      <c r="J77" s="1" t="s">
        <v>30</v>
      </c>
      <c r="K77" s="1" t="s">
        <v>1800</v>
      </c>
      <c r="L77" s="1" t="s">
        <v>1800</v>
      </c>
      <c r="M77" s="1" t="s">
        <v>1288</v>
      </c>
      <c r="N77" s="1" t="s">
        <v>1288</v>
      </c>
      <c r="O77" s="1" t="s">
        <v>1289</v>
      </c>
      <c r="P77" s="1" t="s">
        <v>1290</v>
      </c>
      <c r="Q77" s="1" t="s">
        <v>1291</v>
      </c>
      <c r="R77" s="1" t="s">
        <v>1801</v>
      </c>
      <c r="S77" s="1" t="s">
        <v>1293</v>
      </c>
      <c r="T77" s="1" t="s">
        <v>1294</v>
      </c>
      <c r="U77" s="1" t="s">
        <v>1295</v>
      </c>
      <c r="V77" s="1" t="s">
        <v>1544</v>
      </c>
    </row>
    <row r="78" s="1" customFormat="1" spans="1:22">
      <c r="A78" s="3">
        <v>999225614935094</v>
      </c>
      <c r="B78" s="1" t="s">
        <v>1790</v>
      </c>
      <c r="C78" s="1" t="s">
        <v>1802</v>
      </c>
      <c r="D78" s="1" t="s">
        <v>1803</v>
      </c>
      <c r="E78" s="1" t="s">
        <v>1804</v>
      </c>
      <c r="F78" s="1" t="s">
        <v>1342</v>
      </c>
      <c r="G78" s="1" t="s">
        <v>1284</v>
      </c>
      <c r="H78" s="1" t="s">
        <v>1285</v>
      </c>
      <c r="I78" s="1" t="s">
        <v>1805</v>
      </c>
      <c r="J78" s="1" t="s">
        <v>30</v>
      </c>
      <c r="K78" s="1" t="s">
        <v>1806</v>
      </c>
      <c r="L78" s="1" t="s">
        <v>1806</v>
      </c>
      <c r="M78" s="1" t="s">
        <v>1288</v>
      </c>
      <c r="N78" s="1" t="s">
        <v>1288</v>
      </c>
      <c r="O78" s="1" t="s">
        <v>1289</v>
      </c>
      <c r="P78" s="1" t="s">
        <v>1290</v>
      </c>
      <c r="Q78" s="1" t="s">
        <v>1291</v>
      </c>
      <c r="R78" s="1" t="s">
        <v>1807</v>
      </c>
      <c r="S78" s="1" t="s">
        <v>1293</v>
      </c>
      <c r="T78" s="1" t="s">
        <v>1294</v>
      </c>
      <c r="U78" s="1" t="s">
        <v>1295</v>
      </c>
      <c r="V78" s="1" t="s">
        <v>1306</v>
      </c>
    </row>
    <row r="79" s="1" customFormat="1" spans="1:22">
      <c r="A79" s="3">
        <v>999225619990196</v>
      </c>
      <c r="B79" s="1" t="s">
        <v>1790</v>
      </c>
      <c r="C79" s="1" t="s">
        <v>1808</v>
      </c>
      <c r="D79" s="1" t="s">
        <v>1809</v>
      </c>
      <c r="E79" s="1" t="s">
        <v>1810</v>
      </c>
      <c r="F79" s="1" t="s">
        <v>1372</v>
      </c>
      <c r="G79" s="1" t="s">
        <v>1284</v>
      </c>
      <c r="H79" s="1" t="s">
        <v>1285</v>
      </c>
      <c r="I79" s="1" t="s">
        <v>1811</v>
      </c>
      <c r="J79" s="1" t="s">
        <v>30</v>
      </c>
      <c r="K79" s="1" t="s">
        <v>1812</v>
      </c>
      <c r="L79" s="1" t="s">
        <v>1812</v>
      </c>
      <c r="M79" s="1" t="s">
        <v>1288</v>
      </c>
      <c r="N79" s="1" t="s">
        <v>1288</v>
      </c>
      <c r="O79" s="1" t="s">
        <v>1289</v>
      </c>
      <c r="P79" s="1" t="s">
        <v>1290</v>
      </c>
      <c r="Q79" s="1" t="s">
        <v>1291</v>
      </c>
      <c r="R79" s="1" t="s">
        <v>1813</v>
      </c>
      <c r="S79" s="1" t="s">
        <v>1293</v>
      </c>
      <c r="T79" s="1" t="s">
        <v>1294</v>
      </c>
      <c r="U79" s="1" t="s">
        <v>1295</v>
      </c>
      <c r="V79" s="1" t="s">
        <v>1623</v>
      </c>
    </row>
    <row r="80" s="1" customFormat="1" spans="1:22">
      <c r="A80" s="3">
        <v>999225632191234</v>
      </c>
      <c r="B80" s="1" t="s">
        <v>1790</v>
      </c>
      <c r="C80" s="1" t="s">
        <v>1814</v>
      </c>
      <c r="D80" s="1" t="s">
        <v>1815</v>
      </c>
      <c r="E80" s="1" t="s">
        <v>1816</v>
      </c>
      <c r="F80" s="1" t="s">
        <v>1301</v>
      </c>
      <c r="G80" s="1" t="s">
        <v>1284</v>
      </c>
      <c r="H80" s="1" t="s">
        <v>1285</v>
      </c>
      <c r="I80" s="1" t="s">
        <v>1817</v>
      </c>
      <c r="J80" s="1" t="s">
        <v>30</v>
      </c>
      <c r="K80" s="1" t="s">
        <v>1818</v>
      </c>
      <c r="L80" s="1" t="s">
        <v>1818</v>
      </c>
      <c r="M80" s="1" t="s">
        <v>1288</v>
      </c>
      <c r="N80" s="1" t="s">
        <v>1288</v>
      </c>
      <c r="O80" s="1" t="s">
        <v>1289</v>
      </c>
      <c r="P80" s="1" t="s">
        <v>1290</v>
      </c>
      <c r="Q80" s="1" t="s">
        <v>1291</v>
      </c>
      <c r="R80" s="1" t="s">
        <v>1819</v>
      </c>
      <c r="S80" s="1" t="s">
        <v>1293</v>
      </c>
      <c r="T80" s="1" t="s">
        <v>1294</v>
      </c>
      <c r="U80" s="1" t="s">
        <v>1295</v>
      </c>
      <c r="V80" s="1" t="s">
        <v>1745</v>
      </c>
    </row>
    <row r="81" s="1" customFormat="1" spans="1:22">
      <c r="A81" s="3">
        <v>999225633196995</v>
      </c>
      <c r="B81" s="1" t="s">
        <v>1790</v>
      </c>
      <c r="C81" s="1" t="s">
        <v>1820</v>
      </c>
      <c r="D81" s="1" t="s">
        <v>1821</v>
      </c>
      <c r="E81" s="1" t="s">
        <v>1822</v>
      </c>
      <c r="F81" s="1" t="s">
        <v>1350</v>
      </c>
      <c r="G81" s="1" t="s">
        <v>1284</v>
      </c>
      <c r="H81" s="1" t="s">
        <v>1285</v>
      </c>
      <c r="I81" s="1" t="s">
        <v>1823</v>
      </c>
      <c r="J81" s="1" t="s">
        <v>30</v>
      </c>
      <c r="K81" s="1" t="s">
        <v>1824</v>
      </c>
      <c r="L81" s="1" t="s">
        <v>1824</v>
      </c>
      <c r="M81" s="1" t="s">
        <v>1288</v>
      </c>
      <c r="N81" s="1" t="s">
        <v>1288</v>
      </c>
      <c r="O81" s="1" t="s">
        <v>1289</v>
      </c>
      <c r="P81" s="1" t="s">
        <v>1290</v>
      </c>
      <c r="Q81" s="1" t="s">
        <v>1291</v>
      </c>
      <c r="R81" s="1" t="s">
        <v>1825</v>
      </c>
      <c r="S81" s="1" t="s">
        <v>1293</v>
      </c>
      <c r="T81" s="1" t="s">
        <v>1294</v>
      </c>
      <c r="U81" s="1" t="s">
        <v>1295</v>
      </c>
      <c r="V81" s="1" t="s">
        <v>1306</v>
      </c>
    </row>
    <row r="82" s="1" customFormat="1" spans="1:22">
      <c r="A82" s="3">
        <v>999225634044635</v>
      </c>
      <c r="B82" s="1" t="s">
        <v>1790</v>
      </c>
      <c r="C82" s="1" t="s">
        <v>1826</v>
      </c>
      <c r="D82" s="1" t="s">
        <v>1827</v>
      </c>
      <c r="E82" s="1" t="s">
        <v>1828</v>
      </c>
      <c r="F82" s="1" t="s">
        <v>1372</v>
      </c>
      <c r="G82" s="1" t="s">
        <v>1284</v>
      </c>
      <c r="H82" s="1" t="s">
        <v>1285</v>
      </c>
      <c r="I82" s="1" t="s">
        <v>1829</v>
      </c>
      <c r="J82" s="1" t="s">
        <v>30</v>
      </c>
      <c r="K82" s="1" t="s">
        <v>1830</v>
      </c>
      <c r="L82" s="1" t="s">
        <v>1830</v>
      </c>
      <c r="M82" s="1" t="s">
        <v>1288</v>
      </c>
      <c r="N82" s="1" t="s">
        <v>1288</v>
      </c>
      <c r="O82" s="1" t="s">
        <v>1289</v>
      </c>
      <c r="P82" s="1" t="s">
        <v>1290</v>
      </c>
      <c r="Q82" s="1" t="s">
        <v>1291</v>
      </c>
      <c r="R82" s="1" t="s">
        <v>1831</v>
      </c>
      <c r="S82" s="1" t="s">
        <v>1293</v>
      </c>
      <c r="T82" s="1" t="s">
        <v>1294</v>
      </c>
      <c r="U82" s="1" t="s">
        <v>1295</v>
      </c>
      <c r="V82" s="1" t="s">
        <v>1544</v>
      </c>
    </row>
    <row r="83" s="1" customFormat="1" spans="1:22">
      <c r="A83" s="3">
        <v>999225634827470</v>
      </c>
      <c r="B83" s="1" t="s">
        <v>1790</v>
      </c>
      <c r="C83" s="1" t="s">
        <v>1832</v>
      </c>
      <c r="D83" s="1" t="s">
        <v>1833</v>
      </c>
      <c r="E83" s="1" t="s">
        <v>1834</v>
      </c>
      <c r="F83" s="1" t="s">
        <v>1372</v>
      </c>
      <c r="G83" s="1" t="s">
        <v>1284</v>
      </c>
      <c r="H83" s="1" t="s">
        <v>1285</v>
      </c>
      <c r="I83" s="1" t="s">
        <v>1835</v>
      </c>
      <c r="J83" s="1" t="s">
        <v>30</v>
      </c>
      <c r="K83" s="1" t="s">
        <v>1836</v>
      </c>
      <c r="L83" s="1" t="s">
        <v>1836</v>
      </c>
      <c r="M83" s="1" t="s">
        <v>1288</v>
      </c>
      <c r="N83" s="1" t="s">
        <v>1288</v>
      </c>
      <c r="O83" s="1" t="s">
        <v>1289</v>
      </c>
      <c r="P83" s="1" t="s">
        <v>1290</v>
      </c>
      <c r="Q83" s="1" t="s">
        <v>1291</v>
      </c>
      <c r="R83" s="1" t="s">
        <v>1837</v>
      </c>
      <c r="S83" s="1" t="s">
        <v>1293</v>
      </c>
      <c r="T83" s="1" t="s">
        <v>1294</v>
      </c>
      <c r="U83" s="1" t="s">
        <v>1305</v>
      </c>
      <c r="V83" s="1" t="s">
        <v>1564</v>
      </c>
    </row>
    <row r="84" s="1" customFormat="1" spans="1:22">
      <c r="A84" s="3">
        <v>999225637944185</v>
      </c>
      <c r="B84" s="1" t="s">
        <v>1838</v>
      </c>
      <c r="C84" s="1" t="s">
        <v>1839</v>
      </c>
      <c r="D84" s="1" t="s">
        <v>1840</v>
      </c>
      <c r="E84" s="1" t="s">
        <v>1841</v>
      </c>
      <c r="F84" s="1" t="s">
        <v>1301</v>
      </c>
      <c r="G84" s="1" t="s">
        <v>1284</v>
      </c>
      <c r="H84" s="1" t="s">
        <v>1285</v>
      </c>
      <c r="I84" s="1" t="s">
        <v>1842</v>
      </c>
      <c r="J84" s="1" t="s">
        <v>30</v>
      </c>
      <c r="K84" s="1" t="s">
        <v>1843</v>
      </c>
      <c r="L84" s="1" t="s">
        <v>1843</v>
      </c>
      <c r="M84" s="1" t="s">
        <v>1288</v>
      </c>
      <c r="N84" s="1" t="s">
        <v>1288</v>
      </c>
      <c r="O84" s="1" t="s">
        <v>1289</v>
      </c>
      <c r="P84" s="1" t="s">
        <v>1290</v>
      </c>
      <c r="Q84" s="1" t="s">
        <v>1291</v>
      </c>
      <c r="R84" s="1" t="s">
        <v>1844</v>
      </c>
      <c r="S84" s="1" t="s">
        <v>1293</v>
      </c>
      <c r="T84" s="1" t="s">
        <v>1294</v>
      </c>
      <c r="U84" s="1" t="s">
        <v>1295</v>
      </c>
      <c r="V84" s="1" t="s">
        <v>1683</v>
      </c>
    </row>
    <row r="85" s="1" customFormat="1" spans="1:22">
      <c r="A85" s="3">
        <v>999225638239196</v>
      </c>
      <c r="B85" s="1" t="s">
        <v>1838</v>
      </c>
      <c r="C85" s="1" t="s">
        <v>1845</v>
      </c>
      <c r="D85" s="1" t="s">
        <v>1846</v>
      </c>
      <c r="E85" s="1" t="s">
        <v>1847</v>
      </c>
      <c r="F85" s="1" t="s">
        <v>1372</v>
      </c>
      <c r="G85" s="1" t="s">
        <v>1284</v>
      </c>
      <c r="H85" s="1" t="s">
        <v>1285</v>
      </c>
      <c r="I85" s="1" t="s">
        <v>1848</v>
      </c>
      <c r="J85" s="1" t="s">
        <v>30</v>
      </c>
      <c r="K85" s="1" t="s">
        <v>1849</v>
      </c>
      <c r="L85" s="1" t="s">
        <v>1849</v>
      </c>
      <c r="M85" s="1" t="s">
        <v>1288</v>
      </c>
      <c r="N85" s="1" t="s">
        <v>1288</v>
      </c>
      <c r="O85" s="1" t="s">
        <v>1289</v>
      </c>
      <c r="P85" s="1" t="s">
        <v>1290</v>
      </c>
      <c r="Q85" s="1" t="s">
        <v>1291</v>
      </c>
      <c r="R85" s="1" t="s">
        <v>1850</v>
      </c>
      <c r="S85" s="1" t="s">
        <v>1293</v>
      </c>
      <c r="T85" s="1" t="s">
        <v>1294</v>
      </c>
      <c r="U85" s="1" t="s">
        <v>1295</v>
      </c>
      <c r="V85" s="1" t="s">
        <v>1354</v>
      </c>
    </row>
    <row r="86" s="1" customFormat="1" spans="1:22">
      <c r="A86" s="3">
        <v>999225644100940</v>
      </c>
      <c r="B86" s="1" t="s">
        <v>1838</v>
      </c>
      <c r="C86" s="1" t="s">
        <v>1851</v>
      </c>
      <c r="D86" s="1" t="s">
        <v>1852</v>
      </c>
      <c r="E86" s="1" t="s">
        <v>1853</v>
      </c>
      <c r="F86" s="1" t="s">
        <v>1372</v>
      </c>
      <c r="G86" s="1" t="s">
        <v>1284</v>
      </c>
      <c r="H86" s="1" t="s">
        <v>1285</v>
      </c>
      <c r="I86" s="1" t="s">
        <v>1854</v>
      </c>
      <c r="J86" s="1" t="s">
        <v>30</v>
      </c>
      <c r="K86" s="1" t="s">
        <v>1855</v>
      </c>
      <c r="L86" s="1" t="s">
        <v>1855</v>
      </c>
      <c r="M86" s="1" t="s">
        <v>1288</v>
      </c>
      <c r="N86" s="1" t="s">
        <v>1288</v>
      </c>
      <c r="O86" s="1" t="s">
        <v>1289</v>
      </c>
      <c r="P86" s="1" t="s">
        <v>1290</v>
      </c>
      <c r="Q86" s="1" t="s">
        <v>1291</v>
      </c>
      <c r="R86" s="1" t="s">
        <v>1856</v>
      </c>
      <c r="S86" s="1" t="s">
        <v>1293</v>
      </c>
      <c r="T86" s="1" t="s">
        <v>1294</v>
      </c>
      <c r="U86" s="1" t="s">
        <v>1295</v>
      </c>
      <c r="V86" s="1" t="s">
        <v>1426</v>
      </c>
    </row>
    <row r="87" s="1" customFormat="1" spans="1:22">
      <c r="A87" s="3">
        <v>999225645530232</v>
      </c>
      <c r="B87" s="1" t="s">
        <v>1838</v>
      </c>
      <c r="C87" s="1" t="s">
        <v>1857</v>
      </c>
      <c r="D87" s="1" t="s">
        <v>1858</v>
      </c>
      <c r="E87" s="1" t="s">
        <v>1859</v>
      </c>
      <c r="F87" s="1" t="s">
        <v>1301</v>
      </c>
      <c r="G87" s="1" t="s">
        <v>1284</v>
      </c>
      <c r="H87" s="1" t="s">
        <v>1285</v>
      </c>
      <c r="I87" s="1" t="s">
        <v>1860</v>
      </c>
      <c r="J87" s="1" t="s">
        <v>30</v>
      </c>
      <c r="K87" s="1" t="s">
        <v>1861</v>
      </c>
      <c r="L87" s="1" t="s">
        <v>1861</v>
      </c>
      <c r="M87" s="1" t="s">
        <v>1288</v>
      </c>
      <c r="N87" s="1" t="s">
        <v>1288</v>
      </c>
      <c r="O87" s="1" t="s">
        <v>1289</v>
      </c>
      <c r="P87" s="1" t="s">
        <v>1290</v>
      </c>
      <c r="Q87" s="1" t="s">
        <v>1291</v>
      </c>
      <c r="R87" s="1" t="s">
        <v>1862</v>
      </c>
      <c r="S87" s="1" t="s">
        <v>1293</v>
      </c>
      <c r="T87" s="1" t="s">
        <v>1294</v>
      </c>
      <c r="U87" s="1" t="s">
        <v>1295</v>
      </c>
      <c r="V87" s="1" t="s">
        <v>1306</v>
      </c>
    </row>
    <row r="88" s="1" customFormat="1" spans="1:22">
      <c r="A88" s="3">
        <v>999225653623222</v>
      </c>
      <c r="B88" s="1" t="s">
        <v>1838</v>
      </c>
      <c r="C88" s="1" t="s">
        <v>1863</v>
      </c>
      <c r="D88" s="1" t="s">
        <v>1864</v>
      </c>
      <c r="E88" s="1" t="s">
        <v>1865</v>
      </c>
      <c r="F88" s="1" t="s">
        <v>1301</v>
      </c>
      <c r="G88" s="1" t="s">
        <v>1284</v>
      </c>
      <c r="H88" s="1" t="s">
        <v>1285</v>
      </c>
      <c r="I88" s="1" t="s">
        <v>1866</v>
      </c>
      <c r="J88" s="1" t="s">
        <v>30</v>
      </c>
      <c r="K88" s="1" t="s">
        <v>1867</v>
      </c>
      <c r="L88" s="1" t="s">
        <v>1867</v>
      </c>
      <c r="M88" s="1" t="s">
        <v>1288</v>
      </c>
      <c r="N88" s="1" t="s">
        <v>1288</v>
      </c>
      <c r="O88" s="1" t="s">
        <v>1289</v>
      </c>
      <c r="P88" s="1" t="s">
        <v>1290</v>
      </c>
      <c r="Q88" s="1" t="s">
        <v>1291</v>
      </c>
      <c r="R88" s="1" t="s">
        <v>1868</v>
      </c>
      <c r="S88" s="1" t="s">
        <v>1293</v>
      </c>
      <c r="T88" s="1" t="s">
        <v>1294</v>
      </c>
      <c r="U88" s="1" t="s">
        <v>1305</v>
      </c>
      <c r="V88" s="1" t="s">
        <v>1315</v>
      </c>
    </row>
    <row r="89" s="1" customFormat="1" spans="1:22">
      <c r="A89" s="3">
        <v>999225656615842</v>
      </c>
      <c r="B89" s="1" t="s">
        <v>1838</v>
      </c>
      <c r="C89" s="1" t="s">
        <v>1869</v>
      </c>
      <c r="D89" s="1" t="s">
        <v>1870</v>
      </c>
      <c r="E89" s="1" t="s">
        <v>1871</v>
      </c>
      <c r="F89" s="1" t="s">
        <v>1372</v>
      </c>
      <c r="G89" s="1" t="s">
        <v>1284</v>
      </c>
      <c r="H89" s="1" t="s">
        <v>1285</v>
      </c>
      <c r="I89" s="1" t="s">
        <v>1872</v>
      </c>
      <c r="J89" s="1" t="s">
        <v>30</v>
      </c>
      <c r="K89" s="1" t="s">
        <v>1873</v>
      </c>
      <c r="L89" s="1" t="s">
        <v>1873</v>
      </c>
      <c r="M89" s="1" t="s">
        <v>1288</v>
      </c>
      <c r="N89" s="1" t="s">
        <v>1288</v>
      </c>
      <c r="O89" s="1" t="s">
        <v>1289</v>
      </c>
      <c r="P89" s="1" t="s">
        <v>1290</v>
      </c>
      <c r="Q89" s="1" t="s">
        <v>1291</v>
      </c>
      <c r="R89" s="1" t="s">
        <v>1874</v>
      </c>
      <c r="S89" s="1" t="s">
        <v>1293</v>
      </c>
      <c r="T89" s="1" t="s">
        <v>1294</v>
      </c>
      <c r="U89" s="1" t="s">
        <v>1295</v>
      </c>
      <c r="V89" s="1" t="s">
        <v>1306</v>
      </c>
    </row>
    <row r="90" s="1" customFormat="1" spans="1:22">
      <c r="A90" s="3">
        <v>999225659662332</v>
      </c>
      <c r="B90" s="1" t="s">
        <v>1311</v>
      </c>
      <c r="C90" s="1" t="s">
        <v>1875</v>
      </c>
      <c r="D90" s="1" t="s">
        <v>1876</v>
      </c>
      <c r="E90" s="1" t="s">
        <v>1877</v>
      </c>
      <c r="F90" s="1" t="s">
        <v>1372</v>
      </c>
      <c r="G90" s="1" t="s">
        <v>1284</v>
      </c>
      <c r="H90" s="1" t="s">
        <v>1285</v>
      </c>
      <c r="I90" s="1" t="s">
        <v>1878</v>
      </c>
      <c r="J90" s="1" t="s">
        <v>30</v>
      </c>
      <c r="K90" s="1" t="s">
        <v>1879</v>
      </c>
      <c r="L90" s="1" t="s">
        <v>1879</v>
      </c>
      <c r="M90" s="1" t="s">
        <v>1288</v>
      </c>
      <c r="N90" s="1" t="s">
        <v>1288</v>
      </c>
      <c r="O90" s="1" t="s">
        <v>1289</v>
      </c>
      <c r="P90" s="1" t="s">
        <v>1290</v>
      </c>
      <c r="Q90" s="1" t="s">
        <v>1291</v>
      </c>
      <c r="R90" s="1" t="s">
        <v>1880</v>
      </c>
      <c r="S90" s="1" t="s">
        <v>1293</v>
      </c>
      <c r="T90" s="1" t="s">
        <v>1294</v>
      </c>
      <c r="U90" s="1" t="s">
        <v>1295</v>
      </c>
      <c r="V90" s="1" t="s">
        <v>1426</v>
      </c>
    </row>
    <row r="91" s="1" customFormat="1" spans="1:22">
      <c r="A91" s="3">
        <v>999225659966293</v>
      </c>
      <c r="B91" s="1" t="s">
        <v>1311</v>
      </c>
      <c r="C91" s="1" t="s">
        <v>1881</v>
      </c>
      <c r="D91" s="1" t="s">
        <v>1882</v>
      </c>
      <c r="E91" s="1" t="s">
        <v>1883</v>
      </c>
      <c r="F91" s="1" t="s">
        <v>1301</v>
      </c>
      <c r="G91" s="1" t="s">
        <v>1284</v>
      </c>
      <c r="H91" s="1" t="s">
        <v>1285</v>
      </c>
      <c r="I91" s="1" t="s">
        <v>1884</v>
      </c>
      <c r="J91" s="1" t="s">
        <v>30</v>
      </c>
      <c r="K91" s="1" t="s">
        <v>1885</v>
      </c>
      <c r="L91" s="1" t="s">
        <v>1885</v>
      </c>
      <c r="M91" s="1" t="s">
        <v>1288</v>
      </c>
      <c r="N91" s="1" t="s">
        <v>1288</v>
      </c>
      <c r="O91" s="1" t="s">
        <v>1289</v>
      </c>
      <c r="P91" s="1" t="s">
        <v>1290</v>
      </c>
      <c r="Q91" s="1" t="s">
        <v>1291</v>
      </c>
      <c r="R91" s="1" t="s">
        <v>1886</v>
      </c>
      <c r="S91" s="1" t="s">
        <v>1293</v>
      </c>
      <c r="T91" s="1" t="s">
        <v>1294</v>
      </c>
      <c r="U91" s="1" t="s">
        <v>1295</v>
      </c>
      <c r="V91" s="1" t="s">
        <v>1650</v>
      </c>
    </row>
    <row r="92" s="1" customFormat="1" spans="1:22">
      <c r="A92" s="3">
        <v>999225662397376</v>
      </c>
      <c r="B92" s="1" t="s">
        <v>1311</v>
      </c>
      <c r="C92" s="1" t="s">
        <v>1887</v>
      </c>
      <c r="D92" s="1" t="s">
        <v>1888</v>
      </c>
      <c r="E92" s="1" t="s">
        <v>1889</v>
      </c>
      <c r="F92" s="1" t="s">
        <v>1372</v>
      </c>
      <c r="G92" s="1" t="s">
        <v>1284</v>
      </c>
      <c r="H92" s="1" t="s">
        <v>1285</v>
      </c>
      <c r="I92" s="1" t="s">
        <v>1890</v>
      </c>
      <c r="J92" s="1" t="s">
        <v>30</v>
      </c>
      <c r="K92" s="1" t="s">
        <v>1891</v>
      </c>
      <c r="L92" s="1" t="s">
        <v>1891</v>
      </c>
      <c r="M92" s="1" t="s">
        <v>1288</v>
      </c>
      <c r="N92" s="1" t="s">
        <v>1288</v>
      </c>
      <c r="O92" s="1" t="s">
        <v>1289</v>
      </c>
      <c r="P92" s="1" t="s">
        <v>1290</v>
      </c>
      <c r="Q92" s="1" t="s">
        <v>1291</v>
      </c>
      <c r="R92" s="1" t="s">
        <v>1892</v>
      </c>
      <c r="S92" s="1" t="s">
        <v>1293</v>
      </c>
      <c r="T92" s="1" t="s">
        <v>1294</v>
      </c>
      <c r="U92" s="1" t="s">
        <v>1295</v>
      </c>
      <c r="V92" s="1" t="s">
        <v>1623</v>
      </c>
    </row>
    <row r="93" s="1" customFormat="1" spans="1:22">
      <c r="A93" s="3">
        <v>999225663462041</v>
      </c>
      <c r="B93" s="1" t="s">
        <v>1311</v>
      </c>
      <c r="C93" s="1" t="s">
        <v>1893</v>
      </c>
      <c r="D93" s="1" t="s">
        <v>1894</v>
      </c>
      <c r="E93" s="1" t="s">
        <v>1895</v>
      </c>
      <c r="F93" s="1" t="s">
        <v>1301</v>
      </c>
      <c r="G93" s="1" t="s">
        <v>1284</v>
      </c>
      <c r="H93" s="1" t="s">
        <v>1285</v>
      </c>
      <c r="I93" s="1" t="s">
        <v>1896</v>
      </c>
      <c r="J93" s="1" t="s">
        <v>30</v>
      </c>
      <c r="K93" s="1" t="s">
        <v>1897</v>
      </c>
      <c r="L93" s="1" t="s">
        <v>1897</v>
      </c>
      <c r="M93" s="1" t="s">
        <v>1288</v>
      </c>
      <c r="N93" s="1" t="s">
        <v>1288</v>
      </c>
      <c r="O93" s="1" t="s">
        <v>1289</v>
      </c>
      <c r="P93" s="1" t="s">
        <v>1290</v>
      </c>
      <c r="Q93" s="1" t="s">
        <v>1291</v>
      </c>
      <c r="R93" s="1" t="s">
        <v>1898</v>
      </c>
      <c r="S93" s="1" t="s">
        <v>1293</v>
      </c>
      <c r="T93" s="1" t="s">
        <v>1294</v>
      </c>
      <c r="U93" s="1" t="s">
        <v>1295</v>
      </c>
      <c r="V93" s="1" t="s">
        <v>1426</v>
      </c>
    </row>
    <row r="94" s="1" customFormat="1" spans="1:22">
      <c r="A94" s="3">
        <v>999225663814651</v>
      </c>
      <c r="B94" s="1" t="s">
        <v>1311</v>
      </c>
      <c r="C94" s="1" t="s">
        <v>1899</v>
      </c>
      <c r="D94" s="1" t="s">
        <v>1900</v>
      </c>
      <c r="E94" s="1" t="s">
        <v>1901</v>
      </c>
      <c r="F94" s="1" t="s">
        <v>1301</v>
      </c>
      <c r="G94" s="1" t="s">
        <v>1284</v>
      </c>
      <c r="H94" s="1" t="s">
        <v>1285</v>
      </c>
      <c r="I94" s="1" t="s">
        <v>1902</v>
      </c>
      <c r="J94" s="1" t="s">
        <v>30</v>
      </c>
      <c r="K94" s="1" t="s">
        <v>1903</v>
      </c>
      <c r="L94" s="1" t="s">
        <v>1903</v>
      </c>
      <c r="M94" s="1" t="s">
        <v>1288</v>
      </c>
      <c r="N94" s="1" t="s">
        <v>1288</v>
      </c>
      <c r="O94" s="1" t="s">
        <v>1289</v>
      </c>
      <c r="P94" s="1" t="s">
        <v>1290</v>
      </c>
      <c r="Q94" s="1" t="s">
        <v>1291</v>
      </c>
      <c r="R94" s="1" t="s">
        <v>1904</v>
      </c>
      <c r="S94" s="1" t="s">
        <v>1293</v>
      </c>
      <c r="T94" s="1" t="s">
        <v>1294</v>
      </c>
      <c r="U94" s="1" t="s">
        <v>1305</v>
      </c>
      <c r="V94" s="1" t="s">
        <v>1306</v>
      </c>
    </row>
    <row r="95" s="1" customFormat="1" spans="1:22">
      <c r="A95" s="3">
        <v>999225665670864</v>
      </c>
      <c r="B95" s="1" t="s">
        <v>1311</v>
      </c>
      <c r="C95" s="1" t="s">
        <v>1905</v>
      </c>
      <c r="D95" s="1" t="s">
        <v>1906</v>
      </c>
      <c r="E95" s="1" t="s">
        <v>1907</v>
      </c>
      <c r="F95" s="1" t="s">
        <v>1342</v>
      </c>
      <c r="G95" s="1" t="s">
        <v>1284</v>
      </c>
      <c r="H95" s="1" t="s">
        <v>1285</v>
      </c>
      <c r="I95" s="1" t="s">
        <v>1908</v>
      </c>
      <c r="J95" s="1" t="s">
        <v>30</v>
      </c>
      <c r="K95" s="1" t="s">
        <v>1909</v>
      </c>
      <c r="L95" s="1" t="s">
        <v>1909</v>
      </c>
      <c r="M95" s="1" t="s">
        <v>1288</v>
      </c>
      <c r="N95" s="1" t="s">
        <v>1288</v>
      </c>
      <c r="O95" s="1" t="s">
        <v>1289</v>
      </c>
      <c r="P95" s="1" t="s">
        <v>1290</v>
      </c>
      <c r="Q95" s="1" t="s">
        <v>1291</v>
      </c>
      <c r="R95" s="1" t="s">
        <v>1910</v>
      </c>
      <c r="S95" s="1" t="s">
        <v>1293</v>
      </c>
      <c r="T95" s="1" t="s">
        <v>1294</v>
      </c>
      <c r="U95" s="1" t="s">
        <v>1295</v>
      </c>
      <c r="V95" s="1" t="s">
        <v>1306</v>
      </c>
    </row>
    <row r="96" s="1" customFormat="1" spans="1:22">
      <c r="A96" s="3">
        <v>999225670170244</v>
      </c>
      <c r="B96" s="1" t="s">
        <v>1311</v>
      </c>
      <c r="C96" s="1" t="s">
        <v>1911</v>
      </c>
      <c r="D96" s="1" t="s">
        <v>1912</v>
      </c>
      <c r="E96" s="1" t="s">
        <v>1913</v>
      </c>
      <c r="F96" s="1" t="s">
        <v>1372</v>
      </c>
      <c r="G96" s="1" t="s">
        <v>1284</v>
      </c>
      <c r="H96" s="1" t="s">
        <v>1285</v>
      </c>
      <c r="I96" s="1" t="s">
        <v>1914</v>
      </c>
      <c r="J96" s="1" t="s">
        <v>30</v>
      </c>
      <c r="K96" s="1" t="s">
        <v>1915</v>
      </c>
      <c r="L96" s="1" t="s">
        <v>1915</v>
      </c>
      <c r="M96" s="1" t="s">
        <v>1288</v>
      </c>
      <c r="N96" s="1" t="s">
        <v>1288</v>
      </c>
      <c r="O96" s="1" t="s">
        <v>1289</v>
      </c>
      <c r="P96" s="1" t="s">
        <v>1290</v>
      </c>
      <c r="Q96" s="1" t="s">
        <v>1291</v>
      </c>
      <c r="R96" s="1" t="s">
        <v>1916</v>
      </c>
      <c r="S96" s="1" t="s">
        <v>1293</v>
      </c>
      <c r="T96" s="1" t="s">
        <v>1294</v>
      </c>
      <c r="U96" s="1" t="s">
        <v>1295</v>
      </c>
      <c r="V96" s="1" t="s">
        <v>1426</v>
      </c>
    </row>
    <row r="97" s="1" customFormat="1" spans="1:22">
      <c r="A97" s="3">
        <v>999225671793193</v>
      </c>
      <c r="B97" s="1" t="s">
        <v>1311</v>
      </c>
      <c r="C97" s="1" t="s">
        <v>1917</v>
      </c>
      <c r="D97" s="1" t="s">
        <v>1918</v>
      </c>
      <c r="E97" s="1" t="s">
        <v>1919</v>
      </c>
      <c r="F97" s="1" t="s">
        <v>1372</v>
      </c>
      <c r="G97" s="1" t="s">
        <v>1284</v>
      </c>
      <c r="H97" s="1" t="s">
        <v>1285</v>
      </c>
      <c r="I97" s="1" t="s">
        <v>1920</v>
      </c>
      <c r="J97" s="1" t="s">
        <v>30</v>
      </c>
      <c r="K97" s="1" t="s">
        <v>1921</v>
      </c>
      <c r="L97" s="1" t="s">
        <v>1921</v>
      </c>
      <c r="M97" s="1" t="s">
        <v>1288</v>
      </c>
      <c r="N97" s="1" t="s">
        <v>1288</v>
      </c>
      <c r="O97" s="1" t="s">
        <v>1289</v>
      </c>
      <c r="P97" s="1" t="s">
        <v>1290</v>
      </c>
      <c r="Q97" s="1" t="s">
        <v>1291</v>
      </c>
      <c r="R97" s="1" t="s">
        <v>1922</v>
      </c>
      <c r="S97" s="1" t="s">
        <v>1293</v>
      </c>
      <c r="T97" s="1" t="s">
        <v>1294</v>
      </c>
      <c r="U97" s="1" t="s">
        <v>1295</v>
      </c>
      <c r="V97" s="1" t="s">
        <v>1650</v>
      </c>
    </row>
    <row r="98" s="1" customFormat="1" spans="1:22">
      <c r="A98" s="3">
        <v>999225675556792</v>
      </c>
      <c r="B98" s="1" t="s">
        <v>1311</v>
      </c>
      <c r="C98" s="1" t="s">
        <v>1923</v>
      </c>
      <c r="D98" s="1" t="s">
        <v>1924</v>
      </c>
      <c r="E98" s="1" t="s">
        <v>1925</v>
      </c>
      <c r="F98" s="1" t="s">
        <v>1283</v>
      </c>
      <c r="G98" s="1" t="s">
        <v>1284</v>
      </c>
      <c r="H98" s="1" t="s">
        <v>1285</v>
      </c>
      <c r="I98" s="1" t="s">
        <v>1926</v>
      </c>
      <c r="J98" s="1" t="s">
        <v>30</v>
      </c>
      <c r="K98" s="1" t="s">
        <v>1927</v>
      </c>
      <c r="L98" s="1" t="s">
        <v>1927</v>
      </c>
      <c r="M98" s="1" t="s">
        <v>1288</v>
      </c>
      <c r="N98" s="1" t="s">
        <v>1288</v>
      </c>
      <c r="O98" s="1" t="s">
        <v>1289</v>
      </c>
      <c r="P98" s="1" t="s">
        <v>1290</v>
      </c>
      <c r="Q98" s="1" t="s">
        <v>1291</v>
      </c>
      <c r="R98" s="1" t="s">
        <v>1928</v>
      </c>
      <c r="S98" s="1" t="s">
        <v>1293</v>
      </c>
      <c r="T98" s="1" t="s">
        <v>1294</v>
      </c>
      <c r="U98" s="1" t="s">
        <v>1305</v>
      </c>
      <c r="V98" s="1" t="s">
        <v>1306</v>
      </c>
    </row>
    <row r="99" s="1" customFormat="1" spans="1:22">
      <c r="A99" s="3">
        <v>999225680837180</v>
      </c>
      <c r="B99" s="1" t="s">
        <v>1929</v>
      </c>
      <c r="C99" s="1" t="s">
        <v>1930</v>
      </c>
      <c r="D99" s="1" t="s">
        <v>1931</v>
      </c>
      <c r="E99" s="1" t="s">
        <v>1932</v>
      </c>
      <c r="F99" s="1" t="s">
        <v>1301</v>
      </c>
      <c r="G99" s="1" t="s">
        <v>1284</v>
      </c>
      <c r="H99" s="1" t="s">
        <v>1285</v>
      </c>
      <c r="I99" s="1" t="s">
        <v>1933</v>
      </c>
      <c r="J99" s="1" t="s">
        <v>30</v>
      </c>
      <c r="K99" s="1" t="s">
        <v>1934</v>
      </c>
      <c r="L99" s="1" t="s">
        <v>1934</v>
      </c>
      <c r="M99" s="1" t="s">
        <v>1288</v>
      </c>
      <c r="N99" s="1" t="s">
        <v>1288</v>
      </c>
      <c r="O99" s="1" t="s">
        <v>1289</v>
      </c>
      <c r="P99" s="1" t="s">
        <v>1290</v>
      </c>
      <c r="Q99" s="1" t="s">
        <v>1291</v>
      </c>
      <c r="R99" s="1" t="s">
        <v>1935</v>
      </c>
      <c r="S99" s="1" t="s">
        <v>1293</v>
      </c>
      <c r="T99" s="1" t="s">
        <v>1294</v>
      </c>
      <c r="U99" s="1" t="s">
        <v>1295</v>
      </c>
      <c r="V99" s="1" t="s">
        <v>1936</v>
      </c>
    </row>
    <row r="100" s="1" customFormat="1" spans="1:22">
      <c r="A100" s="3">
        <v>999225681710248</v>
      </c>
      <c r="B100" s="1" t="s">
        <v>1929</v>
      </c>
      <c r="C100" s="1" t="s">
        <v>1937</v>
      </c>
      <c r="D100" s="1" t="s">
        <v>1938</v>
      </c>
      <c r="E100" s="1" t="s">
        <v>1939</v>
      </c>
      <c r="F100" s="1" t="s">
        <v>1350</v>
      </c>
      <c r="G100" s="1" t="s">
        <v>1284</v>
      </c>
      <c r="H100" s="1" t="s">
        <v>1285</v>
      </c>
      <c r="I100" s="1" t="s">
        <v>1940</v>
      </c>
      <c r="J100" s="1" t="s">
        <v>30</v>
      </c>
      <c r="K100" s="1" t="s">
        <v>1941</v>
      </c>
      <c r="L100" s="1" t="s">
        <v>1941</v>
      </c>
      <c r="M100" s="1" t="s">
        <v>1288</v>
      </c>
      <c r="N100" s="1" t="s">
        <v>1288</v>
      </c>
      <c r="O100" s="1" t="s">
        <v>1289</v>
      </c>
      <c r="P100" s="1" t="s">
        <v>1290</v>
      </c>
      <c r="Q100" s="1" t="s">
        <v>1291</v>
      </c>
      <c r="R100" s="1" t="s">
        <v>1942</v>
      </c>
      <c r="S100" s="1" t="s">
        <v>1293</v>
      </c>
      <c r="T100" s="1" t="s">
        <v>1294</v>
      </c>
      <c r="U100" s="1" t="s">
        <v>1295</v>
      </c>
      <c r="V100" s="1" t="s">
        <v>1745</v>
      </c>
    </row>
    <row r="101" s="1" customFormat="1" spans="1:22">
      <c r="A101" s="3">
        <v>999225681893174</v>
      </c>
      <c r="B101" s="1" t="s">
        <v>1929</v>
      </c>
      <c r="C101" s="1" t="s">
        <v>1943</v>
      </c>
      <c r="D101" s="1" t="s">
        <v>1944</v>
      </c>
      <c r="E101" s="1" t="s">
        <v>1945</v>
      </c>
      <c r="F101" s="1" t="s">
        <v>1372</v>
      </c>
      <c r="G101" s="1" t="s">
        <v>1284</v>
      </c>
      <c r="H101" s="1" t="s">
        <v>1285</v>
      </c>
      <c r="I101" s="1" t="s">
        <v>1946</v>
      </c>
      <c r="J101" s="1" t="s">
        <v>30</v>
      </c>
      <c r="K101" s="1" t="s">
        <v>1947</v>
      </c>
      <c r="L101" s="1" t="s">
        <v>1947</v>
      </c>
      <c r="M101" s="1" t="s">
        <v>1288</v>
      </c>
      <c r="N101" s="1" t="s">
        <v>1288</v>
      </c>
      <c r="O101" s="1" t="s">
        <v>1289</v>
      </c>
      <c r="P101" s="1" t="s">
        <v>1290</v>
      </c>
      <c r="Q101" s="1" t="s">
        <v>1291</v>
      </c>
      <c r="R101" s="1" t="s">
        <v>1948</v>
      </c>
      <c r="S101" s="1" t="s">
        <v>1293</v>
      </c>
      <c r="T101" s="1" t="s">
        <v>1294</v>
      </c>
      <c r="U101" s="1" t="s">
        <v>1295</v>
      </c>
      <c r="V101" s="1" t="s">
        <v>1354</v>
      </c>
    </row>
    <row r="102" s="1" customFormat="1" spans="1:22">
      <c r="A102" s="3">
        <v>999225689853620</v>
      </c>
      <c r="B102" s="1" t="s">
        <v>1929</v>
      </c>
      <c r="C102" s="1" t="s">
        <v>1949</v>
      </c>
      <c r="D102" s="1" t="s">
        <v>1950</v>
      </c>
      <c r="E102" s="1" t="s">
        <v>1951</v>
      </c>
      <c r="F102" s="1" t="s">
        <v>1342</v>
      </c>
      <c r="G102" s="1" t="s">
        <v>1284</v>
      </c>
      <c r="H102" s="1" t="s">
        <v>1285</v>
      </c>
      <c r="I102" s="1" t="s">
        <v>1952</v>
      </c>
      <c r="J102" s="1" t="s">
        <v>30</v>
      </c>
      <c r="K102" s="1" t="s">
        <v>1953</v>
      </c>
      <c r="L102" s="1" t="s">
        <v>1953</v>
      </c>
      <c r="M102" s="1" t="s">
        <v>1288</v>
      </c>
      <c r="N102" s="1" t="s">
        <v>1288</v>
      </c>
      <c r="O102" s="1" t="s">
        <v>1289</v>
      </c>
      <c r="P102" s="1" t="s">
        <v>1290</v>
      </c>
      <c r="Q102" s="1" t="s">
        <v>1291</v>
      </c>
      <c r="R102" s="1" t="s">
        <v>1954</v>
      </c>
      <c r="S102" s="1" t="s">
        <v>1293</v>
      </c>
      <c r="T102" s="1" t="s">
        <v>1294</v>
      </c>
      <c r="U102" s="1" t="s">
        <v>1295</v>
      </c>
      <c r="V102" s="1" t="s">
        <v>1955</v>
      </c>
    </row>
    <row r="103" s="1" customFormat="1" spans="1:22">
      <c r="A103" s="3">
        <v>999225696844941</v>
      </c>
      <c r="B103" s="1" t="s">
        <v>1929</v>
      </c>
      <c r="C103" s="1" t="s">
        <v>1956</v>
      </c>
      <c r="D103" s="1" t="s">
        <v>1957</v>
      </c>
      <c r="E103" s="1" t="s">
        <v>1958</v>
      </c>
      <c r="F103" s="1" t="s">
        <v>1372</v>
      </c>
      <c r="G103" s="1" t="s">
        <v>1284</v>
      </c>
      <c r="H103" s="1" t="s">
        <v>1285</v>
      </c>
      <c r="I103" s="1" t="s">
        <v>1959</v>
      </c>
      <c r="J103" s="1" t="s">
        <v>30</v>
      </c>
      <c r="K103" s="1" t="s">
        <v>1960</v>
      </c>
      <c r="L103" s="1" t="s">
        <v>1960</v>
      </c>
      <c r="M103" s="1" t="s">
        <v>1288</v>
      </c>
      <c r="N103" s="1" t="s">
        <v>1288</v>
      </c>
      <c r="O103" s="1" t="s">
        <v>1289</v>
      </c>
      <c r="P103" s="1" t="s">
        <v>1290</v>
      </c>
      <c r="Q103" s="1" t="s">
        <v>1291</v>
      </c>
      <c r="R103" s="1" t="s">
        <v>1961</v>
      </c>
      <c r="S103" s="1" t="s">
        <v>1293</v>
      </c>
      <c r="T103" s="1" t="s">
        <v>1294</v>
      </c>
      <c r="U103" s="1" t="s">
        <v>1295</v>
      </c>
      <c r="V103" s="1" t="s">
        <v>1544</v>
      </c>
    </row>
    <row r="104" s="1" customFormat="1" spans="1:22">
      <c r="A104" s="3">
        <v>999225697696588</v>
      </c>
      <c r="B104" s="1" t="s">
        <v>1929</v>
      </c>
      <c r="C104" s="1" t="s">
        <v>1962</v>
      </c>
      <c r="D104" s="1" t="s">
        <v>1963</v>
      </c>
      <c r="E104" s="1" t="s">
        <v>1964</v>
      </c>
      <c r="F104" s="1" t="s">
        <v>1283</v>
      </c>
      <c r="G104" s="1" t="s">
        <v>1284</v>
      </c>
      <c r="H104" s="1" t="s">
        <v>1285</v>
      </c>
      <c r="I104" s="1" t="s">
        <v>1965</v>
      </c>
      <c r="J104" s="1" t="s">
        <v>30</v>
      </c>
      <c r="K104" s="1" t="s">
        <v>1966</v>
      </c>
      <c r="L104" s="1" t="s">
        <v>1966</v>
      </c>
      <c r="M104" s="1" t="s">
        <v>1288</v>
      </c>
      <c r="N104" s="1" t="s">
        <v>1288</v>
      </c>
      <c r="O104" s="1" t="s">
        <v>1289</v>
      </c>
      <c r="P104" s="1" t="s">
        <v>1290</v>
      </c>
      <c r="Q104" s="1" t="s">
        <v>1291</v>
      </c>
      <c r="R104" s="1" t="s">
        <v>1967</v>
      </c>
      <c r="S104" s="1" t="s">
        <v>1293</v>
      </c>
      <c r="T104" s="1" t="s">
        <v>1294</v>
      </c>
      <c r="U104" s="1" t="s">
        <v>1295</v>
      </c>
      <c r="V104" s="1" t="s">
        <v>1968</v>
      </c>
    </row>
    <row r="105" s="1" customFormat="1" spans="1:22">
      <c r="A105" s="3">
        <v>999225699796591</v>
      </c>
      <c r="B105" s="1" t="s">
        <v>1929</v>
      </c>
      <c r="C105" s="1" t="s">
        <v>1969</v>
      </c>
      <c r="D105" s="1" t="s">
        <v>1970</v>
      </c>
      <c r="E105" s="1" t="s">
        <v>1971</v>
      </c>
      <c r="F105" s="1" t="s">
        <v>1372</v>
      </c>
      <c r="G105" s="1" t="s">
        <v>1284</v>
      </c>
      <c r="H105" s="1" t="s">
        <v>1285</v>
      </c>
      <c r="I105" s="1" t="s">
        <v>1972</v>
      </c>
      <c r="J105" s="1" t="s">
        <v>30</v>
      </c>
      <c r="K105" s="1" t="s">
        <v>1973</v>
      </c>
      <c r="L105" s="1" t="s">
        <v>1973</v>
      </c>
      <c r="M105" s="1" t="s">
        <v>1288</v>
      </c>
      <c r="N105" s="1" t="s">
        <v>1288</v>
      </c>
      <c r="O105" s="1" t="s">
        <v>1289</v>
      </c>
      <c r="P105" s="1" t="s">
        <v>1290</v>
      </c>
      <c r="Q105" s="1" t="s">
        <v>1291</v>
      </c>
      <c r="R105" s="1" t="s">
        <v>1974</v>
      </c>
      <c r="S105" s="1" t="s">
        <v>1293</v>
      </c>
      <c r="T105" s="1" t="s">
        <v>1294</v>
      </c>
      <c r="U105" s="1" t="s">
        <v>1295</v>
      </c>
      <c r="V105" s="1" t="s">
        <v>1745</v>
      </c>
    </row>
    <row r="106" s="1" customFormat="1" spans="1:22">
      <c r="A106" s="3">
        <v>999225700871309</v>
      </c>
      <c r="B106" s="1" t="s">
        <v>1929</v>
      </c>
      <c r="C106" s="1" t="s">
        <v>1975</v>
      </c>
      <c r="D106" s="1" t="s">
        <v>1809</v>
      </c>
      <c r="E106" s="1" t="s">
        <v>1976</v>
      </c>
      <c r="F106" s="1" t="s">
        <v>1372</v>
      </c>
      <c r="G106" s="1" t="s">
        <v>1284</v>
      </c>
      <c r="H106" s="1" t="s">
        <v>1285</v>
      </c>
      <c r="I106" s="1" t="s">
        <v>1977</v>
      </c>
      <c r="J106" s="1" t="s">
        <v>30</v>
      </c>
      <c r="K106" s="1" t="s">
        <v>1978</v>
      </c>
      <c r="L106" s="1" t="s">
        <v>1978</v>
      </c>
      <c r="M106" s="1" t="s">
        <v>1288</v>
      </c>
      <c r="N106" s="1" t="s">
        <v>1288</v>
      </c>
      <c r="O106" s="1" t="s">
        <v>1289</v>
      </c>
      <c r="P106" s="1" t="s">
        <v>1290</v>
      </c>
      <c r="Q106" s="1" t="s">
        <v>1291</v>
      </c>
      <c r="R106" s="1" t="s">
        <v>1979</v>
      </c>
      <c r="S106" s="1" t="s">
        <v>1293</v>
      </c>
      <c r="T106" s="1" t="s">
        <v>1294</v>
      </c>
      <c r="U106" s="1" t="s">
        <v>1295</v>
      </c>
      <c r="V106" s="1" t="s">
        <v>1623</v>
      </c>
    </row>
    <row r="107" s="1" customFormat="1" spans="1:22">
      <c r="A107" s="3">
        <v>999225701048158</v>
      </c>
      <c r="B107" s="1" t="s">
        <v>1929</v>
      </c>
      <c r="C107" s="1" t="s">
        <v>1980</v>
      </c>
      <c r="D107" s="1" t="s">
        <v>1981</v>
      </c>
      <c r="E107" s="1" t="s">
        <v>1982</v>
      </c>
      <c r="F107" s="1" t="s">
        <v>1372</v>
      </c>
      <c r="G107" s="1" t="s">
        <v>1284</v>
      </c>
      <c r="H107" s="1" t="s">
        <v>1285</v>
      </c>
      <c r="I107" s="1" t="s">
        <v>1983</v>
      </c>
      <c r="J107" s="1" t="s">
        <v>30</v>
      </c>
      <c r="K107" s="1" t="s">
        <v>1984</v>
      </c>
      <c r="L107" s="1" t="s">
        <v>1984</v>
      </c>
      <c r="M107" s="1" t="s">
        <v>1288</v>
      </c>
      <c r="N107" s="1" t="s">
        <v>1288</v>
      </c>
      <c r="O107" s="1" t="s">
        <v>1289</v>
      </c>
      <c r="P107" s="1" t="s">
        <v>1290</v>
      </c>
      <c r="Q107" s="1" t="s">
        <v>1291</v>
      </c>
      <c r="R107" s="1" t="s">
        <v>1985</v>
      </c>
      <c r="S107" s="1" t="s">
        <v>1293</v>
      </c>
      <c r="T107" s="1" t="s">
        <v>1294</v>
      </c>
      <c r="U107" s="1" t="s">
        <v>1295</v>
      </c>
      <c r="V107" s="1" t="s">
        <v>1544</v>
      </c>
    </row>
    <row r="108" s="1" customFormat="1" spans="1:22">
      <c r="A108" s="3">
        <v>999225701859110</v>
      </c>
      <c r="B108" s="1" t="s">
        <v>1342</v>
      </c>
      <c r="C108" s="1" t="s">
        <v>1986</v>
      </c>
      <c r="D108" s="1" t="s">
        <v>1987</v>
      </c>
      <c r="E108" s="1" t="s">
        <v>1988</v>
      </c>
      <c r="F108" s="1" t="s">
        <v>1283</v>
      </c>
      <c r="G108" s="1" t="s">
        <v>1284</v>
      </c>
      <c r="H108" s="1" t="s">
        <v>1285</v>
      </c>
      <c r="I108" s="1" t="s">
        <v>1989</v>
      </c>
      <c r="J108" s="1" t="s">
        <v>30</v>
      </c>
      <c r="K108" s="1" t="s">
        <v>1990</v>
      </c>
      <c r="L108" s="1" t="s">
        <v>1990</v>
      </c>
      <c r="M108" s="1" t="s">
        <v>1288</v>
      </c>
      <c r="N108" s="1" t="s">
        <v>1288</v>
      </c>
      <c r="O108" s="1" t="s">
        <v>1289</v>
      </c>
      <c r="P108" s="1" t="s">
        <v>1290</v>
      </c>
      <c r="Q108" s="1" t="s">
        <v>1291</v>
      </c>
      <c r="R108" s="1" t="s">
        <v>1991</v>
      </c>
      <c r="S108" s="1" t="s">
        <v>1293</v>
      </c>
      <c r="T108" s="1" t="s">
        <v>1294</v>
      </c>
      <c r="U108" s="1" t="s">
        <v>1295</v>
      </c>
      <c r="V108" s="1" t="s">
        <v>1306</v>
      </c>
    </row>
    <row r="109" s="1" customFormat="1" spans="1:22">
      <c r="A109" s="3">
        <v>999225702211586</v>
      </c>
      <c r="B109" s="1" t="s">
        <v>1342</v>
      </c>
      <c r="C109" s="1" t="s">
        <v>1992</v>
      </c>
      <c r="D109" s="1" t="s">
        <v>1993</v>
      </c>
      <c r="E109" s="1" t="s">
        <v>1994</v>
      </c>
      <c r="F109" s="1" t="s">
        <v>1372</v>
      </c>
      <c r="G109" s="1" t="s">
        <v>1284</v>
      </c>
      <c r="H109" s="1" t="s">
        <v>1285</v>
      </c>
      <c r="I109" s="1" t="s">
        <v>1995</v>
      </c>
      <c r="J109" s="1" t="s">
        <v>30</v>
      </c>
      <c r="K109" s="1" t="s">
        <v>1996</v>
      </c>
      <c r="L109" s="1" t="s">
        <v>1996</v>
      </c>
      <c r="M109" s="1" t="s">
        <v>1288</v>
      </c>
      <c r="N109" s="1" t="s">
        <v>1288</v>
      </c>
      <c r="O109" s="1" t="s">
        <v>1289</v>
      </c>
      <c r="P109" s="1" t="s">
        <v>1290</v>
      </c>
      <c r="Q109" s="1" t="s">
        <v>1291</v>
      </c>
      <c r="R109" s="1" t="s">
        <v>1997</v>
      </c>
      <c r="S109" s="1" t="s">
        <v>1293</v>
      </c>
      <c r="T109" s="1" t="s">
        <v>1294</v>
      </c>
      <c r="U109" s="1" t="s">
        <v>1305</v>
      </c>
      <c r="V109" s="1" t="s">
        <v>1306</v>
      </c>
    </row>
    <row r="110" s="1" customFormat="1" spans="1:22">
      <c r="A110" s="3">
        <v>999225702359105</v>
      </c>
      <c r="B110" s="1" t="s">
        <v>1342</v>
      </c>
      <c r="C110" s="1" t="s">
        <v>1998</v>
      </c>
      <c r="D110" s="1" t="s">
        <v>1999</v>
      </c>
      <c r="E110" s="1" t="s">
        <v>2000</v>
      </c>
      <c r="F110" s="1" t="s">
        <v>1301</v>
      </c>
      <c r="G110" s="1" t="s">
        <v>1284</v>
      </c>
      <c r="H110" s="1" t="s">
        <v>1285</v>
      </c>
      <c r="I110" s="1" t="s">
        <v>2001</v>
      </c>
      <c r="J110" s="1" t="s">
        <v>30</v>
      </c>
      <c r="K110" s="1" t="s">
        <v>2002</v>
      </c>
      <c r="L110" s="1" t="s">
        <v>2002</v>
      </c>
      <c r="M110" s="1" t="s">
        <v>1288</v>
      </c>
      <c r="N110" s="1" t="s">
        <v>1288</v>
      </c>
      <c r="O110" s="1" t="s">
        <v>1289</v>
      </c>
      <c r="P110" s="1" t="s">
        <v>1290</v>
      </c>
      <c r="Q110" s="1" t="s">
        <v>1291</v>
      </c>
      <c r="R110" s="1" t="s">
        <v>2003</v>
      </c>
      <c r="S110" s="1" t="s">
        <v>1293</v>
      </c>
      <c r="T110" s="1" t="s">
        <v>1294</v>
      </c>
      <c r="U110" s="1" t="s">
        <v>1295</v>
      </c>
      <c r="V110" s="1" t="s">
        <v>1650</v>
      </c>
    </row>
    <row r="111" s="1" customFormat="1" spans="1:22">
      <c r="A111" s="3">
        <v>999225702465583</v>
      </c>
      <c r="B111" s="1" t="s">
        <v>1342</v>
      </c>
      <c r="C111" s="1" t="s">
        <v>2004</v>
      </c>
      <c r="D111" s="1" t="s">
        <v>2005</v>
      </c>
      <c r="E111" s="1" t="s">
        <v>2006</v>
      </c>
      <c r="F111" s="1" t="s">
        <v>1283</v>
      </c>
      <c r="G111" s="1" t="s">
        <v>1284</v>
      </c>
      <c r="H111" s="1" t="s">
        <v>1285</v>
      </c>
      <c r="I111" s="1" t="s">
        <v>2007</v>
      </c>
      <c r="J111" s="1" t="s">
        <v>30</v>
      </c>
      <c r="K111" s="1" t="s">
        <v>2008</v>
      </c>
      <c r="L111" s="1" t="s">
        <v>2008</v>
      </c>
      <c r="M111" s="1" t="s">
        <v>1288</v>
      </c>
      <c r="N111" s="1" t="s">
        <v>1288</v>
      </c>
      <c r="O111" s="1" t="s">
        <v>1289</v>
      </c>
      <c r="P111" s="1" t="s">
        <v>1290</v>
      </c>
      <c r="Q111" s="1" t="s">
        <v>1291</v>
      </c>
      <c r="R111" s="1" t="s">
        <v>2009</v>
      </c>
      <c r="S111" s="1" t="s">
        <v>1293</v>
      </c>
      <c r="T111" s="1" t="s">
        <v>1294</v>
      </c>
      <c r="U111" s="1" t="s">
        <v>1295</v>
      </c>
      <c r="V111" s="1" t="s">
        <v>1306</v>
      </c>
    </row>
    <row r="112" s="1" customFormat="1" spans="1:22">
      <c r="A112" s="3">
        <v>999225702617569</v>
      </c>
      <c r="B112" s="1" t="s">
        <v>1342</v>
      </c>
      <c r="C112" s="1" t="s">
        <v>2010</v>
      </c>
      <c r="D112" s="1" t="s">
        <v>2011</v>
      </c>
      <c r="E112" s="1" t="s">
        <v>2012</v>
      </c>
      <c r="F112" s="1" t="s">
        <v>1372</v>
      </c>
      <c r="G112" s="1" t="s">
        <v>1284</v>
      </c>
      <c r="H112" s="1" t="s">
        <v>1285</v>
      </c>
      <c r="I112" s="1" t="s">
        <v>2013</v>
      </c>
      <c r="J112" s="1" t="s">
        <v>30</v>
      </c>
      <c r="K112" s="1" t="s">
        <v>2014</v>
      </c>
      <c r="L112" s="1" t="s">
        <v>2014</v>
      </c>
      <c r="M112" s="1" t="s">
        <v>1288</v>
      </c>
      <c r="N112" s="1" t="s">
        <v>1288</v>
      </c>
      <c r="O112" s="1" t="s">
        <v>1289</v>
      </c>
      <c r="P112" s="1" t="s">
        <v>1290</v>
      </c>
      <c r="Q112" s="1" t="s">
        <v>1291</v>
      </c>
      <c r="R112" s="1" t="s">
        <v>2015</v>
      </c>
      <c r="S112" s="1" t="s">
        <v>1293</v>
      </c>
      <c r="T112" s="1" t="s">
        <v>1294</v>
      </c>
      <c r="U112" s="1" t="s">
        <v>1295</v>
      </c>
      <c r="V112" s="1" t="s">
        <v>1330</v>
      </c>
    </row>
    <row r="113" s="1" customFormat="1" spans="1:22">
      <c r="A113" s="3">
        <v>999225704862052</v>
      </c>
      <c r="B113" s="1" t="s">
        <v>1342</v>
      </c>
      <c r="C113" s="1" t="s">
        <v>2016</v>
      </c>
      <c r="D113" s="1" t="s">
        <v>1406</v>
      </c>
      <c r="E113" s="1" t="s">
        <v>2017</v>
      </c>
      <c r="F113" s="1" t="s">
        <v>1372</v>
      </c>
      <c r="G113" s="1" t="s">
        <v>1284</v>
      </c>
      <c r="H113" s="1" t="s">
        <v>1285</v>
      </c>
      <c r="I113" s="1" t="s">
        <v>2018</v>
      </c>
      <c r="J113" s="1" t="s">
        <v>30</v>
      </c>
      <c r="K113" s="1" t="s">
        <v>2019</v>
      </c>
      <c r="L113" s="1" t="s">
        <v>2019</v>
      </c>
      <c r="M113" s="1" t="s">
        <v>1288</v>
      </c>
      <c r="N113" s="1" t="s">
        <v>1288</v>
      </c>
      <c r="O113" s="1" t="s">
        <v>1289</v>
      </c>
      <c r="P113" s="1" t="s">
        <v>1290</v>
      </c>
      <c r="Q113" s="1" t="s">
        <v>1291</v>
      </c>
      <c r="R113" s="1" t="s">
        <v>2020</v>
      </c>
      <c r="S113" s="1" t="s">
        <v>1293</v>
      </c>
      <c r="T113" s="1" t="s">
        <v>1294</v>
      </c>
      <c r="U113" s="1" t="s">
        <v>1305</v>
      </c>
      <c r="V113" s="1" t="s">
        <v>1306</v>
      </c>
    </row>
    <row r="114" s="1" customFormat="1" spans="1:22">
      <c r="A114" s="3">
        <v>999225705376277</v>
      </c>
      <c r="B114" s="1" t="s">
        <v>1342</v>
      </c>
      <c r="C114" s="1" t="s">
        <v>2021</v>
      </c>
      <c r="D114" s="1" t="s">
        <v>2022</v>
      </c>
      <c r="E114" s="1" t="s">
        <v>2023</v>
      </c>
      <c r="F114" s="1" t="s">
        <v>1342</v>
      </c>
      <c r="G114" s="1" t="s">
        <v>1284</v>
      </c>
      <c r="H114" s="1" t="s">
        <v>1285</v>
      </c>
      <c r="I114" s="1" t="s">
        <v>2024</v>
      </c>
      <c r="J114" s="1" t="s">
        <v>30</v>
      </c>
      <c r="K114" s="1" t="s">
        <v>2025</v>
      </c>
      <c r="L114" s="1" t="s">
        <v>2025</v>
      </c>
      <c r="M114" s="1" t="s">
        <v>1288</v>
      </c>
      <c r="N114" s="1" t="s">
        <v>1288</v>
      </c>
      <c r="O114" s="1" t="s">
        <v>1289</v>
      </c>
      <c r="P114" s="1" t="s">
        <v>1290</v>
      </c>
      <c r="Q114" s="1" t="s">
        <v>1291</v>
      </c>
      <c r="R114" s="1" t="s">
        <v>2026</v>
      </c>
      <c r="S114" s="1" t="s">
        <v>1293</v>
      </c>
      <c r="T114" s="1" t="s">
        <v>1294</v>
      </c>
      <c r="U114" s="1" t="s">
        <v>1295</v>
      </c>
      <c r="V114" s="1" t="s">
        <v>1544</v>
      </c>
    </row>
    <row r="115" s="1" customFormat="1" spans="1:22">
      <c r="A115" s="3">
        <v>999225718477302</v>
      </c>
      <c r="B115" s="1" t="s">
        <v>1342</v>
      </c>
      <c r="C115" s="1" t="s">
        <v>2027</v>
      </c>
      <c r="D115" s="1" t="s">
        <v>2028</v>
      </c>
      <c r="E115" s="1" t="s">
        <v>2029</v>
      </c>
      <c r="F115" s="1" t="s">
        <v>1372</v>
      </c>
      <c r="G115" s="1" t="s">
        <v>1284</v>
      </c>
      <c r="H115" s="1" t="s">
        <v>1285</v>
      </c>
      <c r="I115" s="1" t="s">
        <v>2030</v>
      </c>
      <c r="J115" s="1" t="s">
        <v>30</v>
      </c>
      <c r="K115" s="1" t="s">
        <v>2031</v>
      </c>
      <c r="L115" s="1" t="s">
        <v>2031</v>
      </c>
      <c r="M115" s="1" t="s">
        <v>1288</v>
      </c>
      <c r="N115" s="1" t="s">
        <v>1288</v>
      </c>
      <c r="O115" s="1" t="s">
        <v>1289</v>
      </c>
      <c r="P115" s="1" t="s">
        <v>1290</v>
      </c>
      <c r="Q115" s="1" t="s">
        <v>1291</v>
      </c>
      <c r="R115" s="1" t="s">
        <v>2032</v>
      </c>
      <c r="S115" s="1" t="s">
        <v>1293</v>
      </c>
      <c r="T115" s="1" t="s">
        <v>1294</v>
      </c>
      <c r="U115" s="1" t="s">
        <v>1295</v>
      </c>
      <c r="V115" s="1" t="s">
        <v>2033</v>
      </c>
    </row>
    <row r="116" s="1" customFormat="1" spans="1:22">
      <c r="A116" s="3">
        <v>999225718590901</v>
      </c>
      <c r="B116" s="1" t="s">
        <v>1342</v>
      </c>
      <c r="C116" s="1" t="s">
        <v>2034</v>
      </c>
      <c r="D116" s="1" t="s">
        <v>1827</v>
      </c>
      <c r="E116" s="1" t="s">
        <v>2035</v>
      </c>
      <c r="F116" s="1" t="s">
        <v>1350</v>
      </c>
      <c r="G116" s="1" t="s">
        <v>1284</v>
      </c>
      <c r="H116" s="1" t="s">
        <v>1285</v>
      </c>
      <c r="I116" s="1" t="s">
        <v>2036</v>
      </c>
      <c r="J116" s="1" t="s">
        <v>30</v>
      </c>
      <c r="K116" s="1" t="s">
        <v>2037</v>
      </c>
      <c r="L116" s="1" t="s">
        <v>2037</v>
      </c>
      <c r="M116" s="1" t="s">
        <v>1288</v>
      </c>
      <c r="N116" s="1" t="s">
        <v>1288</v>
      </c>
      <c r="O116" s="1" t="s">
        <v>1289</v>
      </c>
      <c r="P116" s="1" t="s">
        <v>1290</v>
      </c>
      <c r="Q116" s="1" t="s">
        <v>1291</v>
      </c>
      <c r="R116" s="1" t="s">
        <v>2038</v>
      </c>
      <c r="S116" s="1" t="s">
        <v>1293</v>
      </c>
      <c r="T116" s="1" t="s">
        <v>1294</v>
      </c>
      <c r="U116" s="1" t="s">
        <v>1295</v>
      </c>
      <c r="V116" s="1" t="s">
        <v>1544</v>
      </c>
    </row>
    <row r="117" s="1" customFormat="1" spans="1:22">
      <c r="A117" s="3">
        <v>999225724001084</v>
      </c>
      <c r="B117" s="1" t="s">
        <v>1342</v>
      </c>
      <c r="C117" s="1" t="s">
        <v>2039</v>
      </c>
      <c r="D117" s="1" t="s">
        <v>2040</v>
      </c>
      <c r="E117" s="1" t="s">
        <v>2041</v>
      </c>
      <c r="F117" s="1" t="s">
        <v>1372</v>
      </c>
      <c r="G117" s="1" t="s">
        <v>1284</v>
      </c>
      <c r="H117" s="1" t="s">
        <v>1285</v>
      </c>
      <c r="I117" s="1" t="s">
        <v>2042</v>
      </c>
      <c r="J117" s="1" t="s">
        <v>30</v>
      </c>
      <c r="K117" s="1" t="s">
        <v>2043</v>
      </c>
      <c r="L117" s="1" t="s">
        <v>2043</v>
      </c>
      <c r="M117" s="1" t="s">
        <v>1288</v>
      </c>
      <c r="N117" s="1" t="s">
        <v>1288</v>
      </c>
      <c r="O117" s="1" t="s">
        <v>1289</v>
      </c>
      <c r="P117" s="1" t="s">
        <v>1290</v>
      </c>
      <c r="Q117" s="1" t="s">
        <v>1291</v>
      </c>
      <c r="R117" s="1" t="s">
        <v>2044</v>
      </c>
      <c r="S117" s="1" t="s">
        <v>1293</v>
      </c>
      <c r="T117" s="1" t="s">
        <v>1294</v>
      </c>
      <c r="U117" s="1" t="s">
        <v>1305</v>
      </c>
      <c r="V117" s="1" t="s">
        <v>1544</v>
      </c>
    </row>
    <row r="118" s="1" customFormat="1" spans="1:22">
      <c r="A118" s="3">
        <v>999225724922058</v>
      </c>
      <c r="B118" s="1" t="s">
        <v>1350</v>
      </c>
      <c r="C118" s="1" t="s">
        <v>2045</v>
      </c>
      <c r="D118" s="1" t="s">
        <v>2046</v>
      </c>
      <c r="E118" s="1" t="s">
        <v>2047</v>
      </c>
      <c r="F118" s="1" t="s">
        <v>1301</v>
      </c>
      <c r="G118" s="1" t="s">
        <v>1284</v>
      </c>
      <c r="H118" s="1" t="s">
        <v>1285</v>
      </c>
      <c r="I118" s="1" t="s">
        <v>2048</v>
      </c>
      <c r="J118" s="1" t="s">
        <v>30</v>
      </c>
      <c r="K118" s="1" t="s">
        <v>2049</v>
      </c>
      <c r="L118" s="1" t="s">
        <v>2049</v>
      </c>
      <c r="M118" s="1" t="s">
        <v>1288</v>
      </c>
      <c r="N118" s="1" t="s">
        <v>1288</v>
      </c>
      <c r="O118" s="1" t="s">
        <v>1289</v>
      </c>
      <c r="P118" s="1" t="s">
        <v>1290</v>
      </c>
      <c r="Q118" s="1" t="s">
        <v>1291</v>
      </c>
      <c r="R118" s="1" t="s">
        <v>2050</v>
      </c>
      <c r="S118" s="1" t="s">
        <v>1293</v>
      </c>
      <c r="T118" s="1" t="s">
        <v>1294</v>
      </c>
      <c r="U118" s="1" t="s">
        <v>1295</v>
      </c>
      <c r="V118" s="1" t="s">
        <v>1564</v>
      </c>
    </row>
    <row r="119" s="1" customFormat="1" spans="1:22">
      <c r="A119" s="3">
        <v>999225725063987</v>
      </c>
      <c r="B119" s="1" t="s">
        <v>1350</v>
      </c>
      <c r="C119" s="1" t="s">
        <v>2051</v>
      </c>
      <c r="D119" s="1" t="s">
        <v>2052</v>
      </c>
      <c r="E119" s="1" t="s">
        <v>2053</v>
      </c>
      <c r="F119" s="1" t="s">
        <v>1372</v>
      </c>
      <c r="G119" s="1" t="s">
        <v>1284</v>
      </c>
      <c r="H119" s="1" t="s">
        <v>1285</v>
      </c>
      <c r="I119" s="1" t="s">
        <v>2054</v>
      </c>
      <c r="J119" s="1" t="s">
        <v>30</v>
      </c>
      <c r="K119" s="1" t="s">
        <v>2055</v>
      </c>
      <c r="L119" s="1" t="s">
        <v>2055</v>
      </c>
      <c r="M119" s="1" t="s">
        <v>1288</v>
      </c>
      <c r="N119" s="1" t="s">
        <v>1288</v>
      </c>
      <c r="O119" s="1" t="s">
        <v>1289</v>
      </c>
      <c r="P119" s="1" t="s">
        <v>1290</v>
      </c>
      <c r="Q119" s="1" t="s">
        <v>1291</v>
      </c>
      <c r="R119" s="1" t="s">
        <v>2056</v>
      </c>
      <c r="S119" s="1" t="s">
        <v>1293</v>
      </c>
      <c r="T119" s="1" t="s">
        <v>1294</v>
      </c>
      <c r="U119" s="1" t="s">
        <v>1295</v>
      </c>
      <c r="V119" s="1" t="s">
        <v>1472</v>
      </c>
    </row>
    <row r="120" s="1" customFormat="1" spans="1:22">
      <c r="A120" s="3">
        <v>999225725079173</v>
      </c>
      <c r="B120" s="1" t="s">
        <v>1350</v>
      </c>
      <c r="C120" s="1" t="s">
        <v>2057</v>
      </c>
      <c r="D120" s="1" t="s">
        <v>2058</v>
      </c>
      <c r="E120" s="1" t="s">
        <v>2059</v>
      </c>
      <c r="F120" s="1" t="s">
        <v>1350</v>
      </c>
      <c r="G120" s="1" t="s">
        <v>1284</v>
      </c>
      <c r="H120" s="1" t="s">
        <v>1285</v>
      </c>
      <c r="I120" s="1" t="s">
        <v>2060</v>
      </c>
      <c r="J120" s="1" t="s">
        <v>30</v>
      </c>
      <c r="K120" s="1" t="s">
        <v>2061</v>
      </c>
      <c r="L120" s="1" t="s">
        <v>2061</v>
      </c>
      <c r="M120" s="1" t="s">
        <v>1288</v>
      </c>
      <c r="N120" s="1" t="s">
        <v>1288</v>
      </c>
      <c r="O120" s="1" t="s">
        <v>1289</v>
      </c>
      <c r="P120" s="1" t="s">
        <v>1290</v>
      </c>
      <c r="Q120" s="1" t="s">
        <v>1291</v>
      </c>
      <c r="R120" s="1" t="s">
        <v>2062</v>
      </c>
      <c r="S120" s="1" t="s">
        <v>1293</v>
      </c>
      <c r="T120" s="1" t="s">
        <v>1294</v>
      </c>
      <c r="U120" s="1" t="s">
        <v>1295</v>
      </c>
      <c r="V120" s="1" t="s">
        <v>1306</v>
      </c>
    </row>
    <row r="121" s="1" customFormat="1" spans="1:22">
      <c r="A121" s="3">
        <v>999225725203076</v>
      </c>
      <c r="B121" s="1" t="s">
        <v>1350</v>
      </c>
      <c r="C121" s="1" t="s">
        <v>2063</v>
      </c>
      <c r="D121" s="1" t="s">
        <v>1900</v>
      </c>
      <c r="E121" s="1" t="s">
        <v>2064</v>
      </c>
      <c r="F121" s="1" t="s">
        <v>1372</v>
      </c>
      <c r="G121" s="1" t="s">
        <v>1284</v>
      </c>
      <c r="H121" s="1" t="s">
        <v>1285</v>
      </c>
      <c r="I121" s="1" t="s">
        <v>2065</v>
      </c>
      <c r="J121" s="1" t="s">
        <v>30</v>
      </c>
      <c r="K121" s="1" t="s">
        <v>2066</v>
      </c>
      <c r="L121" s="1" t="s">
        <v>2066</v>
      </c>
      <c r="M121" s="1" t="s">
        <v>1288</v>
      </c>
      <c r="N121" s="1" t="s">
        <v>1288</v>
      </c>
      <c r="O121" s="1" t="s">
        <v>1289</v>
      </c>
      <c r="P121" s="1" t="s">
        <v>1290</v>
      </c>
      <c r="Q121" s="1" t="s">
        <v>1291</v>
      </c>
      <c r="R121" s="1" t="s">
        <v>2067</v>
      </c>
      <c r="S121" s="1" t="s">
        <v>1293</v>
      </c>
      <c r="T121" s="1" t="s">
        <v>1294</v>
      </c>
      <c r="U121" s="1" t="s">
        <v>1305</v>
      </c>
      <c r="V121" s="1" t="s">
        <v>1306</v>
      </c>
    </row>
    <row r="122" s="1" customFormat="1" spans="1:22">
      <c r="A122" s="3">
        <v>999225725384617</v>
      </c>
      <c r="B122" s="1" t="s">
        <v>1350</v>
      </c>
      <c r="C122" s="1" t="s">
        <v>2068</v>
      </c>
      <c r="D122" s="1" t="s">
        <v>2069</v>
      </c>
      <c r="E122" s="1" t="s">
        <v>2070</v>
      </c>
      <c r="F122" s="1" t="s">
        <v>1301</v>
      </c>
      <c r="G122" s="1" t="s">
        <v>1284</v>
      </c>
      <c r="H122" s="1" t="s">
        <v>1285</v>
      </c>
      <c r="I122" s="1" t="s">
        <v>2071</v>
      </c>
      <c r="J122" s="1" t="s">
        <v>30</v>
      </c>
      <c r="K122" s="1" t="s">
        <v>2072</v>
      </c>
      <c r="L122" s="1" t="s">
        <v>2072</v>
      </c>
      <c r="M122" s="1" t="s">
        <v>1288</v>
      </c>
      <c r="N122" s="1" t="s">
        <v>1288</v>
      </c>
      <c r="O122" s="1" t="s">
        <v>1289</v>
      </c>
      <c r="P122" s="1" t="s">
        <v>1290</v>
      </c>
      <c r="Q122" s="1" t="s">
        <v>1291</v>
      </c>
      <c r="R122" s="1" t="s">
        <v>2073</v>
      </c>
      <c r="S122" s="1" t="s">
        <v>1293</v>
      </c>
      <c r="T122" s="1" t="s">
        <v>1294</v>
      </c>
      <c r="U122" s="1" t="s">
        <v>1295</v>
      </c>
      <c r="V122" s="1" t="s">
        <v>1650</v>
      </c>
    </row>
    <row r="123" s="1" customFormat="1" spans="1:22">
      <c r="A123" s="3">
        <v>999225726156379</v>
      </c>
      <c r="B123" s="1" t="s">
        <v>1350</v>
      </c>
      <c r="C123" s="1" t="s">
        <v>2074</v>
      </c>
      <c r="D123" s="1" t="s">
        <v>2075</v>
      </c>
      <c r="E123" s="1" t="s">
        <v>2076</v>
      </c>
      <c r="F123" s="1" t="s">
        <v>1283</v>
      </c>
      <c r="G123" s="1" t="s">
        <v>1284</v>
      </c>
      <c r="H123" s="1" t="s">
        <v>1285</v>
      </c>
      <c r="I123" s="1" t="s">
        <v>2077</v>
      </c>
      <c r="J123" s="1" t="s">
        <v>30</v>
      </c>
      <c r="K123" s="1" t="s">
        <v>2078</v>
      </c>
      <c r="L123" s="1" t="s">
        <v>2078</v>
      </c>
      <c r="M123" s="1" t="s">
        <v>1288</v>
      </c>
      <c r="N123" s="1" t="s">
        <v>1288</v>
      </c>
      <c r="O123" s="1" t="s">
        <v>1289</v>
      </c>
      <c r="P123" s="1" t="s">
        <v>1290</v>
      </c>
      <c r="Q123" s="1" t="s">
        <v>1291</v>
      </c>
      <c r="R123" s="1" t="s">
        <v>2079</v>
      </c>
      <c r="S123" s="1" t="s">
        <v>1293</v>
      </c>
      <c r="T123" s="1" t="s">
        <v>1294</v>
      </c>
      <c r="U123" s="1" t="s">
        <v>1295</v>
      </c>
      <c r="V123" s="1" t="s">
        <v>1426</v>
      </c>
    </row>
    <row r="124" s="1" customFormat="1" spans="1:22">
      <c r="A124" s="3">
        <v>999225726377056</v>
      </c>
      <c r="B124" s="1" t="s">
        <v>1350</v>
      </c>
      <c r="C124" s="1" t="s">
        <v>2080</v>
      </c>
      <c r="D124" s="1" t="s">
        <v>2081</v>
      </c>
      <c r="E124" s="1" t="s">
        <v>2082</v>
      </c>
      <c r="F124" s="1" t="s">
        <v>1372</v>
      </c>
      <c r="G124" s="1" t="s">
        <v>1284</v>
      </c>
      <c r="H124" s="1" t="s">
        <v>1285</v>
      </c>
      <c r="I124" s="1" t="s">
        <v>2083</v>
      </c>
      <c r="J124" s="1" t="s">
        <v>30</v>
      </c>
      <c r="K124" s="1" t="s">
        <v>2084</v>
      </c>
      <c r="L124" s="1" t="s">
        <v>2084</v>
      </c>
      <c r="M124" s="1" t="s">
        <v>1288</v>
      </c>
      <c r="N124" s="1" t="s">
        <v>1288</v>
      </c>
      <c r="O124" s="1" t="s">
        <v>1289</v>
      </c>
      <c r="P124" s="1" t="s">
        <v>1290</v>
      </c>
      <c r="Q124" s="1" t="s">
        <v>1291</v>
      </c>
      <c r="R124" s="1" t="s">
        <v>2085</v>
      </c>
      <c r="S124" s="1" t="s">
        <v>1293</v>
      </c>
      <c r="T124" s="1" t="s">
        <v>1294</v>
      </c>
      <c r="U124" s="1" t="s">
        <v>1295</v>
      </c>
      <c r="V124" s="1" t="s">
        <v>1330</v>
      </c>
    </row>
    <row r="125" s="1" customFormat="1" spans="1:22">
      <c r="A125" s="3">
        <v>999225728083524</v>
      </c>
      <c r="B125" s="1" t="s">
        <v>1350</v>
      </c>
      <c r="C125" s="1" t="s">
        <v>2086</v>
      </c>
      <c r="D125" s="1" t="s">
        <v>2087</v>
      </c>
      <c r="E125" s="1" t="s">
        <v>2088</v>
      </c>
      <c r="F125" s="1" t="s">
        <v>1372</v>
      </c>
      <c r="G125" s="1" t="s">
        <v>1284</v>
      </c>
      <c r="H125" s="1" t="s">
        <v>1285</v>
      </c>
      <c r="I125" s="1" t="s">
        <v>2089</v>
      </c>
      <c r="J125" s="1" t="s">
        <v>30</v>
      </c>
      <c r="K125" s="1" t="s">
        <v>2090</v>
      </c>
      <c r="L125" s="1" t="s">
        <v>2090</v>
      </c>
      <c r="M125" s="1" t="s">
        <v>1288</v>
      </c>
      <c r="N125" s="1" t="s">
        <v>1288</v>
      </c>
      <c r="O125" s="1" t="s">
        <v>1289</v>
      </c>
      <c r="P125" s="1" t="s">
        <v>1290</v>
      </c>
      <c r="Q125" s="1" t="s">
        <v>1291</v>
      </c>
      <c r="R125" s="1" t="s">
        <v>2091</v>
      </c>
      <c r="S125" s="1" t="s">
        <v>1293</v>
      </c>
      <c r="T125" s="1" t="s">
        <v>1294</v>
      </c>
      <c r="U125" s="1" t="s">
        <v>1295</v>
      </c>
      <c r="V125" s="1" t="s">
        <v>1936</v>
      </c>
    </row>
    <row r="126" s="1" customFormat="1" spans="1:22">
      <c r="A126" s="3">
        <v>25735459289</v>
      </c>
      <c r="B126" s="1" t="s">
        <v>1350</v>
      </c>
      <c r="C126" s="1" t="s">
        <v>2092</v>
      </c>
      <c r="D126" s="1" t="s">
        <v>2093</v>
      </c>
      <c r="E126" s="1" t="s">
        <v>2094</v>
      </c>
      <c r="F126" s="1" t="s">
        <v>1283</v>
      </c>
      <c r="G126" s="1" t="s">
        <v>1284</v>
      </c>
      <c r="H126" s="1" t="s">
        <v>1285</v>
      </c>
      <c r="I126" s="1" t="s">
        <v>2095</v>
      </c>
      <c r="J126" s="1" t="s">
        <v>30</v>
      </c>
      <c r="K126" s="1" t="s">
        <v>2096</v>
      </c>
      <c r="L126" s="1" t="s">
        <v>2096</v>
      </c>
      <c r="M126" s="1" t="s">
        <v>1288</v>
      </c>
      <c r="N126" s="1" t="s">
        <v>1288</v>
      </c>
      <c r="O126" s="1" t="s">
        <v>1289</v>
      </c>
      <c r="P126" s="1" t="s">
        <v>1290</v>
      </c>
      <c r="Q126" s="1" t="s">
        <v>1291</v>
      </c>
      <c r="R126" s="1" t="s">
        <v>2097</v>
      </c>
      <c r="S126" s="1" t="s">
        <v>1293</v>
      </c>
      <c r="T126" s="1" t="s">
        <v>1294</v>
      </c>
      <c r="U126" s="1" t="s">
        <v>1295</v>
      </c>
      <c r="V126" s="1" t="s">
        <v>1584</v>
      </c>
    </row>
    <row r="127" s="1" customFormat="1" spans="1:22">
      <c r="A127" s="3">
        <v>999225737101492</v>
      </c>
      <c r="B127" s="1" t="s">
        <v>1350</v>
      </c>
      <c r="C127" s="1" t="s">
        <v>2098</v>
      </c>
      <c r="D127" s="1" t="s">
        <v>1993</v>
      </c>
      <c r="E127" s="1" t="s">
        <v>2099</v>
      </c>
      <c r="F127" s="1" t="s">
        <v>1372</v>
      </c>
      <c r="G127" s="1" t="s">
        <v>1284</v>
      </c>
      <c r="H127" s="1" t="s">
        <v>1285</v>
      </c>
      <c r="I127" s="1" t="s">
        <v>1995</v>
      </c>
      <c r="J127" s="1" t="s">
        <v>30</v>
      </c>
      <c r="K127" s="1" t="s">
        <v>2100</v>
      </c>
      <c r="L127" s="1" t="s">
        <v>2100</v>
      </c>
      <c r="M127" s="1" t="s">
        <v>1288</v>
      </c>
      <c r="N127" s="1" t="s">
        <v>1288</v>
      </c>
      <c r="O127" s="1" t="s">
        <v>1289</v>
      </c>
      <c r="P127" s="1" t="s">
        <v>1290</v>
      </c>
      <c r="Q127" s="1" t="s">
        <v>1291</v>
      </c>
      <c r="R127" s="1" t="s">
        <v>2101</v>
      </c>
      <c r="S127" s="1" t="s">
        <v>1293</v>
      </c>
      <c r="T127" s="1" t="s">
        <v>1294</v>
      </c>
      <c r="U127" s="1" t="s">
        <v>1305</v>
      </c>
      <c r="V127" s="1" t="s">
        <v>1306</v>
      </c>
    </row>
    <row r="128" s="1" customFormat="1" spans="1:22">
      <c r="A128" s="3">
        <v>999225737422065</v>
      </c>
      <c r="B128" s="1" t="s">
        <v>1350</v>
      </c>
      <c r="C128" s="1" t="s">
        <v>2102</v>
      </c>
      <c r="D128" s="1" t="s">
        <v>2103</v>
      </c>
      <c r="E128" s="1" t="s">
        <v>2104</v>
      </c>
      <c r="F128" s="1" t="s">
        <v>1301</v>
      </c>
      <c r="G128" s="1" t="s">
        <v>1284</v>
      </c>
      <c r="H128" s="1" t="s">
        <v>1285</v>
      </c>
      <c r="I128" s="1" t="s">
        <v>2105</v>
      </c>
      <c r="J128" s="1" t="s">
        <v>30</v>
      </c>
      <c r="K128" s="1" t="s">
        <v>2106</v>
      </c>
      <c r="L128" s="1" t="s">
        <v>2106</v>
      </c>
      <c r="M128" s="1" t="s">
        <v>1288</v>
      </c>
      <c r="N128" s="1" t="s">
        <v>1288</v>
      </c>
      <c r="O128" s="1" t="s">
        <v>1289</v>
      </c>
      <c r="P128" s="1" t="s">
        <v>1290</v>
      </c>
      <c r="Q128" s="1" t="s">
        <v>1291</v>
      </c>
      <c r="R128" s="1" t="s">
        <v>2107</v>
      </c>
      <c r="S128" s="1" t="s">
        <v>1293</v>
      </c>
      <c r="T128" s="1" t="s">
        <v>1294</v>
      </c>
      <c r="U128" s="1" t="s">
        <v>1295</v>
      </c>
      <c r="V128" s="1" t="s">
        <v>1426</v>
      </c>
    </row>
    <row r="129" s="1" customFormat="1" spans="1:22">
      <c r="A129" s="3">
        <v>999225738448529</v>
      </c>
      <c r="B129" s="1" t="s">
        <v>1350</v>
      </c>
      <c r="C129" s="1" t="s">
        <v>2108</v>
      </c>
      <c r="D129" s="1" t="s">
        <v>2109</v>
      </c>
      <c r="E129" s="1" t="s">
        <v>2110</v>
      </c>
      <c r="F129" s="1" t="s">
        <v>1301</v>
      </c>
      <c r="G129" s="1" t="s">
        <v>1284</v>
      </c>
      <c r="H129" s="1" t="s">
        <v>1285</v>
      </c>
      <c r="I129" s="1" t="s">
        <v>2111</v>
      </c>
      <c r="J129" s="1" t="s">
        <v>30</v>
      </c>
      <c r="K129" s="1" t="s">
        <v>2112</v>
      </c>
      <c r="L129" s="1" t="s">
        <v>2112</v>
      </c>
      <c r="M129" s="1" t="s">
        <v>1288</v>
      </c>
      <c r="N129" s="1" t="s">
        <v>1288</v>
      </c>
      <c r="O129" s="1" t="s">
        <v>1289</v>
      </c>
      <c r="P129" s="1" t="s">
        <v>1290</v>
      </c>
      <c r="Q129" s="1" t="s">
        <v>1291</v>
      </c>
      <c r="R129" s="1" t="s">
        <v>2113</v>
      </c>
      <c r="S129" s="1" t="s">
        <v>1293</v>
      </c>
      <c r="T129" s="1" t="s">
        <v>1294</v>
      </c>
      <c r="U129" s="1" t="s">
        <v>1295</v>
      </c>
      <c r="V129" s="1" t="s">
        <v>1315</v>
      </c>
    </row>
    <row r="130" s="1" customFormat="1" spans="1:22">
      <c r="A130" s="3">
        <v>999225739603318</v>
      </c>
      <c r="B130" s="1" t="s">
        <v>1350</v>
      </c>
      <c r="C130" s="1" t="s">
        <v>2114</v>
      </c>
      <c r="D130" s="1" t="s">
        <v>2115</v>
      </c>
      <c r="E130" s="1" t="s">
        <v>2116</v>
      </c>
      <c r="F130" s="1" t="s">
        <v>1301</v>
      </c>
      <c r="G130" s="1" t="s">
        <v>1284</v>
      </c>
      <c r="H130" s="1" t="s">
        <v>1285</v>
      </c>
      <c r="I130" s="1" t="s">
        <v>2117</v>
      </c>
      <c r="J130" s="1" t="s">
        <v>30</v>
      </c>
      <c r="K130" s="1" t="s">
        <v>2118</v>
      </c>
      <c r="L130" s="1" t="s">
        <v>2118</v>
      </c>
      <c r="M130" s="1" t="s">
        <v>1288</v>
      </c>
      <c r="N130" s="1" t="s">
        <v>1288</v>
      </c>
      <c r="O130" s="1" t="s">
        <v>1289</v>
      </c>
      <c r="P130" s="1" t="s">
        <v>1290</v>
      </c>
      <c r="Q130" s="1" t="s">
        <v>1291</v>
      </c>
      <c r="R130" s="1" t="s">
        <v>2119</v>
      </c>
      <c r="S130" s="1" t="s">
        <v>1293</v>
      </c>
      <c r="T130" s="1" t="s">
        <v>1294</v>
      </c>
      <c r="U130" s="1" t="s">
        <v>1305</v>
      </c>
      <c r="V130" s="1" t="s">
        <v>1306</v>
      </c>
    </row>
    <row r="131" s="1" customFormat="1" spans="1:22">
      <c r="A131" s="3">
        <v>999225739730950</v>
      </c>
      <c r="B131" s="1" t="s">
        <v>1350</v>
      </c>
      <c r="C131" s="1" t="s">
        <v>2120</v>
      </c>
      <c r="D131" s="1" t="s">
        <v>2115</v>
      </c>
      <c r="E131" s="1" t="s">
        <v>2121</v>
      </c>
      <c r="F131" s="1" t="s">
        <v>1301</v>
      </c>
      <c r="G131" s="1" t="s">
        <v>1284</v>
      </c>
      <c r="H131" s="1" t="s">
        <v>1285</v>
      </c>
      <c r="I131" s="1" t="s">
        <v>2122</v>
      </c>
      <c r="J131" s="1" t="s">
        <v>30</v>
      </c>
      <c r="K131" s="1" t="s">
        <v>2123</v>
      </c>
      <c r="L131" s="1" t="s">
        <v>2123</v>
      </c>
      <c r="M131" s="1" t="s">
        <v>1288</v>
      </c>
      <c r="N131" s="1" t="s">
        <v>1288</v>
      </c>
      <c r="O131" s="1" t="s">
        <v>1289</v>
      </c>
      <c r="P131" s="1" t="s">
        <v>1290</v>
      </c>
      <c r="Q131" s="1" t="s">
        <v>1291</v>
      </c>
      <c r="R131" s="1" t="s">
        <v>2124</v>
      </c>
      <c r="S131" s="1" t="s">
        <v>1293</v>
      </c>
      <c r="T131" s="1" t="s">
        <v>1294</v>
      </c>
      <c r="U131" s="1" t="s">
        <v>1305</v>
      </c>
      <c r="V131" s="1" t="s">
        <v>1306</v>
      </c>
    </row>
    <row r="132" s="1" customFormat="1" spans="1:22">
      <c r="A132" s="3">
        <v>999225740086706</v>
      </c>
      <c r="B132" s="1" t="s">
        <v>1350</v>
      </c>
      <c r="C132" s="1" t="s">
        <v>2125</v>
      </c>
      <c r="D132" s="1" t="s">
        <v>1809</v>
      </c>
      <c r="E132" s="1" t="s">
        <v>2126</v>
      </c>
      <c r="F132" s="1" t="s">
        <v>1372</v>
      </c>
      <c r="G132" s="1" t="s">
        <v>1284</v>
      </c>
      <c r="H132" s="1" t="s">
        <v>1285</v>
      </c>
      <c r="I132" s="1" t="s">
        <v>2127</v>
      </c>
      <c r="J132" s="1" t="s">
        <v>30</v>
      </c>
      <c r="K132" s="1" t="s">
        <v>2128</v>
      </c>
      <c r="L132" s="1" t="s">
        <v>2128</v>
      </c>
      <c r="M132" s="1" t="s">
        <v>1288</v>
      </c>
      <c r="N132" s="1" t="s">
        <v>1288</v>
      </c>
      <c r="O132" s="1" t="s">
        <v>1289</v>
      </c>
      <c r="P132" s="1" t="s">
        <v>1290</v>
      </c>
      <c r="Q132" s="1" t="s">
        <v>1291</v>
      </c>
      <c r="R132" s="1" t="s">
        <v>2129</v>
      </c>
      <c r="S132" s="1" t="s">
        <v>1293</v>
      </c>
      <c r="T132" s="1" t="s">
        <v>1294</v>
      </c>
      <c r="U132" s="1" t="s">
        <v>1295</v>
      </c>
      <c r="V132" s="1" t="s">
        <v>1623</v>
      </c>
    </row>
    <row r="133" s="1" customFormat="1" spans="1:22">
      <c r="A133" s="3">
        <v>999225741776425</v>
      </c>
      <c r="B133" s="1" t="s">
        <v>1350</v>
      </c>
      <c r="C133" s="1" t="s">
        <v>2130</v>
      </c>
      <c r="D133" s="1" t="s">
        <v>2131</v>
      </c>
      <c r="E133" s="1" t="s">
        <v>2132</v>
      </c>
      <c r="F133" s="1" t="s">
        <v>1301</v>
      </c>
      <c r="G133" s="1" t="s">
        <v>1284</v>
      </c>
      <c r="H133" s="1" t="s">
        <v>1285</v>
      </c>
      <c r="I133" s="1" t="s">
        <v>2133</v>
      </c>
      <c r="J133" s="1" t="s">
        <v>30</v>
      </c>
      <c r="K133" s="1" t="s">
        <v>2134</v>
      </c>
      <c r="L133" s="1" t="s">
        <v>2134</v>
      </c>
      <c r="M133" s="1" t="s">
        <v>1288</v>
      </c>
      <c r="N133" s="1" t="s">
        <v>1288</v>
      </c>
      <c r="O133" s="1" t="s">
        <v>1289</v>
      </c>
      <c r="P133" s="1" t="s">
        <v>1290</v>
      </c>
      <c r="Q133" s="1" t="s">
        <v>1291</v>
      </c>
      <c r="R133" s="1" t="s">
        <v>2135</v>
      </c>
      <c r="S133" s="1" t="s">
        <v>1293</v>
      </c>
      <c r="T133" s="1" t="s">
        <v>1294</v>
      </c>
      <c r="U133" s="1" t="s">
        <v>1295</v>
      </c>
      <c r="V133" s="1" t="s">
        <v>2136</v>
      </c>
    </row>
    <row r="134" s="1" customFormat="1" spans="1:22">
      <c r="A134" s="3">
        <v>999225744300978</v>
      </c>
      <c r="B134" s="1" t="s">
        <v>1350</v>
      </c>
      <c r="C134" s="1" t="s">
        <v>2137</v>
      </c>
      <c r="D134" s="1" t="s">
        <v>1697</v>
      </c>
      <c r="E134" s="1" t="s">
        <v>2138</v>
      </c>
      <c r="F134" s="1" t="s">
        <v>1301</v>
      </c>
      <c r="G134" s="1" t="s">
        <v>1284</v>
      </c>
      <c r="H134" s="1" t="s">
        <v>1285</v>
      </c>
      <c r="I134" s="1" t="s">
        <v>2139</v>
      </c>
      <c r="J134" s="1" t="s">
        <v>30</v>
      </c>
      <c r="K134" s="1" t="s">
        <v>2140</v>
      </c>
      <c r="L134" s="1" t="s">
        <v>2140</v>
      </c>
      <c r="M134" s="1" t="s">
        <v>1288</v>
      </c>
      <c r="N134" s="1" t="s">
        <v>1288</v>
      </c>
      <c r="O134" s="1" t="s">
        <v>1289</v>
      </c>
      <c r="P134" s="1" t="s">
        <v>1290</v>
      </c>
      <c r="Q134" s="1" t="s">
        <v>1291</v>
      </c>
      <c r="R134" s="1" t="s">
        <v>2141</v>
      </c>
      <c r="S134" s="1" t="s">
        <v>1293</v>
      </c>
      <c r="T134" s="1" t="s">
        <v>1294</v>
      </c>
      <c r="U134" s="1" t="s">
        <v>1295</v>
      </c>
      <c r="V134" s="1" t="s">
        <v>1544</v>
      </c>
    </row>
    <row r="135" s="1" customFormat="1" spans="1:22">
      <c r="A135" s="3">
        <v>999225744617955</v>
      </c>
      <c r="B135" s="1" t="s">
        <v>1350</v>
      </c>
      <c r="C135" s="1" t="s">
        <v>2142</v>
      </c>
      <c r="D135" s="1" t="s">
        <v>1406</v>
      </c>
      <c r="E135" s="1" t="s">
        <v>2143</v>
      </c>
      <c r="F135" s="1" t="s">
        <v>1283</v>
      </c>
      <c r="G135" s="1" t="s">
        <v>1284</v>
      </c>
      <c r="H135" s="1" t="s">
        <v>1285</v>
      </c>
      <c r="I135" s="1" t="s">
        <v>2144</v>
      </c>
      <c r="J135" s="1" t="s">
        <v>30</v>
      </c>
      <c r="K135" s="1" t="s">
        <v>2145</v>
      </c>
      <c r="L135" s="1" t="s">
        <v>2145</v>
      </c>
      <c r="M135" s="1" t="s">
        <v>1288</v>
      </c>
      <c r="N135" s="1" t="s">
        <v>1288</v>
      </c>
      <c r="O135" s="1" t="s">
        <v>1289</v>
      </c>
      <c r="P135" s="1" t="s">
        <v>1290</v>
      </c>
      <c r="Q135" s="1" t="s">
        <v>1291</v>
      </c>
      <c r="R135" s="1" t="s">
        <v>2146</v>
      </c>
      <c r="S135" s="1" t="s">
        <v>1293</v>
      </c>
      <c r="T135" s="1" t="s">
        <v>1294</v>
      </c>
      <c r="U135" s="1" t="s">
        <v>1295</v>
      </c>
      <c r="V135" s="1" t="s">
        <v>1306</v>
      </c>
    </row>
    <row r="136" s="1" customFormat="1" spans="1:22">
      <c r="A136" s="3">
        <v>999225744818857</v>
      </c>
      <c r="B136" s="1" t="s">
        <v>1350</v>
      </c>
      <c r="C136" s="1" t="s">
        <v>2147</v>
      </c>
      <c r="D136" s="1" t="s">
        <v>1827</v>
      </c>
      <c r="E136" s="1" t="s">
        <v>2148</v>
      </c>
      <c r="F136" s="1" t="s">
        <v>1301</v>
      </c>
      <c r="G136" s="1" t="s">
        <v>1284</v>
      </c>
      <c r="H136" s="1" t="s">
        <v>1285</v>
      </c>
      <c r="I136" s="1" t="s">
        <v>2149</v>
      </c>
      <c r="J136" s="1" t="s">
        <v>30</v>
      </c>
      <c r="K136" s="1" t="s">
        <v>2150</v>
      </c>
      <c r="L136" s="1" t="s">
        <v>2150</v>
      </c>
      <c r="M136" s="1" t="s">
        <v>1288</v>
      </c>
      <c r="N136" s="1" t="s">
        <v>1288</v>
      </c>
      <c r="O136" s="1" t="s">
        <v>1289</v>
      </c>
      <c r="P136" s="1" t="s">
        <v>1290</v>
      </c>
      <c r="Q136" s="1" t="s">
        <v>1291</v>
      </c>
      <c r="R136" s="1" t="s">
        <v>2151</v>
      </c>
      <c r="S136" s="1" t="s">
        <v>1293</v>
      </c>
      <c r="T136" s="1" t="s">
        <v>1294</v>
      </c>
      <c r="U136" s="1" t="s">
        <v>1305</v>
      </c>
      <c r="V136" s="1" t="s">
        <v>1544</v>
      </c>
    </row>
    <row r="137" s="1" customFormat="1" spans="1:22">
      <c r="A137" s="3">
        <v>999225745496830</v>
      </c>
      <c r="B137" s="1" t="s">
        <v>1350</v>
      </c>
      <c r="C137" s="1" t="s">
        <v>2152</v>
      </c>
      <c r="D137" s="1" t="s">
        <v>2153</v>
      </c>
      <c r="E137" s="1" t="s">
        <v>2154</v>
      </c>
      <c r="F137" s="1" t="s">
        <v>1301</v>
      </c>
      <c r="G137" s="1" t="s">
        <v>1284</v>
      </c>
      <c r="H137" s="1" t="s">
        <v>1285</v>
      </c>
      <c r="I137" s="1" t="s">
        <v>2155</v>
      </c>
      <c r="J137" s="1" t="s">
        <v>30</v>
      </c>
      <c r="K137" s="1" t="s">
        <v>2156</v>
      </c>
      <c r="L137" s="1" t="s">
        <v>2156</v>
      </c>
      <c r="M137" s="1" t="s">
        <v>1288</v>
      </c>
      <c r="N137" s="1" t="s">
        <v>1288</v>
      </c>
      <c r="O137" s="1" t="s">
        <v>1289</v>
      </c>
      <c r="P137" s="1" t="s">
        <v>1290</v>
      </c>
      <c r="Q137" s="1" t="s">
        <v>1291</v>
      </c>
      <c r="R137" s="1" t="s">
        <v>2157</v>
      </c>
      <c r="S137" s="1" t="s">
        <v>1293</v>
      </c>
      <c r="T137" s="1" t="s">
        <v>1294</v>
      </c>
      <c r="U137" s="1" t="s">
        <v>1295</v>
      </c>
      <c r="V137" s="1" t="s">
        <v>1315</v>
      </c>
    </row>
    <row r="138" s="1" customFormat="1" spans="1:22">
      <c r="A138" s="3">
        <v>999225748051036</v>
      </c>
      <c r="B138" s="1" t="s">
        <v>1283</v>
      </c>
      <c r="C138" s="1" t="s">
        <v>2158</v>
      </c>
      <c r="D138" s="1" t="s">
        <v>2159</v>
      </c>
      <c r="E138" s="1" t="s">
        <v>2160</v>
      </c>
      <c r="F138" s="1" t="s">
        <v>1283</v>
      </c>
      <c r="G138" s="1" t="s">
        <v>1284</v>
      </c>
      <c r="H138" s="1" t="s">
        <v>1285</v>
      </c>
      <c r="I138" s="1" t="s">
        <v>2161</v>
      </c>
      <c r="J138" s="1" t="s">
        <v>30</v>
      </c>
      <c r="K138" s="1" t="s">
        <v>2162</v>
      </c>
      <c r="L138" s="1" t="s">
        <v>2162</v>
      </c>
      <c r="M138" s="1" t="s">
        <v>1288</v>
      </c>
      <c r="N138" s="1" t="s">
        <v>1288</v>
      </c>
      <c r="O138" s="1" t="s">
        <v>1289</v>
      </c>
      <c r="P138" s="1" t="s">
        <v>1290</v>
      </c>
      <c r="Q138" s="1" t="s">
        <v>1291</v>
      </c>
      <c r="R138" s="1" t="s">
        <v>2163</v>
      </c>
      <c r="S138" s="1" t="s">
        <v>1293</v>
      </c>
      <c r="T138" s="1" t="s">
        <v>1294</v>
      </c>
      <c r="U138" s="1" t="s">
        <v>1295</v>
      </c>
      <c r="V138" s="1" t="s">
        <v>1306</v>
      </c>
    </row>
    <row r="139" s="1" customFormat="1" spans="1:22">
      <c r="A139" s="3">
        <v>999225748402043</v>
      </c>
      <c r="B139" s="1" t="s">
        <v>1283</v>
      </c>
      <c r="C139" s="1" t="s">
        <v>2164</v>
      </c>
      <c r="D139" s="1" t="s">
        <v>2165</v>
      </c>
      <c r="E139" s="1" t="s">
        <v>2166</v>
      </c>
      <c r="F139" s="1" t="s">
        <v>1283</v>
      </c>
      <c r="G139" s="1" t="s">
        <v>1284</v>
      </c>
      <c r="H139" s="1" t="s">
        <v>1285</v>
      </c>
      <c r="I139" s="1" t="s">
        <v>2167</v>
      </c>
      <c r="J139" s="1" t="s">
        <v>30</v>
      </c>
      <c r="K139" s="1" t="s">
        <v>2168</v>
      </c>
      <c r="L139" s="1" t="s">
        <v>2168</v>
      </c>
      <c r="M139" s="1" t="s">
        <v>1288</v>
      </c>
      <c r="N139" s="1" t="s">
        <v>1288</v>
      </c>
      <c r="O139" s="1" t="s">
        <v>1289</v>
      </c>
      <c r="P139" s="1" t="s">
        <v>1290</v>
      </c>
      <c r="Q139" s="1" t="s">
        <v>1291</v>
      </c>
      <c r="R139" s="1" t="s">
        <v>2169</v>
      </c>
      <c r="S139" s="1" t="s">
        <v>1293</v>
      </c>
      <c r="T139" s="1" t="s">
        <v>1294</v>
      </c>
      <c r="U139" s="1" t="s">
        <v>1295</v>
      </c>
      <c r="V139" s="1" t="s">
        <v>1330</v>
      </c>
    </row>
    <row r="140" s="1" customFormat="1" spans="1:22">
      <c r="A140" s="3">
        <v>999225748980723</v>
      </c>
      <c r="B140" s="1" t="s">
        <v>1283</v>
      </c>
      <c r="C140" s="1" t="s">
        <v>2170</v>
      </c>
      <c r="D140" s="1" t="s">
        <v>2171</v>
      </c>
      <c r="E140" s="1" t="s">
        <v>2172</v>
      </c>
      <c r="F140" s="1" t="s">
        <v>1372</v>
      </c>
      <c r="G140" s="1" t="s">
        <v>1284</v>
      </c>
      <c r="H140" s="1" t="s">
        <v>1285</v>
      </c>
      <c r="I140" s="1" t="s">
        <v>2173</v>
      </c>
      <c r="J140" s="1" t="s">
        <v>30</v>
      </c>
      <c r="K140" s="1" t="s">
        <v>2174</v>
      </c>
      <c r="L140" s="1" t="s">
        <v>2174</v>
      </c>
      <c r="M140" s="1" t="s">
        <v>1288</v>
      </c>
      <c r="N140" s="1" t="s">
        <v>1288</v>
      </c>
      <c r="O140" s="1" t="s">
        <v>1289</v>
      </c>
      <c r="P140" s="1" t="s">
        <v>1290</v>
      </c>
      <c r="Q140" s="1" t="s">
        <v>1291</v>
      </c>
      <c r="R140" s="1" t="s">
        <v>2175</v>
      </c>
      <c r="S140" s="1" t="s">
        <v>1293</v>
      </c>
      <c r="T140" s="1" t="s">
        <v>1294</v>
      </c>
      <c r="U140" s="1" t="s">
        <v>1295</v>
      </c>
      <c r="V140" s="1" t="s">
        <v>1472</v>
      </c>
    </row>
    <row r="141" s="1" customFormat="1" spans="1:22">
      <c r="A141" s="3">
        <v>999225749111690</v>
      </c>
      <c r="B141" s="1" t="s">
        <v>1283</v>
      </c>
      <c r="C141" s="1" t="s">
        <v>2176</v>
      </c>
      <c r="D141" s="1" t="s">
        <v>2177</v>
      </c>
      <c r="E141" s="1" t="s">
        <v>2178</v>
      </c>
      <c r="F141" s="1" t="s">
        <v>1372</v>
      </c>
      <c r="G141" s="1" t="s">
        <v>1284</v>
      </c>
      <c r="H141" s="1" t="s">
        <v>1285</v>
      </c>
      <c r="I141" s="1" t="s">
        <v>2179</v>
      </c>
      <c r="J141" s="1" t="s">
        <v>30</v>
      </c>
      <c r="K141" s="1" t="s">
        <v>2180</v>
      </c>
      <c r="L141" s="1" t="s">
        <v>2180</v>
      </c>
      <c r="M141" s="1" t="s">
        <v>1288</v>
      </c>
      <c r="N141" s="1" t="s">
        <v>1288</v>
      </c>
      <c r="O141" s="1" t="s">
        <v>1289</v>
      </c>
      <c r="P141" s="1" t="s">
        <v>1290</v>
      </c>
      <c r="Q141" s="1" t="s">
        <v>1291</v>
      </c>
      <c r="R141" s="1" t="s">
        <v>2181</v>
      </c>
      <c r="S141" s="1" t="s">
        <v>1293</v>
      </c>
      <c r="T141" s="1" t="s">
        <v>1294</v>
      </c>
      <c r="U141" s="1" t="s">
        <v>1295</v>
      </c>
      <c r="V141" s="1" t="s">
        <v>1330</v>
      </c>
    </row>
    <row r="142" s="1" customFormat="1" spans="1:22">
      <c r="A142" s="3">
        <v>999225752937746</v>
      </c>
      <c r="B142" s="1" t="s">
        <v>1283</v>
      </c>
      <c r="C142" s="1" t="s">
        <v>2182</v>
      </c>
      <c r="D142" s="1" t="s">
        <v>2183</v>
      </c>
      <c r="E142" s="1" t="s">
        <v>2184</v>
      </c>
      <c r="F142" s="1" t="s">
        <v>1372</v>
      </c>
      <c r="G142" s="1" t="s">
        <v>1284</v>
      </c>
      <c r="H142" s="1" t="s">
        <v>1285</v>
      </c>
      <c r="I142" s="1" t="s">
        <v>2185</v>
      </c>
      <c r="J142" s="1" t="s">
        <v>30</v>
      </c>
      <c r="K142" s="1" t="s">
        <v>2186</v>
      </c>
      <c r="L142" s="1" t="s">
        <v>2186</v>
      </c>
      <c r="M142" s="1" t="s">
        <v>1288</v>
      </c>
      <c r="N142" s="1" t="s">
        <v>1288</v>
      </c>
      <c r="O142" s="1" t="s">
        <v>1289</v>
      </c>
      <c r="P142" s="1" t="s">
        <v>1290</v>
      </c>
      <c r="Q142" s="1" t="s">
        <v>1291</v>
      </c>
      <c r="R142" s="1" t="s">
        <v>2187</v>
      </c>
      <c r="S142" s="1" t="s">
        <v>1293</v>
      </c>
      <c r="T142" s="1" t="s">
        <v>1294</v>
      </c>
      <c r="U142" s="1" t="s">
        <v>1295</v>
      </c>
      <c r="V142" s="1" t="s">
        <v>1426</v>
      </c>
    </row>
    <row r="143" s="1" customFormat="1" spans="1:22">
      <c r="A143" s="3">
        <v>999225756521544</v>
      </c>
      <c r="B143" s="1" t="s">
        <v>1283</v>
      </c>
      <c r="C143" s="1" t="s">
        <v>2188</v>
      </c>
      <c r="D143" s="1" t="s">
        <v>2058</v>
      </c>
      <c r="E143" s="1" t="s">
        <v>2189</v>
      </c>
      <c r="F143" s="1" t="s">
        <v>1283</v>
      </c>
      <c r="G143" s="1" t="s">
        <v>1284</v>
      </c>
      <c r="H143" s="1" t="s">
        <v>1285</v>
      </c>
      <c r="I143" s="1" t="s">
        <v>2190</v>
      </c>
      <c r="J143" s="1" t="s">
        <v>30</v>
      </c>
      <c r="K143" s="1" t="s">
        <v>2191</v>
      </c>
      <c r="L143" s="1" t="s">
        <v>2191</v>
      </c>
      <c r="M143" s="1" t="s">
        <v>1288</v>
      </c>
      <c r="N143" s="1" t="s">
        <v>1288</v>
      </c>
      <c r="O143" s="1" t="s">
        <v>1289</v>
      </c>
      <c r="P143" s="1" t="s">
        <v>1290</v>
      </c>
      <c r="Q143" s="1" t="s">
        <v>1291</v>
      </c>
      <c r="R143" s="1" t="s">
        <v>2192</v>
      </c>
      <c r="S143" s="1" t="s">
        <v>1293</v>
      </c>
      <c r="T143" s="1" t="s">
        <v>1294</v>
      </c>
      <c r="U143" s="1" t="s">
        <v>1295</v>
      </c>
      <c r="V143" s="1" t="s">
        <v>1306</v>
      </c>
    </row>
    <row r="144" s="1" customFormat="1" spans="1:22">
      <c r="A144" s="3">
        <v>999225756978170</v>
      </c>
      <c r="B144" s="1" t="s">
        <v>1283</v>
      </c>
      <c r="C144" s="1" t="s">
        <v>2193</v>
      </c>
      <c r="D144" s="1" t="s">
        <v>2194</v>
      </c>
      <c r="E144" s="1" t="s">
        <v>2195</v>
      </c>
      <c r="F144" s="1" t="s">
        <v>1283</v>
      </c>
      <c r="G144" s="1" t="s">
        <v>1284</v>
      </c>
      <c r="H144" s="1" t="s">
        <v>1285</v>
      </c>
      <c r="I144" s="1" t="s">
        <v>2196</v>
      </c>
      <c r="J144" s="1" t="s">
        <v>30</v>
      </c>
      <c r="K144" s="1" t="s">
        <v>2197</v>
      </c>
      <c r="L144" s="1" t="s">
        <v>2197</v>
      </c>
      <c r="M144" s="1" t="s">
        <v>1288</v>
      </c>
      <c r="N144" s="1" t="s">
        <v>1288</v>
      </c>
      <c r="O144" s="1" t="s">
        <v>1289</v>
      </c>
      <c r="P144" s="1" t="s">
        <v>1290</v>
      </c>
      <c r="Q144" s="1" t="s">
        <v>1291</v>
      </c>
      <c r="R144" s="1" t="s">
        <v>2198</v>
      </c>
      <c r="S144" s="1" t="s">
        <v>1293</v>
      </c>
      <c r="T144" s="1" t="s">
        <v>1294</v>
      </c>
      <c r="U144" s="1" t="s">
        <v>1295</v>
      </c>
      <c r="V144" s="1" t="s">
        <v>1564</v>
      </c>
    </row>
    <row r="145" s="1" customFormat="1" spans="1:22">
      <c r="A145" s="3">
        <v>999225757380303</v>
      </c>
      <c r="B145" s="1" t="s">
        <v>1283</v>
      </c>
      <c r="C145" s="1" t="s">
        <v>2199</v>
      </c>
      <c r="D145" s="1" t="s">
        <v>2200</v>
      </c>
      <c r="E145" s="1" t="s">
        <v>2201</v>
      </c>
      <c r="F145" s="1" t="s">
        <v>1372</v>
      </c>
      <c r="G145" s="1" t="s">
        <v>1284</v>
      </c>
      <c r="H145" s="1" t="s">
        <v>1285</v>
      </c>
      <c r="I145" s="1" t="s">
        <v>2202</v>
      </c>
      <c r="J145" s="1" t="s">
        <v>30</v>
      </c>
      <c r="K145" s="1" t="s">
        <v>2203</v>
      </c>
      <c r="L145" s="1" t="s">
        <v>2203</v>
      </c>
      <c r="M145" s="1" t="s">
        <v>1288</v>
      </c>
      <c r="N145" s="1" t="s">
        <v>1288</v>
      </c>
      <c r="O145" s="1" t="s">
        <v>1289</v>
      </c>
      <c r="P145" s="1" t="s">
        <v>1290</v>
      </c>
      <c r="Q145" s="1" t="s">
        <v>1291</v>
      </c>
      <c r="R145" s="1" t="s">
        <v>2204</v>
      </c>
      <c r="S145" s="1" t="s">
        <v>1293</v>
      </c>
      <c r="T145" s="1" t="s">
        <v>1294</v>
      </c>
      <c r="U145" s="1" t="s">
        <v>1295</v>
      </c>
      <c r="V145" s="1" t="s">
        <v>2205</v>
      </c>
    </row>
    <row r="146" s="1" customFormat="1" spans="1:22">
      <c r="A146" s="3">
        <v>999225757536491</v>
      </c>
      <c r="B146" s="1" t="s">
        <v>1283</v>
      </c>
      <c r="C146" s="1" t="s">
        <v>2206</v>
      </c>
      <c r="D146" s="1" t="s">
        <v>2207</v>
      </c>
      <c r="E146" s="1" t="s">
        <v>2208</v>
      </c>
      <c r="F146" s="1" t="s">
        <v>1372</v>
      </c>
      <c r="G146" s="1" t="s">
        <v>1284</v>
      </c>
      <c r="H146" s="1" t="s">
        <v>1285</v>
      </c>
      <c r="I146" s="1" t="s">
        <v>2209</v>
      </c>
      <c r="J146" s="1" t="s">
        <v>30</v>
      </c>
      <c r="K146" s="1" t="s">
        <v>2210</v>
      </c>
      <c r="L146" s="1" t="s">
        <v>2210</v>
      </c>
      <c r="M146" s="1" t="s">
        <v>1288</v>
      </c>
      <c r="N146" s="1" t="s">
        <v>1288</v>
      </c>
      <c r="O146" s="1" t="s">
        <v>1289</v>
      </c>
      <c r="P146" s="1" t="s">
        <v>1290</v>
      </c>
      <c r="Q146" s="1" t="s">
        <v>1291</v>
      </c>
      <c r="R146" s="1" t="s">
        <v>2211</v>
      </c>
      <c r="S146" s="1" t="s">
        <v>1293</v>
      </c>
      <c r="T146" s="1" t="s">
        <v>1294</v>
      </c>
      <c r="U146" s="1" t="s">
        <v>1295</v>
      </c>
      <c r="V146" s="1" t="s">
        <v>1306</v>
      </c>
    </row>
    <row r="147" s="1" customFormat="1" spans="1:22">
      <c r="A147" s="3">
        <v>999225757641006</v>
      </c>
      <c r="B147" s="1" t="s">
        <v>1283</v>
      </c>
      <c r="C147" s="1" t="s">
        <v>2212</v>
      </c>
      <c r="D147" s="1" t="s">
        <v>2213</v>
      </c>
      <c r="E147" s="1" t="s">
        <v>2214</v>
      </c>
      <c r="F147" s="1" t="s">
        <v>1372</v>
      </c>
      <c r="G147" s="1" t="s">
        <v>1284</v>
      </c>
      <c r="H147" s="1" t="s">
        <v>1285</v>
      </c>
      <c r="I147" s="1" t="s">
        <v>2215</v>
      </c>
      <c r="J147" s="1" t="s">
        <v>30</v>
      </c>
      <c r="K147" s="1" t="s">
        <v>2216</v>
      </c>
      <c r="L147" s="1" t="s">
        <v>2216</v>
      </c>
      <c r="M147" s="1" t="s">
        <v>1288</v>
      </c>
      <c r="N147" s="1" t="s">
        <v>1288</v>
      </c>
      <c r="O147" s="1" t="s">
        <v>1289</v>
      </c>
      <c r="P147" s="1" t="s">
        <v>1290</v>
      </c>
      <c r="Q147" s="1" t="s">
        <v>1291</v>
      </c>
      <c r="R147" s="1" t="s">
        <v>2217</v>
      </c>
      <c r="S147" s="1" t="s">
        <v>1293</v>
      </c>
      <c r="T147" s="1" t="s">
        <v>1294</v>
      </c>
      <c r="U147" s="1" t="s">
        <v>1295</v>
      </c>
      <c r="V147" s="1" t="s">
        <v>2218</v>
      </c>
    </row>
    <row r="148" s="1" customFormat="1" spans="1:22">
      <c r="A148" s="3">
        <v>999225760200944</v>
      </c>
      <c r="B148" s="1" t="s">
        <v>1283</v>
      </c>
      <c r="C148" s="1" t="s">
        <v>2219</v>
      </c>
      <c r="D148" s="1" t="s">
        <v>2220</v>
      </c>
      <c r="E148" s="1" t="s">
        <v>2221</v>
      </c>
      <c r="F148" s="1" t="s">
        <v>1372</v>
      </c>
      <c r="G148" s="1" t="s">
        <v>1284</v>
      </c>
      <c r="H148" s="1" t="s">
        <v>1285</v>
      </c>
      <c r="I148" s="1" t="s">
        <v>2222</v>
      </c>
      <c r="J148" s="1" t="s">
        <v>30</v>
      </c>
      <c r="K148" s="1" t="s">
        <v>2223</v>
      </c>
      <c r="L148" s="1" t="s">
        <v>2223</v>
      </c>
      <c r="M148" s="1" t="s">
        <v>1288</v>
      </c>
      <c r="N148" s="1" t="s">
        <v>1288</v>
      </c>
      <c r="O148" s="1" t="s">
        <v>1289</v>
      </c>
      <c r="P148" s="1" t="s">
        <v>1290</v>
      </c>
      <c r="Q148" s="1" t="s">
        <v>1291</v>
      </c>
      <c r="R148" s="1" t="s">
        <v>2224</v>
      </c>
      <c r="S148" s="1" t="s">
        <v>1293</v>
      </c>
      <c r="T148" s="1" t="s">
        <v>1294</v>
      </c>
      <c r="U148" s="1" t="s">
        <v>1295</v>
      </c>
      <c r="V148" s="1" t="s">
        <v>1306</v>
      </c>
    </row>
    <row r="149" s="1" customFormat="1" spans="1:22">
      <c r="A149" s="3">
        <v>999225765565288</v>
      </c>
      <c r="B149" s="1" t="s">
        <v>1283</v>
      </c>
      <c r="C149" s="1" t="s">
        <v>2225</v>
      </c>
      <c r="D149" s="1" t="s">
        <v>2226</v>
      </c>
      <c r="E149" s="1" t="s">
        <v>2227</v>
      </c>
      <c r="F149" s="1" t="s">
        <v>1301</v>
      </c>
      <c r="G149" s="1" t="s">
        <v>1284</v>
      </c>
      <c r="H149" s="1" t="s">
        <v>1285</v>
      </c>
      <c r="I149" s="1" t="s">
        <v>2228</v>
      </c>
      <c r="J149" s="1" t="s">
        <v>30</v>
      </c>
      <c r="K149" s="1" t="s">
        <v>2229</v>
      </c>
      <c r="L149" s="1" t="s">
        <v>2229</v>
      </c>
      <c r="M149" s="1" t="s">
        <v>1288</v>
      </c>
      <c r="N149" s="1" t="s">
        <v>1288</v>
      </c>
      <c r="O149" s="1" t="s">
        <v>1289</v>
      </c>
      <c r="P149" s="1" t="s">
        <v>1290</v>
      </c>
      <c r="Q149" s="1" t="s">
        <v>1291</v>
      </c>
      <c r="R149" s="1" t="s">
        <v>2230</v>
      </c>
      <c r="S149" s="1" t="s">
        <v>1293</v>
      </c>
      <c r="T149" s="1" t="s">
        <v>1294</v>
      </c>
      <c r="U149" s="1" t="s">
        <v>1305</v>
      </c>
      <c r="V149" s="1" t="s">
        <v>1544</v>
      </c>
    </row>
    <row r="150" s="1" customFormat="1" spans="1:22">
      <c r="A150" s="3">
        <v>999225765616392</v>
      </c>
      <c r="B150" s="1" t="s">
        <v>1283</v>
      </c>
      <c r="C150" s="1" t="s">
        <v>2231</v>
      </c>
      <c r="D150" s="1" t="s">
        <v>2226</v>
      </c>
      <c r="E150" s="1" t="s">
        <v>2227</v>
      </c>
      <c r="F150" s="1" t="s">
        <v>1301</v>
      </c>
      <c r="G150" s="1" t="s">
        <v>1284</v>
      </c>
      <c r="H150" s="1" t="s">
        <v>1285</v>
      </c>
      <c r="I150" s="1" t="s">
        <v>2228</v>
      </c>
      <c r="J150" s="1" t="s">
        <v>30</v>
      </c>
      <c r="K150" s="1" t="s">
        <v>2229</v>
      </c>
      <c r="L150" s="1" t="s">
        <v>2229</v>
      </c>
      <c r="M150" s="1" t="s">
        <v>1288</v>
      </c>
      <c r="N150" s="1" t="s">
        <v>1288</v>
      </c>
      <c r="O150" s="1" t="s">
        <v>1289</v>
      </c>
      <c r="P150" s="1" t="s">
        <v>1290</v>
      </c>
      <c r="Q150" s="1" t="s">
        <v>1291</v>
      </c>
      <c r="R150" s="1" t="s">
        <v>2232</v>
      </c>
      <c r="S150" s="1" t="s">
        <v>1293</v>
      </c>
      <c r="T150" s="1" t="s">
        <v>1294</v>
      </c>
      <c r="U150" s="1" t="s">
        <v>1305</v>
      </c>
      <c r="V150" s="1" t="s">
        <v>1544</v>
      </c>
    </row>
    <row r="151" s="1" customFormat="1" spans="1:22">
      <c r="A151" s="3">
        <v>999225767811509</v>
      </c>
      <c r="B151" s="1" t="s">
        <v>1283</v>
      </c>
      <c r="C151" s="1" t="s">
        <v>2233</v>
      </c>
      <c r="D151" s="1" t="s">
        <v>2234</v>
      </c>
      <c r="E151" s="1" t="s">
        <v>2235</v>
      </c>
      <c r="F151" s="1" t="s">
        <v>1372</v>
      </c>
      <c r="G151" s="1" t="s">
        <v>1284</v>
      </c>
      <c r="H151" s="1" t="s">
        <v>1285</v>
      </c>
      <c r="I151" s="1" t="s">
        <v>2236</v>
      </c>
      <c r="J151" s="1" t="s">
        <v>30</v>
      </c>
      <c r="K151" s="1" t="s">
        <v>2237</v>
      </c>
      <c r="L151" s="1" t="s">
        <v>2237</v>
      </c>
      <c r="M151" s="1" t="s">
        <v>1288</v>
      </c>
      <c r="N151" s="1" t="s">
        <v>1288</v>
      </c>
      <c r="O151" s="1" t="s">
        <v>1289</v>
      </c>
      <c r="P151" s="1" t="s">
        <v>1290</v>
      </c>
      <c r="Q151" s="1" t="s">
        <v>1291</v>
      </c>
      <c r="R151" s="1" t="s">
        <v>2238</v>
      </c>
      <c r="S151" s="1" t="s">
        <v>1293</v>
      </c>
      <c r="T151" s="1" t="s">
        <v>1294</v>
      </c>
      <c r="U151" s="1" t="s">
        <v>1295</v>
      </c>
      <c r="V151" s="1" t="s">
        <v>1571</v>
      </c>
    </row>
    <row r="152" s="1" customFormat="1" spans="1:22">
      <c r="A152" s="3">
        <v>999225770877457</v>
      </c>
      <c r="B152" s="1" t="s">
        <v>1283</v>
      </c>
      <c r="C152" s="1" t="s">
        <v>2239</v>
      </c>
      <c r="D152" s="1" t="s">
        <v>2240</v>
      </c>
      <c r="E152" s="1" t="s">
        <v>2241</v>
      </c>
      <c r="F152" s="1" t="s">
        <v>1372</v>
      </c>
      <c r="G152" s="1" t="s">
        <v>1284</v>
      </c>
      <c r="H152" s="1" t="s">
        <v>1285</v>
      </c>
      <c r="I152" s="1" t="s">
        <v>2242</v>
      </c>
      <c r="J152" s="1" t="s">
        <v>30</v>
      </c>
      <c r="K152" s="1" t="s">
        <v>2243</v>
      </c>
      <c r="L152" s="1" t="s">
        <v>2243</v>
      </c>
      <c r="M152" s="1" t="s">
        <v>1288</v>
      </c>
      <c r="N152" s="1" t="s">
        <v>1288</v>
      </c>
      <c r="O152" s="1" t="s">
        <v>1289</v>
      </c>
      <c r="P152" s="1" t="s">
        <v>1290</v>
      </c>
      <c r="Q152" s="1" t="s">
        <v>1291</v>
      </c>
      <c r="R152" s="1" t="s">
        <v>2244</v>
      </c>
      <c r="S152" s="1" t="s">
        <v>1293</v>
      </c>
      <c r="T152" s="1" t="s">
        <v>1294</v>
      </c>
      <c r="U152" s="1" t="s">
        <v>1295</v>
      </c>
      <c r="V152" s="1" t="s">
        <v>1650</v>
      </c>
    </row>
    <row r="153" s="1" customFormat="1" spans="1:22">
      <c r="A153" s="3">
        <v>999225772055990</v>
      </c>
      <c r="B153" s="1" t="s">
        <v>1283</v>
      </c>
      <c r="C153" s="1" t="s">
        <v>2245</v>
      </c>
      <c r="D153" s="1" t="s">
        <v>2246</v>
      </c>
      <c r="E153" s="1" t="s">
        <v>2247</v>
      </c>
      <c r="F153" s="1" t="s">
        <v>1301</v>
      </c>
      <c r="G153" s="1" t="s">
        <v>1284</v>
      </c>
      <c r="H153" s="1" t="s">
        <v>1285</v>
      </c>
      <c r="I153" s="1" t="s">
        <v>2248</v>
      </c>
      <c r="J153" s="1" t="s">
        <v>30</v>
      </c>
      <c r="K153" s="1" t="s">
        <v>2249</v>
      </c>
      <c r="L153" s="1" t="s">
        <v>2249</v>
      </c>
      <c r="M153" s="1" t="s">
        <v>1288</v>
      </c>
      <c r="N153" s="1" t="s">
        <v>1288</v>
      </c>
      <c r="O153" s="1" t="s">
        <v>1289</v>
      </c>
      <c r="P153" s="1" t="s">
        <v>1290</v>
      </c>
      <c r="Q153" s="1" t="s">
        <v>1291</v>
      </c>
      <c r="R153" s="1" t="s">
        <v>2250</v>
      </c>
      <c r="S153" s="1" t="s">
        <v>1293</v>
      </c>
      <c r="T153" s="1" t="s">
        <v>1294</v>
      </c>
      <c r="U153" s="1" t="s">
        <v>1295</v>
      </c>
      <c r="V153" s="1" t="s">
        <v>1472</v>
      </c>
    </row>
    <row r="154" s="1" customFormat="1" spans="1:22">
      <c r="A154" s="3">
        <v>999225775709006</v>
      </c>
      <c r="B154" s="1" t="s">
        <v>1301</v>
      </c>
      <c r="C154" s="1" t="s">
        <v>2251</v>
      </c>
      <c r="D154" s="1" t="s">
        <v>2252</v>
      </c>
      <c r="E154" s="1" t="s">
        <v>2253</v>
      </c>
      <c r="F154" s="1" t="s">
        <v>1301</v>
      </c>
      <c r="G154" s="1" t="s">
        <v>1284</v>
      </c>
      <c r="H154" s="1" t="s">
        <v>1285</v>
      </c>
      <c r="I154" s="1" t="s">
        <v>2254</v>
      </c>
      <c r="J154" s="1" t="s">
        <v>30</v>
      </c>
      <c r="K154" s="1" t="s">
        <v>2255</v>
      </c>
      <c r="L154" s="1" t="s">
        <v>2255</v>
      </c>
      <c r="M154" s="1" t="s">
        <v>1288</v>
      </c>
      <c r="N154" s="1" t="s">
        <v>1288</v>
      </c>
      <c r="O154" s="1" t="s">
        <v>1289</v>
      </c>
      <c r="P154" s="1" t="s">
        <v>1290</v>
      </c>
      <c r="Q154" s="1" t="s">
        <v>1291</v>
      </c>
      <c r="R154" s="1" t="s">
        <v>2256</v>
      </c>
      <c r="S154" s="1" t="s">
        <v>1293</v>
      </c>
      <c r="T154" s="1" t="s">
        <v>1294</v>
      </c>
      <c r="U154" s="1" t="s">
        <v>1295</v>
      </c>
      <c r="V154" s="1" t="s">
        <v>1683</v>
      </c>
    </row>
    <row r="155" s="1" customFormat="1" spans="1:22">
      <c r="A155" s="3">
        <v>999225776337390</v>
      </c>
      <c r="B155" s="1" t="s">
        <v>1301</v>
      </c>
      <c r="C155" s="1" t="s">
        <v>2257</v>
      </c>
      <c r="D155" s="1" t="s">
        <v>2258</v>
      </c>
      <c r="E155" s="1" t="s">
        <v>2259</v>
      </c>
      <c r="F155" s="1" t="s">
        <v>1372</v>
      </c>
      <c r="G155" s="1" t="s">
        <v>1284</v>
      </c>
      <c r="H155" s="1" t="s">
        <v>1285</v>
      </c>
      <c r="I155" s="1" t="s">
        <v>2260</v>
      </c>
      <c r="J155" s="1" t="s">
        <v>30</v>
      </c>
      <c r="K155" s="1" t="s">
        <v>2261</v>
      </c>
      <c r="L155" s="1" t="s">
        <v>2261</v>
      </c>
      <c r="M155" s="1" t="s">
        <v>1288</v>
      </c>
      <c r="N155" s="1" t="s">
        <v>1288</v>
      </c>
      <c r="O155" s="1" t="s">
        <v>1289</v>
      </c>
      <c r="P155" s="1" t="s">
        <v>1290</v>
      </c>
      <c r="Q155" s="1" t="s">
        <v>1291</v>
      </c>
      <c r="R155" s="1" t="s">
        <v>2262</v>
      </c>
      <c r="S155" s="1" t="s">
        <v>1293</v>
      </c>
      <c r="T155" s="1" t="s">
        <v>1294</v>
      </c>
      <c r="U155" s="1" t="s">
        <v>1295</v>
      </c>
      <c r="V155" s="1" t="s">
        <v>1426</v>
      </c>
    </row>
    <row r="156" s="1" customFormat="1" spans="1:22">
      <c r="A156" s="3">
        <v>999225777649921</v>
      </c>
      <c r="B156" s="1" t="s">
        <v>1301</v>
      </c>
      <c r="C156" s="1" t="s">
        <v>2263</v>
      </c>
      <c r="D156" s="1" t="s">
        <v>2264</v>
      </c>
      <c r="E156" s="1" t="s">
        <v>2265</v>
      </c>
      <c r="F156" s="1" t="s">
        <v>1372</v>
      </c>
      <c r="G156" s="1" t="s">
        <v>1284</v>
      </c>
      <c r="H156" s="1" t="s">
        <v>1285</v>
      </c>
      <c r="I156" s="1" t="s">
        <v>2266</v>
      </c>
      <c r="J156" s="1" t="s">
        <v>30</v>
      </c>
      <c r="K156" s="1" t="s">
        <v>2267</v>
      </c>
      <c r="L156" s="1" t="s">
        <v>2267</v>
      </c>
      <c r="M156" s="1" t="s">
        <v>1288</v>
      </c>
      <c r="N156" s="1" t="s">
        <v>1288</v>
      </c>
      <c r="O156" s="1" t="s">
        <v>1289</v>
      </c>
      <c r="P156" s="1" t="s">
        <v>1290</v>
      </c>
      <c r="Q156" s="1" t="s">
        <v>1291</v>
      </c>
      <c r="R156" s="1" t="s">
        <v>2268</v>
      </c>
      <c r="S156" s="1" t="s">
        <v>1293</v>
      </c>
      <c r="T156" s="1" t="s">
        <v>1294</v>
      </c>
      <c r="U156" s="1" t="s">
        <v>1295</v>
      </c>
      <c r="V156" s="1" t="s">
        <v>1544</v>
      </c>
    </row>
    <row r="157" s="1" customFormat="1" spans="1:22">
      <c r="A157" s="3">
        <v>999225777911319</v>
      </c>
      <c r="B157" s="1" t="s">
        <v>1301</v>
      </c>
      <c r="C157" s="1" t="s">
        <v>2269</v>
      </c>
      <c r="D157" s="1" t="s">
        <v>2270</v>
      </c>
      <c r="E157" s="1" t="s">
        <v>2271</v>
      </c>
      <c r="F157" s="1" t="s">
        <v>1372</v>
      </c>
      <c r="G157" s="1" t="s">
        <v>1284</v>
      </c>
      <c r="H157" s="1" t="s">
        <v>1285</v>
      </c>
      <c r="I157" s="1" t="s">
        <v>2272</v>
      </c>
      <c r="J157" s="1" t="s">
        <v>30</v>
      </c>
      <c r="K157" s="1" t="s">
        <v>2273</v>
      </c>
      <c r="L157" s="1" t="s">
        <v>2273</v>
      </c>
      <c r="M157" s="1" t="s">
        <v>1288</v>
      </c>
      <c r="N157" s="1" t="s">
        <v>1288</v>
      </c>
      <c r="O157" s="1" t="s">
        <v>1289</v>
      </c>
      <c r="P157" s="1" t="s">
        <v>1290</v>
      </c>
      <c r="Q157" s="1" t="s">
        <v>1291</v>
      </c>
      <c r="R157" s="1" t="s">
        <v>2274</v>
      </c>
      <c r="S157" s="1" t="s">
        <v>1293</v>
      </c>
      <c r="T157" s="1" t="s">
        <v>1294</v>
      </c>
      <c r="U157" s="1" t="s">
        <v>1295</v>
      </c>
      <c r="V157" s="1" t="s">
        <v>1306</v>
      </c>
    </row>
    <row r="158" s="1" customFormat="1" spans="1:22">
      <c r="A158" s="3">
        <v>999225778304509</v>
      </c>
      <c r="B158" s="1" t="s">
        <v>1301</v>
      </c>
      <c r="C158" s="1" t="s">
        <v>2275</v>
      </c>
      <c r="D158" s="1" t="s">
        <v>2276</v>
      </c>
      <c r="E158" s="1" t="s">
        <v>2277</v>
      </c>
      <c r="F158" s="1" t="s">
        <v>1301</v>
      </c>
      <c r="G158" s="1" t="s">
        <v>1284</v>
      </c>
      <c r="H158" s="1" t="s">
        <v>1285</v>
      </c>
      <c r="I158" s="1" t="s">
        <v>2278</v>
      </c>
      <c r="J158" s="1" t="s">
        <v>30</v>
      </c>
      <c r="K158" s="1" t="s">
        <v>2279</v>
      </c>
      <c r="L158" s="1" t="s">
        <v>2279</v>
      </c>
      <c r="M158" s="1" t="s">
        <v>1288</v>
      </c>
      <c r="N158" s="1" t="s">
        <v>1288</v>
      </c>
      <c r="O158" s="1" t="s">
        <v>1289</v>
      </c>
      <c r="P158" s="1" t="s">
        <v>1290</v>
      </c>
      <c r="Q158" s="1" t="s">
        <v>1291</v>
      </c>
      <c r="R158" s="1" t="s">
        <v>2280</v>
      </c>
      <c r="S158" s="1" t="s">
        <v>1293</v>
      </c>
      <c r="T158" s="1" t="s">
        <v>1294</v>
      </c>
      <c r="U158" s="1" t="s">
        <v>1295</v>
      </c>
      <c r="V158" s="1" t="s">
        <v>1330</v>
      </c>
    </row>
    <row r="159" s="1" customFormat="1" spans="1:22">
      <c r="A159" s="3">
        <v>999225778380579</v>
      </c>
      <c r="B159" s="1" t="s">
        <v>1301</v>
      </c>
      <c r="C159" s="1" t="s">
        <v>2281</v>
      </c>
      <c r="D159" s="1" t="s">
        <v>2282</v>
      </c>
      <c r="E159" s="1" t="s">
        <v>2283</v>
      </c>
      <c r="F159" s="1" t="s">
        <v>1301</v>
      </c>
      <c r="G159" s="1" t="s">
        <v>1284</v>
      </c>
      <c r="H159" s="1" t="s">
        <v>1285</v>
      </c>
      <c r="I159" s="1" t="s">
        <v>2284</v>
      </c>
      <c r="J159" s="1" t="s">
        <v>30</v>
      </c>
      <c r="K159" s="1" t="s">
        <v>2285</v>
      </c>
      <c r="L159" s="1" t="s">
        <v>2285</v>
      </c>
      <c r="M159" s="1" t="s">
        <v>1288</v>
      </c>
      <c r="N159" s="1" t="s">
        <v>1288</v>
      </c>
      <c r="O159" s="1" t="s">
        <v>1289</v>
      </c>
      <c r="P159" s="1" t="s">
        <v>1290</v>
      </c>
      <c r="Q159" s="1" t="s">
        <v>1291</v>
      </c>
      <c r="R159" s="1" t="s">
        <v>2286</v>
      </c>
      <c r="S159" s="1" t="s">
        <v>1293</v>
      </c>
      <c r="T159" s="1" t="s">
        <v>1294</v>
      </c>
      <c r="U159" s="1" t="s">
        <v>1295</v>
      </c>
      <c r="V159" s="1" t="s">
        <v>2033</v>
      </c>
    </row>
    <row r="160" s="1" customFormat="1" spans="1:22">
      <c r="A160" s="3">
        <v>999225780037270</v>
      </c>
      <c r="B160" s="1" t="s">
        <v>1301</v>
      </c>
      <c r="C160" s="1" t="s">
        <v>2287</v>
      </c>
      <c r="D160" s="1" t="s">
        <v>2288</v>
      </c>
      <c r="E160" s="1" t="s">
        <v>2289</v>
      </c>
      <c r="F160" s="1" t="s">
        <v>1301</v>
      </c>
      <c r="G160" s="1" t="s">
        <v>1284</v>
      </c>
      <c r="H160" s="1" t="s">
        <v>1285</v>
      </c>
      <c r="I160" s="1" t="s">
        <v>2290</v>
      </c>
      <c r="J160" s="1" t="s">
        <v>30</v>
      </c>
      <c r="K160" s="1" t="s">
        <v>2291</v>
      </c>
      <c r="L160" s="1" t="s">
        <v>2291</v>
      </c>
      <c r="M160" s="1" t="s">
        <v>1288</v>
      </c>
      <c r="N160" s="1" t="s">
        <v>1288</v>
      </c>
      <c r="O160" s="1" t="s">
        <v>1289</v>
      </c>
      <c r="P160" s="1" t="s">
        <v>1290</v>
      </c>
      <c r="Q160" s="1" t="s">
        <v>1291</v>
      </c>
      <c r="R160" s="1" t="s">
        <v>2292</v>
      </c>
      <c r="S160" s="1" t="s">
        <v>1293</v>
      </c>
      <c r="T160" s="1" t="s">
        <v>1294</v>
      </c>
      <c r="U160" s="1" t="s">
        <v>1295</v>
      </c>
      <c r="V160" s="1" t="s">
        <v>2293</v>
      </c>
    </row>
    <row r="161" s="1" customFormat="1" spans="1:22">
      <c r="A161" s="3">
        <v>999225780119852</v>
      </c>
      <c r="B161" s="1" t="s">
        <v>1301</v>
      </c>
      <c r="C161" s="1" t="s">
        <v>2294</v>
      </c>
      <c r="D161" s="1" t="s">
        <v>2295</v>
      </c>
      <c r="E161" s="1" t="s">
        <v>2296</v>
      </c>
      <c r="F161" s="1" t="s">
        <v>1301</v>
      </c>
      <c r="G161" s="1" t="s">
        <v>1284</v>
      </c>
      <c r="H161" s="1" t="s">
        <v>1285</v>
      </c>
      <c r="I161" s="1" t="s">
        <v>2297</v>
      </c>
      <c r="J161" s="1" t="s">
        <v>30</v>
      </c>
      <c r="K161" s="1" t="s">
        <v>2298</v>
      </c>
      <c r="L161" s="1" t="s">
        <v>2298</v>
      </c>
      <c r="M161" s="1" t="s">
        <v>1288</v>
      </c>
      <c r="N161" s="1" t="s">
        <v>1288</v>
      </c>
      <c r="O161" s="1" t="s">
        <v>1289</v>
      </c>
      <c r="P161" s="1" t="s">
        <v>1290</v>
      </c>
      <c r="Q161" s="1" t="s">
        <v>1291</v>
      </c>
      <c r="R161" s="1" t="s">
        <v>2299</v>
      </c>
      <c r="S161" s="1" t="s">
        <v>1293</v>
      </c>
      <c r="T161" s="1" t="s">
        <v>1294</v>
      </c>
      <c r="U161" s="1" t="s">
        <v>1295</v>
      </c>
      <c r="V161" s="1" t="s">
        <v>1426</v>
      </c>
    </row>
    <row r="162" s="1" customFormat="1" spans="1:22">
      <c r="A162" s="3">
        <v>999225780167424</v>
      </c>
      <c r="B162" s="1" t="s">
        <v>1301</v>
      </c>
      <c r="C162" s="1" t="s">
        <v>2300</v>
      </c>
      <c r="D162" s="1" t="s">
        <v>2301</v>
      </c>
      <c r="E162" s="1" t="s">
        <v>2302</v>
      </c>
      <c r="F162" s="1" t="s">
        <v>1301</v>
      </c>
      <c r="G162" s="1" t="s">
        <v>1284</v>
      </c>
      <c r="H162" s="1" t="s">
        <v>1285</v>
      </c>
      <c r="I162" s="1" t="s">
        <v>2303</v>
      </c>
      <c r="J162" s="1" t="s">
        <v>30</v>
      </c>
      <c r="K162" s="1" t="s">
        <v>2304</v>
      </c>
      <c r="L162" s="1" t="s">
        <v>2304</v>
      </c>
      <c r="M162" s="1" t="s">
        <v>1288</v>
      </c>
      <c r="N162" s="1" t="s">
        <v>1288</v>
      </c>
      <c r="O162" s="1" t="s">
        <v>1289</v>
      </c>
      <c r="P162" s="1" t="s">
        <v>1290</v>
      </c>
      <c r="Q162" s="1" t="s">
        <v>1291</v>
      </c>
      <c r="R162" s="1" t="s">
        <v>2305</v>
      </c>
      <c r="S162" s="1" t="s">
        <v>1293</v>
      </c>
      <c r="T162" s="1" t="s">
        <v>1294</v>
      </c>
      <c r="U162" s="1" t="s">
        <v>1295</v>
      </c>
      <c r="V162" s="1" t="s">
        <v>1306</v>
      </c>
    </row>
    <row r="163" s="1" customFormat="1" spans="1:22">
      <c r="A163" s="3">
        <v>999225780292428</v>
      </c>
      <c r="B163" s="1" t="s">
        <v>1301</v>
      </c>
      <c r="C163" s="1" t="s">
        <v>2306</v>
      </c>
      <c r="D163" s="1" t="s">
        <v>2159</v>
      </c>
      <c r="E163" s="1" t="s">
        <v>2307</v>
      </c>
      <c r="F163" s="1" t="s">
        <v>1372</v>
      </c>
      <c r="G163" s="1" t="s">
        <v>1284</v>
      </c>
      <c r="H163" s="1" t="s">
        <v>1285</v>
      </c>
      <c r="I163" s="1" t="s">
        <v>2308</v>
      </c>
      <c r="J163" s="1" t="s">
        <v>30</v>
      </c>
      <c r="K163" s="1" t="s">
        <v>2309</v>
      </c>
      <c r="L163" s="1" t="s">
        <v>2309</v>
      </c>
      <c r="M163" s="1" t="s">
        <v>1288</v>
      </c>
      <c r="N163" s="1" t="s">
        <v>1288</v>
      </c>
      <c r="O163" s="1" t="s">
        <v>1289</v>
      </c>
      <c r="P163" s="1" t="s">
        <v>1290</v>
      </c>
      <c r="Q163" s="1" t="s">
        <v>1291</v>
      </c>
      <c r="R163" s="1" t="s">
        <v>2310</v>
      </c>
      <c r="S163" s="1" t="s">
        <v>1293</v>
      </c>
      <c r="T163" s="1" t="s">
        <v>1294</v>
      </c>
      <c r="U163" s="1" t="s">
        <v>1295</v>
      </c>
      <c r="V163" s="1" t="s">
        <v>1306</v>
      </c>
    </row>
    <row r="164" s="1" customFormat="1" spans="1:22">
      <c r="A164" s="3">
        <v>25780798216</v>
      </c>
      <c r="B164" s="1" t="s">
        <v>1301</v>
      </c>
      <c r="C164" s="1" t="s">
        <v>2311</v>
      </c>
      <c r="D164" s="1" t="s">
        <v>2312</v>
      </c>
      <c r="E164" s="1" t="s">
        <v>2313</v>
      </c>
      <c r="F164" s="1" t="s">
        <v>1301</v>
      </c>
      <c r="G164" s="1" t="s">
        <v>1284</v>
      </c>
      <c r="H164" s="1" t="s">
        <v>1285</v>
      </c>
      <c r="I164" s="1" t="s">
        <v>2314</v>
      </c>
      <c r="J164" s="1" t="s">
        <v>30</v>
      </c>
      <c r="K164" s="1" t="s">
        <v>2315</v>
      </c>
      <c r="L164" s="1" t="s">
        <v>2315</v>
      </c>
      <c r="M164" s="1" t="s">
        <v>1288</v>
      </c>
      <c r="N164" s="1" t="s">
        <v>1288</v>
      </c>
      <c r="O164" s="1" t="s">
        <v>1289</v>
      </c>
      <c r="P164" s="1" t="s">
        <v>1290</v>
      </c>
      <c r="Q164" s="1" t="s">
        <v>1291</v>
      </c>
      <c r="R164" s="1" t="s">
        <v>2316</v>
      </c>
      <c r="S164" s="1" t="s">
        <v>1293</v>
      </c>
      <c r="T164" s="1" t="s">
        <v>1294</v>
      </c>
      <c r="U164" s="1" t="s">
        <v>1295</v>
      </c>
      <c r="V164" s="1" t="s">
        <v>1426</v>
      </c>
    </row>
    <row r="165" s="1" customFormat="1" spans="1:22">
      <c r="A165" s="3">
        <v>999225781845442</v>
      </c>
      <c r="B165" s="1" t="s">
        <v>1301</v>
      </c>
      <c r="C165" s="1" t="s">
        <v>2317</v>
      </c>
      <c r="D165" s="1" t="s">
        <v>2318</v>
      </c>
      <c r="E165" s="1" t="s">
        <v>2319</v>
      </c>
      <c r="F165" s="1" t="s">
        <v>1372</v>
      </c>
      <c r="G165" s="1" t="s">
        <v>1284</v>
      </c>
      <c r="H165" s="1" t="s">
        <v>1285</v>
      </c>
      <c r="I165" s="1" t="s">
        <v>2320</v>
      </c>
      <c r="J165" s="1" t="s">
        <v>30</v>
      </c>
      <c r="K165" s="1" t="s">
        <v>2321</v>
      </c>
      <c r="L165" s="1" t="s">
        <v>2321</v>
      </c>
      <c r="M165" s="1" t="s">
        <v>1288</v>
      </c>
      <c r="N165" s="1" t="s">
        <v>1288</v>
      </c>
      <c r="O165" s="1" t="s">
        <v>1289</v>
      </c>
      <c r="P165" s="1" t="s">
        <v>1290</v>
      </c>
      <c r="Q165" s="1" t="s">
        <v>1291</v>
      </c>
      <c r="R165" s="1" t="s">
        <v>2322</v>
      </c>
      <c r="S165" s="1" t="s">
        <v>1293</v>
      </c>
      <c r="T165" s="1" t="s">
        <v>1294</v>
      </c>
      <c r="U165" s="1" t="s">
        <v>1295</v>
      </c>
      <c r="V165" s="1" t="s">
        <v>1544</v>
      </c>
    </row>
    <row r="166" s="1" customFormat="1" spans="1:22">
      <c r="A166" s="3">
        <v>999225786597018</v>
      </c>
      <c r="B166" s="1" t="s">
        <v>1301</v>
      </c>
      <c r="C166" s="1" t="s">
        <v>2323</v>
      </c>
      <c r="D166" s="1" t="s">
        <v>1645</v>
      </c>
      <c r="E166" s="1" t="s">
        <v>2324</v>
      </c>
      <c r="F166" s="1" t="s">
        <v>1301</v>
      </c>
      <c r="G166" s="1" t="s">
        <v>1284</v>
      </c>
      <c r="H166" s="1" t="s">
        <v>1285</v>
      </c>
      <c r="I166" s="1" t="s">
        <v>2325</v>
      </c>
      <c r="J166" s="1" t="s">
        <v>30</v>
      </c>
      <c r="K166" s="1" t="s">
        <v>2326</v>
      </c>
      <c r="L166" s="1" t="s">
        <v>2326</v>
      </c>
      <c r="M166" s="1" t="s">
        <v>1288</v>
      </c>
      <c r="N166" s="1" t="s">
        <v>1288</v>
      </c>
      <c r="O166" s="1" t="s">
        <v>1289</v>
      </c>
      <c r="P166" s="1" t="s">
        <v>1290</v>
      </c>
      <c r="Q166" s="1" t="s">
        <v>1291</v>
      </c>
      <c r="R166" s="1" t="s">
        <v>2327</v>
      </c>
      <c r="S166" s="1" t="s">
        <v>1293</v>
      </c>
      <c r="T166" s="1" t="s">
        <v>1294</v>
      </c>
      <c r="U166" s="1" t="s">
        <v>1295</v>
      </c>
      <c r="V166" s="1" t="s">
        <v>1650</v>
      </c>
    </row>
    <row r="167" s="1" customFormat="1" spans="1:22">
      <c r="A167" s="3">
        <v>999225788784076</v>
      </c>
      <c r="B167" s="1" t="s">
        <v>1301</v>
      </c>
      <c r="C167" s="1" t="s">
        <v>2328</v>
      </c>
      <c r="D167" s="1" t="s">
        <v>2329</v>
      </c>
      <c r="E167" s="1" t="s">
        <v>2330</v>
      </c>
      <c r="F167" s="1" t="s">
        <v>1372</v>
      </c>
      <c r="G167" s="1" t="s">
        <v>1284</v>
      </c>
      <c r="H167" s="1" t="s">
        <v>1285</v>
      </c>
      <c r="I167" s="1" t="s">
        <v>2331</v>
      </c>
      <c r="J167" s="1" t="s">
        <v>30</v>
      </c>
      <c r="K167" s="1" t="s">
        <v>2332</v>
      </c>
      <c r="L167" s="1" t="s">
        <v>2332</v>
      </c>
      <c r="M167" s="1" t="s">
        <v>1288</v>
      </c>
      <c r="N167" s="1" t="s">
        <v>1288</v>
      </c>
      <c r="O167" s="1" t="s">
        <v>1289</v>
      </c>
      <c r="P167" s="1" t="s">
        <v>1290</v>
      </c>
      <c r="Q167" s="1" t="s">
        <v>1291</v>
      </c>
      <c r="R167" s="1" t="s">
        <v>2333</v>
      </c>
      <c r="S167" s="1" t="s">
        <v>1293</v>
      </c>
      <c r="T167" s="1" t="s">
        <v>1294</v>
      </c>
      <c r="U167" s="1" t="s">
        <v>1295</v>
      </c>
      <c r="V167" s="1" t="s">
        <v>1683</v>
      </c>
    </row>
    <row r="168" s="1" customFormat="1" spans="1:22">
      <c r="A168" s="3">
        <v>999225788878539</v>
      </c>
      <c r="B168" s="1" t="s">
        <v>1301</v>
      </c>
      <c r="C168" s="1" t="s">
        <v>2334</v>
      </c>
      <c r="D168" s="1" t="s">
        <v>2335</v>
      </c>
      <c r="E168" s="1" t="s">
        <v>2336</v>
      </c>
      <c r="F168" s="1" t="s">
        <v>1301</v>
      </c>
      <c r="G168" s="1" t="s">
        <v>1284</v>
      </c>
      <c r="H168" s="1" t="s">
        <v>1285</v>
      </c>
      <c r="I168" s="1" t="s">
        <v>2337</v>
      </c>
      <c r="J168" s="1" t="s">
        <v>30</v>
      </c>
      <c r="K168" s="1" t="s">
        <v>2338</v>
      </c>
      <c r="L168" s="1" t="s">
        <v>2338</v>
      </c>
      <c r="M168" s="1" t="s">
        <v>1288</v>
      </c>
      <c r="N168" s="1" t="s">
        <v>1288</v>
      </c>
      <c r="O168" s="1" t="s">
        <v>1289</v>
      </c>
      <c r="P168" s="1" t="s">
        <v>1290</v>
      </c>
      <c r="Q168" s="1" t="s">
        <v>1291</v>
      </c>
      <c r="R168" s="1" t="s">
        <v>2339</v>
      </c>
      <c r="S168" s="1" t="s">
        <v>1293</v>
      </c>
      <c r="T168" s="1" t="s">
        <v>1294</v>
      </c>
      <c r="U168" s="1" t="s">
        <v>1295</v>
      </c>
      <c r="V168" s="1" t="s">
        <v>1426</v>
      </c>
    </row>
    <row r="169" s="1" customFormat="1" spans="1:22">
      <c r="A169" s="3">
        <v>999225789014326</v>
      </c>
      <c r="B169" s="1" t="s">
        <v>1301</v>
      </c>
      <c r="C169" s="1" t="s">
        <v>2340</v>
      </c>
      <c r="D169" s="1" t="s">
        <v>2341</v>
      </c>
      <c r="E169" s="1" t="s">
        <v>2342</v>
      </c>
      <c r="F169" s="1" t="s">
        <v>1301</v>
      </c>
      <c r="G169" s="1" t="s">
        <v>1284</v>
      </c>
      <c r="H169" s="1" t="s">
        <v>1285</v>
      </c>
      <c r="I169" s="1" t="s">
        <v>2343</v>
      </c>
      <c r="J169" s="1" t="s">
        <v>30</v>
      </c>
      <c r="K169" s="1" t="s">
        <v>2344</v>
      </c>
      <c r="L169" s="1" t="s">
        <v>2344</v>
      </c>
      <c r="M169" s="1" t="s">
        <v>1288</v>
      </c>
      <c r="N169" s="1" t="s">
        <v>1288</v>
      </c>
      <c r="O169" s="1" t="s">
        <v>1289</v>
      </c>
      <c r="P169" s="1" t="s">
        <v>1290</v>
      </c>
      <c r="Q169" s="1" t="s">
        <v>1291</v>
      </c>
      <c r="R169" s="1" t="s">
        <v>2345</v>
      </c>
      <c r="S169" s="1" t="s">
        <v>1293</v>
      </c>
      <c r="T169" s="1" t="s">
        <v>1294</v>
      </c>
      <c r="U169" s="1" t="s">
        <v>1295</v>
      </c>
      <c r="V169" s="1" t="s">
        <v>1683</v>
      </c>
    </row>
    <row r="170" s="1" customFormat="1" spans="1:22">
      <c r="A170" s="3">
        <v>999225789396642</v>
      </c>
      <c r="B170" s="1" t="s">
        <v>1301</v>
      </c>
      <c r="C170" s="1" t="s">
        <v>2346</v>
      </c>
      <c r="D170" s="1" t="s">
        <v>2347</v>
      </c>
      <c r="E170" s="1" t="s">
        <v>2348</v>
      </c>
      <c r="F170" s="1" t="s">
        <v>1301</v>
      </c>
      <c r="G170" s="1" t="s">
        <v>1284</v>
      </c>
      <c r="H170" s="1" t="s">
        <v>1285</v>
      </c>
      <c r="I170" s="1" t="s">
        <v>2349</v>
      </c>
      <c r="J170" s="1" t="s">
        <v>30</v>
      </c>
      <c r="K170" s="1" t="s">
        <v>2350</v>
      </c>
      <c r="L170" s="1" t="s">
        <v>2350</v>
      </c>
      <c r="M170" s="1" t="s">
        <v>1288</v>
      </c>
      <c r="N170" s="1" t="s">
        <v>1288</v>
      </c>
      <c r="O170" s="1" t="s">
        <v>1289</v>
      </c>
      <c r="P170" s="1" t="s">
        <v>1290</v>
      </c>
      <c r="Q170" s="1" t="s">
        <v>1291</v>
      </c>
      <c r="R170" s="1" t="s">
        <v>2351</v>
      </c>
      <c r="S170" s="1" t="s">
        <v>1293</v>
      </c>
      <c r="T170" s="1" t="s">
        <v>1294</v>
      </c>
      <c r="U170" s="1" t="s">
        <v>1295</v>
      </c>
      <c r="V170" s="1" t="s">
        <v>1683</v>
      </c>
    </row>
    <row r="171" s="1" customFormat="1" spans="1:22">
      <c r="A171" s="3">
        <v>999225790438704</v>
      </c>
      <c r="B171" s="1" t="s">
        <v>1301</v>
      </c>
      <c r="C171" s="1" t="s">
        <v>2352</v>
      </c>
      <c r="D171" s="1" t="s">
        <v>2353</v>
      </c>
      <c r="E171" s="1" t="s">
        <v>2354</v>
      </c>
      <c r="F171" s="1" t="s">
        <v>1301</v>
      </c>
      <c r="G171" s="1" t="s">
        <v>1284</v>
      </c>
      <c r="H171" s="1" t="s">
        <v>1285</v>
      </c>
      <c r="I171" s="1" t="s">
        <v>2355</v>
      </c>
      <c r="J171" s="1" t="s">
        <v>30</v>
      </c>
      <c r="K171" s="1" t="s">
        <v>2356</v>
      </c>
      <c r="L171" s="1" t="s">
        <v>2356</v>
      </c>
      <c r="M171" s="1" t="s">
        <v>1288</v>
      </c>
      <c r="N171" s="1" t="s">
        <v>1288</v>
      </c>
      <c r="O171" s="1" t="s">
        <v>1289</v>
      </c>
      <c r="P171" s="1" t="s">
        <v>1290</v>
      </c>
      <c r="Q171" s="1" t="s">
        <v>1291</v>
      </c>
      <c r="R171" s="1" t="s">
        <v>2357</v>
      </c>
      <c r="S171" s="1" t="s">
        <v>1293</v>
      </c>
      <c r="T171" s="1" t="s">
        <v>1294</v>
      </c>
      <c r="U171" s="1" t="s">
        <v>1295</v>
      </c>
      <c r="V171" s="1" t="s">
        <v>1306</v>
      </c>
    </row>
    <row r="172" s="1" customFormat="1" spans="1:22">
      <c r="A172" s="3">
        <v>999225790552469</v>
      </c>
      <c r="B172" s="1" t="s">
        <v>1301</v>
      </c>
      <c r="C172" s="1" t="s">
        <v>2358</v>
      </c>
      <c r="D172" s="1" t="s">
        <v>2359</v>
      </c>
      <c r="E172" s="1" t="s">
        <v>2360</v>
      </c>
      <c r="F172" s="1" t="s">
        <v>1372</v>
      </c>
      <c r="G172" s="1" t="s">
        <v>1284</v>
      </c>
      <c r="H172" s="1" t="s">
        <v>1285</v>
      </c>
      <c r="I172" s="1" t="s">
        <v>2361</v>
      </c>
      <c r="J172" s="1" t="s">
        <v>30</v>
      </c>
      <c r="K172" s="1" t="s">
        <v>2362</v>
      </c>
      <c r="L172" s="1" t="s">
        <v>2362</v>
      </c>
      <c r="M172" s="1" t="s">
        <v>1288</v>
      </c>
      <c r="N172" s="1" t="s">
        <v>1288</v>
      </c>
      <c r="O172" s="1" t="s">
        <v>1289</v>
      </c>
      <c r="P172" s="1" t="s">
        <v>1290</v>
      </c>
      <c r="Q172" s="1" t="s">
        <v>1291</v>
      </c>
      <c r="R172" s="1" t="s">
        <v>2363</v>
      </c>
      <c r="S172" s="1" t="s">
        <v>1293</v>
      </c>
      <c r="T172" s="1" t="s">
        <v>1294</v>
      </c>
      <c r="U172" s="1" t="s">
        <v>1295</v>
      </c>
      <c r="V172" s="1" t="s">
        <v>1745</v>
      </c>
    </row>
    <row r="173" s="1" customFormat="1" spans="1:22">
      <c r="A173" s="3">
        <v>999225791363444</v>
      </c>
      <c r="B173" s="1" t="s">
        <v>1301</v>
      </c>
      <c r="C173" s="1" t="s">
        <v>2364</v>
      </c>
      <c r="D173" s="1" t="s">
        <v>2365</v>
      </c>
      <c r="E173" s="1" t="s">
        <v>2366</v>
      </c>
      <c r="F173" s="1" t="s">
        <v>1372</v>
      </c>
      <c r="G173" s="1" t="s">
        <v>1284</v>
      </c>
      <c r="H173" s="1" t="s">
        <v>1285</v>
      </c>
      <c r="I173" s="1" t="s">
        <v>2367</v>
      </c>
      <c r="J173" s="1" t="s">
        <v>30</v>
      </c>
      <c r="K173" s="1" t="s">
        <v>2368</v>
      </c>
      <c r="L173" s="1" t="s">
        <v>2368</v>
      </c>
      <c r="M173" s="1" t="s">
        <v>1288</v>
      </c>
      <c r="N173" s="1" t="s">
        <v>1288</v>
      </c>
      <c r="O173" s="1" t="s">
        <v>1289</v>
      </c>
      <c r="P173" s="1" t="s">
        <v>1290</v>
      </c>
      <c r="Q173" s="1" t="s">
        <v>1291</v>
      </c>
      <c r="R173" s="1" t="s">
        <v>2369</v>
      </c>
      <c r="S173" s="1" t="s">
        <v>1293</v>
      </c>
      <c r="T173" s="1" t="s">
        <v>1294</v>
      </c>
      <c r="U173" s="1" t="s">
        <v>1295</v>
      </c>
      <c r="V173" s="1" t="s">
        <v>1623</v>
      </c>
    </row>
    <row r="174" s="1" customFormat="1" spans="1:22">
      <c r="A174" s="3">
        <v>999225792165897</v>
      </c>
      <c r="B174" s="1" t="s">
        <v>1301</v>
      </c>
      <c r="C174" s="1" t="s">
        <v>2370</v>
      </c>
      <c r="D174" s="1" t="s">
        <v>2371</v>
      </c>
      <c r="E174" s="1" t="s">
        <v>2372</v>
      </c>
      <c r="F174" s="1" t="s">
        <v>1372</v>
      </c>
      <c r="G174" s="1" t="s">
        <v>1284</v>
      </c>
      <c r="H174" s="1" t="s">
        <v>1285</v>
      </c>
      <c r="I174" s="1" t="s">
        <v>2373</v>
      </c>
      <c r="J174" s="1" t="s">
        <v>30</v>
      </c>
      <c r="K174" s="1" t="s">
        <v>2374</v>
      </c>
      <c r="L174" s="1" t="s">
        <v>2374</v>
      </c>
      <c r="M174" s="1" t="s">
        <v>1288</v>
      </c>
      <c r="N174" s="1" t="s">
        <v>1288</v>
      </c>
      <c r="O174" s="1" t="s">
        <v>1289</v>
      </c>
      <c r="P174" s="1" t="s">
        <v>1290</v>
      </c>
      <c r="Q174" s="1" t="s">
        <v>1291</v>
      </c>
      <c r="R174" s="1" t="s">
        <v>2375</v>
      </c>
      <c r="S174" s="1" t="s">
        <v>1293</v>
      </c>
      <c r="T174" s="1" t="s">
        <v>1294</v>
      </c>
      <c r="U174" s="1" t="s">
        <v>1295</v>
      </c>
      <c r="V174" s="1" t="s">
        <v>1936</v>
      </c>
    </row>
    <row r="175" s="1" customFormat="1" spans="1:22">
      <c r="A175" s="3">
        <v>999225792469073</v>
      </c>
      <c r="B175" s="1" t="s">
        <v>1301</v>
      </c>
      <c r="C175" s="1" t="s">
        <v>2376</v>
      </c>
      <c r="D175" s="1" t="s">
        <v>2377</v>
      </c>
      <c r="E175" s="1" t="s">
        <v>2378</v>
      </c>
      <c r="F175" s="1" t="s">
        <v>1372</v>
      </c>
      <c r="G175" s="1" t="s">
        <v>1284</v>
      </c>
      <c r="H175" s="1" t="s">
        <v>1285</v>
      </c>
      <c r="I175" s="1" t="s">
        <v>2379</v>
      </c>
      <c r="J175" s="1" t="s">
        <v>30</v>
      </c>
      <c r="K175" s="1" t="s">
        <v>2380</v>
      </c>
      <c r="L175" s="1" t="s">
        <v>2380</v>
      </c>
      <c r="M175" s="1" t="s">
        <v>1288</v>
      </c>
      <c r="N175" s="1" t="s">
        <v>1288</v>
      </c>
      <c r="O175" s="1" t="s">
        <v>1289</v>
      </c>
      <c r="P175" s="1" t="s">
        <v>1290</v>
      </c>
      <c r="Q175" s="1" t="s">
        <v>1291</v>
      </c>
      <c r="R175" s="1" t="s">
        <v>2381</v>
      </c>
      <c r="S175" s="1" t="s">
        <v>1293</v>
      </c>
      <c r="T175" s="1" t="s">
        <v>1294</v>
      </c>
      <c r="U175" s="1" t="s">
        <v>1295</v>
      </c>
      <c r="V175" s="1" t="s">
        <v>1306</v>
      </c>
    </row>
    <row r="176" s="1" customFormat="1" spans="1:22">
      <c r="A176" s="3">
        <v>999225793417524</v>
      </c>
      <c r="B176" s="1" t="s">
        <v>1301</v>
      </c>
      <c r="C176" s="1" t="s">
        <v>2382</v>
      </c>
      <c r="D176" s="1" t="s">
        <v>2383</v>
      </c>
      <c r="E176" s="1" t="s">
        <v>2384</v>
      </c>
      <c r="F176" s="1" t="s">
        <v>1372</v>
      </c>
      <c r="G176" s="1" t="s">
        <v>1284</v>
      </c>
      <c r="H176" s="1" t="s">
        <v>1285</v>
      </c>
      <c r="I176" s="1" t="s">
        <v>2385</v>
      </c>
      <c r="J176" s="1" t="s">
        <v>30</v>
      </c>
      <c r="K176" s="1" t="s">
        <v>2386</v>
      </c>
      <c r="L176" s="1" t="s">
        <v>2386</v>
      </c>
      <c r="M176" s="1" t="s">
        <v>1288</v>
      </c>
      <c r="N176" s="1" t="s">
        <v>1288</v>
      </c>
      <c r="O176" s="1" t="s">
        <v>1289</v>
      </c>
      <c r="P176" s="1" t="s">
        <v>1290</v>
      </c>
      <c r="Q176" s="1" t="s">
        <v>1291</v>
      </c>
      <c r="R176" s="1" t="s">
        <v>2387</v>
      </c>
      <c r="S176" s="1" t="s">
        <v>1293</v>
      </c>
      <c r="T176" s="1" t="s">
        <v>1294</v>
      </c>
      <c r="U176" s="1" t="s">
        <v>1295</v>
      </c>
      <c r="V176" s="1" t="s">
        <v>1683</v>
      </c>
    </row>
    <row r="177" s="1" customFormat="1" spans="1:22">
      <c r="A177" s="3">
        <v>999225793725488</v>
      </c>
      <c r="B177" s="1" t="s">
        <v>1301</v>
      </c>
      <c r="C177" s="1" t="s">
        <v>2388</v>
      </c>
      <c r="D177" s="1" t="s">
        <v>1938</v>
      </c>
      <c r="E177" s="1" t="s">
        <v>2389</v>
      </c>
      <c r="F177" s="1" t="s">
        <v>1372</v>
      </c>
      <c r="G177" s="1" t="s">
        <v>1284</v>
      </c>
      <c r="H177" s="1" t="s">
        <v>1285</v>
      </c>
      <c r="I177" s="1" t="s">
        <v>2390</v>
      </c>
      <c r="J177" s="1" t="s">
        <v>30</v>
      </c>
      <c r="K177" s="1" t="s">
        <v>2391</v>
      </c>
      <c r="L177" s="1" t="s">
        <v>2391</v>
      </c>
      <c r="M177" s="1" t="s">
        <v>1288</v>
      </c>
      <c r="N177" s="1" t="s">
        <v>1288</v>
      </c>
      <c r="O177" s="1" t="s">
        <v>1289</v>
      </c>
      <c r="P177" s="1" t="s">
        <v>1290</v>
      </c>
      <c r="Q177" s="1" t="s">
        <v>1291</v>
      </c>
      <c r="R177" s="1" t="s">
        <v>2392</v>
      </c>
      <c r="S177" s="1" t="s">
        <v>1293</v>
      </c>
      <c r="T177" s="1" t="s">
        <v>1294</v>
      </c>
      <c r="U177" s="1" t="s">
        <v>1295</v>
      </c>
      <c r="V177" s="1" t="s">
        <v>1745</v>
      </c>
    </row>
    <row r="178" s="1" customFormat="1" spans="1:22">
      <c r="A178" s="3">
        <v>999225793752647</v>
      </c>
      <c r="B178" s="1" t="s">
        <v>1301</v>
      </c>
      <c r="C178" s="1" t="s">
        <v>2393</v>
      </c>
      <c r="D178" s="1" t="s">
        <v>2226</v>
      </c>
      <c r="E178" s="1" t="s">
        <v>2394</v>
      </c>
      <c r="F178" s="1" t="s">
        <v>1372</v>
      </c>
      <c r="G178" s="1" t="s">
        <v>1284</v>
      </c>
      <c r="H178" s="1" t="s">
        <v>1285</v>
      </c>
      <c r="I178" s="1" t="s">
        <v>2395</v>
      </c>
      <c r="J178" s="1" t="s">
        <v>30</v>
      </c>
      <c r="K178" s="1" t="s">
        <v>2396</v>
      </c>
      <c r="L178" s="1" t="s">
        <v>2396</v>
      </c>
      <c r="M178" s="1" t="s">
        <v>1288</v>
      </c>
      <c r="N178" s="1" t="s">
        <v>1288</v>
      </c>
      <c r="O178" s="1" t="s">
        <v>1289</v>
      </c>
      <c r="P178" s="1" t="s">
        <v>1290</v>
      </c>
      <c r="Q178" s="1" t="s">
        <v>1291</v>
      </c>
      <c r="R178" s="1" t="s">
        <v>2397</v>
      </c>
      <c r="S178" s="1" t="s">
        <v>1293</v>
      </c>
      <c r="T178" s="1" t="s">
        <v>1294</v>
      </c>
      <c r="U178" s="1" t="s">
        <v>1305</v>
      </c>
      <c r="V178" s="1" t="s">
        <v>1544</v>
      </c>
    </row>
    <row r="179" s="1" customFormat="1" spans="1:22">
      <c r="A179" s="3">
        <v>999225793845925</v>
      </c>
      <c r="B179" s="1" t="s">
        <v>1301</v>
      </c>
      <c r="C179" s="1" t="s">
        <v>2398</v>
      </c>
      <c r="D179" s="1" t="s">
        <v>1981</v>
      </c>
      <c r="E179" s="1" t="s">
        <v>2399</v>
      </c>
      <c r="F179" s="1" t="s">
        <v>1301</v>
      </c>
      <c r="G179" s="1" t="s">
        <v>1284</v>
      </c>
      <c r="H179" s="1" t="s">
        <v>1285</v>
      </c>
      <c r="I179" s="1" t="s">
        <v>2400</v>
      </c>
      <c r="J179" s="1" t="s">
        <v>30</v>
      </c>
      <c r="K179" s="1" t="s">
        <v>2401</v>
      </c>
      <c r="L179" s="1" t="s">
        <v>2401</v>
      </c>
      <c r="M179" s="1" t="s">
        <v>1288</v>
      </c>
      <c r="N179" s="1" t="s">
        <v>1288</v>
      </c>
      <c r="O179" s="1" t="s">
        <v>1289</v>
      </c>
      <c r="P179" s="1" t="s">
        <v>1290</v>
      </c>
      <c r="Q179" s="1" t="s">
        <v>1291</v>
      </c>
      <c r="R179" s="1" t="s">
        <v>2402</v>
      </c>
      <c r="S179" s="1" t="s">
        <v>1293</v>
      </c>
      <c r="T179" s="1" t="s">
        <v>1294</v>
      </c>
      <c r="U179" s="1" t="s">
        <v>1295</v>
      </c>
      <c r="V179" s="1" t="s">
        <v>1544</v>
      </c>
    </row>
    <row r="180" s="1" customFormat="1" spans="1:22">
      <c r="A180" s="3">
        <v>999225794027940</v>
      </c>
      <c r="B180" s="1" t="s">
        <v>1301</v>
      </c>
      <c r="C180" s="1" t="s">
        <v>2403</v>
      </c>
      <c r="D180" s="1" t="s">
        <v>2404</v>
      </c>
      <c r="E180" s="1" t="s">
        <v>2405</v>
      </c>
      <c r="F180" s="1" t="s">
        <v>1372</v>
      </c>
      <c r="G180" s="1" t="s">
        <v>1284</v>
      </c>
      <c r="H180" s="1" t="s">
        <v>1285</v>
      </c>
      <c r="I180" s="1" t="s">
        <v>2406</v>
      </c>
      <c r="J180" s="1" t="s">
        <v>30</v>
      </c>
      <c r="K180" s="1" t="s">
        <v>2407</v>
      </c>
      <c r="L180" s="1" t="s">
        <v>2407</v>
      </c>
      <c r="M180" s="1" t="s">
        <v>1288</v>
      </c>
      <c r="N180" s="1" t="s">
        <v>1288</v>
      </c>
      <c r="O180" s="1" t="s">
        <v>1289</v>
      </c>
      <c r="P180" s="1" t="s">
        <v>1290</v>
      </c>
      <c r="Q180" s="1" t="s">
        <v>1291</v>
      </c>
      <c r="R180" s="1" t="s">
        <v>2408</v>
      </c>
      <c r="S180" s="1" t="s">
        <v>1293</v>
      </c>
      <c r="T180" s="1" t="s">
        <v>1294</v>
      </c>
      <c r="U180" s="1" t="s">
        <v>1295</v>
      </c>
      <c r="V180" s="1" t="s">
        <v>1936</v>
      </c>
    </row>
    <row r="181" s="1" customFormat="1" spans="1:22">
      <c r="A181" s="3">
        <v>999225794198492</v>
      </c>
      <c r="B181" s="1" t="s">
        <v>1301</v>
      </c>
      <c r="C181" s="1" t="s">
        <v>2409</v>
      </c>
      <c r="D181" s="1" t="s">
        <v>2410</v>
      </c>
      <c r="E181" s="1" t="s">
        <v>2411</v>
      </c>
      <c r="F181" s="1" t="s">
        <v>1372</v>
      </c>
      <c r="G181" s="1" t="s">
        <v>1284</v>
      </c>
      <c r="H181" s="1" t="s">
        <v>1285</v>
      </c>
      <c r="I181" s="1" t="s">
        <v>2412</v>
      </c>
      <c r="J181" s="1" t="s">
        <v>30</v>
      </c>
      <c r="K181" s="1" t="s">
        <v>2413</v>
      </c>
      <c r="L181" s="1" t="s">
        <v>2413</v>
      </c>
      <c r="M181" s="1" t="s">
        <v>1288</v>
      </c>
      <c r="N181" s="1" t="s">
        <v>1288</v>
      </c>
      <c r="O181" s="1" t="s">
        <v>1289</v>
      </c>
      <c r="P181" s="1" t="s">
        <v>1290</v>
      </c>
      <c r="Q181" s="1" t="s">
        <v>1291</v>
      </c>
      <c r="R181" s="1" t="s">
        <v>2414</v>
      </c>
      <c r="S181" s="1" t="s">
        <v>1293</v>
      </c>
      <c r="T181" s="1" t="s">
        <v>1294</v>
      </c>
      <c r="U181" s="1" t="s">
        <v>1295</v>
      </c>
      <c r="V181" s="1" t="s">
        <v>1306</v>
      </c>
    </row>
    <row r="182" s="1" customFormat="1" spans="1:22">
      <c r="A182" s="3">
        <v>25796266446</v>
      </c>
      <c r="B182" s="1" t="s">
        <v>1301</v>
      </c>
      <c r="C182" s="1" t="s">
        <v>2415</v>
      </c>
      <c r="D182" s="1" t="s">
        <v>1987</v>
      </c>
      <c r="E182" s="1" t="s">
        <v>2416</v>
      </c>
      <c r="F182" s="1" t="s">
        <v>1372</v>
      </c>
      <c r="G182" s="1" t="s">
        <v>1284</v>
      </c>
      <c r="H182" s="1" t="s">
        <v>1285</v>
      </c>
      <c r="I182" s="1" t="s">
        <v>2417</v>
      </c>
      <c r="J182" s="1" t="s">
        <v>30</v>
      </c>
      <c r="K182" s="1" t="s">
        <v>2418</v>
      </c>
      <c r="L182" s="1" t="s">
        <v>2418</v>
      </c>
      <c r="M182" s="1" t="s">
        <v>1288</v>
      </c>
      <c r="N182" s="1" t="s">
        <v>1288</v>
      </c>
      <c r="O182" s="1" t="s">
        <v>1289</v>
      </c>
      <c r="P182" s="1" t="s">
        <v>1290</v>
      </c>
      <c r="Q182" s="1" t="s">
        <v>1291</v>
      </c>
      <c r="R182" s="1" t="s">
        <v>2419</v>
      </c>
      <c r="S182" s="1" t="s">
        <v>1293</v>
      </c>
      <c r="T182" s="1" t="s">
        <v>1294</v>
      </c>
      <c r="U182" s="1" t="s">
        <v>1295</v>
      </c>
      <c r="V182" s="1" t="s">
        <v>1306</v>
      </c>
    </row>
    <row r="183" s="1" customFormat="1" spans="1:22">
      <c r="A183" s="3">
        <v>999225797293236</v>
      </c>
      <c r="B183" s="1" t="s">
        <v>1301</v>
      </c>
      <c r="C183" s="1" t="s">
        <v>2420</v>
      </c>
      <c r="D183" s="1" t="s">
        <v>2421</v>
      </c>
      <c r="E183" s="1" t="s">
        <v>2422</v>
      </c>
      <c r="F183" s="1" t="s">
        <v>1301</v>
      </c>
      <c r="G183" s="1" t="s">
        <v>1284</v>
      </c>
      <c r="H183" s="1" t="s">
        <v>1285</v>
      </c>
      <c r="I183" s="1" t="s">
        <v>2423</v>
      </c>
      <c r="J183" s="1" t="s">
        <v>30</v>
      </c>
      <c r="K183" s="1" t="s">
        <v>2424</v>
      </c>
      <c r="L183" s="1" t="s">
        <v>2424</v>
      </c>
      <c r="M183" s="1" t="s">
        <v>1288</v>
      </c>
      <c r="N183" s="1" t="s">
        <v>1288</v>
      </c>
      <c r="O183" s="1" t="s">
        <v>1289</v>
      </c>
      <c r="P183" s="1" t="s">
        <v>1290</v>
      </c>
      <c r="Q183" s="1" t="s">
        <v>1291</v>
      </c>
      <c r="R183" s="1" t="s">
        <v>2425</v>
      </c>
      <c r="S183" s="1" t="s">
        <v>1293</v>
      </c>
      <c r="T183" s="1" t="s">
        <v>1294</v>
      </c>
      <c r="U183" s="1" t="s">
        <v>1295</v>
      </c>
      <c r="V183" s="1" t="s">
        <v>1472</v>
      </c>
    </row>
    <row r="184" s="1" customFormat="1" spans="1:22">
      <c r="A184" s="3">
        <v>999225797602930</v>
      </c>
      <c r="B184" s="1" t="s">
        <v>1301</v>
      </c>
      <c r="C184" s="1" t="s">
        <v>2426</v>
      </c>
      <c r="D184" s="1" t="s">
        <v>2427</v>
      </c>
      <c r="E184" s="1" t="s">
        <v>2428</v>
      </c>
      <c r="F184" s="1" t="s">
        <v>1372</v>
      </c>
      <c r="G184" s="1" t="s">
        <v>1284</v>
      </c>
      <c r="H184" s="1" t="s">
        <v>1285</v>
      </c>
      <c r="I184" s="1" t="s">
        <v>2429</v>
      </c>
      <c r="J184" s="1" t="s">
        <v>30</v>
      </c>
      <c r="K184" s="1" t="s">
        <v>2430</v>
      </c>
      <c r="L184" s="1" t="s">
        <v>2430</v>
      </c>
      <c r="M184" s="1" t="s">
        <v>1288</v>
      </c>
      <c r="N184" s="1" t="s">
        <v>1288</v>
      </c>
      <c r="O184" s="1" t="s">
        <v>1289</v>
      </c>
      <c r="P184" s="1" t="s">
        <v>1290</v>
      </c>
      <c r="Q184" s="1" t="s">
        <v>1291</v>
      </c>
      <c r="R184" s="1" t="s">
        <v>2431</v>
      </c>
      <c r="S184" s="1" t="s">
        <v>1293</v>
      </c>
      <c r="T184" s="1" t="s">
        <v>1294</v>
      </c>
      <c r="U184" s="1" t="s">
        <v>1305</v>
      </c>
      <c r="V184" s="1" t="s">
        <v>1306</v>
      </c>
    </row>
    <row r="185" s="1" customFormat="1" spans="1:22">
      <c r="A185" s="3">
        <v>999225798493784</v>
      </c>
      <c r="B185" s="1" t="s">
        <v>1301</v>
      </c>
      <c r="C185" s="1" t="s">
        <v>2432</v>
      </c>
      <c r="D185" s="1" t="s">
        <v>2433</v>
      </c>
      <c r="E185" s="1" t="s">
        <v>2434</v>
      </c>
      <c r="F185" s="1" t="s">
        <v>1301</v>
      </c>
      <c r="G185" s="1" t="s">
        <v>1284</v>
      </c>
      <c r="H185" s="1" t="s">
        <v>1285</v>
      </c>
      <c r="I185" s="1" t="s">
        <v>2435</v>
      </c>
      <c r="J185" s="1" t="s">
        <v>30</v>
      </c>
      <c r="K185" s="1" t="s">
        <v>2436</v>
      </c>
      <c r="L185" s="1" t="s">
        <v>2436</v>
      </c>
      <c r="M185" s="1" t="s">
        <v>1288</v>
      </c>
      <c r="N185" s="1" t="s">
        <v>1288</v>
      </c>
      <c r="O185" s="1" t="s">
        <v>1289</v>
      </c>
      <c r="P185" s="1" t="s">
        <v>1290</v>
      </c>
      <c r="Q185" s="1" t="s">
        <v>1291</v>
      </c>
      <c r="R185" s="1" t="s">
        <v>2437</v>
      </c>
      <c r="S185" s="1" t="s">
        <v>1293</v>
      </c>
      <c r="T185" s="1" t="s">
        <v>1294</v>
      </c>
      <c r="U185" s="1" t="s">
        <v>1295</v>
      </c>
      <c r="V185" s="1" t="s">
        <v>1426</v>
      </c>
    </row>
    <row r="186" s="1" customFormat="1" spans="1:22">
      <c r="A186" s="3">
        <v>999225798546806</v>
      </c>
      <c r="B186" s="1" t="s">
        <v>1301</v>
      </c>
      <c r="C186" s="1" t="s">
        <v>2438</v>
      </c>
      <c r="D186" s="1" t="s">
        <v>2439</v>
      </c>
      <c r="E186" s="1" t="s">
        <v>2440</v>
      </c>
      <c r="F186" s="1" t="s">
        <v>1372</v>
      </c>
      <c r="G186" s="1" t="s">
        <v>1284</v>
      </c>
      <c r="H186" s="1" t="s">
        <v>1285</v>
      </c>
      <c r="I186" s="1" t="s">
        <v>2441</v>
      </c>
      <c r="J186" s="1" t="s">
        <v>30</v>
      </c>
      <c r="K186" s="1" t="s">
        <v>2442</v>
      </c>
      <c r="L186" s="1" t="s">
        <v>2442</v>
      </c>
      <c r="M186" s="1" t="s">
        <v>1288</v>
      </c>
      <c r="N186" s="1" t="s">
        <v>1288</v>
      </c>
      <c r="O186" s="1" t="s">
        <v>1289</v>
      </c>
      <c r="P186" s="1" t="s">
        <v>1290</v>
      </c>
      <c r="Q186" s="1" t="s">
        <v>1291</v>
      </c>
      <c r="R186" s="1" t="s">
        <v>2443</v>
      </c>
      <c r="S186" s="1" t="s">
        <v>1293</v>
      </c>
      <c r="T186" s="1" t="s">
        <v>1294</v>
      </c>
      <c r="U186" s="1" t="s">
        <v>1295</v>
      </c>
      <c r="V186" s="1" t="s">
        <v>1650</v>
      </c>
    </row>
    <row r="187" s="1" customFormat="1" spans="1:22">
      <c r="A187" s="3">
        <v>999225799867571</v>
      </c>
      <c r="B187" s="1" t="s">
        <v>1301</v>
      </c>
      <c r="C187" s="1" t="s">
        <v>2444</v>
      </c>
      <c r="D187" s="1" t="s">
        <v>2445</v>
      </c>
      <c r="E187" s="1" t="s">
        <v>2446</v>
      </c>
      <c r="F187" s="1" t="s">
        <v>1372</v>
      </c>
      <c r="G187" s="1" t="s">
        <v>1284</v>
      </c>
      <c r="H187" s="1" t="s">
        <v>1285</v>
      </c>
      <c r="I187" s="1" t="s">
        <v>2447</v>
      </c>
      <c r="J187" s="1" t="s">
        <v>30</v>
      </c>
      <c r="K187" s="1" t="s">
        <v>2448</v>
      </c>
      <c r="L187" s="1" t="s">
        <v>2448</v>
      </c>
      <c r="M187" s="1" t="s">
        <v>1288</v>
      </c>
      <c r="N187" s="1" t="s">
        <v>1288</v>
      </c>
      <c r="O187" s="1" t="s">
        <v>1289</v>
      </c>
      <c r="P187" s="1" t="s">
        <v>1290</v>
      </c>
      <c r="Q187" s="1" t="s">
        <v>1291</v>
      </c>
      <c r="R187" s="1" t="s">
        <v>2449</v>
      </c>
      <c r="S187" s="1" t="s">
        <v>1293</v>
      </c>
      <c r="T187" s="1" t="s">
        <v>1294</v>
      </c>
      <c r="U187" s="1" t="s">
        <v>1295</v>
      </c>
      <c r="V187" s="1" t="s">
        <v>1426</v>
      </c>
    </row>
    <row r="188" s="1" customFormat="1" spans="1:22">
      <c r="A188" s="3">
        <v>999225801600605</v>
      </c>
      <c r="B188" s="1" t="s">
        <v>1372</v>
      </c>
      <c r="C188" s="1" t="s">
        <v>2450</v>
      </c>
      <c r="D188" s="1" t="s">
        <v>2451</v>
      </c>
      <c r="E188" s="1" t="s">
        <v>2452</v>
      </c>
      <c r="F188" s="1" t="s">
        <v>1372</v>
      </c>
      <c r="G188" s="1" t="s">
        <v>1284</v>
      </c>
      <c r="H188" s="1" t="s">
        <v>1285</v>
      </c>
      <c r="I188" s="1" t="s">
        <v>2453</v>
      </c>
      <c r="J188" s="1" t="s">
        <v>30</v>
      </c>
      <c r="K188" s="1" t="s">
        <v>2454</v>
      </c>
      <c r="L188" s="1" t="s">
        <v>2454</v>
      </c>
      <c r="M188" s="1" t="s">
        <v>1288</v>
      </c>
      <c r="N188" s="1" t="s">
        <v>1288</v>
      </c>
      <c r="O188" s="1" t="s">
        <v>1289</v>
      </c>
      <c r="P188" s="1" t="s">
        <v>1290</v>
      </c>
      <c r="Q188" s="1" t="s">
        <v>1291</v>
      </c>
      <c r="R188" s="1" t="s">
        <v>2455</v>
      </c>
      <c r="S188" s="1" t="s">
        <v>1293</v>
      </c>
      <c r="T188" s="1" t="s">
        <v>1294</v>
      </c>
      <c r="U188" s="1" t="s">
        <v>1295</v>
      </c>
      <c r="V188" s="1" t="s">
        <v>1544</v>
      </c>
    </row>
    <row r="189" s="1" customFormat="1" spans="1:22">
      <c r="A189" s="3">
        <v>999225801692493</v>
      </c>
      <c r="B189" s="1" t="s">
        <v>1372</v>
      </c>
      <c r="C189" s="1" t="s">
        <v>2456</v>
      </c>
      <c r="D189" s="1" t="s">
        <v>2457</v>
      </c>
      <c r="E189" s="1" t="s">
        <v>2458</v>
      </c>
      <c r="F189" s="1" t="s">
        <v>1372</v>
      </c>
      <c r="G189" s="1" t="s">
        <v>1284</v>
      </c>
      <c r="H189" s="1" t="s">
        <v>1285</v>
      </c>
      <c r="I189" s="1" t="s">
        <v>2459</v>
      </c>
      <c r="J189" s="1" t="s">
        <v>30</v>
      </c>
      <c r="K189" s="1" t="s">
        <v>2460</v>
      </c>
      <c r="L189" s="1" t="s">
        <v>2460</v>
      </c>
      <c r="M189" s="1" t="s">
        <v>1288</v>
      </c>
      <c r="N189" s="1" t="s">
        <v>1288</v>
      </c>
      <c r="O189" s="1" t="s">
        <v>1289</v>
      </c>
      <c r="P189" s="1" t="s">
        <v>1290</v>
      </c>
      <c r="Q189" s="1" t="s">
        <v>1291</v>
      </c>
      <c r="R189" s="1" t="s">
        <v>2461</v>
      </c>
      <c r="S189" s="1" t="s">
        <v>1293</v>
      </c>
      <c r="T189" s="1" t="s">
        <v>1294</v>
      </c>
      <c r="U189" s="1" t="s">
        <v>1295</v>
      </c>
      <c r="V189" s="1" t="s">
        <v>1426</v>
      </c>
    </row>
    <row r="190" s="1" customFormat="1" spans="1:22">
      <c r="A190" s="3">
        <v>999225801781356</v>
      </c>
      <c r="B190" s="1" t="s">
        <v>1372</v>
      </c>
      <c r="C190" s="1" t="s">
        <v>2462</v>
      </c>
      <c r="D190" s="1" t="s">
        <v>2463</v>
      </c>
      <c r="E190" s="1" t="s">
        <v>2464</v>
      </c>
      <c r="F190" s="1" t="s">
        <v>1372</v>
      </c>
      <c r="G190" s="1" t="s">
        <v>1284</v>
      </c>
      <c r="H190" s="1" t="s">
        <v>1285</v>
      </c>
      <c r="I190" s="1" t="s">
        <v>2465</v>
      </c>
      <c r="J190" s="1" t="s">
        <v>30</v>
      </c>
      <c r="K190" s="1" t="s">
        <v>2466</v>
      </c>
      <c r="L190" s="1" t="s">
        <v>2466</v>
      </c>
      <c r="M190" s="1" t="s">
        <v>1288</v>
      </c>
      <c r="N190" s="1" t="s">
        <v>1288</v>
      </c>
      <c r="O190" s="1" t="s">
        <v>1289</v>
      </c>
      <c r="P190" s="1" t="s">
        <v>1290</v>
      </c>
      <c r="Q190" s="1" t="s">
        <v>1291</v>
      </c>
      <c r="R190" s="1" t="s">
        <v>2467</v>
      </c>
      <c r="S190" s="1" t="s">
        <v>1293</v>
      </c>
      <c r="T190" s="1" t="s">
        <v>1294</v>
      </c>
      <c r="U190" s="1" t="s">
        <v>1295</v>
      </c>
      <c r="V190" s="1" t="s">
        <v>1306</v>
      </c>
    </row>
    <row r="191" s="1" customFormat="1" spans="1:22">
      <c r="A191" s="3">
        <v>999225801884427</v>
      </c>
      <c r="B191" s="1" t="s">
        <v>1372</v>
      </c>
      <c r="C191" s="1" t="s">
        <v>2468</v>
      </c>
      <c r="D191" s="1" t="s">
        <v>2469</v>
      </c>
      <c r="E191" s="1" t="s">
        <v>2470</v>
      </c>
      <c r="F191" s="1" t="s">
        <v>1372</v>
      </c>
      <c r="G191" s="1" t="s">
        <v>1284</v>
      </c>
      <c r="H191" s="1" t="s">
        <v>1285</v>
      </c>
      <c r="I191" s="1" t="s">
        <v>2471</v>
      </c>
      <c r="J191" s="1" t="s">
        <v>30</v>
      </c>
      <c r="K191" s="1" t="s">
        <v>2472</v>
      </c>
      <c r="L191" s="1" t="s">
        <v>2472</v>
      </c>
      <c r="M191" s="1" t="s">
        <v>1288</v>
      </c>
      <c r="N191" s="1" t="s">
        <v>1288</v>
      </c>
      <c r="O191" s="1" t="s">
        <v>1289</v>
      </c>
      <c r="P191" s="1" t="s">
        <v>1290</v>
      </c>
      <c r="Q191" s="1" t="s">
        <v>1291</v>
      </c>
      <c r="R191" s="1" t="s">
        <v>2473</v>
      </c>
      <c r="S191" s="1" t="s">
        <v>1293</v>
      </c>
      <c r="T191" s="1" t="s">
        <v>1294</v>
      </c>
      <c r="U191" s="1" t="s">
        <v>1295</v>
      </c>
      <c r="V191" s="1" t="s">
        <v>1376</v>
      </c>
    </row>
    <row r="192" s="1" customFormat="1" spans="1:22">
      <c r="A192" s="3">
        <v>999225801937890</v>
      </c>
      <c r="B192" s="1" t="s">
        <v>1372</v>
      </c>
      <c r="C192" s="1" t="s">
        <v>2474</v>
      </c>
      <c r="D192" s="1" t="s">
        <v>2475</v>
      </c>
      <c r="E192" s="1" t="s">
        <v>2476</v>
      </c>
      <c r="F192" s="1" t="s">
        <v>1372</v>
      </c>
      <c r="G192" s="1" t="s">
        <v>1284</v>
      </c>
      <c r="H192" s="1" t="s">
        <v>1285</v>
      </c>
      <c r="I192" s="1" t="s">
        <v>2477</v>
      </c>
      <c r="J192" s="1" t="s">
        <v>30</v>
      </c>
      <c r="K192" s="1" t="s">
        <v>2478</v>
      </c>
      <c r="L192" s="1" t="s">
        <v>2478</v>
      </c>
      <c r="M192" s="1" t="s">
        <v>1288</v>
      </c>
      <c r="N192" s="1" t="s">
        <v>1288</v>
      </c>
      <c r="O192" s="1" t="s">
        <v>1289</v>
      </c>
      <c r="P192" s="1" t="s">
        <v>1290</v>
      </c>
      <c r="Q192" s="1" t="s">
        <v>1291</v>
      </c>
      <c r="R192" s="1" t="s">
        <v>2479</v>
      </c>
      <c r="S192" s="1" t="s">
        <v>1293</v>
      </c>
      <c r="T192" s="1" t="s">
        <v>1294</v>
      </c>
      <c r="U192" s="1" t="s">
        <v>1295</v>
      </c>
      <c r="V192" s="1" t="s">
        <v>1683</v>
      </c>
    </row>
    <row r="193" s="1" customFormat="1" spans="1:22">
      <c r="A193" s="3">
        <v>999225801944847</v>
      </c>
      <c r="B193" s="1" t="s">
        <v>1372</v>
      </c>
      <c r="C193" s="1" t="s">
        <v>2480</v>
      </c>
      <c r="D193" s="1" t="s">
        <v>2481</v>
      </c>
      <c r="E193" s="1" t="s">
        <v>2482</v>
      </c>
      <c r="F193" s="1" t="s">
        <v>1372</v>
      </c>
      <c r="G193" s="1" t="s">
        <v>1284</v>
      </c>
      <c r="H193" s="1" t="s">
        <v>1285</v>
      </c>
      <c r="I193" s="1" t="s">
        <v>2483</v>
      </c>
      <c r="J193" s="1" t="s">
        <v>30</v>
      </c>
      <c r="K193" s="1" t="s">
        <v>2484</v>
      </c>
      <c r="L193" s="1" t="s">
        <v>2484</v>
      </c>
      <c r="M193" s="1" t="s">
        <v>1288</v>
      </c>
      <c r="N193" s="1" t="s">
        <v>1288</v>
      </c>
      <c r="O193" s="1" t="s">
        <v>1289</v>
      </c>
      <c r="P193" s="1" t="s">
        <v>1290</v>
      </c>
      <c r="Q193" s="1" t="s">
        <v>1291</v>
      </c>
      <c r="R193" s="1" t="s">
        <v>2485</v>
      </c>
      <c r="S193" s="1" t="s">
        <v>1293</v>
      </c>
      <c r="T193" s="1" t="s">
        <v>1294</v>
      </c>
      <c r="U193" s="1" t="s">
        <v>1295</v>
      </c>
      <c r="V193" s="1" t="s">
        <v>2205</v>
      </c>
    </row>
    <row r="194" s="1" customFormat="1" spans="1:22">
      <c r="A194" s="3">
        <v>999225801976516</v>
      </c>
      <c r="B194" s="1" t="s">
        <v>1372</v>
      </c>
      <c r="C194" s="1" t="s">
        <v>2486</v>
      </c>
      <c r="D194" s="1" t="s">
        <v>2487</v>
      </c>
      <c r="E194" s="1" t="s">
        <v>2488</v>
      </c>
      <c r="F194" s="1" t="s">
        <v>1372</v>
      </c>
      <c r="G194" s="1" t="s">
        <v>1284</v>
      </c>
      <c r="H194" s="1" t="s">
        <v>1285</v>
      </c>
      <c r="I194" s="1" t="s">
        <v>2489</v>
      </c>
      <c r="J194" s="1" t="s">
        <v>30</v>
      </c>
      <c r="K194" s="1" t="s">
        <v>2490</v>
      </c>
      <c r="L194" s="1" t="s">
        <v>2490</v>
      </c>
      <c r="M194" s="1" t="s">
        <v>1288</v>
      </c>
      <c r="N194" s="1" t="s">
        <v>1288</v>
      </c>
      <c r="O194" s="1" t="s">
        <v>1289</v>
      </c>
      <c r="P194" s="1" t="s">
        <v>1290</v>
      </c>
      <c r="Q194" s="1" t="s">
        <v>1291</v>
      </c>
      <c r="R194" s="1" t="s">
        <v>2491</v>
      </c>
      <c r="S194" s="1" t="s">
        <v>1293</v>
      </c>
      <c r="T194" s="1" t="s">
        <v>1294</v>
      </c>
      <c r="U194" s="1" t="s">
        <v>1295</v>
      </c>
      <c r="V194" s="1" t="s">
        <v>2492</v>
      </c>
    </row>
    <row r="195" s="1" customFormat="1" spans="1:22">
      <c r="A195" s="3">
        <v>999225801976730</v>
      </c>
      <c r="B195" s="1" t="s">
        <v>1372</v>
      </c>
      <c r="C195" s="1" t="s">
        <v>2493</v>
      </c>
      <c r="D195" s="1" t="s">
        <v>2494</v>
      </c>
      <c r="E195" s="1" t="s">
        <v>2495</v>
      </c>
      <c r="F195" s="1" t="s">
        <v>1372</v>
      </c>
      <c r="G195" s="1" t="s">
        <v>1284</v>
      </c>
      <c r="H195" s="1" t="s">
        <v>1285</v>
      </c>
      <c r="I195" s="1" t="s">
        <v>2496</v>
      </c>
      <c r="J195" s="1" t="s">
        <v>30</v>
      </c>
      <c r="K195" s="1" t="s">
        <v>2497</v>
      </c>
      <c r="L195" s="1" t="s">
        <v>2497</v>
      </c>
      <c r="M195" s="1" t="s">
        <v>1288</v>
      </c>
      <c r="N195" s="1" t="s">
        <v>1288</v>
      </c>
      <c r="O195" s="1" t="s">
        <v>1289</v>
      </c>
      <c r="P195" s="1" t="s">
        <v>1290</v>
      </c>
      <c r="Q195" s="1" t="s">
        <v>1291</v>
      </c>
      <c r="R195" s="1" t="s">
        <v>2498</v>
      </c>
      <c r="S195" s="1" t="s">
        <v>1293</v>
      </c>
      <c r="T195" s="1" t="s">
        <v>1294</v>
      </c>
      <c r="U195" s="1" t="s">
        <v>1295</v>
      </c>
      <c r="V195" s="1" t="s">
        <v>1426</v>
      </c>
    </row>
    <row r="196" s="1" customFormat="1" spans="1:22">
      <c r="A196" s="3">
        <v>999225802775081</v>
      </c>
      <c r="B196" s="1" t="s">
        <v>1372</v>
      </c>
      <c r="C196" s="1" t="s">
        <v>2499</v>
      </c>
      <c r="D196" s="1" t="s">
        <v>2500</v>
      </c>
      <c r="E196" s="1" t="s">
        <v>2501</v>
      </c>
      <c r="F196" s="1" t="s">
        <v>1372</v>
      </c>
      <c r="G196" s="1" t="s">
        <v>1284</v>
      </c>
      <c r="H196" s="1" t="s">
        <v>1285</v>
      </c>
      <c r="I196" s="1" t="s">
        <v>2502</v>
      </c>
      <c r="J196" s="1" t="s">
        <v>30</v>
      </c>
      <c r="K196" s="1" t="s">
        <v>2503</v>
      </c>
      <c r="L196" s="1" t="s">
        <v>2503</v>
      </c>
      <c r="M196" s="1" t="s">
        <v>1288</v>
      </c>
      <c r="N196" s="1" t="s">
        <v>1288</v>
      </c>
      <c r="O196" s="1" t="s">
        <v>1289</v>
      </c>
      <c r="P196" s="1" t="s">
        <v>1290</v>
      </c>
      <c r="Q196" s="1" t="s">
        <v>1291</v>
      </c>
      <c r="R196" s="1" t="s">
        <v>2504</v>
      </c>
      <c r="S196" s="1" t="s">
        <v>1293</v>
      </c>
      <c r="T196" s="1" t="s">
        <v>1294</v>
      </c>
      <c r="U196" s="1" t="s">
        <v>1295</v>
      </c>
      <c r="V196" s="1" t="s">
        <v>1683</v>
      </c>
    </row>
    <row r="197" s="1" customFormat="1" spans="1:22">
      <c r="A197" s="3">
        <v>999225802959821</v>
      </c>
      <c r="B197" s="1" t="s">
        <v>1372</v>
      </c>
      <c r="C197" s="1" t="s">
        <v>2505</v>
      </c>
      <c r="D197" s="1" t="s">
        <v>2506</v>
      </c>
      <c r="E197" s="1" t="s">
        <v>2507</v>
      </c>
      <c r="F197" s="1" t="s">
        <v>1372</v>
      </c>
      <c r="G197" s="1" t="s">
        <v>1284</v>
      </c>
      <c r="H197" s="1" t="s">
        <v>1285</v>
      </c>
      <c r="I197" s="1" t="s">
        <v>2508</v>
      </c>
      <c r="J197" s="1" t="s">
        <v>30</v>
      </c>
      <c r="K197" s="1" t="s">
        <v>2509</v>
      </c>
      <c r="L197" s="1" t="s">
        <v>2509</v>
      </c>
      <c r="M197" s="1" t="s">
        <v>1288</v>
      </c>
      <c r="N197" s="1" t="s">
        <v>1288</v>
      </c>
      <c r="O197" s="1" t="s">
        <v>1289</v>
      </c>
      <c r="P197" s="1" t="s">
        <v>1290</v>
      </c>
      <c r="Q197" s="1" t="s">
        <v>1291</v>
      </c>
      <c r="R197" s="1" t="s">
        <v>2510</v>
      </c>
      <c r="S197" s="1" t="s">
        <v>1293</v>
      </c>
      <c r="T197" s="1" t="s">
        <v>1294</v>
      </c>
      <c r="U197" s="1" t="s">
        <v>1295</v>
      </c>
      <c r="V197" s="1" t="s">
        <v>1306</v>
      </c>
    </row>
    <row r="198" s="1" customFormat="1" spans="1:22">
      <c r="A198" s="3">
        <v>999225803567655</v>
      </c>
      <c r="B198" s="1" t="s">
        <v>1372</v>
      </c>
      <c r="C198" s="1" t="s">
        <v>2511</v>
      </c>
      <c r="D198" s="1" t="s">
        <v>2512</v>
      </c>
      <c r="E198" s="1" t="s">
        <v>2513</v>
      </c>
      <c r="F198" s="1" t="s">
        <v>1372</v>
      </c>
      <c r="G198" s="1" t="s">
        <v>1284</v>
      </c>
      <c r="H198" s="1" t="s">
        <v>1285</v>
      </c>
      <c r="I198" s="1" t="s">
        <v>2514</v>
      </c>
      <c r="J198" s="1" t="s">
        <v>30</v>
      </c>
      <c r="K198" s="1" t="s">
        <v>2515</v>
      </c>
      <c r="L198" s="1" t="s">
        <v>2515</v>
      </c>
      <c r="M198" s="1" t="s">
        <v>1288</v>
      </c>
      <c r="N198" s="1" t="s">
        <v>1288</v>
      </c>
      <c r="O198" s="1" t="s">
        <v>1289</v>
      </c>
      <c r="P198" s="1" t="s">
        <v>1290</v>
      </c>
      <c r="Q198" s="1" t="s">
        <v>1291</v>
      </c>
      <c r="R198" s="1" t="s">
        <v>2516</v>
      </c>
      <c r="S198" s="1" t="s">
        <v>1293</v>
      </c>
      <c r="T198" s="1" t="s">
        <v>1294</v>
      </c>
      <c r="U198" s="1" t="s">
        <v>1295</v>
      </c>
      <c r="V198" s="1" t="s">
        <v>1564</v>
      </c>
    </row>
    <row r="199" s="1" customFormat="1" spans="1:22">
      <c r="A199" s="3">
        <v>999225803601980</v>
      </c>
      <c r="B199" s="1" t="s">
        <v>1372</v>
      </c>
      <c r="C199" s="1" t="s">
        <v>2517</v>
      </c>
      <c r="D199" s="1" t="s">
        <v>2518</v>
      </c>
      <c r="E199" s="1" t="s">
        <v>2519</v>
      </c>
      <c r="F199" s="1" t="s">
        <v>1372</v>
      </c>
      <c r="G199" s="1" t="s">
        <v>1284</v>
      </c>
      <c r="H199" s="1" t="s">
        <v>1285</v>
      </c>
      <c r="I199" s="1" t="s">
        <v>2520</v>
      </c>
      <c r="J199" s="1" t="s">
        <v>30</v>
      </c>
      <c r="K199" s="1" t="s">
        <v>2521</v>
      </c>
      <c r="L199" s="1" t="s">
        <v>2521</v>
      </c>
      <c r="M199" s="1" t="s">
        <v>1288</v>
      </c>
      <c r="N199" s="1" t="s">
        <v>1288</v>
      </c>
      <c r="O199" s="1" t="s">
        <v>1289</v>
      </c>
      <c r="P199" s="1" t="s">
        <v>1290</v>
      </c>
      <c r="Q199" s="1" t="s">
        <v>1291</v>
      </c>
      <c r="R199" s="1" t="s">
        <v>2522</v>
      </c>
      <c r="S199" s="1" t="s">
        <v>1293</v>
      </c>
      <c r="T199" s="1" t="s">
        <v>1294</v>
      </c>
      <c r="U199" s="1" t="s">
        <v>1295</v>
      </c>
      <c r="V199" s="1" t="s">
        <v>1472</v>
      </c>
    </row>
    <row r="200" s="1" customFormat="1" spans="1:22">
      <c r="A200" s="3">
        <v>999225803619217</v>
      </c>
      <c r="B200" s="1" t="s">
        <v>1372</v>
      </c>
      <c r="C200" s="1" t="s">
        <v>2523</v>
      </c>
      <c r="D200" s="1" t="s">
        <v>2524</v>
      </c>
      <c r="E200" s="1" t="s">
        <v>2525</v>
      </c>
      <c r="F200" s="1" t="s">
        <v>1372</v>
      </c>
      <c r="G200" s="1" t="s">
        <v>1284</v>
      </c>
      <c r="H200" s="1" t="s">
        <v>1285</v>
      </c>
      <c r="I200" s="1" t="s">
        <v>2526</v>
      </c>
      <c r="J200" s="1" t="s">
        <v>30</v>
      </c>
      <c r="K200" s="1" t="s">
        <v>2527</v>
      </c>
      <c r="L200" s="1" t="s">
        <v>2527</v>
      </c>
      <c r="M200" s="1" t="s">
        <v>1288</v>
      </c>
      <c r="N200" s="1" t="s">
        <v>1288</v>
      </c>
      <c r="O200" s="1" t="s">
        <v>1289</v>
      </c>
      <c r="P200" s="1" t="s">
        <v>1290</v>
      </c>
      <c r="Q200" s="1" t="s">
        <v>1291</v>
      </c>
      <c r="R200" s="1" t="s">
        <v>2528</v>
      </c>
      <c r="S200" s="1" t="s">
        <v>1293</v>
      </c>
      <c r="T200" s="1" t="s">
        <v>1294</v>
      </c>
      <c r="U200" s="1" t="s">
        <v>1295</v>
      </c>
      <c r="V200" s="1" t="s">
        <v>1330</v>
      </c>
    </row>
    <row r="201" s="1" customFormat="1" spans="1:22">
      <c r="A201" s="3">
        <v>999225804253471</v>
      </c>
      <c r="B201" s="1" t="s">
        <v>1372</v>
      </c>
      <c r="C201" s="1" t="s">
        <v>2529</v>
      </c>
      <c r="D201" s="1" t="s">
        <v>2530</v>
      </c>
      <c r="E201" s="1" t="s">
        <v>2531</v>
      </c>
      <c r="F201" s="1" t="s">
        <v>1372</v>
      </c>
      <c r="G201" s="1" t="s">
        <v>1284</v>
      </c>
      <c r="H201" s="1" t="s">
        <v>1285</v>
      </c>
      <c r="I201" s="1" t="s">
        <v>2532</v>
      </c>
      <c r="J201" s="1" t="s">
        <v>30</v>
      </c>
      <c r="K201" s="1" t="s">
        <v>2533</v>
      </c>
      <c r="L201" s="1" t="s">
        <v>2533</v>
      </c>
      <c r="M201" s="1" t="s">
        <v>1288</v>
      </c>
      <c r="N201" s="1" t="s">
        <v>1288</v>
      </c>
      <c r="O201" s="1" t="s">
        <v>1289</v>
      </c>
      <c r="P201" s="1" t="s">
        <v>1290</v>
      </c>
      <c r="Q201" s="1" t="s">
        <v>1291</v>
      </c>
      <c r="R201" s="1" t="s">
        <v>2534</v>
      </c>
      <c r="S201" s="1" t="s">
        <v>1293</v>
      </c>
      <c r="T201" s="1" t="s">
        <v>1294</v>
      </c>
      <c r="U201" s="1" t="s">
        <v>1295</v>
      </c>
      <c r="V201" s="1" t="s">
        <v>1306</v>
      </c>
    </row>
    <row r="202" s="1" customFormat="1" spans="1:22">
      <c r="A202" s="3">
        <v>999225804402740</v>
      </c>
      <c r="B202" s="1" t="s">
        <v>1372</v>
      </c>
      <c r="C202" s="1" t="s">
        <v>2535</v>
      </c>
      <c r="D202" s="1" t="s">
        <v>2536</v>
      </c>
      <c r="E202" s="1" t="s">
        <v>2537</v>
      </c>
      <c r="F202" s="1" t="s">
        <v>1372</v>
      </c>
      <c r="G202" s="1" t="s">
        <v>1284</v>
      </c>
      <c r="H202" s="1" t="s">
        <v>1285</v>
      </c>
      <c r="I202" s="1" t="s">
        <v>2538</v>
      </c>
      <c r="J202" s="1" t="s">
        <v>30</v>
      </c>
      <c r="K202" s="1" t="s">
        <v>2539</v>
      </c>
      <c r="L202" s="1" t="s">
        <v>2539</v>
      </c>
      <c r="M202" s="1" t="s">
        <v>1288</v>
      </c>
      <c r="N202" s="1" t="s">
        <v>1288</v>
      </c>
      <c r="O202" s="1" t="s">
        <v>1289</v>
      </c>
      <c r="P202" s="1" t="s">
        <v>1290</v>
      </c>
      <c r="Q202" s="1" t="s">
        <v>1291</v>
      </c>
      <c r="R202" s="1" t="s">
        <v>2540</v>
      </c>
      <c r="S202" s="1" t="s">
        <v>1293</v>
      </c>
      <c r="T202" s="1" t="s">
        <v>1294</v>
      </c>
      <c r="U202" s="1" t="s">
        <v>1295</v>
      </c>
      <c r="V202" s="1" t="s">
        <v>1306</v>
      </c>
    </row>
    <row r="203" s="1" customFormat="1" spans="1:22">
      <c r="A203" s="3">
        <v>999225806395723</v>
      </c>
      <c r="B203" s="1" t="s">
        <v>1372</v>
      </c>
      <c r="C203" s="1" t="s">
        <v>2541</v>
      </c>
      <c r="D203" s="1" t="s">
        <v>2288</v>
      </c>
      <c r="E203" s="1" t="s">
        <v>2542</v>
      </c>
      <c r="F203" s="1" t="s">
        <v>1372</v>
      </c>
      <c r="G203" s="1" t="s">
        <v>1284</v>
      </c>
      <c r="H203" s="1" t="s">
        <v>1285</v>
      </c>
      <c r="I203" s="1" t="s">
        <v>2543</v>
      </c>
      <c r="J203" s="1" t="s">
        <v>30</v>
      </c>
      <c r="K203" s="1" t="s">
        <v>2544</v>
      </c>
      <c r="L203" s="1" t="s">
        <v>2544</v>
      </c>
      <c r="M203" s="1" t="s">
        <v>1288</v>
      </c>
      <c r="N203" s="1" t="s">
        <v>1288</v>
      </c>
      <c r="O203" s="1" t="s">
        <v>1289</v>
      </c>
      <c r="P203" s="1" t="s">
        <v>1290</v>
      </c>
      <c r="Q203" s="1" t="s">
        <v>1291</v>
      </c>
      <c r="R203" s="1" t="s">
        <v>2545</v>
      </c>
      <c r="S203" s="1" t="s">
        <v>1293</v>
      </c>
      <c r="T203" s="1" t="s">
        <v>1294</v>
      </c>
      <c r="U203" s="1" t="s">
        <v>1295</v>
      </c>
      <c r="V203" s="1" t="s">
        <v>2293</v>
      </c>
    </row>
    <row r="204" s="1" customFormat="1" spans="1:22">
      <c r="A204" s="3">
        <v>999225806927294</v>
      </c>
      <c r="B204" s="1" t="s">
        <v>1372</v>
      </c>
      <c r="C204" s="1" t="s">
        <v>2546</v>
      </c>
      <c r="D204" s="1" t="s">
        <v>2547</v>
      </c>
      <c r="E204" s="1" t="s">
        <v>2548</v>
      </c>
      <c r="F204" s="1" t="s">
        <v>1372</v>
      </c>
      <c r="G204" s="1" t="s">
        <v>1284</v>
      </c>
      <c r="H204" s="1" t="s">
        <v>1285</v>
      </c>
      <c r="I204" s="1" t="s">
        <v>2549</v>
      </c>
      <c r="J204" s="1" t="s">
        <v>30</v>
      </c>
      <c r="K204" s="1" t="s">
        <v>2550</v>
      </c>
      <c r="L204" s="1" t="s">
        <v>2550</v>
      </c>
      <c r="M204" s="1" t="s">
        <v>1288</v>
      </c>
      <c r="N204" s="1" t="s">
        <v>1288</v>
      </c>
      <c r="O204" s="1" t="s">
        <v>1289</v>
      </c>
      <c r="P204" s="1" t="s">
        <v>1290</v>
      </c>
      <c r="Q204" s="1" t="s">
        <v>1291</v>
      </c>
      <c r="R204" s="1" t="s">
        <v>2551</v>
      </c>
      <c r="S204" s="1" t="s">
        <v>1293</v>
      </c>
      <c r="T204" s="1" t="s">
        <v>1294</v>
      </c>
      <c r="U204" s="1" t="s">
        <v>1295</v>
      </c>
      <c r="V204" s="1" t="s">
        <v>1306</v>
      </c>
    </row>
    <row r="205" s="1" customFormat="1" spans="1:22">
      <c r="A205" s="3">
        <v>999225807747374</v>
      </c>
      <c r="B205" s="1" t="s">
        <v>1372</v>
      </c>
      <c r="C205" s="1" t="s">
        <v>2552</v>
      </c>
      <c r="D205" s="1" t="s">
        <v>2553</v>
      </c>
      <c r="E205" s="1" t="s">
        <v>2554</v>
      </c>
      <c r="F205" s="1" t="s">
        <v>1372</v>
      </c>
      <c r="G205" s="1" t="s">
        <v>1284</v>
      </c>
      <c r="H205" s="1" t="s">
        <v>1285</v>
      </c>
      <c r="I205" s="1" t="s">
        <v>2555</v>
      </c>
      <c r="J205" s="1" t="s">
        <v>30</v>
      </c>
      <c r="K205" s="1" t="s">
        <v>2556</v>
      </c>
      <c r="L205" s="1" t="s">
        <v>2556</v>
      </c>
      <c r="M205" s="1" t="s">
        <v>1288</v>
      </c>
      <c r="N205" s="1" t="s">
        <v>1288</v>
      </c>
      <c r="O205" s="1" t="s">
        <v>1289</v>
      </c>
      <c r="P205" s="1" t="s">
        <v>1290</v>
      </c>
      <c r="Q205" s="1" t="s">
        <v>1291</v>
      </c>
      <c r="R205" s="1" t="s">
        <v>2557</v>
      </c>
      <c r="S205" s="1" t="s">
        <v>1293</v>
      </c>
      <c r="T205" s="1" t="s">
        <v>1294</v>
      </c>
      <c r="U205" s="1" t="s">
        <v>1295</v>
      </c>
      <c r="V205" s="1" t="s">
        <v>2558</v>
      </c>
    </row>
    <row r="206" s="1" customFormat="1" spans="1:22">
      <c r="A206" s="3">
        <v>999225808127646</v>
      </c>
      <c r="B206" s="1" t="s">
        <v>1372</v>
      </c>
      <c r="C206" s="1" t="s">
        <v>2559</v>
      </c>
      <c r="D206" s="1" t="s">
        <v>2560</v>
      </c>
      <c r="E206" s="1" t="s">
        <v>2561</v>
      </c>
      <c r="F206" s="1" t="s">
        <v>1372</v>
      </c>
      <c r="G206" s="1" t="s">
        <v>1284</v>
      </c>
      <c r="H206" s="1" t="s">
        <v>1285</v>
      </c>
      <c r="I206" s="1" t="s">
        <v>2562</v>
      </c>
      <c r="J206" s="1" t="s">
        <v>30</v>
      </c>
      <c r="K206" s="1" t="s">
        <v>2563</v>
      </c>
      <c r="L206" s="1" t="s">
        <v>2563</v>
      </c>
      <c r="M206" s="1" t="s">
        <v>1288</v>
      </c>
      <c r="N206" s="1" t="s">
        <v>1288</v>
      </c>
      <c r="O206" s="1" t="s">
        <v>1289</v>
      </c>
      <c r="P206" s="1" t="s">
        <v>1290</v>
      </c>
      <c r="Q206" s="1" t="s">
        <v>1291</v>
      </c>
      <c r="R206" s="1" t="s">
        <v>2564</v>
      </c>
      <c r="S206" s="1" t="s">
        <v>1293</v>
      </c>
      <c r="T206" s="1" t="s">
        <v>1294</v>
      </c>
      <c r="U206" s="1" t="s">
        <v>1295</v>
      </c>
      <c r="V206" s="1" t="s">
        <v>1683</v>
      </c>
    </row>
    <row r="207" s="1" customFormat="1" spans="1:22">
      <c r="A207" s="3">
        <v>999225808454915</v>
      </c>
      <c r="B207" s="1" t="s">
        <v>1372</v>
      </c>
      <c r="C207" s="1" t="s">
        <v>2565</v>
      </c>
      <c r="D207" s="1" t="s">
        <v>2566</v>
      </c>
      <c r="E207" s="1" t="s">
        <v>2567</v>
      </c>
      <c r="F207" s="1" t="s">
        <v>1372</v>
      </c>
      <c r="G207" s="1" t="s">
        <v>1284</v>
      </c>
      <c r="H207" s="1" t="s">
        <v>1285</v>
      </c>
      <c r="I207" s="1" t="s">
        <v>2568</v>
      </c>
      <c r="J207" s="1" t="s">
        <v>30</v>
      </c>
      <c r="K207" s="1" t="s">
        <v>2569</v>
      </c>
      <c r="L207" s="1" t="s">
        <v>2569</v>
      </c>
      <c r="M207" s="1" t="s">
        <v>1288</v>
      </c>
      <c r="N207" s="1" t="s">
        <v>1288</v>
      </c>
      <c r="O207" s="1" t="s">
        <v>1289</v>
      </c>
      <c r="P207" s="1" t="s">
        <v>1290</v>
      </c>
      <c r="Q207" s="1" t="s">
        <v>1291</v>
      </c>
      <c r="R207" s="1" t="s">
        <v>2570</v>
      </c>
      <c r="S207" s="1" t="s">
        <v>1293</v>
      </c>
      <c r="T207" s="1" t="s">
        <v>1294</v>
      </c>
      <c r="U207" s="1" t="s">
        <v>1295</v>
      </c>
      <c r="V207" s="1" t="s">
        <v>1544</v>
      </c>
    </row>
    <row r="208" s="1" customFormat="1" spans="1:22">
      <c r="A208" s="3">
        <v>999225808532512</v>
      </c>
      <c r="B208" s="1" t="s">
        <v>1372</v>
      </c>
      <c r="C208" s="1" t="s">
        <v>2571</v>
      </c>
      <c r="D208" s="1" t="s">
        <v>2572</v>
      </c>
      <c r="E208" s="1" t="s">
        <v>2573</v>
      </c>
      <c r="F208" s="1" t="s">
        <v>1372</v>
      </c>
      <c r="G208" s="1" t="s">
        <v>1284</v>
      </c>
      <c r="H208" s="1" t="s">
        <v>1285</v>
      </c>
      <c r="I208" s="1" t="s">
        <v>2574</v>
      </c>
      <c r="J208" s="1" t="s">
        <v>30</v>
      </c>
      <c r="K208" s="1" t="s">
        <v>2575</v>
      </c>
      <c r="L208" s="1" t="s">
        <v>2575</v>
      </c>
      <c r="M208" s="1" t="s">
        <v>1288</v>
      </c>
      <c r="N208" s="1" t="s">
        <v>1288</v>
      </c>
      <c r="O208" s="1" t="s">
        <v>1289</v>
      </c>
      <c r="P208" s="1" t="s">
        <v>1290</v>
      </c>
      <c r="Q208" s="1" t="s">
        <v>1291</v>
      </c>
      <c r="R208" s="1" t="s">
        <v>2576</v>
      </c>
      <c r="S208" s="1" t="s">
        <v>1293</v>
      </c>
      <c r="T208" s="1" t="s">
        <v>1294</v>
      </c>
      <c r="U208" s="1" t="s">
        <v>1295</v>
      </c>
      <c r="V208" s="1" t="s">
        <v>1306</v>
      </c>
    </row>
    <row r="209" s="1" customFormat="1" spans="1:22">
      <c r="A209" s="3">
        <v>999225808648691</v>
      </c>
      <c r="B209" s="1" t="s">
        <v>1372</v>
      </c>
      <c r="C209" s="1" t="s">
        <v>2577</v>
      </c>
      <c r="D209" s="1" t="s">
        <v>2578</v>
      </c>
      <c r="E209" s="1" t="s">
        <v>2579</v>
      </c>
      <c r="F209" s="1" t="s">
        <v>1372</v>
      </c>
      <c r="G209" s="1" t="s">
        <v>1284</v>
      </c>
      <c r="H209" s="1" t="s">
        <v>1285</v>
      </c>
      <c r="I209" s="1" t="s">
        <v>2580</v>
      </c>
      <c r="J209" s="1" t="s">
        <v>30</v>
      </c>
      <c r="K209" s="1" t="s">
        <v>2581</v>
      </c>
      <c r="L209" s="1" t="s">
        <v>2581</v>
      </c>
      <c r="M209" s="1" t="s">
        <v>1288</v>
      </c>
      <c r="N209" s="1" t="s">
        <v>1288</v>
      </c>
      <c r="O209" s="1" t="s">
        <v>1289</v>
      </c>
      <c r="P209" s="1" t="s">
        <v>1290</v>
      </c>
      <c r="Q209" s="1" t="s">
        <v>1291</v>
      </c>
      <c r="R209" s="1" t="s">
        <v>2582</v>
      </c>
      <c r="S209" s="1" t="s">
        <v>1293</v>
      </c>
      <c r="T209" s="1" t="s">
        <v>1294</v>
      </c>
      <c r="U209" s="1" t="s">
        <v>1295</v>
      </c>
      <c r="V209" s="1" t="s">
        <v>1306</v>
      </c>
    </row>
    <row r="210" s="1" customFormat="1" spans="1:22">
      <c r="A210" s="3">
        <v>999225808900967</v>
      </c>
      <c r="B210" s="1" t="s">
        <v>1372</v>
      </c>
      <c r="C210" s="1" t="s">
        <v>2583</v>
      </c>
      <c r="D210" s="1" t="s">
        <v>2584</v>
      </c>
      <c r="E210" s="1" t="s">
        <v>2585</v>
      </c>
      <c r="F210" s="1" t="s">
        <v>1372</v>
      </c>
      <c r="G210" s="1" t="s">
        <v>1284</v>
      </c>
      <c r="H210" s="1" t="s">
        <v>1285</v>
      </c>
      <c r="I210" s="1" t="s">
        <v>2586</v>
      </c>
      <c r="J210" s="1" t="s">
        <v>30</v>
      </c>
      <c r="K210" s="1" t="s">
        <v>2587</v>
      </c>
      <c r="L210" s="1" t="s">
        <v>2587</v>
      </c>
      <c r="M210" s="1" t="s">
        <v>1288</v>
      </c>
      <c r="N210" s="1" t="s">
        <v>1288</v>
      </c>
      <c r="O210" s="1" t="s">
        <v>1289</v>
      </c>
      <c r="P210" s="1" t="s">
        <v>1290</v>
      </c>
      <c r="Q210" s="1" t="s">
        <v>1291</v>
      </c>
      <c r="R210" s="1" t="s">
        <v>2588</v>
      </c>
      <c r="S210" s="1" t="s">
        <v>1293</v>
      </c>
      <c r="T210" s="1" t="s">
        <v>1294</v>
      </c>
      <c r="U210" s="1" t="s">
        <v>1295</v>
      </c>
      <c r="V210" s="1" t="s">
        <v>1306</v>
      </c>
    </row>
    <row r="211" s="1" customFormat="1" spans="1:22">
      <c r="A211" s="3">
        <v>999225809370376</v>
      </c>
      <c r="B211" s="1" t="s">
        <v>1372</v>
      </c>
      <c r="C211" s="1" t="s">
        <v>2589</v>
      </c>
      <c r="D211" s="1" t="s">
        <v>1514</v>
      </c>
      <c r="E211" s="1" t="s">
        <v>2590</v>
      </c>
      <c r="F211" s="1" t="s">
        <v>1372</v>
      </c>
      <c r="G211" s="1" t="s">
        <v>1284</v>
      </c>
      <c r="H211" s="1" t="s">
        <v>1285</v>
      </c>
      <c r="I211" s="1" t="s">
        <v>2591</v>
      </c>
      <c r="J211" s="1" t="s">
        <v>30</v>
      </c>
      <c r="K211" s="1" t="s">
        <v>2592</v>
      </c>
      <c r="L211" s="1" t="s">
        <v>2592</v>
      </c>
      <c r="M211" s="1" t="s">
        <v>1288</v>
      </c>
      <c r="N211" s="1" t="s">
        <v>1288</v>
      </c>
      <c r="O211" s="1" t="s">
        <v>1289</v>
      </c>
      <c r="P211" s="1" t="s">
        <v>1290</v>
      </c>
      <c r="Q211" s="1" t="s">
        <v>1291</v>
      </c>
      <c r="R211" s="1" t="s">
        <v>2593</v>
      </c>
      <c r="S211" s="1" t="s">
        <v>1293</v>
      </c>
      <c r="T211" s="1" t="s">
        <v>1294</v>
      </c>
      <c r="U211" s="1" t="s">
        <v>1295</v>
      </c>
      <c r="V211" s="1" t="s">
        <v>1472</v>
      </c>
    </row>
    <row r="212" s="1" customFormat="1" spans="1:22">
      <c r="A212" s="3">
        <v>999225809654888</v>
      </c>
      <c r="B212" s="1" t="s">
        <v>1372</v>
      </c>
      <c r="C212" s="1" t="s">
        <v>2594</v>
      </c>
      <c r="D212" s="1" t="s">
        <v>2595</v>
      </c>
      <c r="E212" s="1" t="s">
        <v>2596</v>
      </c>
      <c r="F212" s="1" t="s">
        <v>1372</v>
      </c>
      <c r="G212" s="1" t="s">
        <v>1284</v>
      </c>
      <c r="H212" s="1" t="s">
        <v>1285</v>
      </c>
      <c r="I212" s="1" t="s">
        <v>2597</v>
      </c>
      <c r="J212" s="1" t="s">
        <v>30</v>
      </c>
      <c r="K212" s="1" t="s">
        <v>2598</v>
      </c>
      <c r="L212" s="1" t="s">
        <v>2598</v>
      </c>
      <c r="M212" s="1" t="s">
        <v>1288</v>
      </c>
      <c r="N212" s="1" t="s">
        <v>1288</v>
      </c>
      <c r="O212" s="1" t="s">
        <v>1289</v>
      </c>
      <c r="P212" s="1" t="s">
        <v>1290</v>
      </c>
      <c r="Q212" s="1" t="s">
        <v>1291</v>
      </c>
      <c r="R212" s="1" t="s">
        <v>2599</v>
      </c>
      <c r="S212" s="1" t="s">
        <v>1293</v>
      </c>
      <c r="T212" s="1" t="s">
        <v>1294</v>
      </c>
      <c r="U212" s="1" t="s">
        <v>1295</v>
      </c>
      <c r="V212" s="1" t="s">
        <v>1306</v>
      </c>
    </row>
    <row r="21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2023-08-08T01:32:21Z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