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对账!$A$1:$W$191</definedName>
  </definedNames>
  <calcPr calcId="144525"/>
</workbook>
</file>

<file path=xl/sharedStrings.xml><?xml version="1.0" encoding="utf-8"?>
<sst xmlns="http://schemas.openxmlformats.org/spreadsheetml/2006/main" count="6115" uniqueCount="2097">
  <si>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</si>
  <si>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</si>
  <si>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</si>
  <si>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</si>
  <si>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</si>
  <si>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</si>
  <si>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</si>
  <si>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</si>
  <si>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</si>
  <si>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</si>
  <si>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</si>
  <si>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</si>
  <si>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</si>
  <si>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</si>
  <si>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</si>
  <si>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</si>
  <si>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</si>
  <si>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</si>
  <si>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</si>
  <si>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</si>
  <si>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</si>
  <si>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</si>
  <si>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</si>
  <si>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</si>
  <si>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</si>
  <si>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999222690792762	</t>
  </si>
  <si>
    <t>Ctrip</t>
  </si>
  <si>
    <t>正常</t>
  </si>
  <si>
    <t>[巴塞罗那]巴塞罗那皇宫酒店(Hotel El Palace Barcelona)(56185554)</t>
  </si>
  <si>
    <t>经典双人房&lt;2人入住&gt;&lt;不退款&gt;</t>
  </si>
  <si>
    <t>HKD</t>
  </si>
  <si>
    <t>KHOUCHABA/MARIA,KHOUCHABA/SANDY</t>
  </si>
  <si>
    <t>CA13030230810HKD</t>
  </si>
  <si>
    <t>未提现</t>
  </si>
  <si>
    <t>携程开票</t>
  </si>
  <si>
    <t xml:space="preserve">3026703	</t>
  </si>
  <si>
    <t xml:space="preserve">BAL00001911	</t>
  </si>
  <si>
    <t xml:space="preserve">999223856712855	</t>
  </si>
  <si>
    <t>[Khok Kloi]攀牙温泉海滩度假酒店(The Hotspring Beach Resort &amp; Spa)(55757168)</t>
  </si>
  <si>
    <t>豪华海景房&lt;1人入住&gt;&lt;早餐&gt;</t>
  </si>
  <si>
    <t>OH/SIN HIN</t>
  </si>
  <si>
    <t xml:space="preserve">3291030	</t>
  </si>
  <si>
    <t xml:space="preserve">	</t>
  </si>
  <si>
    <t>取消</t>
  </si>
  <si>
    <t xml:space="preserve">24283214688	</t>
  </si>
  <si>
    <t>[威尼斯]萨图瑞尼亚国际酒店(Hotel Saturnia &amp; International)(55312440)</t>
  </si>
  <si>
    <t>经典双床房&lt;2人入住&gt;&lt;早餐&gt;</t>
  </si>
  <si>
    <t>WANG/MIN</t>
  </si>
  <si>
    <t xml:space="preserve">3392596	</t>
  </si>
  <si>
    <t xml:space="preserve">999224601105489	</t>
  </si>
  <si>
    <t>[曼谷]曼谷京华大酒店(Hotel Royal Bangkok@Chinatown)(55932568)</t>
  </si>
  <si>
    <t>高级房&lt;2人入住&gt;&lt;不退款&gt;</t>
  </si>
  <si>
    <t>ATTATHAM/WIPAWAN</t>
  </si>
  <si>
    <t xml:space="preserve">3461819	</t>
  </si>
  <si>
    <t xml:space="preserve">356864	</t>
  </si>
  <si>
    <t xml:space="preserve">999224606411326	</t>
  </si>
  <si>
    <t>[苏黎世]维尔兰伯格精品酒店(Boutique Hotel Wellenberg)(55312301)</t>
  </si>
  <si>
    <t>标准双人房&lt;2人入住&gt;&lt;不退款&gt;</t>
  </si>
  <si>
    <t>TAN/HONGZHI,Tan/Richard</t>
  </si>
  <si>
    <t xml:space="preserve">3463423	</t>
  </si>
  <si>
    <t xml:space="preserve">43210893	</t>
  </si>
  <si>
    <t xml:space="preserve">24756182876	</t>
  </si>
  <si>
    <t>[大阪]大阪难波日和酒店(Hiyori Hotel Osaka Namba Station)(90402191)</t>
  </si>
  <si>
    <t>枫叶塔豪华双床房&lt;2人入住&gt;</t>
  </si>
  <si>
    <t>WANG/CHENGGONG,JING/ZHIYI</t>
  </si>
  <si>
    <t xml:space="preserve">3501292	</t>
  </si>
  <si>
    <t xml:space="preserve">24756193404	</t>
  </si>
  <si>
    <t xml:space="preserve">3501298	</t>
  </si>
  <si>
    <t xml:space="preserve">999224819938481	</t>
  </si>
  <si>
    <t>[贝尼卡西姆]因图尔橙子酒店(Intur Orange)(89919139)</t>
  </si>
  <si>
    <t>双人间&lt;2人入住&gt;&lt;早餐&gt;</t>
  </si>
  <si>
    <t>HERRANZ/LIDIA</t>
  </si>
  <si>
    <t xml:space="preserve">3516168	</t>
  </si>
  <si>
    <t xml:space="preserve">85968584	</t>
  </si>
  <si>
    <t xml:space="preserve">999224828521393	</t>
  </si>
  <si>
    <t xml:space="preserve">3518765	</t>
  </si>
  <si>
    <t xml:space="preserve">236049	</t>
  </si>
  <si>
    <t xml:space="preserve">999224838673607	</t>
  </si>
  <si>
    <t>[罗马]科隆纳皇宫酒店(Colonna Palace Hotel)(55862172)</t>
  </si>
  <si>
    <t>montecitorio双床房&lt;2人入住&gt;&lt;早餐&gt;</t>
  </si>
  <si>
    <t>Lintern/Joshua</t>
  </si>
  <si>
    <t xml:space="preserve">3521301	</t>
  </si>
  <si>
    <t xml:space="preserve">999224842604014	</t>
  </si>
  <si>
    <t>[苏黎世]苏黎世蒙塔那酒店(Hotel Montana Zürich)(55290490)</t>
  </si>
  <si>
    <t>舒适双人床房&lt;2人入住&gt;&lt;不退款&gt;&lt;早餐&gt;</t>
  </si>
  <si>
    <t>KIM/HYUN JIN,KIM/HYUN JIN</t>
  </si>
  <si>
    <t xml:space="preserve">3523118	</t>
  </si>
  <si>
    <t xml:space="preserve">420786695 - 1687135052007842	</t>
  </si>
  <si>
    <t xml:space="preserve">999224906127006	</t>
  </si>
  <si>
    <t>[约克]皇后酒店(The Queens Hotel)(60514416)</t>
  </si>
  <si>
    <t>双床房&lt;2人入住&gt;&lt;早餐&gt;</t>
  </si>
  <si>
    <t>YULU/QIU,YUAN/YUQING</t>
  </si>
  <si>
    <t xml:space="preserve">3538513	</t>
  </si>
  <si>
    <t xml:space="preserve">999224920611775	</t>
  </si>
  <si>
    <t>[浦安市]东京湾舒适全套房酒店(Comfort Suites Tokyo Bay)(90202144)</t>
  </si>
  <si>
    <t>2张大床房(无烟)&lt;2人入住&gt;</t>
  </si>
  <si>
    <t>LIU/YING</t>
  </si>
  <si>
    <t xml:space="preserve">3541980	</t>
  </si>
  <si>
    <t xml:space="preserve">999224921314996	</t>
  </si>
  <si>
    <t>[东京]东京王子大饭店(Tokyo Prince Hotel)(55745061)</t>
  </si>
  <si>
    <t>高级双床房&lt;2人入住&gt;</t>
  </si>
  <si>
    <t>Huang/Boxia</t>
  </si>
  <si>
    <t xml:space="preserve">3542442	</t>
  </si>
  <si>
    <t xml:space="preserve">999225149269652	</t>
  </si>
  <si>
    <t>[威斯敏斯特城]克鲁斯海德公园酒店(Corus Hyde Park Hotel)(55439585)</t>
  </si>
  <si>
    <t>商务双人房&lt;2人入住&gt;&lt;不退款&gt;</t>
  </si>
  <si>
    <t>Yin/Runtian</t>
  </si>
  <si>
    <t xml:space="preserve">3598535	</t>
  </si>
  <si>
    <t xml:space="preserve">HYDE089568/1	</t>
  </si>
  <si>
    <t xml:space="preserve">999225162069550	</t>
  </si>
  <si>
    <t>[新加坡]新加坡81酒店 - 黄金(Hotel 81 Gold)(55694743)</t>
  </si>
  <si>
    <t>Superior Queen&lt;2人入住&gt;</t>
  </si>
  <si>
    <t>GUTIERREZ/NORMAN PALMEJAR</t>
  </si>
  <si>
    <t xml:space="preserve">3601011	</t>
  </si>
  <si>
    <t xml:space="preserve">999225196873727	</t>
  </si>
  <si>
    <t>[清迈]清迈香格里拉酒店(Shangri-La Chiang Mai)(68031200)</t>
  </si>
  <si>
    <t>泳池景观豪华双床房&lt;2人入住&gt;&lt;不退款&gt;&lt;早餐&gt;</t>
  </si>
  <si>
    <t>LEUNG/KAKIT,TRUONG/HUE NGHI,TSE/WOON CHUNG,TSE/HIUWAH</t>
  </si>
  <si>
    <t xml:space="preserve">3608122	</t>
  </si>
  <si>
    <t xml:space="preserve">37807773	</t>
  </si>
  <si>
    <t xml:space="preserve">999225211187766	</t>
  </si>
  <si>
    <t>[利兹]利兹市中心竞技场宜必思尚品酒店(Ibis Styles Leeds City Centre Arena)(77372298)</t>
  </si>
  <si>
    <t>标准双人房&lt;2人入住&gt;&lt;早餐&gt;</t>
  </si>
  <si>
    <t>Oconnor/Georgia,Speirs/Sarah-louise</t>
  </si>
  <si>
    <t xml:space="preserve">3610702	</t>
  </si>
  <si>
    <t xml:space="preserve">999225213275453	</t>
  </si>
  <si>
    <t>[新加坡]新加坡81酒店 - 梧槽(Hotel 81 Rochor)(55851939)</t>
  </si>
  <si>
    <t>高级房&lt;2人入住&gt;</t>
  </si>
  <si>
    <t>WANG/XINLAN,QIAN/HAIYING</t>
  </si>
  <si>
    <t xml:space="preserve">3611119	</t>
  </si>
  <si>
    <t xml:space="preserve">R23/0710/131100960	</t>
  </si>
  <si>
    <t xml:space="preserve">999225213754838	</t>
  </si>
  <si>
    <t>GAO/HUCHENG,CHEN/DONGMEI</t>
  </si>
  <si>
    <t xml:space="preserve">3611187	</t>
  </si>
  <si>
    <t xml:space="preserve">999225267928717	</t>
  </si>
  <si>
    <t>[布拉格]宜必思普拉哈文策斯劳斯广场酒店(Ibis Praha Wenceslas Square)(55720083)</t>
  </si>
  <si>
    <t>双人床房&lt;2人入住&gt;&lt;不退款&gt;&lt;早餐&gt;</t>
  </si>
  <si>
    <t>Rietberg/Manouk</t>
  </si>
  <si>
    <t xml:space="preserve">3623065	</t>
  </si>
  <si>
    <t xml:space="preserve">999225269408641	</t>
  </si>
  <si>
    <t>[曼谷]曼谷林布兰套房酒店(Rembrandt Hotel and Suites Bangkok)(55452251)</t>
  </si>
  <si>
    <t>HE/ZIJIAN,DU/YANXIA</t>
  </si>
  <si>
    <t xml:space="preserve">3623431	</t>
  </si>
  <si>
    <t xml:space="preserve">128039757	</t>
  </si>
  <si>
    <t xml:space="preserve">999225272119120	</t>
  </si>
  <si>
    <t>[纽约]纽约中央凯悦大酒店(Hyatt Grand Central New York)(55862047)</t>
  </si>
  <si>
    <t>豪华特大床房&lt;2人入住&gt;&lt;不退款&gt;</t>
  </si>
  <si>
    <t>WEI/XIAOTIAN</t>
  </si>
  <si>
    <t xml:space="preserve">3624295	</t>
  </si>
  <si>
    <t xml:space="preserve">HUS-87G8Q22F+RF-E00	</t>
  </si>
  <si>
    <t xml:space="preserve">999225273172406	</t>
  </si>
  <si>
    <t>[巴厘岛]巴厘岛机场希尔顿花园酒店(Hilton Garden Inn Bali Ngurah Rai Airport)(55290459)</t>
  </si>
  <si>
    <t>双床房&lt;2人入住&gt;&lt;不退款&gt;</t>
  </si>
  <si>
    <t>BI/YIBO,SUN/HAOYUAN</t>
  </si>
  <si>
    <t xml:space="preserve">3624771	</t>
  </si>
  <si>
    <t xml:space="preserve">HID-6P3Q754C+GC-E00	</t>
  </si>
  <si>
    <t xml:space="preserve">999225283465721	</t>
  </si>
  <si>
    <t>[吉隆坡]吉隆坡嘉登斯圣吉尔斯签名酒店及公寓(The Gardens – A St Giles Signature Hotel &amp; Residences, Kuala Lumpur)(55478344)</t>
  </si>
  <si>
    <t>酒店翼豪华双床房&lt;2人入住&gt;&lt;不退款&gt;&lt;早餐&gt;</t>
  </si>
  <si>
    <t>Tan/Kim Teck Andy</t>
  </si>
  <si>
    <t xml:space="preserve">3626185	</t>
  </si>
  <si>
    <t xml:space="preserve">78912SE212550-14	</t>
  </si>
  <si>
    <t xml:space="preserve">999225291417706	</t>
  </si>
  <si>
    <t>[迈阿密海滩]迈阿密海滩诺布酒店(Nobu Hotel Miami Beach)(56174689)</t>
  </si>
  <si>
    <t>Forsythe/Sarah</t>
  </si>
  <si>
    <t xml:space="preserve">3628439	</t>
  </si>
  <si>
    <t xml:space="preserve">70094SE270331	</t>
  </si>
  <si>
    <t xml:space="preserve">999225305657472	</t>
  </si>
  <si>
    <t>[新加坡]新加坡优良酒店－汤申(Value Hotel Thomson Singapore)(55680492)</t>
  </si>
  <si>
    <t>ZHANG/XIN,LI/KAI</t>
  </si>
  <si>
    <t xml:space="preserve">3630704	</t>
  </si>
  <si>
    <t xml:space="preserve">999225331027010	</t>
  </si>
  <si>
    <t>[班夫]皇家加拿大旅馆(Royal Canadian Lodge)(60514299)</t>
  </si>
  <si>
    <t>1张大号床客房&lt;2人入住&gt;</t>
  </si>
  <si>
    <t>McKinnon/Wayne</t>
  </si>
  <si>
    <t xml:space="preserve">3636573	</t>
  </si>
  <si>
    <t xml:space="preserve">134207825	</t>
  </si>
  <si>
    <t xml:space="preserve">999225384358196	</t>
  </si>
  <si>
    <t>LI/PING</t>
  </si>
  <si>
    <t xml:space="preserve">3647037	</t>
  </si>
  <si>
    <t xml:space="preserve">128213506	</t>
  </si>
  <si>
    <t xml:space="preserve">999225385291583	</t>
  </si>
  <si>
    <t>[釜山]海云台新罗酒店(Shilla Stay Haeundae)(55841686)</t>
  </si>
  <si>
    <t>城景豪华双人床房&lt;2人入住&gt;&lt;早餐&gt;</t>
  </si>
  <si>
    <t>KWON/YONGSU</t>
  </si>
  <si>
    <t xml:space="preserve">3647361	</t>
  </si>
  <si>
    <t xml:space="preserve">432598375 - 1689960062028256	</t>
  </si>
  <si>
    <t xml:space="preserve">999225389201142	</t>
  </si>
  <si>
    <t>[格拉纳达]英拉特拉酒店(Hotel Inglaterra)(55280644)</t>
  </si>
  <si>
    <t>经典双人标准间&lt;2人入住&gt;</t>
  </si>
  <si>
    <t>Lee/jihoon</t>
  </si>
  <si>
    <t xml:space="preserve">3647849	</t>
  </si>
  <si>
    <t xml:space="preserve">-49581246	</t>
  </si>
  <si>
    <t xml:space="preserve">999225399780311	</t>
  </si>
  <si>
    <t>[曼谷]曼谷盛泰乐水门酒店(Centara Watergate Pavillion Hotel Bangkok)(55967850)</t>
  </si>
  <si>
    <t>城景高级双床房&lt;2人入住&gt;&lt;不退款&gt;</t>
  </si>
  <si>
    <t>POH/ALEX</t>
  </si>
  <si>
    <t xml:space="preserve">3649956	</t>
  </si>
  <si>
    <t xml:space="preserve">256850	</t>
  </si>
  <si>
    <t xml:space="preserve">999225409534252	</t>
  </si>
  <si>
    <t>[因特拉肯]瑞士小屋酒店(Hotel Chalet Swiss)(55801260)</t>
  </si>
  <si>
    <t>Tang/Xinghui</t>
  </si>
  <si>
    <t xml:space="preserve">3651752	</t>
  </si>
  <si>
    <t xml:space="preserve">999225423677451	</t>
  </si>
  <si>
    <t>[长滩岛]皇冠丽晶海滩度假酒店(Crown Regency Beach Resort)(56206197)</t>
  </si>
  <si>
    <t>CARLOS/DEXTER</t>
  </si>
  <si>
    <t xml:space="preserve">3654789	</t>
  </si>
  <si>
    <t xml:space="preserve">999225442824966	</t>
  </si>
  <si>
    <t>[合艾]合艾盛泰乐酒店(Centara Hotel Hat Yai)(56196253)</t>
  </si>
  <si>
    <t>豪华双床房&lt;2人入住&gt;&lt;不退款&gt;</t>
  </si>
  <si>
    <t>Lim/Yen Ling</t>
  </si>
  <si>
    <t xml:space="preserve">3657592	</t>
  </si>
  <si>
    <t xml:space="preserve">999225449792759	</t>
  </si>
  <si>
    <t>[巴塞罗那]加泰罗尼广场酒店(Catalonia Square 4* Sup)(55280709)</t>
  </si>
  <si>
    <t>高级客房&lt;2人入住&gt;&lt;不退款&gt;</t>
  </si>
  <si>
    <t>LIU/GUOZHEN,HE/YEJU</t>
  </si>
  <si>
    <t xml:space="preserve">3659333	</t>
  </si>
  <si>
    <t xml:space="preserve">999225470548136	</t>
  </si>
  <si>
    <t>[吉隆坡]吉隆坡斯特格酒店(STEG Kuala Lumpur)(110133561)</t>
  </si>
  <si>
    <t>时髦双床房&lt;2人入住&gt;&lt;不退款&gt;&lt;早餐&gt;</t>
  </si>
  <si>
    <t>LIU/DEMIN,HU/JING</t>
  </si>
  <si>
    <t xml:space="preserve">3662331	</t>
  </si>
  <si>
    <t xml:space="preserve">109881	</t>
  </si>
  <si>
    <t xml:space="preserve">999225483650202	</t>
  </si>
  <si>
    <t>[巴厘岛]巴乐卡Spa度假村(Baleka Resort &amp; Spa)(90357995)</t>
  </si>
  <si>
    <t>泻湖泳池景房&lt;2人入住&gt;&lt;不退款&gt;</t>
  </si>
  <si>
    <t>R.MURUGAIAH/M.RAMESH</t>
  </si>
  <si>
    <t xml:space="preserve">3665094	</t>
  </si>
  <si>
    <t xml:space="preserve">10098457（客房1）10098458（客房2）10098459（客房3）	</t>
  </si>
  <si>
    <t xml:space="preserve">999225486510222	</t>
  </si>
  <si>
    <t>[普吉岛]普吉岛芭东英迪格酒店 - IHG 旗下酒店(Hotel Indigo Phuket Patong, an IHG Hotel)(91810341)</t>
  </si>
  <si>
    <t>城景标准特大床房&lt;2人入住&gt;&lt;不退款&gt;&lt;早餐&gt;</t>
  </si>
  <si>
    <t>zhang/jiao</t>
  </si>
  <si>
    <t xml:space="preserve">3665742	</t>
  </si>
  <si>
    <t xml:space="preserve">167710	</t>
  </si>
  <si>
    <t xml:space="preserve">999225489811215	</t>
  </si>
  <si>
    <t>[普吉岛]太阳之翼卡马拉海滩度假村(Sunwing Kamala Beach)(55452002)</t>
  </si>
  <si>
    <t>工作室房&lt;2人入住&gt;&lt;不退款&gt;</t>
  </si>
  <si>
    <t>CHEN/DONGHUA,LI/MIAONINI</t>
  </si>
  <si>
    <t xml:space="preserve">3666687	</t>
  </si>
  <si>
    <t xml:space="preserve">145672	</t>
  </si>
  <si>
    <t xml:space="preserve">999225496170079	</t>
  </si>
  <si>
    <t>[芭堤雅]芭堤雅盛捷酒店(Somerset Pattaya)(110133601)</t>
  </si>
  <si>
    <t>海景豪华特大床房&lt;2人入住&gt;&lt;不退款&gt;&lt;早餐&gt;</t>
  </si>
  <si>
    <t>PAN/TAO,CUI/FENG</t>
  </si>
  <si>
    <t xml:space="preserve">3667454	</t>
  </si>
  <si>
    <t xml:space="preserve">9740489	</t>
  </si>
  <si>
    <t xml:space="preserve">999225496982496	</t>
  </si>
  <si>
    <t>城景标准双床房&lt;2人入住&gt;&lt;不退款&gt;&lt;早餐&gt;</t>
  </si>
  <si>
    <t>ZHOU/LEILEI,FANG/YUN,ZHOU/XIAOXIA,XIONG/YINUO</t>
  </si>
  <si>
    <t xml:space="preserve">3667682	</t>
  </si>
  <si>
    <t xml:space="preserve">Party 167816	</t>
  </si>
  <si>
    <t xml:space="preserve">999225505978606	</t>
  </si>
  <si>
    <t>[吉隆坡]吉隆坡豪亚酒店式公寓 - 远东酒店集团旗下(Oasia Suites Kuala Lumpur by Far East Hospitality)(55465407)</t>
  </si>
  <si>
    <t>豪华房&lt;2人入住&gt;&lt;不退款&gt;</t>
  </si>
  <si>
    <t>CHONG/KOK MIN</t>
  </si>
  <si>
    <t xml:space="preserve">3669775	</t>
  </si>
  <si>
    <t xml:space="preserve">999225513818812	</t>
  </si>
  <si>
    <t>[吉隆坡]吉隆坡杂志酒店(The Kuala Lumpur Journal Hotel)(55465408)</t>
  </si>
  <si>
    <t>豪华特大床房&lt;2人入住&gt;&lt;不退款&gt;&lt;早餐&gt;</t>
  </si>
  <si>
    <t>GOH/PEI WEI</t>
  </si>
  <si>
    <t xml:space="preserve">3670251	</t>
  </si>
  <si>
    <t xml:space="preserve">117910	</t>
  </si>
  <si>
    <t xml:space="preserve">999225514194904	</t>
  </si>
  <si>
    <t>[牛津]运动场景宾馆(The Sportsview Guest House)(55586139)</t>
  </si>
  <si>
    <t>Edgar/Julie</t>
  </si>
  <si>
    <t xml:space="preserve">3670372	</t>
  </si>
  <si>
    <t xml:space="preserve">8014964	</t>
  </si>
  <si>
    <t xml:space="preserve">999225518683041	</t>
  </si>
  <si>
    <t>[威斯敏斯特城]中央公园酒店(Central Park Hotel)(55598819)</t>
  </si>
  <si>
    <t>标准双人房, 1 张双人床&lt;2人入住&gt;&lt;不退款&gt;</t>
  </si>
  <si>
    <t>Shepherd/Ben</t>
  </si>
  <si>
    <t xml:space="preserve">3671236	</t>
  </si>
  <si>
    <t xml:space="preserve">acknowledge	</t>
  </si>
  <si>
    <t xml:space="preserve">999225521114999	</t>
  </si>
  <si>
    <t>[菲德里克]腓特烈伊克诺旅馆 I-70 号(Econo Lodge Frederick I-70)(103759362)</t>
  </si>
  <si>
    <t>标准间 - 带2张双人床&lt;2人入住&gt;&lt;不退款&gt;</t>
  </si>
  <si>
    <t>Kennedy/Patrick</t>
  </si>
  <si>
    <t xml:space="preserve">3672014	</t>
  </si>
  <si>
    <t xml:space="preserve">HUS-87F49HXR+VX-E00	</t>
  </si>
  <si>
    <t xml:space="preserve">999225522140125	</t>
  </si>
  <si>
    <t>[首尔]美利来酒店首尔明洞.(Migliore Hotel Seoul Myeongdong)(55312270)</t>
  </si>
  <si>
    <t>尊贵双床房&lt;2人入住&gt;</t>
  </si>
  <si>
    <t>REN/BO,SONG/MANNA</t>
  </si>
  <si>
    <t xml:space="preserve">3672262	</t>
  </si>
  <si>
    <t xml:space="preserve">TL919098584	</t>
  </si>
  <si>
    <t xml:space="preserve">999225523192689	</t>
  </si>
  <si>
    <t>[卡尔加里]翡翠套房酒店(Emerald Hotel &amp; Suites Calgary Airport)(55270520)</t>
  </si>
  <si>
    <t>Simpson/Conor</t>
  </si>
  <si>
    <t xml:space="preserve">3672583	</t>
  </si>
  <si>
    <t xml:space="preserve">44253	</t>
  </si>
  <si>
    <t xml:space="preserve">999225537705562	</t>
  </si>
  <si>
    <t>[曼彻斯特]曼彻斯特舒适酒店(easyHotel Manchester)(94358973)</t>
  </si>
  <si>
    <t>标准间1双人床&lt;2人入住&gt;&lt;不退款&gt;</t>
  </si>
  <si>
    <t>Davis/Jack</t>
  </si>
  <si>
    <t xml:space="preserve">3675143	</t>
  </si>
  <si>
    <t xml:space="preserve">53586361	</t>
  </si>
  <si>
    <t xml:space="preserve">999225538402383	</t>
  </si>
  <si>
    <t>[普吉岛]卡塔SIS度假酒店(The Sis Kata, Resort)(69427769)</t>
  </si>
  <si>
    <t>DOUBLE SIS ON THE HILL NO VIEW&lt;2人入住&gt;&lt;不退款&gt;&lt;早餐&gt;</t>
  </si>
  <si>
    <t>KIM/ELENA,KIM/HANEILLERA</t>
  </si>
  <si>
    <t xml:space="preserve">3675254	</t>
  </si>
  <si>
    <t xml:space="preserve">60028	</t>
  </si>
  <si>
    <t xml:space="preserve">999225538862105	</t>
  </si>
  <si>
    <t>[胡志明市]融合原创西贡中心酒店(Fusion Original Saigon Centre)(110133551)</t>
  </si>
  <si>
    <t>原创特大床房&lt;2人入住&gt;&lt;不退款&gt;</t>
  </si>
  <si>
    <t>BYUN/CHEOLHWAN</t>
  </si>
  <si>
    <t xml:space="preserve">3675484	</t>
  </si>
  <si>
    <t xml:space="preserve">301196460	</t>
  </si>
  <si>
    <t xml:space="preserve">999225541374655	</t>
  </si>
  <si>
    <t>[曼谷]温德姆花园曼谷素坤逸42号酒店(Wyndham Garden Bangkok Sukhumvit 42)(109175512)</t>
  </si>
  <si>
    <t>Room, 1 Bedroom, Non Smoking (Simplex)&lt;2人入住&gt;&lt;不退款&gt;</t>
  </si>
  <si>
    <t>XIONG/YU</t>
  </si>
  <si>
    <t xml:space="preserve">3676477	</t>
  </si>
  <si>
    <t xml:space="preserve">90876EE012487	</t>
  </si>
  <si>
    <t xml:space="preserve">999225541175052	</t>
  </si>
  <si>
    <t>园景标准特大床房&lt;2人入住&gt;&lt;不退款&gt;&lt;早餐&gt;</t>
  </si>
  <si>
    <t>LU/SHICHUN,LI/XIAOYU</t>
  </si>
  <si>
    <t xml:space="preserve">3676187	</t>
  </si>
  <si>
    <t xml:space="preserve">168095	</t>
  </si>
  <si>
    <t xml:space="preserve">999225542159884	</t>
  </si>
  <si>
    <t>[里贾纳]温德姆里贾纳蔚景酒店(Wingate by Wyndham Regina)(55720469)</t>
  </si>
  <si>
    <t>标准房, 1 张特大床, 无障碍&lt;2人入住&gt;&lt;早餐&gt;</t>
  </si>
  <si>
    <t>helmeczi/swarna</t>
  </si>
  <si>
    <t xml:space="preserve">3676734	</t>
  </si>
  <si>
    <t xml:space="preserve">3738959	</t>
  </si>
  <si>
    <t xml:space="preserve">999225542318160	</t>
  </si>
  <si>
    <t>[坎莫尔]坎莫尔套房酒店(Canmore Inn &amp; Suites)(56196604)</t>
  </si>
  <si>
    <t>Deluxe Double Room, 2 Queen Beds (Railway View)&lt;2人入住&gt;</t>
  </si>
  <si>
    <t>CALIM/MARICEL</t>
  </si>
  <si>
    <t xml:space="preserve">3676793	</t>
  </si>
  <si>
    <t xml:space="preserve">53888125	</t>
  </si>
  <si>
    <t xml:space="preserve">999225554209908	</t>
  </si>
  <si>
    <t>[曼谷]COMO曼谷大都会酒店(COMO Metropolitan Bangkok)(55439547)</t>
  </si>
  <si>
    <t>大都会房&lt;2人入住&gt;&lt;不退款&gt;</t>
  </si>
  <si>
    <t>Mohd Tahir/Safidah Binti,Md Yunus/Maya Binti</t>
  </si>
  <si>
    <t xml:space="preserve">3678679	</t>
  </si>
  <si>
    <t xml:space="preserve">1321369	</t>
  </si>
  <si>
    <t xml:space="preserve">999225564118861	</t>
  </si>
  <si>
    <t>[马凯特]莱克维尤伊克诺郊外小屋(Econo Lodge Lakeview)(110130139)</t>
  </si>
  <si>
    <t>2张双人床房-禁烟&lt;2人入住&gt;</t>
  </si>
  <si>
    <t>McCullough/Madi</t>
  </si>
  <si>
    <t xml:space="preserve">3681462	</t>
  </si>
  <si>
    <t xml:space="preserve">HUS-86RJGJ6G+86-E00	</t>
  </si>
  <si>
    <t xml:space="preserve">999225571107256	</t>
  </si>
  <si>
    <t>[普吉岛]普吉岛海床大酒店(Seabed Grand Hotel Phuket)(110132987)</t>
  </si>
  <si>
    <t>池景豪华房&lt;2人入住&gt;</t>
  </si>
  <si>
    <t>BI/WENYU,QU/CHEN</t>
  </si>
  <si>
    <t xml:space="preserve">3682136	</t>
  </si>
  <si>
    <t xml:space="preserve">26878	</t>
  </si>
  <si>
    <t xml:space="preserve">999225579415545	</t>
  </si>
  <si>
    <t>[苏梅岛]诺拉布里温泉度假酒店(Nora Buri Resort &amp; Spa)(55626344)</t>
  </si>
  <si>
    <t>海边泳池别墅&lt;2人入住&gt;&lt;不退款&gt;&lt;早餐&gt;</t>
  </si>
  <si>
    <t>NEL/LEON RUDOLF</t>
  </si>
  <si>
    <t xml:space="preserve">3683918	</t>
  </si>
  <si>
    <t xml:space="preserve">91924	</t>
  </si>
  <si>
    <t xml:space="preserve">999225583643709	</t>
  </si>
  <si>
    <t>AGGARWAL/SAKSHAM</t>
  </si>
  <si>
    <t xml:space="preserve">3685109	</t>
  </si>
  <si>
    <t xml:space="preserve">436258935 - 1690298384023392	</t>
  </si>
  <si>
    <t xml:space="preserve">999225584065344	</t>
  </si>
  <si>
    <t>[曼谷]曼谷华昌传承酒店(Hua Chang Heritage Hotel)(109309508)</t>
  </si>
  <si>
    <t>XU/WEIZHI,XU/TIANYOU</t>
  </si>
  <si>
    <t xml:space="preserve">3685207	</t>
  </si>
  <si>
    <t xml:space="preserve">157769	</t>
  </si>
  <si>
    <t xml:space="preserve">999225587763576	</t>
  </si>
  <si>
    <t>[普吉岛]普吉岛温德姆海洋明珠酒店及度假村(Wyndham Sea Pearl Resort, Phuket)(90395190)</t>
  </si>
  <si>
    <t>一卧室套房&lt;2人入住&gt;&lt;不退款&gt;&lt;早餐&gt;</t>
  </si>
  <si>
    <t>Nair/Vishnu,Nair/Vishnu</t>
  </si>
  <si>
    <t xml:space="preserve">3685495	</t>
  </si>
  <si>
    <t xml:space="preserve">177774811	</t>
  </si>
  <si>
    <t xml:space="preserve">999225589002570	</t>
  </si>
  <si>
    <t>[七岩]沃伦塔华欣七岩度假别墅酒店(Veranda Resort &amp; Villas Hua Hin Cha Am)(92029144)</t>
  </si>
  <si>
    <t>沃伦豪华双床房&lt;2人入住&gt;&lt;不退款&gt;</t>
  </si>
  <si>
    <t>WATTANAPAIBOONKUL/AEKBORDIN</t>
  </si>
  <si>
    <t xml:space="preserve">3685626	</t>
  </si>
  <si>
    <t xml:space="preserve">999225624351696	</t>
  </si>
  <si>
    <t>[曼谷]蜂蜜 1 座酒店(Honey House1)(95388754)</t>
  </si>
  <si>
    <t>Tantala/Gregory Kenneth</t>
  </si>
  <si>
    <t xml:space="preserve">3693090	</t>
  </si>
  <si>
    <t xml:space="preserve">999225624734335	</t>
  </si>
  <si>
    <t>城景标准双床房&lt;2人入住&gt;&lt;不退款&gt;</t>
  </si>
  <si>
    <t>LING/JING,LI/CHEN</t>
  </si>
  <si>
    <t xml:space="preserve">3693282	</t>
  </si>
  <si>
    <t xml:space="preserve">168592	</t>
  </si>
  <si>
    <t xml:space="preserve">999225625479520	</t>
  </si>
  <si>
    <t>[帕赛市]马尼拉青柠度假村(Lime Resort Manila)(104397379)</t>
  </si>
  <si>
    <t>premier king bayview suite&lt;2人入住&gt;&lt;早餐&gt;</t>
  </si>
  <si>
    <t>GARCIA/IRIS ALFONSO</t>
  </si>
  <si>
    <t xml:space="preserve">3693406	</t>
  </si>
  <si>
    <t xml:space="preserve">999225635794575	</t>
  </si>
  <si>
    <t>[檀香山]十字酒店(Hotel La Croix)(70395180)</t>
  </si>
  <si>
    <t>白银特大床房&lt;2人入住&gt;</t>
  </si>
  <si>
    <t>XUE/ZHENFENG</t>
  </si>
  <si>
    <t xml:space="preserve">3694748	</t>
  </si>
  <si>
    <t xml:space="preserve">999225636575011	</t>
  </si>
  <si>
    <t>[芭堤雅]芭堤雅阳光酒店(Sunbeam Hotel Pattaya)(55414495)</t>
  </si>
  <si>
    <t>豪华房&lt;2人入住&gt;&lt;早餐&gt;</t>
  </si>
  <si>
    <t>YANG/PENG,CHEN/HUIZHI,FENG/WEIXIU,FENG/SHOUYAN</t>
  </si>
  <si>
    <t xml:space="preserve">3694875	</t>
  </si>
  <si>
    <t xml:space="preserve">;$;$29276549-1	</t>
  </si>
  <si>
    <t xml:space="preserve">999225637729433	</t>
  </si>
  <si>
    <t>[班帕那普兰]普兰贝利大地酒店(Pranberry Earth)(92028266)</t>
  </si>
  <si>
    <t>豪华房&lt;2人入住&gt;&lt;不退款&gt;&lt;早餐&gt;</t>
  </si>
  <si>
    <t>DEANGPAJON/PITTHAPORN</t>
  </si>
  <si>
    <t xml:space="preserve">3695321	</t>
  </si>
  <si>
    <t xml:space="preserve">999225641199068	</t>
  </si>
  <si>
    <t>[曼谷]曼谷贵都酒店(S Ratchada Hotel Bangkok)(100679738)</t>
  </si>
  <si>
    <t>超级房（带浴缸）&lt;2人入住&gt;&lt;不退款&gt;</t>
  </si>
  <si>
    <t>CAI/KUNNI,Deng/Yixuan</t>
  </si>
  <si>
    <t xml:space="preserve">3696169	</t>
  </si>
  <si>
    <t xml:space="preserve">999225641210675	</t>
  </si>
  <si>
    <t>工作室房&lt;2人入住&gt;&lt;早餐&gt;</t>
  </si>
  <si>
    <t>YAN/HUI,JI/QING</t>
  </si>
  <si>
    <t xml:space="preserve">3696171	</t>
  </si>
  <si>
    <t xml:space="preserve">-56807922	</t>
  </si>
  <si>
    <t xml:space="preserve">999225641229218	</t>
  </si>
  <si>
    <t>Li/Ping,Tang/Lingying</t>
  </si>
  <si>
    <t xml:space="preserve">3696177	</t>
  </si>
  <si>
    <t xml:space="preserve">999225641395658	</t>
  </si>
  <si>
    <t>[曼谷]素坤逸 S15 酒店(S15 Sukhumvit Hotel)(56140438)</t>
  </si>
  <si>
    <t>奢华客房, 1 张特大床&lt;2人入住&gt;&lt;早餐&gt;</t>
  </si>
  <si>
    <t>ZHOU/YAN</t>
  </si>
  <si>
    <t xml:space="preserve">3696200	</t>
  </si>
  <si>
    <t xml:space="preserve">56813047	</t>
  </si>
  <si>
    <t xml:space="preserve">999225641422226	</t>
  </si>
  <si>
    <t>[Khlong Hae]查塔梅精品酒店(Chartame Boutique Hotel)(95389463)</t>
  </si>
  <si>
    <t>高级大床阁楼房&lt;2人入住&gt;</t>
  </si>
  <si>
    <t>LHONGHIM/NATTHAWARA</t>
  </si>
  <si>
    <t xml:space="preserve">3696203	</t>
  </si>
  <si>
    <t xml:space="preserve">102643020	</t>
  </si>
  <si>
    <t xml:space="preserve">999225650613159	</t>
  </si>
  <si>
    <t>[曼谷]曼谷橡树套房酒店(Oakwood Suites Bangkok)(90402503)</t>
  </si>
  <si>
    <t>一卧室行政房&lt;2人入住&gt;</t>
  </si>
  <si>
    <t>WANG/ZEYI</t>
  </si>
  <si>
    <t xml:space="preserve">3698481	</t>
  </si>
  <si>
    <t xml:space="preserve">41410SE005595	</t>
  </si>
  <si>
    <t xml:space="preserve">999225659259163	</t>
  </si>
  <si>
    <t>[迪拜]大世界酒店(Grand Cosmopolitan Hotel)(96746843)</t>
  </si>
  <si>
    <t>家庭房&lt;2人入住&gt;&lt;不退款&gt;&lt;早餐&gt;</t>
  </si>
  <si>
    <t>GAO/ZHUO,LIU/FANGZHOU</t>
  </si>
  <si>
    <t xml:space="preserve">3700137	</t>
  </si>
  <si>
    <t xml:space="preserve">2399021	</t>
  </si>
  <si>
    <t xml:space="preserve">999225659442969	</t>
  </si>
  <si>
    <t>[尔湾]亚欧文索内斯塔酒店(Sonesta Irvine)(55329006)</t>
  </si>
  <si>
    <t>豪华特大床房&lt;2人入住&gt;</t>
  </si>
  <si>
    <t>PARK/SIEUN</t>
  </si>
  <si>
    <t xml:space="preserve">3700172	</t>
  </si>
  <si>
    <t xml:space="preserve">999225663804350	</t>
  </si>
  <si>
    <t>[东雅加达]卡旺中心酒店(Sentral Cawang Hotel)(55452275)</t>
  </si>
  <si>
    <t>高级双人床房&lt;2人入住&gt;</t>
  </si>
  <si>
    <t>MACHRODJA/NASA MACHRODJA</t>
  </si>
  <si>
    <t xml:space="preserve">3701592	</t>
  </si>
  <si>
    <t xml:space="preserve">999225670548531	</t>
  </si>
  <si>
    <t>[曼谷]曼谷沙吞路耐拉提瓦斯公寓酒店(The Narathiwas Hotel &amp; Residence Sathorn Bangkok)(55720075)</t>
  </si>
  <si>
    <t>两卧室套房&lt;2人入住&gt;&lt;不退款&gt;</t>
  </si>
  <si>
    <t>WU/JUAN,HUANG/HONGMEI</t>
  </si>
  <si>
    <t xml:space="preserve">3702703	</t>
  </si>
  <si>
    <t xml:space="preserve">999225670771260	</t>
  </si>
  <si>
    <t>[Lubuk Baja Kota]那格亚希尔巴达姆酒店(Nagoya Hill Hotel Batam)(55320663)</t>
  </si>
  <si>
    <t>DOUBLE SUPERIOR&lt;2人入住&gt;&lt;不退款&gt;&lt;早餐&gt;</t>
  </si>
  <si>
    <t>QUEK/LYNN</t>
  </si>
  <si>
    <t xml:space="preserve">3702867	</t>
  </si>
  <si>
    <t xml:space="preserve">244576	</t>
  </si>
  <si>
    <t xml:space="preserve">999225670852885	</t>
  </si>
  <si>
    <t>[釜山]釜山站东横道1号酒店(Toyoko Inn Busan Station No.1)(55841725)</t>
  </si>
  <si>
    <t>双床房&lt;2人入住&gt;&lt;不退款&gt;&lt;早餐&gt;</t>
  </si>
  <si>
    <t>KO/HYUNJUN</t>
  </si>
  <si>
    <t xml:space="preserve">3702875	</t>
  </si>
  <si>
    <t xml:space="preserve">999225681700497	</t>
  </si>
  <si>
    <t>[格勒诺布尔]格勒诺布尔卡协德杜本酒店(Residhome Grenoble Caserne de Bonne)(55254322)</t>
  </si>
  <si>
    <t>标准工作室客房&lt;2人入住&gt;&lt;早餐&gt;</t>
  </si>
  <si>
    <t>IRUNAKHA/ISOKEN</t>
  </si>
  <si>
    <t xml:space="preserve">3705431	</t>
  </si>
  <si>
    <t xml:space="preserve">999225681853413	</t>
  </si>
  <si>
    <t>[霍姆斯泰德]佛罗里达人酒店(Floridian Hotel)(91544888)</t>
  </si>
  <si>
    <t>经典客房, 1 张特大床&lt;2人入住&gt;&lt;早餐&gt;</t>
  </si>
  <si>
    <t>Scott/Larry</t>
  </si>
  <si>
    <t xml:space="preserve">3705507	</t>
  </si>
  <si>
    <t xml:space="preserve">57916228	</t>
  </si>
  <si>
    <t xml:space="preserve">999225681857040	</t>
  </si>
  <si>
    <t>[赫尔格达]艾高娜库克之家度假村(Casa Cook El Gouna - Adults Only)(110041160)</t>
  </si>
  <si>
    <t>甄选屋顶双床房(带露台)&lt;2人入住&gt;&lt;不退款&gt;&lt;早餐&gt;</t>
  </si>
  <si>
    <t>LUO/FENGLIAN,ZHANG/XUEJUN</t>
  </si>
  <si>
    <t xml:space="preserve">3705508	</t>
  </si>
  <si>
    <t xml:space="preserve">8399SE029277	</t>
  </si>
  <si>
    <t xml:space="preserve">999225682533747	</t>
  </si>
  <si>
    <t>[兰卡威]兰卡威宾乐雅度假村(Parkroyal Langkawi Resort)(104680286)</t>
  </si>
  <si>
    <t>高级房&lt;2人入住&gt;&lt;不退款&gt;&lt;早餐&gt;</t>
  </si>
  <si>
    <t>LIN/JAMES BINGYAN</t>
  </si>
  <si>
    <t xml:space="preserve">3705782	</t>
  </si>
  <si>
    <t xml:space="preserve">999225684163495	</t>
  </si>
  <si>
    <t>[巴塞尔]巴塞尔大都会酒店(Hotel Metropol Basel)(94361357)</t>
  </si>
  <si>
    <t>双人间&lt;2人入住&gt;&lt;不退款&gt;</t>
  </si>
  <si>
    <t>HAN/XINXU</t>
  </si>
  <si>
    <t xml:space="preserve">3706259	</t>
  </si>
  <si>
    <t xml:space="preserve">999225685636366	</t>
  </si>
  <si>
    <t>Twin/Double room&lt;2人入住&gt;</t>
  </si>
  <si>
    <t>Gong/qi</t>
  </si>
  <si>
    <t xml:space="preserve">3706740	</t>
  </si>
  <si>
    <t xml:space="preserve">999225688691206	</t>
  </si>
  <si>
    <t>[帕拉特卡]帕拉特卡北舒眠套房酒店(Sleep Inn &amp; Suites Palatka North)(95386734)</t>
  </si>
  <si>
    <t>特大号床间 - 带无障碍设施&lt;2人入住&gt;&lt;不退款&gt;&lt;早餐&gt;</t>
  </si>
  <si>
    <t>GOECKE/JAMES KEITH</t>
  </si>
  <si>
    <t xml:space="preserve">3706770	</t>
  </si>
  <si>
    <t xml:space="preserve">999225690445904	</t>
  </si>
  <si>
    <t>[巴厘岛]德威斯里爱玛瑞丝酒店(Amaris Hotel Dewi Sri)(110042973)</t>
  </si>
  <si>
    <t>标准双人间&lt;2人入住&gt;&lt;不退款&gt;&lt;早餐&gt;</t>
  </si>
  <si>
    <t>ROCHMANU/ARFAAN</t>
  </si>
  <si>
    <t xml:space="preserve">3707005	</t>
  </si>
  <si>
    <t xml:space="preserve">999225696622023	</t>
  </si>
  <si>
    <t>[波尔多]波尔多中心品质酒店(Quality Hotel Bordeaux Centre)(80332234)</t>
  </si>
  <si>
    <t>客房(双床)&lt;2人入住&gt;</t>
  </si>
  <si>
    <t>YI/LIPING</t>
  </si>
  <si>
    <t xml:space="preserve">3708508	</t>
  </si>
  <si>
    <t xml:space="preserve">HFR-8CPXRCRG+68-E00	</t>
  </si>
  <si>
    <t xml:space="preserve">999225698324868	</t>
  </si>
  <si>
    <t>[佛罗伦萨]TSH 佛罗伦萨拉瓦格尼尼酒店(The Social Hub Florence Lavagnini)(55799458)</t>
  </si>
  <si>
    <t>行政双人床房&lt;2人入住&gt;&lt;不退款&gt;</t>
  </si>
  <si>
    <t>Van der Heijden/Maud,Van der Heijden/Maud</t>
  </si>
  <si>
    <t xml:space="preserve">3708924	</t>
  </si>
  <si>
    <t xml:space="preserve">-58178038	</t>
  </si>
  <si>
    <t xml:space="preserve">999225698902317	</t>
  </si>
  <si>
    <t>[泗水]泗水明古连管理乡村文化遗产酒店(Country Heritage Resort Hotel Surabaya)(104397303)</t>
  </si>
  <si>
    <t>ADHI/TABRIANTO</t>
  </si>
  <si>
    <t xml:space="preserve">3709021	</t>
  </si>
  <si>
    <t xml:space="preserve">999225701064945	</t>
  </si>
  <si>
    <t>[罗马]锡拉库萨瑞伊里酒店(Raeli Hotel Siracusa)(56467118)</t>
  </si>
  <si>
    <t>经济房&lt;2人入住&gt;&lt;不退款&gt;</t>
  </si>
  <si>
    <t>CORTI/DEBORA</t>
  </si>
  <si>
    <t xml:space="preserve">3709672	</t>
  </si>
  <si>
    <t xml:space="preserve">15262077	</t>
  </si>
  <si>
    <t xml:space="preserve">999225701938050	</t>
  </si>
  <si>
    <t>[北堪萨斯城]堪萨斯城市区北伊克诺旅馆(Econo Lodge Kansas City Downtown North)(55281237)</t>
  </si>
  <si>
    <t>大号床间&lt;2人入住&gt;</t>
  </si>
  <si>
    <t>SUTTHISING/PHONGSAKORN</t>
  </si>
  <si>
    <t xml:space="preserve">3710004	</t>
  </si>
  <si>
    <t xml:space="preserve">HUS-86F74CWR+QR-E00	</t>
  </si>
  <si>
    <t xml:space="preserve">999225702015065	</t>
  </si>
  <si>
    <t>[丹吉尔]丹吉尔安达卢西亚高尔夫酒店及Spa(Hotel Andalucia Golf &amp; Spa Tanger)(110036433)</t>
  </si>
  <si>
    <t>豪华双人床房&lt;2人入住&gt;&lt;不退款&gt;</t>
  </si>
  <si>
    <t>GUERROUJ/FATIMA</t>
  </si>
  <si>
    <t xml:space="preserve">3710028	</t>
  </si>
  <si>
    <t xml:space="preserve">71205	</t>
  </si>
  <si>
    <t xml:space="preserve">999225702331405	</t>
  </si>
  <si>
    <t>[派恩诺尔海滨]派恩诺尔海岸旅馆(The Inn at Pine Knoll Shores Oceanfront)(97259871)</t>
  </si>
  <si>
    <t>海景间 - 带2张双人床&lt;2人入住&gt;</t>
  </si>
  <si>
    <t>Wendt/Aaron</t>
  </si>
  <si>
    <t xml:space="preserve">3710119	</t>
  </si>
  <si>
    <t xml:space="preserve">22512995	</t>
  </si>
  <si>
    <t xml:space="preserve">999225704329245	</t>
  </si>
  <si>
    <t>[伯班克]伯班克 - 好莱坞阿玛诺拉酒店(Hotel Amarano Burbank-Hollywood)(55452028)</t>
  </si>
  <si>
    <t>豪华大床房&lt;2人入住&gt;&lt;早餐&gt;</t>
  </si>
  <si>
    <t>CHEN/JUNRU</t>
  </si>
  <si>
    <t xml:space="preserve">3710697	</t>
  </si>
  <si>
    <t xml:space="preserve">11934SE109798	</t>
  </si>
  <si>
    <t xml:space="preserve">999225704638848	</t>
  </si>
  <si>
    <t>[新山]新山凯贝丽酒店式服务公寓(Capri by Fraser Johor Bahru)(55572794)</t>
  </si>
  <si>
    <t>行政特大床一室房&lt;2人入住&gt;&lt;不退款&gt;&lt;早餐&gt;</t>
  </si>
  <si>
    <t>OH/MEOW JUN</t>
  </si>
  <si>
    <t xml:space="preserve">3710761	</t>
  </si>
  <si>
    <t xml:space="preserve">999225705857482	</t>
  </si>
  <si>
    <t>su/jie</t>
  </si>
  <si>
    <t xml:space="preserve">11934SE109818	</t>
  </si>
  <si>
    <t xml:space="preserve">999225715470761	</t>
  </si>
  <si>
    <t>[曼谷]曼谷都市酒店(Metropole Bangkok)(90373284)</t>
  </si>
  <si>
    <t>尊贵客房&lt;2人入住&gt;&lt;不退款&gt;</t>
  </si>
  <si>
    <t>Tiansong/Mr Jason Quek</t>
  </si>
  <si>
    <t xml:space="preserve">3712373	</t>
  </si>
  <si>
    <t xml:space="preserve">999225717693531	</t>
  </si>
  <si>
    <t>[陈厝港]KSL温泉度假酒店(KSL Hot Spring Resort)(95138801)</t>
  </si>
  <si>
    <t>高级双床房&lt;2人入住&gt;&lt;不退款&gt;&lt;早餐&gt;</t>
  </si>
  <si>
    <t>ZAMRI/MUHAMMAD NIZAM</t>
  </si>
  <si>
    <t xml:space="preserve">3712959	</t>
  </si>
  <si>
    <t xml:space="preserve">999225719885377	</t>
  </si>
  <si>
    <t>[卡塔尼亚]埃特尼亚 316 酒店(Hotel Etnea 316)(90361044)</t>
  </si>
  <si>
    <t>大床间&lt;2人入住&gt;&lt;不退款&gt;&lt;早餐&gt;</t>
  </si>
  <si>
    <t>PALERMO/CARLO MICHELE</t>
  </si>
  <si>
    <t xml:space="preserve">3713523	</t>
  </si>
  <si>
    <t xml:space="preserve">|58755929	</t>
  </si>
  <si>
    <t xml:space="preserve">999225725094976	</t>
  </si>
  <si>
    <t>[惠斯勒]艾娃惠斯勒酒店(Aava Whistler Hotel)(55280967)</t>
  </si>
  <si>
    <t>XIE/XIAOLEI</t>
  </si>
  <si>
    <t xml:space="preserve">3714803	</t>
  </si>
  <si>
    <t xml:space="preserve">999225725289347	</t>
  </si>
  <si>
    <t>[爱丁堡]天使分享酒店(Angels Share Hotel)(90355484)</t>
  </si>
  <si>
    <t>标准间1双人床&lt;2人入住&gt;</t>
  </si>
  <si>
    <t>JIARU/YE,TIANYI/ZHANG</t>
  </si>
  <si>
    <t xml:space="preserve">3714865	</t>
  </si>
  <si>
    <t xml:space="preserve">RL32584522	</t>
  </si>
  <si>
    <t xml:space="preserve">999225725619921	</t>
  </si>
  <si>
    <t>[阿姆斯特丹]南阿姆斯特丹NH酒店(NH Amsterdam Zuid)(55328668)</t>
  </si>
  <si>
    <t>高级双人床房&lt;2人入住&gt;&lt;不退款&gt;</t>
  </si>
  <si>
    <t>LU/YOU</t>
  </si>
  <si>
    <t xml:space="preserve">3715019	</t>
  </si>
  <si>
    <t xml:space="preserve">0120084575	</t>
  </si>
  <si>
    <t xml:space="preserve">999225725804446	</t>
  </si>
  <si>
    <t>[芭堤雅]芭堤雅发现海滩酒店(Pattaya Discovery Beach Hotel)(55451694)</t>
  </si>
  <si>
    <t>YANG/XIANG</t>
  </si>
  <si>
    <t xml:space="preserve">3715115	</t>
  </si>
  <si>
    <t xml:space="preserve">999225727000555	</t>
  </si>
  <si>
    <t>[巴淡岛]星球度假酒店(Planet Holiday Hotel &amp; Residence)(55380408)</t>
  </si>
  <si>
    <t>豪华客房&lt;2人入住&gt;</t>
  </si>
  <si>
    <t>ZHUARIA/ASTI</t>
  </si>
  <si>
    <t xml:space="preserve">3715493	</t>
  </si>
  <si>
    <t xml:space="preserve">999225727782445	</t>
  </si>
  <si>
    <t>[密西沙加]多伦多机场贝斯特韦斯特优质酒店(Best Western Plus Toronto Airport Hotel)(55290054)</t>
  </si>
  <si>
    <t>2大床房无烟&lt;2人入住&gt;</t>
  </si>
  <si>
    <t>KWOK/CHI LEUNG</t>
  </si>
  <si>
    <t xml:space="preserve">3715757	</t>
  </si>
  <si>
    <t xml:space="preserve">HCA-87M2M925+W8-E00	</t>
  </si>
  <si>
    <t xml:space="preserve">999225728076051	</t>
  </si>
  <si>
    <t>[格拉纳达]格拉纳达中心酒店(Hotel Granada Center)(55290006)</t>
  </si>
  <si>
    <t>标准房&lt;2人入住&gt;&lt;不退款&gt;</t>
  </si>
  <si>
    <t>WANG/LUWEI,XU/SHENG,WANG/CAIYOU,LU/FEILONG</t>
  </si>
  <si>
    <t xml:space="preserve">3715898	</t>
  </si>
  <si>
    <t xml:space="preserve">-59301149	</t>
  </si>
  <si>
    <t xml:space="preserve">25732320954	</t>
  </si>
  <si>
    <t>CHENG/HAOWEN</t>
  </si>
  <si>
    <t xml:space="preserve">3716039	</t>
  </si>
  <si>
    <t xml:space="preserve">999225733320231	</t>
  </si>
  <si>
    <t>[普吉岛]普吉格雷斯兰温泉度假酒店(Phuket Graceland Resort and Spa)(56185699)</t>
  </si>
  <si>
    <t>Park/Daiwoong</t>
  </si>
  <si>
    <t xml:space="preserve">3716248	</t>
  </si>
  <si>
    <t xml:space="preserve">999225737377900	</t>
  </si>
  <si>
    <t>LIU/Xiang</t>
  </si>
  <si>
    <t xml:space="preserve">3717148	</t>
  </si>
  <si>
    <t>退单</t>
  </si>
  <si>
    <t xml:space="preserve">999225739541445	</t>
  </si>
  <si>
    <t>[伊斯基亚]利昆尔齐度假村海洋温泉及水疗中心(Le Querce Resort Sea Thermae &amp; Spa)(96300267)</t>
  </si>
  <si>
    <t>经典花园景双人间&lt;2人入住&gt;&lt;不退款&gt;&lt;早餐&gt;</t>
  </si>
  <si>
    <t>Weibel/Therese</t>
  </si>
  <si>
    <t xml:space="preserve">3717497	</t>
  </si>
  <si>
    <t xml:space="preserve">59417066	</t>
  </si>
  <si>
    <t xml:space="preserve">999225742650369	</t>
  </si>
  <si>
    <t>[迪拜]迪拜码头洲际酒店(InterContinental Dubai Marina, an IHG Hotel)(55822364)</t>
  </si>
  <si>
    <t>经典房&lt;2人入住&gt;&lt;早餐&gt;</t>
  </si>
  <si>
    <t>Fang/Hongdong,Xia/Lungang,Xing/Minghao</t>
  </si>
  <si>
    <t xml:space="preserve">3718376	</t>
  </si>
  <si>
    <t xml:space="preserve">439635	</t>
  </si>
  <si>
    <t xml:space="preserve">999225749844154	</t>
  </si>
  <si>
    <t>WEI/YUAN</t>
  </si>
  <si>
    <t xml:space="preserve">3720659	</t>
  </si>
  <si>
    <t xml:space="preserve">999225758150020	</t>
  </si>
  <si>
    <t>[棉兰]大门市政厅大酒店(Grand City Hall)(55290435)</t>
  </si>
  <si>
    <t>公寓房(两卧)&lt;2人入住&gt;&lt;早餐&gt;</t>
  </si>
  <si>
    <t>yan/zhongshu,liu/wei</t>
  </si>
  <si>
    <t xml:space="preserve">3721564	</t>
  </si>
  <si>
    <t xml:space="preserve">164285	</t>
  </si>
  <si>
    <t xml:space="preserve">999225758326642	</t>
  </si>
  <si>
    <t>[纽约]亚洲酒店 - 法拉盛(Asiatic Hotel - Flushing)(55320902)</t>
  </si>
  <si>
    <t>豪华2张大床房&lt;2人入住&gt;&lt;早餐&gt;</t>
  </si>
  <si>
    <t>wang/shuyang,wu/yixin,huang/kaixin,wu/fei</t>
  </si>
  <si>
    <t xml:space="preserve">3721589	</t>
  </si>
  <si>
    <t xml:space="preserve">8339137	</t>
  </si>
  <si>
    <t xml:space="preserve">999225761317899	</t>
  </si>
  <si>
    <t>[爱丁堡]大不列颠爱丁堡酒店(Britannia Edinburgh Hotel)(55653307)</t>
  </si>
  <si>
    <t>双床房无窗&lt;2人入住&gt;&lt;不退款&gt;</t>
  </si>
  <si>
    <t>FANG/PENGBO</t>
  </si>
  <si>
    <t xml:space="preserve">3722259	</t>
  </si>
  <si>
    <t xml:space="preserve">999225761584522	</t>
  </si>
  <si>
    <t>[曼谷]阿特里姆曼谷美居大酒店(Grand Mercure Bangkok Atrium)(55665998)</t>
  </si>
  <si>
    <t>Kamraithong/Piya</t>
  </si>
  <si>
    <t xml:space="preserve">3722382	</t>
  </si>
  <si>
    <t xml:space="preserve">999225761909843	</t>
  </si>
  <si>
    <t>[比尔森]普利马维拉酒店及会议中心(Primavera Hotel &amp; Congress Centre)(95084011)</t>
  </si>
  <si>
    <t>标准房&lt;2人入住&gt;&lt;不退款&gt;&lt;早餐&gt;</t>
  </si>
  <si>
    <t>Mazurkiewicz/Urszula</t>
  </si>
  <si>
    <t xml:space="preserve">3722420	</t>
  </si>
  <si>
    <t xml:space="preserve">999225770126605	</t>
  </si>
  <si>
    <t>[八打灵再也]阿万特酒店(Avante Hotel)(103763329)</t>
  </si>
  <si>
    <t>VINCENT/TEY</t>
  </si>
  <si>
    <t xml:space="preserve">3724412	</t>
  </si>
  <si>
    <t xml:space="preserve">173749	</t>
  </si>
  <si>
    <t xml:space="preserve">999225771978547	</t>
  </si>
  <si>
    <t>[弗朗斯地区鲁瓦西]巴黎戴高乐机场怡思得酒店(Innside by Meliá Paris Charles de Gaulle Airport)(55586059)</t>
  </si>
  <si>
    <t>天际线景观内部房&lt;2人入住&gt;&lt;不退款&gt;</t>
  </si>
  <si>
    <t>LAM/TO TANG</t>
  </si>
  <si>
    <t xml:space="preserve">3724902	</t>
  </si>
  <si>
    <t xml:space="preserve">2303664614	</t>
  </si>
  <si>
    <t xml:space="preserve">999225777960548	</t>
  </si>
  <si>
    <t>[雪邦]国际机场 KLIA-KLIA2途恩酒店(Tune Hotel KLIA-KLIA2)(60514018)</t>
  </si>
  <si>
    <t>GAO/JIAN</t>
  </si>
  <si>
    <t xml:space="preserve">3725349	</t>
  </si>
  <si>
    <t xml:space="preserve">275474354	</t>
  </si>
  <si>
    <t xml:space="preserve">999225778588756	</t>
  </si>
  <si>
    <t>[罗马]罗马皮萨博洛尼亚美居酒店(Mercure Roma Piazza Bologna)(55861952)</t>
  </si>
  <si>
    <t>标准双床房&lt;2人入住&gt;&lt;不退款&gt;&lt;早餐&gt;</t>
  </si>
  <si>
    <t>HU/SHILEI</t>
  </si>
  <si>
    <t xml:space="preserve">3725447	</t>
  </si>
  <si>
    <t xml:space="preserve">999225781756432	</t>
  </si>
  <si>
    <t>[洛杉矶]洛杉矶国际机场索内斯塔酒店(Sonesta Los Angeles Airport LAX)(55299106)</t>
  </si>
  <si>
    <t>Deluxe Two Doubles&lt;2人入住&gt;&lt;不退款&gt;</t>
  </si>
  <si>
    <t>SU/YINJIAN,WU/XIANGHUI</t>
  </si>
  <si>
    <t xml:space="preserve">3726085	</t>
  </si>
  <si>
    <t xml:space="preserve">999225784671219	</t>
  </si>
  <si>
    <t>[棕榈泉]7斯普林斯旅馆&amp;套房酒店(7 Springs Inn &amp; Suites)(55478372)</t>
  </si>
  <si>
    <t>Jiao/Haojie</t>
  </si>
  <si>
    <t xml:space="preserve">3726745	</t>
  </si>
  <si>
    <t xml:space="preserve">135444464（客房1）135444463（客房2）135444465（客房3）	</t>
  </si>
  <si>
    <t xml:space="preserve">999225786013150	</t>
  </si>
  <si>
    <t>[巴厘岛]圣登巴萨奎斯特酒店 - 阿斯顿(Quest San Hotel Denpasar Bali by Aston)(55281335)</t>
  </si>
  <si>
    <t>JERRY/FELIX</t>
  </si>
  <si>
    <t xml:space="preserve">3727043	</t>
  </si>
  <si>
    <t xml:space="preserve">999225786439804	</t>
  </si>
  <si>
    <t>[乌隆他尼]昆考乌东酒店(Kumkaew Udon)(92030847)</t>
  </si>
  <si>
    <t>双人床房&lt;2人入住&gt;&lt;不退款&gt;</t>
  </si>
  <si>
    <t>JAMPATAD/CHARINRAT</t>
  </si>
  <si>
    <t xml:space="preserve">3727228	</t>
  </si>
  <si>
    <t xml:space="preserve">|60762058	</t>
  </si>
  <si>
    <t xml:space="preserve">999225786693750	</t>
  </si>
  <si>
    <t>[曼谷]拉萨尔套房 Spa 酒店(Lasalle Suites Hotel &amp; Residence)(55345892)</t>
  </si>
  <si>
    <t>豪华一卧室套房&lt;2人入住&gt;&lt;不退款&gt;</t>
  </si>
  <si>
    <t>yu/ying</t>
  </si>
  <si>
    <t xml:space="preserve">3727278	</t>
  </si>
  <si>
    <t xml:space="preserve">60763042	</t>
  </si>
  <si>
    <t xml:space="preserve">999225786960561	</t>
  </si>
  <si>
    <t>PUTRI/SELINNIDYA</t>
  </si>
  <si>
    <t xml:space="preserve">3727321	</t>
  </si>
  <si>
    <t xml:space="preserve">999225788231012	</t>
  </si>
  <si>
    <t>[维多利亚瀑布]维多利亚大瀑布酒店(The Victoria Falls Hotel)(110036612)</t>
  </si>
  <si>
    <t>DOUBLE Classic Double&lt;2人入住&gt;&lt;不退款&gt;&lt;早餐&gt;</t>
  </si>
  <si>
    <t>MOUROT/VALERIE</t>
  </si>
  <si>
    <t xml:space="preserve">3727646	</t>
  </si>
  <si>
    <t xml:space="preserve">999225789106114	</t>
  </si>
  <si>
    <t>[菲盖拉-达福什]艾瑟惠灵顿酒店(Exe Wellington)(97594382)</t>
  </si>
  <si>
    <t>市景双人或双床间&lt;2人入住&gt;&lt;不退款&gt;&lt;早餐&gt;</t>
  </si>
  <si>
    <t>SILVA/ISABEL MARQUES</t>
  </si>
  <si>
    <t xml:space="preserve">3727931	</t>
  </si>
  <si>
    <t xml:space="preserve">68602	</t>
  </si>
  <si>
    <t xml:space="preserve">999225791682906	</t>
  </si>
  <si>
    <t>[芭堤雅]安比恩斯酒店(The Ambiance Hotel)(90402035)</t>
  </si>
  <si>
    <t>豪华双人房, 1 张特大床&lt;2人入住&gt;&lt;不退款&gt;</t>
  </si>
  <si>
    <t>NUMCHINNAWONG/KESSARIN</t>
  </si>
  <si>
    <t xml:space="preserve">3728910	</t>
  </si>
  <si>
    <t xml:space="preserve">103001306	</t>
  </si>
  <si>
    <t xml:space="preserve">999225792423840	</t>
  </si>
  <si>
    <t>[依斯干达公主城]特立尼达公主港套房酒店(Trinidad Suites Puteri Harbour)(94358580)</t>
  </si>
  <si>
    <t>行政工作室&lt;2人入住&gt;&lt;不退款&gt;&lt;早餐&gt;</t>
  </si>
  <si>
    <t>MOK/CHOY PENG</t>
  </si>
  <si>
    <t xml:space="preserve">3729044	</t>
  </si>
  <si>
    <t xml:space="preserve">17659	</t>
  </si>
  <si>
    <t xml:space="preserve">999225792628430	</t>
  </si>
  <si>
    <t>[伦敦]中央公园酒店(Central Park Hotel)(55598819)</t>
  </si>
  <si>
    <t>标准双床房&lt;2人入住&gt;&lt;不退款&gt;</t>
  </si>
  <si>
    <t>zhang/hua</t>
  </si>
  <si>
    <t xml:space="preserve">60878581	</t>
  </si>
  <si>
    <t xml:space="preserve">999225797367566	</t>
  </si>
  <si>
    <t>[布尔黑特市]河别墅大酒店(Lodge on The River)(89918819)</t>
  </si>
  <si>
    <t>标准房, 1 张双人床房&lt;2人入住&gt;&lt;不退款&gt;&lt;早餐&gt;</t>
  </si>
  <si>
    <t>Sansores/Renan</t>
  </si>
  <si>
    <t xml:space="preserve">3729919	</t>
  </si>
  <si>
    <t xml:space="preserve">103008936	</t>
  </si>
  <si>
    <t xml:space="preserve">999225798135459	</t>
  </si>
  <si>
    <t>AFIFAH/FIRYAL</t>
  </si>
  <si>
    <t xml:space="preserve">3729986	</t>
  </si>
  <si>
    <t xml:space="preserve">999225799704030	</t>
  </si>
  <si>
    <t>[米兰]米兰展会克利马酒店(Klima Hotel Milano Fiere)(55733425)</t>
  </si>
  <si>
    <t>Clymer/Emily</t>
  </si>
  <si>
    <t xml:space="preserve">3730254	</t>
  </si>
  <si>
    <t xml:space="preserve">999225800374565	</t>
  </si>
  <si>
    <t>[婆罗浮屠]普拉达人婆罗布都酒店(Plataran Borobudur)(68545398)</t>
  </si>
  <si>
    <t>私人传统泳池别墅&lt;2人入住&gt;&lt;不退款&gt;&lt;早餐&gt;</t>
  </si>
  <si>
    <t>YAO/CHIH WEI</t>
  </si>
  <si>
    <t xml:space="preserve">3730388	</t>
  </si>
  <si>
    <t xml:space="preserve">RZ-61017044	</t>
  </si>
  <si>
    <t xml:space="preserve">999225800503344	</t>
  </si>
  <si>
    <t>[多伦多]伍德拜恩酒店&amp;套房(Woodbine Hotel &amp; Suites)(92027630)</t>
  </si>
  <si>
    <t>标准房, 1 张特大床, 无烟房&lt;2人入住&gt;&lt;早餐&gt;</t>
  </si>
  <si>
    <t>SHIRWA/ISMAIL</t>
  </si>
  <si>
    <t xml:space="preserve">3730405	</t>
  </si>
  <si>
    <t xml:space="preserve">8349260	</t>
  </si>
  <si>
    <t xml:space="preserve">999225801091090	</t>
  </si>
  <si>
    <t>[伦敦]希顿概念酒店 - 鲁玛汉默史密斯(Heeton Concept Hotel – Luma Hammersmith)(55694491)</t>
  </si>
  <si>
    <t>Deluxe Plus Room, 1 Double Bed with Sofa Bed&lt;2人入住&gt;&lt;不退款&gt;</t>
  </si>
  <si>
    <t>LIU/JINRU,LI/WEIHAO</t>
  </si>
  <si>
    <t xml:space="preserve">3730520	</t>
  </si>
  <si>
    <t xml:space="preserve">61046588	</t>
  </si>
  <si>
    <t xml:space="preserve">999225801399866	</t>
  </si>
  <si>
    <t>[盐湖城]盐湖城机场西品质酒店及套房(Quality Inn &amp; Suites Airport West Salt Lake City)(89916831)</t>
  </si>
  <si>
    <t>大号床间 - 带两张大号床&lt;2人入住&gt;&lt;不退款&gt;&lt;早餐&gt;</t>
  </si>
  <si>
    <t>LUO/XIUTING,LIN/JING,DU/RONG,TIAN/QIANYI</t>
  </si>
  <si>
    <t xml:space="preserve">3730564	</t>
  </si>
  <si>
    <t xml:space="preserve">85491804	</t>
  </si>
  <si>
    <t xml:space="preserve">999225801895297	</t>
  </si>
  <si>
    <t>[雅典]波赛顿雅典酒店(Poseidon Athens Hotel)(60480388)</t>
  </si>
  <si>
    <t>标准双人房/双床房, 海景&lt;2人入住&gt;&lt;不退款&gt;&lt;早餐&gt;</t>
  </si>
  <si>
    <t>WANG/XI,YE/HUANYU</t>
  </si>
  <si>
    <t xml:space="preserve">3730716	</t>
  </si>
  <si>
    <t xml:space="preserve">33589	</t>
  </si>
  <si>
    <t xml:space="preserve">999225805200024	</t>
  </si>
  <si>
    <t>[哥打京那巴鲁]亚庇凯城酒店(Promenade Hotel Kota Kinabalu)(55465041)</t>
  </si>
  <si>
    <t>Superior&lt;2人入住&gt;&lt;不退款&gt;&lt;早餐&gt;</t>
  </si>
  <si>
    <t>OOH/CHIN TECK</t>
  </si>
  <si>
    <t xml:space="preserve">3731392	</t>
  </si>
  <si>
    <t xml:space="preserve">999225806245072	</t>
  </si>
  <si>
    <t>[南雅加达]古德里奇套房酒店(Goodrich Suites, Jakarta)(55560300)</t>
  </si>
  <si>
    <t>皇家套房&lt;2人入住&gt;&lt;不退款&gt;</t>
  </si>
  <si>
    <t>SYAFAAT/ANN</t>
  </si>
  <si>
    <t xml:space="preserve">3731574	</t>
  </si>
  <si>
    <t xml:space="preserve">-61398761	</t>
  </si>
  <si>
    <t xml:space="preserve">999225807950590	</t>
  </si>
  <si>
    <t>[奥格登]奥格登活动中心附近舒眠酒店(Sleep Inn Ogden Near Event Center)(95387525)</t>
  </si>
  <si>
    <t>大床房-禁烟&lt;2人入住&gt;&lt;不退款&gt;&lt;早餐&gt;</t>
  </si>
  <si>
    <t>Dobrowalski/Mary</t>
  </si>
  <si>
    <t xml:space="preserve">3731995	</t>
  </si>
  <si>
    <t xml:space="preserve">85645538	</t>
  </si>
  <si>
    <t xml:space="preserve">999225809360534	</t>
  </si>
  <si>
    <t>[芭堤雅]247精品酒店(247 Boutique Hotel)(55391187)</t>
  </si>
  <si>
    <t>高级房&lt;1人入住&gt;&lt;不退款&gt;</t>
  </si>
  <si>
    <t>MARTIN/ERIC</t>
  </si>
  <si>
    <t xml:space="preserve">3732312	</t>
  </si>
  <si>
    <t xml:space="preserve">402308001009	</t>
  </si>
  <si>
    <t xml:space="preserve">999225811455990	</t>
  </si>
  <si>
    <t>[乔治市]槟城长荣桂冠酒店(Evergreen Laurel Hotel Penang)(55451685)</t>
  </si>
  <si>
    <t>城景高级双人床房&lt;2人入住&gt;&lt;不退款&gt;</t>
  </si>
  <si>
    <t>TANG/SHAOGUO,WEI/GUOGUANG</t>
  </si>
  <si>
    <t xml:space="preserve">3732893	</t>
  </si>
  <si>
    <t xml:space="preserve">999225812383525	</t>
  </si>
  <si>
    <t>[阿布扎比]弗拉明戈大陆酒店(TOP Grand Continental Flamingo Hotel)(55505298)</t>
  </si>
  <si>
    <t>Twin Standard&lt;2人入住&gt;&lt;不退款&gt;</t>
  </si>
  <si>
    <t>MURLYK/YURIY</t>
  </si>
  <si>
    <t xml:space="preserve">3733077	</t>
  </si>
  <si>
    <t xml:space="preserve">999225812422251	</t>
  </si>
  <si>
    <t>[芭堤雅]康帕斯酒店集团诺瓦黄金酒店(Nova Gold Hotel by Compass Hospitality)(55414488)</t>
  </si>
  <si>
    <t>高级特大床房&lt;2人入住&gt;&lt;不退款&gt;</t>
  </si>
  <si>
    <t>LYU/JIAYUN,Wai yan/Min khant</t>
  </si>
  <si>
    <t xml:space="preserve">3733084	</t>
  </si>
  <si>
    <t xml:space="preserve">999225816091746	</t>
  </si>
  <si>
    <t>城景高级双人床房&lt;2人入住&gt;&lt;不退款&gt;&lt;早餐&gt;</t>
  </si>
  <si>
    <t>ZARINA/MAYTHAZINOO</t>
  </si>
  <si>
    <t xml:space="preserve">3733338	</t>
  </si>
  <si>
    <t xml:space="preserve">999225816734243	</t>
  </si>
  <si>
    <t>[曼谷]兰花广场酒店(Orchid Place)(95387604)</t>
  </si>
  <si>
    <t>AHMAD ADV/ASHFAQ</t>
  </si>
  <si>
    <t xml:space="preserve">3733377	</t>
  </si>
  <si>
    <t xml:space="preserve">999225817447033	</t>
  </si>
  <si>
    <t>[曼谷]曼谷 137 Pillars 公寓酒店(137 Pillars Residences Bangkok)(55611829)</t>
  </si>
  <si>
    <t>DOUBLE THE PILLARS ONE BEDROOM RESIDENCES&lt;2人入住&gt;&lt;不退款&gt;</t>
  </si>
  <si>
    <t>Zang/Kan</t>
  </si>
  <si>
    <t xml:space="preserve">3733423	</t>
  </si>
  <si>
    <t xml:space="preserve">223817	</t>
  </si>
  <si>
    <t xml:space="preserve">999225817643176	</t>
  </si>
  <si>
    <t>[胡志明市]自由2号酒店(Liberty 2 Hotel)(55452243)</t>
  </si>
  <si>
    <t>城景豪华房&lt;2人入住&gt;&lt;不退款&gt;</t>
  </si>
  <si>
    <t>TANG/ROBERT</t>
  </si>
  <si>
    <t xml:space="preserve">3733435	</t>
  </si>
  <si>
    <t xml:space="preserve">58231	</t>
  </si>
  <si>
    <t xml:space="preserve">25817876218	</t>
  </si>
  <si>
    <t>[新加坡]新加坡香格里拉大酒店(Shangri-La Hotel Singapore)(55680498)</t>
  </si>
  <si>
    <t>Tower Wing Deluxe King&lt;2人入住&gt;&lt;不退款&gt;</t>
  </si>
  <si>
    <t>LU/PENG</t>
  </si>
  <si>
    <t xml:space="preserve">3733454	</t>
  </si>
  <si>
    <t xml:space="preserve">999225818204308	</t>
  </si>
  <si>
    <t>高级房(无窗)&lt;2人入住&gt;&lt;不退款&gt;</t>
  </si>
  <si>
    <t>KYAW/SAN,HTAR/HTAR LIN</t>
  </si>
  <si>
    <t xml:space="preserve">3733481	</t>
  </si>
  <si>
    <t xml:space="preserve">369851	</t>
  </si>
  <si>
    <t xml:space="preserve">999225820629517	</t>
  </si>
  <si>
    <t>[首尔]明洞PJ酒店(Hotel PJ Myeongdong)(55254493)</t>
  </si>
  <si>
    <t>标准双人床房&lt;2人入住&gt;&lt;不退款&gt;</t>
  </si>
  <si>
    <t>HUANG/BOLI</t>
  </si>
  <si>
    <t xml:space="preserve">3734053	</t>
  </si>
  <si>
    <t xml:space="preserve">999225820801921	</t>
  </si>
  <si>
    <t>[安大略]安大略米尔斯购物中心罗德威旅馆(Rodeway Inn Ontario Mills Mall)(55320848)</t>
  </si>
  <si>
    <t>标准特大床房&lt;2人入住&gt;&lt;不退款&gt;</t>
  </si>
  <si>
    <t>LIU/CHENGLI</t>
  </si>
  <si>
    <t xml:space="preserve">3734077	</t>
  </si>
  <si>
    <t xml:space="preserve">HUS-85643C7Q+M3-E00	</t>
  </si>
  <si>
    <t xml:space="preserve">999225821439521	</t>
  </si>
  <si>
    <t>[邦帕利]曼谷素旺那普机场诺富特酒店(Novotel Bangkok Suvarnabhumi Airport)(70391290)</t>
  </si>
  <si>
    <t>豪华客房, 1 张特大床&lt;2人入住&gt;&lt;不退款&gt;&lt;早餐&gt;</t>
  </si>
  <si>
    <t>LIANG/PENG,FANG/ZHENG</t>
  </si>
  <si>
    <t xml:space="preserve">3734281	</t>
  </si>
  <si>
    <t xml:space="preserve">6183XH5710（客房1）6183XH5712（客房2）	</t>
  </si>
  <si>
    <t xml:space="preserve">999225821604693	</t>
  </si>
  <si>
    <t>SAEWANG/WATTANACHAI,Yang/Duoduo</t>
  </si>
  <si>
    <t xml:space="preserve">3734301	</t>
  </si>
  <si>
    <t xml:space="preserve">999225822218401	</t>
  </si>
  <si>
    <t>[巴厘岛]卡缇卡发现广场酒店(Discovery Kartika Plaza Hotel)(55639730)</t>
  </si>
  <si>
    <t>AHMADI/ADALA,AHMADI/YASIR</t>
  </si>
  <si>
    <t xml:space="preserve">3734387	</t>
  </si>
  <si>
    <t xml:space="preserve">999225823425890	</t>
  </si>
  <si>
    <t>[普吉岛]鲁纳芭东酒店(The Lunar Patong)(55599161)</t>
  </si>
  <si>
    <t>豪华客房&lt;2人入住&gt;&lt;不退款&gt;</t>
  </si>
  <si>
    <t>PU/GUIHUA,LIU/JIAXI,FU/CAIZHEN,PU/XIAOYING,LIU/XIAOXIA,HAI/MEI,FU/SHAOHUA,PU/YUE,HAI/YINGLANG,HAI/XIAOYING</t>
  </si>
  <si>
    <t xml:space="preserve">3734660	</t>
  </si>
  <si>
    <t xml:space="preserve">38132	</t>
  </si>
  <si>
    <t xml:space="preserve">999225824893640	</t>
  </si>
  <si>
    <t>行政特大床一室房&lt;2人入住&gt;&lt;不退款&gt;</t>
  </si>
  <si>
    <t>WONG/HON FATT</t>
  </si>
  <si>
    <t xml:space="preserve">3735170	</t>
  </si>
  <si>
    <t xml:space="preserve">YXY872741	</t>
  </si>
  <si>
    <t xml:space="preserve">999225825179362	</t>
  </si>
  <si>
    <t>[巴厘岛]库塔卡纳酒店(The Kana Kuta Hotel)(55328802)</t>
  </si>
  <si>
    <t>Deluxe Double or Twin Room, Non Smoking, City View&lt;2人入住&gt;&lt;不退款&gt;&lt;早餐&gt;</t>
  </si>
  <si>
    <t>SHEN/LINQI</t>
  </si>
  <si>
    <t xml:space="preserve">3735219	</t>
  </si>
  <si>
    <t xml:space="preserve">10337085	</t>
  </si>
  <si>
    <t xml:space="preserve">999225825624721	</t>
  </si>
  <si>
    <t>[伊兹密尔]伊兹密尔卡亚温泉&amp;会议中心酒店(Kaya Izmir Thermal &amp; Convention)(90401795)</t>
  </si>
  <si>
    <t>LU/LONGAN,LIU/ZHI</t>
  </si>
  <si>
    <t xml:space="preserve">3735319	</t>
  </si>
  <si>
    <t xml:space="preserve">61813496	</t>
  </si>
  <si>
    <t xml:space="preserve">999225825662327	</t>
  </si>
  <si>
    <t>[檀香山]哈利库拉尼酒店(Halekulani)(55478365)</t>
  </si>
  <si>
    <t>花园庭院房 2张单人床&lt;2人入住&gt;&lt;不退款&gt;</t>
  </si>
  <si>
    <t>CHEN/YONGQUN</t>
  </si>
  <si>
    <t xml:space="preserve">3735332	</t>
  </si>
  <si>
    <t xml:space="preserve">CI4ICKY6	</t>
  </si>
  <si>
    <t xml:space="preserve">999225826411795	</t>
  </si>
  <si>
    <t>[新加坡]新加坡滨海湾宾乐雅臻选酒店(PARKROYAL COLLECTION Marina Bay, Singapore)(89917266)</t>
  </si>
  <si>
    <t>都市豪华床房&lt;2人入住&gt;&lt;不退款&gt;&lt;早餐&gt;</t>
  </si>
  <si>
    <t>LIM/HWEE LING</t>
  </si>
  <si>
    <t xml:space="preserve">3735521	</t>
  </si>
  <si>
    <t xml:space="preserve">999225827360666	</t>
  </si>
  <si>
    <t>舒适客房&lt;2人入住&gt;&lt;不退款&gt;&lt;早餐&gt;</t>
  </si>
  <si>
    <t>WANG/Kai</t>
  </si>
  <si>
    <t xml:space="preserve">3735738	</t>
  </si>
  <si>
    <t xml:space="preserve">8358360	</t>
  </si>
  <si>
    <t xml:space="preserve">999225828641494	</t>
  </si>
  <si>
    <t>[马卡蒂]太古广场服务公寓(One Pacific Place Serviced Residences - Multiple Use Hotel)(55851997)</t>
  </si>
  <si>
    <t>一室房&lt;2人入住&gt;&lt;不退款&gt;</t>
  </si>
  <si>
    <t>Munoz/Donna Marie,Munoz/Donna Marie</t>
  </si>
  <si>
    <t xml:space="preserve">3736089	</t>
  </si>
  <si>
    <t xml:space="preserve">399900000010486	</t>
  </si>
  <si>
    <t>过时取消</t>
  </si>
  <si>
    <t xml:space="preserve">999225829945623	</t>
  </si>
  <si>
    <t>尊贵公寓&lt;2人入住&gt;&lt;不退款&gt;</t>
  </si>
  <si>
    <t>GUO/HAIXING,GUO/WANTING</t>
  </si>
  <si>
    <t xml:space="preserve">3736397	</t>
  </si>
  <si>
    <t xml:space="preserve">41410SE006004	</t>
  </si>
  <si>
    <t xml:space="preserve">999225830412184	</t>
  </si>
  <si>
    <t>[纽约]温德姆花园唐人街酒店(Wyndham Garden Chinatown)(55280869)</t>
  </si>
  <si>
    <t>高级大床房&lt;1人入住&gt;&lt;不退款&gt;</t>
  </si>
  <si>
    <t>ZIDAN/SAMY ELSAYED</t>
  </si>
  <si>
    <t xml:space="preserve">3736586	</t>
  </si>
  <si>
    <t xml:space="preserve">80429EE028239	</t>
  </si>
  <si>
    <t xml:space="preserve">999225830500046	</t>
  </si>
  <si>
    <t>MOHD DAUD/MOHAMMAD HARIS</t>
  </si>
  <si>
    <t xml:space="preserve">3736600	</t>
  </si>
  <si>
    <t xml:space="preserve">999225831056617	</t>
  </si>
  <si>
    <t>[布城]布城帝盛酒店(Dorsett Putrajaya)(55320553)</t>
  </si>
  <si>
    <t>帝盛房&lt;1人入住&gt;&lt;不退款&gt;</t>
  </si>
  <si>
    <t>ROSNANI/ROSNANI BINTI HJ ALI</t>
  </si>
  <si>
    <t xml:space="preserve">3736677	</t>
  </si>
  <si>
    <t xml:space="preserve">999225835420273	</t>
  </si>
  <si>
    <t>[乔治市]槟城尼奥酒店(Neo+ Penang)(55665849)</t>
  </si>
  <si>
    <t>尼奥双人房&lt;2人入住&gt;&lt;不退款&gt;</t>
  </si>
  <si>
    <t>MA/WENGANG</t>
  </si>
  <si>
    <t xml:space="preserve">3737162	</t>
  </si>
  <si>
    <t xml:space="preserve">62131040	</t>
  </si>
  <si>
    <t xml:space="preserve">999225838048719	</t>
  </si>
  <si>
    <t>[曼谷]曼谷兰卡斯特(Lancaster Bangkok)(55254382)</t>
  </si>
  <si>
    <t>ZHANG/LEI</t>
  </si>
  <si>
    <t xml:space="preserve">3737432	</t>
  </si>
  <si>
    <t xml:space="preserve">999225838057790	</t>
  </si>
  <si>
    <t>[吉隆坡]吉隆坡市中心智选假日酒店(Holiday Inn Express Kuala Lumpur City Centre, an IHG Hotel)(55337198)</t>
  </si>
  <si>
    <t>标准大床房&lt;2人入住&gt;&lt;不退款&gt;&lt;早餐&gt;</t>
  </si>
  <si>
    <t>PIPEK/THAPANEE</t>
  </si>
  <si>
    <t xml:space="preserve">3737433	</t>
  </si>
  <si>
    <t xml:space="preserve">386781	</t>
  </si>
  <si>
    <t xml:space="preserve">999225840123996	</t>
  </si>
  <si>
    <t>[古晋]古晋帝国河岸酒店(Imperial Riverbank Hotel Kuching)(55451612)</t>
  </si>
  <si>
    <t>ALHARTHY/HAMED SAID</t>
  </si>
  <si>
    <t xml:space="preserve">3737921	</t>
  </si>
  <si>
    <t xml:space="preserve">171015	</t>
  </si>
  <si>
    <t xml:space="preserve">999225841339102	</t>
  </si>
  <si>
    <t>Dai/Shun</t>
  </si>
  <si>
    <t xml:space="preserve">3738213	</t>
  </si>
  <si>
    <t xml:space="preserve">999225841431172	</t>
  </si>
  <si>
    <t>[伯明翰]希尔顿伯明翰大街欢朋酒店(Hampton by Hilton Birmingham Broad Street)(55426513)</t>
  </si>
  <si>
    <t>大号床房（禁烟）&lt;2人入住&gt;&lt;不退款&gt;&lt;早餐&gt;</t>
  </si>
  <si>
    <t>ZHENG/YUN</t>
  </si>
  <si>
    <t xml:space="preserve">3738222	</t>
  </si>
  <si>
    <t xml:space="preserve">HGB-9C4WF3GP+39-E00	</t>
  </si>
  <si>
    <t xml:space="preserve">999225843036233	</t>
  </si>
  <si>
    <t>[阿维尼翁]圣玛尔特公寓式酒店(ApartHotel Sainte-Marthe)(55560275)</t>
  </si>
  <si>
    <t>开放式客房 (1 - 2 people)&lt;2人入住&gt;&lt;不退款&gt;</t>
  </si>
  <si>
    <t>ORESTA/LESKIV,KUBA/IHOR</t>
  </si>
  <si>
    <t xml:space="preserve">3738558	</t>
  </si>
  <si>
    <t xml:space="preserve">62202547	</t>
  </si>
  <si>
    <t xml:space="preserve">999225843122272	</t>
  </si>
  <si>
    <t>[佛罗伦萨]法兰奇酒店(Hotel Franchi)(55626299)</t>
  </si>
  <si>
    <t>客房&lt;2人入住&gt;&lt;不退款&gt;</t>
  </si>
  <si>
    <t>ELIANE/CARONIA</t>
  </si>
  <si>
    <t xml:space="preserve">3738569	</t>
  </si>
  <si>
    <t xml:space="preserve">62201140	</t>
  </si>
  <si>
    <t xml:space="preserve">999225844524516	</t>
  </si>
  <si>
    <t>[八打灵再也]吉隆坡颐思殿酒店(Eastin Hotel Kuala Lumpur)(55270753)</t>
  </si>
  <si>
    <t>Deluxe Twin Room&lt;2人入住&gt;&lt;不退款&gt;</t>
  </si>
  <si>
    <t>HONG/HONG CHIN KONG</t>
  </si>
  <si>
    <t xml:space="preserve">3738810	</t>
  </si>
  <si>
    <t xml:space="preserve">29170308	</t>
  </si>
  <si>
    <t xml:space="preserve">999225845147600	</t>
  </si>
  <si>
    <t>QIN/YUMING</t>
  </si>
  <si>
    <t xml:space="preserve">3739039	</t>
  </si>
  <si>
    <t xml:space="preserve">10350140	</t>
  </si>
  <si>
    <t xml:space="preserve">999225845197767	</t>
  </si>
  <si>
    <t>[马斯喀特]马斯喀特贝林瑞士酒店(Swiss-Belinn Muscat)(110132940)</t>
  </si>
  <si>
    <t>高级双床房&lt;2人入住&gt;&lt;不退款&gt;</t>
  </si>
  <si>
    <t>CHEN/ZIJIAN</t>
  </si>
  <si>
    <t xml:space="preserve">3739048	</t>
  </si>
  <si>
    <t xml:space="preserve">999225846217568	</t>
  </si>
  <si>
    <t>[云顶高原]至尊玖霄明阁大酒店(Grand Ion Delemen Hotel)(55967875)</t>
  </si>
  <si>
    <t>一室房&lt;2人入住&gt;&lt;不退款&gt;&lt;早餐&gt;</t>
  </si>
  <si>
    <t>ZHONG/YONGTENG,LIU/XINZHAO,HUANG/BAICHAO,ZHONG/LEI,ZHONG/YI</t>
  </si>
  <si>
    <t xml:space="preserve">3739190	</t>
  </si>
  <si>
    <t xml:space="preserve">29172520	</t>
  </si>
  <si>
    <t xml:space="preserve">999225846545409	</t>
  </si>
  <si>
    <t>HE/YUANGE</t>
  </si>
  <si>
    <t xml:space="preserve">3739255	</t>
  </si>
  <si>
    <t xml:space="preserve">999225846738513	</t>
  </si>
  <si>
    <t>[牛汝莪]槟城优酒店(U Hotel Penang)(55812448)</t>
  </si>
  <si>
    <t>金星大床房（大床房）&lt;2人入住&gt;&lt;不退款&gt;</t>
  </si>
  <si>
    <t>Calvin/Calvin dany</t>
  </si>
  <si>
    <t xml:space="preserve">3739281	</t>
  </si>
  <si>
    <t xml:space="preserve">3751064ce6b2352037	</t>
  </si>
  <si>
    <t xml:space="preserve">999224642369917	</t>
  </si>
  <si>
    <t>[曼谷]沙吞伊斯汀大酒店【SHA Extra Plus】(Eastin Grand Hotel Sathorn)(46053022)</t>
  </si>
  <si>
    <t>ZHOU/MING,YU/ZHUANGZHUANG</t>
  </si>
  <si>
    <t xml:space="preserve">3472540	</t>
  </si>
  <si>
    <t xml:space="preserve">468733	</t>
  </si>
  <si>
    <t xml:space="preserve">999225319255059	</t>
  </si>
  <si>
    <t>调整</t>
  </si>
  <si>
    <t>[檀香山]夏威夷·火奴鲁鲁现代酒店(The Modern Honolulu)(55367634)</t>
  </si>
  <si>
    <t>半海景房两张双人床房&lt;2人入住&gt;</t>
  </si>
  <si>
    <t>Liu/Jinyi</t>
  </si>
  <si>
    <t xml:space="preserve">3633338	</t>
  </si>
  <si>
    <t>,</t>
  </si>
  <si>
    <t>3735521-999225826411795此单多收2189.4元待退回</t>
  </si>
  <si>
    <t>已关闭</t>
  </si>
  <si>
    <t>6.21可退2256元</t>
  </si>
  <si>
    <t>本期收回6522.9元</t>
  </si>
  <si>
    <t>HKD 305121.86</t>
  </si>
  <si>
    <t>A230810094228911</t>
  </si>
  <si>
    <t>A230810094518911</t>
  </si>
  <si>
    <t>A230810094629925</t>
  </si>
  <si>
    <t>总计：HKD 305121.86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</si>
  <si>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</si>
  <si>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</si>
  <si>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</si>
  <si>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</si>
  <si>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</si>
  <si>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</si>
  <si>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</si>
  <si>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</si>
  <si>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</si>
  <si>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</si>
  <si>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</si>
  <si>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</si>
  <si>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</si>
  <si>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</si>
  <si>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</si>
  <si>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</si>
  <si>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</si>
  <si>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</si>
  <si>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</si>
  <si>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2023-08-05</t>
  </si>
  <si>
    <t>3739281</t>
  </si>
  <si>
    <t>槟城优酒店</t>
  </si>
  <si>
    <t>Calvin Calvin dany</t>
  </si>
  <si>
    <t>2023-08-06</t>
  </si>
  <si>
    <t>2023-08-07</t>
  </si>
  <si>
    <t>退房日周结</t>
  </si>
  <si>
    <t>250.76</t>
  </si>
  <si>
    <t>272.51</t>
  </si>
  <si>
    <t>0</t>
  </si>
  <si>
    <t>0.00</t>
  </si>
  <si>
    <t>携程汇智国际直连</t>
  </si>
  <si>
    <t>925</t>
  </si>
  <si>
    <t>2023-08-05 23:30:36</t>
  </si>
  <si>
    <t>否</t>
  </si>
  <si>
    <t>汇智国际旅游发展有限公司</t>
  </si>
  <si>
    <t>直连</t>
  </si>
  <si>
    <t>马来西亚</t>
  </si>
  <si>
    <t>3739190</t>
  </si>
  <si>
    <t>云顶高原●至尊玖霄明阁大酒店</t>
  </si>
  <si>
    <t>ZHONG YONGTENG,LIU XINZHAO,HUANG BAICHAO,ZHONG LEI,ZHONG YI</t>
  </si>
  <si>
    <t>2490.89</t>
  </si>
  <si>
    <t>2706.90</t>
  </si>
  <si>
    <t>2023-08-05 22:55:25</t>
  </si>
  <si>
    <t>3739255</t>
  </si>
  <si>
    <t>吉隆坡豪亚酒店式公寓-遠東酒店集團旗下</t>
  </si>
  <si>
    <t>HE YUANGE</t>
  </si>
  <si>
    <t>327.65</t>
  </si>
  <si>
    <t>356.06</t>
  </si>
  <si>
    <t>2023-08-05 23:08:21</t>
  </si>
  <si>
    <t>3739048</t>
  </si>
  <si>
    <t>马斯喀特贝林瑞士酒店</t>
  </si>
  <si>
    <t>CHEN ZIJIAN</t>
  </si>
  <si>
    <t>332.80</t>
  </si>
  <si>
    <t>361.66</t>
  </si>
  <si>
    <t>2023-08-05 22:05:58</t>
  </si>
  <si>
    <t>阿曼</t>
  </si>
  <si>
    <t>3739039</t>
  </si>
  <si>
    <t>库塔卡纳酒店</t>
  </si>
  <si>
    <t>QIN YUMING</t>
  </si>
  <si>
    <t>301.17</t>
  </si>
  <si>
    <t>327.29</t>
  </si>
  <si>
    <t>2023-08-05 22:04:31</t>
  </si>
  <si>
    <t>印度尼西亚</t>
  </si>
  <si>
    <t>3738810</t>
  </si>
  <si>
    <t>吉隆坡颐思殿酒店</t>
  </si>
  <si>
    <t>HONG HONG CHIN KONG</t>
  </si>
  <si>
    <t>308.07</t>
  </si>
  <si>
    <t>334.79</t>
  </si>
  <si>
    <t>2023-08-05 21:36:48</t>
  </si>
  <si>
    <t>3738569</t>
  </si>
  <si>
    <t>弗兰奇酒店</t>
  </si>
  <si>
    <t>ELIANE CARONIA</t>
  </si>
  <si>
    <t>498.57</t>
  </si>
  <si>
    <t>541.81</t>
  </si>
  <si>
    <t>2023-08-05 20:35:32</t>
  </si>
  <si>
    <t>意大利</t>
  </si>
  <si>
    <t>3738558</t>
  </si>
  <si>
    <t>圣玛尔特公寓式酒店</t>
  </si>
  <si>
    <t>ORESTA LESKIV,KUBA IHOR</t>
  </si>
  <si>
    <t>383.58</t>
  </si>
  <si>
    <t>416.84</t>
  </si>
  <si>
    <t>2023-08-05 20:40:04</t>
  </si>
  <si>
    <t>法国</t>
  </si>
  <si>
    <t>3738222</t>
  </si>
  <si>
    <t>希尔顿伯明翰大街欢朋酒店</t>
  </si>
  <si>
    <t>ZHENG YUN</t>
  </si>
  <si>
    <t>424.40</t>
  </si>
  <si>
    <t>461.20</t>
  </si>
  <si>
    <t>2023-08-05 19:14:46</t>
  </si>
  <si>
    <t>英国</t>
  </si>
  <si>
    <t>3738213</t>
  </si>
  <si>
    <t>槟城长荣桂冠酒店</t>
  </si>
  <si>
    <t>Dai Shun</t>
  </si>
  <si>
    <t>443.88</t>
  </si>
  <si>
    <t>482.37</t>
  </si>
  <si>
    <t>2023-08-05 19:11:37</t>
  </si>
  <si>
    <t>3737921</t>
  </si>
  <si>
    <t>帝宫河滨酒店</t>
  </si>
  <si>
    <t>ALHARTHY HAMED SAID</t>
  </si>
  <si>
    <t>277.00</t>
  </si>
  <si>
    <t>301.02</t>
  </si>
  <si>
    <t>2023-08-05 20:04:28</t>
  </si>
  <si>
    <t>直采</t>
  </si>
  <si>
    <t>3737433</t>
  </si>
  <si>
    <t>吉隆坡市中心智选假日酒店</t>
  </si>
  <si>
    <t>PIPEK THAPANEE</t>
  </si>
  <si>
    <t>334.00</t>
  </si>
  <si>
    <t>362.96</t>
  </si>
  <si>
    <t>2023-08-05 17:09:23</t>
  </si>
  <si>
    <t>3737162</t>
  </si>
  <si>
    <t>槟城尼奥酒店</t>
  </si>
  <si>
    <t>MA WENGANG</t>
  </si>
  <si>
    <t>268.28</t>
  </si>
  <si>
    <t>291.55</t>
  </si>
  <si>
    <t>2023-08-05 15:40:55</t>
  </si>
  <si>
    <t>3736677</t>
  </si>
  <si>
    <t>布城帝盛酒店</t>
  </si>
  <si>
    <t>ROSNANI ROSNANI BINTI HJ ALI</t>
  </si>
  <si>
    <t>232.43</t>
  </si>
  <si>
    <t>252.59</t>
  </si>
  <si>
    <t>2023-08-05 13:41:33</t>
  </si>
  <si>
    <t>3736600</t>
  </si>
  <si>
    <t>MOHD DAUD MOHAMMAD HARIS</t>
  </si>
  <si>
    <t>371.24</t>
  </si>
  <si>
    <t>403.43</t>
  </si>
  <si>
    <t>2023-08-05 13:08:48</t>
  </si>
  <si>
    <t>3736397</t>
  </si>
  <si>
    <t>橡树套房酒店</t>
  </si>
  <si>
    <t>GUO HAIXING,GUO WANTING</t>
  </si>
  <si>
    <t>1062.44</t>
  </si>
  <si>
    <t>1154.57</t>
  </si>
  <si>
    <t>2023-08-05 12:33:27</t>
  </si>
  <si>
    <t>泰国</t>
  </si>
  <si>
    <t>3736586</t>
  </si>
  <si>
    <t>温德姆花园唐人街酒店</t>
  </si>
  <si>
    <t>ZIDAN SAMY ELSAYED</t>
  </si>
  <si>
    <t>932.15</t>
  </si>
  <si>
    <t>1012.99</t>
  </si>
  <si>
    <t>2023-08-05 13:02:20</t>
  </si>
  <si>
    <t>美国</t>
  </si>
  <si>
    <t>3736089</t>
  </si>
  <si>
    <t>太古广场服务公寓</t>
  </si>
  <si>
    <t>Munoz Donna Marie,Munoz Donna Marie</t>
  </si>
  <si>
    <t>291.24</t>
  </si>
  <si>
    <t>316.50</t>
  </si>
  <si>
    <t>2023-08-05 11:10:50</t>
  </si>
  <si>
    <t>菲律宾</t>
  </si>
  <si>
    <t>3735738</t>
  </si>
  <si>
    <t>亚洲酒店 - 法拉盛</t>
  </si>
  <si>
    <t>WANG Kai</t>
  </si>
  <si>
    <t>1016.97</t>
  </si>
  <si>
    <t>1105.16</t>
  </si>
  <si>
    <t>2023-08-05 09:47:10</t>
  </si>
  <si>
    <t>3735319</t>
  </si>
  <si>
    <t>伊兹密尔卡亚温泉&amp;会议中心酒店</t>
  </si>
  <si>
    <t>LU LONGAN,LIU ZHI</t>
  </si>
  <si>
    <t>957.63</t>
  </si>
  <si>
    <t>1040.68</t>
  </si>
  <si>
    <t>2023-08-05 03:24:38</t>
  </si>
  <si>
    <t>土耳其</t>
  </si>
  <si>
    <t>3735332</t>
  </si>
  <si>
    <t>哈利库拉尼酒店</t>
  </si>
  <si>
    <t>CHEN YONGQUN</t>
  </si>
  <si>
    <t>4685.25</t>
  </si>
  <si>
    <t>5091.56</t>
  </si>
  <si>
    <t>2023-08-05 03:58:36</t>
  </si>
  <si>
    <t>3735219</t>
  </si>
  <si>
    <t>SHEN LINQI</t>
  </si>
  <si>
    <t>301.03</t>
  </si>
  <si>
    <t>327.13</t>
  </si>
  <si>
    <t>2023-08-05 01:44:39</t>
  </si>
  <si>
    <t>3735170</t>
  </si>
  <si>
    <t>新山凯贝丽酒店式服务公寓</t>
  </si>
  <si>
    <t>WONG HON FATT</t>
  </si>
  <si>
    <t>487.00</t>
  </si>
  <si>
    <t>529.23</t>
  </si>
  <si>
    <t>2023-08-05 01:08:38</t>
  </si>
  <si>
    <t>2023-08-04</t>
  </si>
  <si>
    <t>3734660</t>
  </si>
  <si>
    <t>鲁纳芭东酒店</t>
  </si>
  <si>
    <t>PU GUIHUA,LIU JIAXI,FU CAIZHEN,PU XIAOYING,LIU XIAOXIA,HAI MEI,FU SHAOHUA,PU YUE,HAI YINGLANG,HAI XIAOYING</t>
  </si>
  <si>
    <t>2098.24</t>
  </si>
  <si>
    <t>2280.20</t>
  </si>
  <si>
    <t>2023-08-04 23:32:30</t>
  </si>
  <si>
    <t>3734387</t>
  </si>
  <si>
    <t>卡缇卡发现广场酒店</t>
  </si>
  <si>
    <t>AHMADI ADALA,AHMADI YASIR</t>
  </si>
  <si>
    <t>3405.40</t>
  </si>
  <si>
    <t>3700.72</t>
  </si>
  <si>
    <t>2023-08-04 22:40:15</t>
  </si>
  <si>
    <t>3734301</t>
  </si>
  <si>
    <t>阿特里姆曼谷美居大酒店(SHA认证)</t>
  </si>
  <si>
    <t>SAEWANG WATTANACHAI,Yang Duoduo</t>
  </si>
  <si>
    <t>805.13</t>
  </si>
  <si>
    <t>874.95</t>
  </si>
  <si>
    <t>2023-08-04 22:17:41</t>
  </si>
  <si>
    <t>3734281</t>
  </si>
  <si>
    <t>曼谷素旺那普机场诺富特酒店</t>
  </si>
  <si>
    <t>LIANG PENG,FANG ZHENG</t>
  </si>
  <si>
    <t>3321.92</t>
  </si>
  <si>
    <t>3610.00</t>
  </si>
  <si>
    <t>2023-08-04 22:12:49</t>
  </si>
  <si>
    <t>3734077</t>
  </si>
  <si>
    <t>安大略米尔斯购物中心罗德威旅馆</t>
  </si>
  <si>
    <t>LIU CHENGLI</t>
  </si>
  <si>
    <t>614.78</t>
  </si>
  <si>
    <t>668.09</t>
  </si>
  <si>
    <t>2023-08-04 21:41:37</t>
  </si>
  <si>
    <t>3734053</t>
  </si>
  <si>
    <t>明洞PJ酒店</t>
  </si>
  <si>
    <t>HUANG BOLI</t>
  </si>
  <si>
    <t>691.08</t>
  </si>
  <si>
    <t>751.01</t>
  </si>
  <si>
    <t>2023-08-04 21:34:32</t>
  </si>
  <si>
    <t>韩国</t>
  </si>
  <si>
    <t>3733481</t>
  </si>
  <si>
    <t>曼谷京华大酒店</t>
  </si>
  <si>
    <t>KYAW SAN,HTAR HTAR LIN</t>
  </si>
  <si>
    <t>617.99</t>
  </si>
  <si>
    <t>671.58</t>
  </si>
  <si>
    <t>2023-08-04 19:51:19</t>
  </si>
  <si>
    <t>3733454</t>
  </si>
  <si>
    <t>新加坡香格里拉大酒店</t>
  </si>
  <si>
    <t>LU PENG</t>
  </si>
  <si>
    <t>2384.30</t>
  </si>
  <si>
    <t>2591.07</t>
  </si>
  <si>
    <t>2023-08-04 19:39:47</t>
  </si>
  <si>
    <t>新加坡</t>
  </si>
  <si>
    <t>3733435</t>
  </si>
  <si>
    <t>自由2号酒店</t>
  </si>
  <si>
    <t>TANG ROBERT</t>
  </si>
  <si>
    <t>355.90</t>
  </si>
  <si>
    <t>386.76</t>
  </si>
  <si>
    <t>2023-08-04 19:31:03</t>
  </si>
  <si>
    <t>越南</t>
  </si>
  <si>
    <t>3733423</t>
  </si>
  <si>
    <t>曼谷137柱公寓酒店</t>
  </si>
  <si>
    <t>Zang Kan</t>
  </si>
  <si>
    <t>1385.32</t>
  </si>
  <si>
    <t>1505.46</t>
  </si>
  <si>
    <t>2023-08-04 19:25:13</t>
  </si>
  <si>
    <t>3733377</t>
  </si>
  <si>
    <t>兰花广场</t>
  </si>
  <si>
    <t>AHMAD ADV ASHFAQ</t>
  </si>
  <si>
    <t>219.71</t>
  </si>
  <si>
    <t>238.76</t>
  </si>
  <si>
    <t>2023-08-04 19:08:26</t>
  </si>
  <si>
    <t>3733338</t>
  </si>
  <si>
    <t>ZARINA MAYTHAZINOO</t>
  </si>
  <si>
    <t>885.38</t>
  </si>
  <si>
    <t>962.16</t>
  </si>
  <si>
    <t>2023-08-04 18:50:31</t>
  </si>
  <si>
    <t>3733084</t>
  </si>
  <si>
    <t>诺瓦黄金酒店</t>
  </si>
  <si>
    <t>LYU JIAYUN,Wai yan Min khant</t>
  </si>
  <si>
    <t>366.96</t>
  </si>
  <si>
    <t>398.78</t>
  </si>
  <si>
    <t>2023-08-04 17:52:38</t>
  </si>
  <si>
    <t>3733077</t>
  </si>
  <si>
    <t>弗拉明戈大陆酒店</t>
  </si>
  <si>
    <t>MURLYK YURIY</t>
  </si>
  <si>
    <t>500.22</t>
  </si>
  <si>
    <t>543.60</t>
  </si>
  <si>
    <t>2023-08-04 17:50:09</t>
  </si>
  <si>
    <t>阿拉伯联合酋长国</t>
  </si>
  <si>
    <t>3732893</t>
  </si>
  <si>
    <t>TANG SHAOGUO,WEI GUOGUANG</t>
  </si>
  <si>
    <t>740.52</t>
  </si>
  <si>
    <t>804.74</t>
  </si>
  <si>
    <t>2023-08-04 16:54:32</t>
  </si>
  <si>
    <t>3732312</t>
  </si>
  <si>
    <t>247精品酒店</t>
  </si>
  <si>
    <t>MARTIN ERIC</t>
  </si>
  <si>
    <t>411.99</t>
  </si>
  <si>
    <t>447.72</t>
  </si>
  <si>
    <t>2023-08-04 14:39:53</t>
  </si>
  <si>
    <t>3731995</t>
  </si>
  <si>
    <t>奥格登活动中心附近舒眠酒店</t>
  </si>
  <si>
    <t>Dobrowalski Mary</t>
  </si>
  <si>
    <t>653.24</t>
  </si>
  <si>
    <t>709.89</t>
  </si>
  <si>
    <t>2023-08-04 13:11:15</t>
  </si>
  <si>
    <t>3731574</t>
  </si>
  <si>
    <t>古德里奇套房酒店</t>
  </si>
  <si>
    <t>SYAFAAT ANN</t>
  </si>
  <si>
    <t>1809.01</t>
  </si>
  <si>
    <t>1965.89</t>
  </si>
  <si>
    <t>2023-08-04 11:46:08</t>
  </si>
  <si>
    <t>3731392</t>
  </si>
  <si>
    <t>亚庇凯城酒店</t>
  </si>
  <si>
    <t>OOH CHIN TECK</t>
  </si>
  <si>
    <t>770.43</t>
  </si>
  <si>
    <t>837.24</t>
  </si>
  <si>
    <t>2023-08-04 11:07:39</t>
  </si>
  <si>
    <t>3730716</t>
  </si>
  <si>
    <t>波赛顿雅典酒店</t>
  </si>
  <si>
    <t>WANG XI,YE HUANYU</t>
  </si>
  <si>
    <t>2571.46</t>
  </si>
  <si>
    <t>2794.46</t>
  </si>
  <si>
    <t>2023-08-04 04:39:30</t>
  </si>
  <si>
    <t>希腊</t>
  </si>
  <si>
    <t>3730564</t>
  </si>
  <si>
    <t>盐湖城机场西品质酒店及套房</t>
  </si>
  <si>
    <t>LUO XIUTING,LIN JING,DU RONG,TIAN QIANYI</t>
  </si>
  <si>
    <t>1446.92</t>
  </si>
  <si>
    <t>1572.40</t>
  </si>
  <si>
    <t>2023-08-04 01:55:11</t>
  </si>
  <si>
    <t>3730520</t>
  </si>
  <si>
    <t>希顿概念酒店 - 鲁玛汉默史密斯</t>
  </si>
  <si>
    <t>LIU JINRU,LI WEIHAO</t>
  </si>
  <si>
    <t>899.60</t>
  </si>
  <si>
    <t>973.80</t>
  </si>
  <si>
    <t>2023-08-04 01:06:07</t>
  </si>
  <si>
    <t>3730405</t>
  </si>
  <si>
    <t>伍德拜恩酒店&amp;套房</t>
  </si>
  <si>
    <t>SHIRWA ISMAIL</t>
  </si>
  <si>
    <t>885.79</t>
  </si>
  <si>
    <t>958.86</t>
  </si>
  <si>
    <t>2023-08-04 00:16:30</t>
  </si>
  <si>
    <t>加拿大</t>
  </si>
  <si>
    <t>3730388</t>
  </si>
  <si>
    <t>普拉达人婆罗布都酒店</t>
  </si>
  <si>
    <t>YAO CHIH WEI</t>
  </si>
  <si>
    <t>3069.35</t>
  </si>
  <si>
    <t>3322.53</t>
  </si>
  <si>
    <t>2023-08-04 00:17:45</t>
  </si>
  <si>
    <t>2023-08-03</t>
  </si>
  <si>
    <t>3730254</t>
  </si>
  <si>
    <t>米兰展会克利马酒店</t>
  </si>
  <si>
    <t>Clymer Emily</t>
  </si>
  <si>
    <t>889.53</t>
  </si>
  <si>
    <t>962.90</t>
  </si>
  <si>
    <t>2023-08-03 23:31:23</t>
  </si>
  <si>
    <t>3729986</t>
  </si>
  <si>
    <t>圣登巴萨奎斯特酒店 - 阿斯顿 - CHSE 认证</t>
  </si>
  <si>
    <t>AFIFAH FIRYAL</t>
  </si>
  <si>
    <t>316.01</t>
  </si>
  <si>
    <t>342.08</t>
  </si>
  <si>
    <t>2023-08-03 22:34:26</t>
  </si>
  <si>
    <t>3729919</t>
  </si>
  <si>
    <t>河别墅大酒店</t>
  </si>
  <si>
    <t>Sansores Renan</t>
  </si>
  <si>
    <t>989.59</t>
  </si>
  <si>
    <t>1071.22</t>
  </si>
  <si>
    <t>2023-08-03 22:16:37</t>
  </si>
  <si>
    <t>3729206</t>
  </si>
  <si>
    <t>伦敦中央公园酒店</t>
  </si>
  <si>
    <t>zhang hua</t>
  </si>
  <si>
    <t>757.29</t>
  </si>
  <si>
    <t>819.76</t>
  </si>
  <si>
    <t>2023-08-03 20:11:14</t>
  </si>
  <si>
    <t>3729044</t>
  </si>
  <si>
    <t>特立尼达公主港套房酒店</t>
  </si>
  <si>
    <t>MOK CHOY PENG</t>
  </si>
  <si>
    <t>316.06</t>
  </si>
  <si>
    <t>342.13</t>
  </si>
  <si>
    <t>2023-08-03 19:56:09</t>
  </si>
  <si>
    <t>3728910</t>
  </si>
  <si>
    <t>安比恩斯酒店</t>
  </si>
  <si>
    <t>NUMCHINNAWONG KESSARIN</t>
  </si>
  <si>
    <t>468.44</t>
  </si>
  <si>
    <t>507.08</t>
  </si>
  <si>
    <t>2023-08-03 19:20:03</t>
  </si>
  <si>
    <t>3727931</t>
  </si>
  <si>
    <t>Exe惠灵顿酒店</t>
  </si>
  <si>
    <t>SILVA ISABEL MARQUES</t>
  </si>
  <si>
    <t>2054.29</t>
  </si>
  <si>
    <t>2223.74</t>
  </si>
  <si>
    <t>2023-08-03 16:33:47</t>
  </si>
  <si>
    <t>葡萄牙</t>
  </si>
  <si>
    <t>3727646</t>
  </si>
  <si>
    <t>维多利亚瀑布酒店</t>
  </si>
  <si>
    <t>MOUROT VALERIE</t>
  </si>
  <si>
    <t>3064.46</t>
  </si>
  <si>
    <t>3317.23</t>
  </si>
  <si>
    <t>2023-08-03 15:38:49</t>
  </si>
  <si>
    <t>津巴布韦</t>
  </si>
  <si>
    <t>3727321</t>
  </si>
  <si>
    <t>PUTRI SELINNIDYA</t>
  </si>
  <si>
    <t>375.80</t>
  </si>
  <si>
    <t>406.80</t>
  </si>
  <si>
    <t>2023-08-03 14:30:21</t>
  </si>
  <si>
    <t>3727278</t>
  </si>
  <si>
    <t>拉萨尔套房 Spa 酒店</t>
  </si>
  <si>
    <t>yu ying</t>
  </si>
  <si>
    <t>538.61</t>
  </si>
  <si>
    <t>583.04</t>
  </si>
  <si>
    <t>2023-08-03 14:18:36</t>
  </si>
  <si>
    <t>3727228</t>
  </si>
  <si>
    <t>昆考乌东酒店</t>
  </si>
  <si>
    <t>JAMPATAD CHARINRAT</t>
  </si>
  <si>
    <t>133.93</t>
  </si>
  <si>
    <t>144.98</t>
  </si>
  <si>
    <t>2023-08-03 14:15:14</t>
  </si>
  <si>
    <t>3727043</t>
  </si>
  <si>
    <t>JERRY FELIX</t>
  </si>
  <si>
    <t>2023-08-03 13:45:20</t>
  </si>
  <si>
    <t>3726745</t>
  </si>
  <si>
    <t>7斯普林斯旅馆&amp;套房酒店</t>
  </si>
  <si>
    <t>Jiao Haojie</t>
  </si>
  <si>
    <t>1813.72</t>
  </si>
  <si>
    <t>1963.32</t>
  </si>
  <si>
    <t>2023-08-03 12:46:49</t>
  </si>
  <si>
    <t>3725447</t>
  </si>
  <si>
    <t>罗马皮萨博洛尼亚美爵酒店</t>
  </si>
  <si>
    <t>HU SHILEI</t>
  </si>
  <si>
    <t>3566.57</t>
  </si>
  <si>
    <t>3860.76</t>
  </si>
  <si>
    <t>2023-08-03 04:49:26</t>
  </si>
  <si>
    <t>3725349</t>
  </si>
  <si>
    <t>国际机场 KLIA-KLIA2途恩酒店</t>
  </si>
  <si>
    <t>GAO JIAN</t>
  </si>
  <si>
    <t>484.84</t>
  </si>
  <si>
    <t>524.83</t>
  </si>
  <si>
    <t>2023-08-03 02:42:45</t>
  </si>
  <si>
    <t>2023-08-02</t>
  </si>
  <si>
    <t>3724902</t>
  </si>
  <si>
    <t>巴黎戴高乐机场怡思得酒店</t>
  </si>
  <si>
    <t>LAM TO TANG</t>
  </si>
  <si>
    <t>2660.74</t>
  </si>
  <si>
    <t>2882.40</t>
  </si>
  <si>
    <t>2023-08-02 23:53:36</t>
  </si>
  <si>
    <t>3724412</t>
  </si>
  <si>
    <t>阿万特酒店</t>
  </si>
  <si>
    <t>VINCENT TEY</t>
  </si>
  <si>
    <t>945.01</t>
  </si>
  <si>
    <t>1023.73</t>
  </si>
  <si>
    <t>2023-08-02 22:15:29</t>
  </si>
  <si>
    <t>3722420</t>
  </si>
  <si>
    <t>普利马维拉酒店及会议中心</t>
  </si>
  <si>
    <t>Mazurkiewicz Urszula</t>
  </si>
  <si>
    <t>555.36</t>
  </si>
  <si>
    <t>601.63</t>
  </si>
  <si>
    <t>2023-08-02 15:19:14</t>
  </si>
  <si>
    <t>捷克</t>
  </si>
  <si>
    <t>3722259</t>
  </si>
  <si>
    <t>大不列颠爱丁堡酒店</t>
  </si>
  <si>
    <t>FANG PENGBO</t>
  </si>
  <si>
    <t>707.83</t>
  </si>
  <si>
    <t>766.80</t>
  </si>
  <si>
    <t>2023-08-02 14:49:54</t>
  </si>
  <si>
    <t>3721589</t>
  </si>
  <si>
    <t>wang shuyang,wu yixin,huang kaixin,wu fei</t>
  </si>
  <si>
    <t>5716.57</t>
  </si>
  <si>
    <t>6192.80</t>
  </si>
  <si>
    <t>2023-08-02 12:40:59</t>
  </si>
  <si>
    <t>3721564</t>
  </si>
  <si>
    <t>大门市政厅大酒店</t>
  </si>
  <si>
    <t>yan zhongshu,liu wei</t>
  </si>
  <si>
    <t>712.57</t>
  </si>
  <si>
    <t>771.93</t>
  </si>
  <si>
    <t>2023-08-02 12:22:46</t>
  </si>
  <si>
    <t>3720659</t>
  </si>
  <si>
    <t>巴厘岛伍拉·赖国际机场希尔顿花园酒店</t>
  </si>
  <si>
    <t>WEI YUAN</t>
  </si>
  <si>
    <t>288.86</t>
  </si>
  <si>
    <t>312.92</t>
  </si>
  <si>
    <t>2023-08-02 08:58:38</t>
  </si>
  <si>
    <t>2023-08-01</t>
  </si>
  <si>
    <t>3718376</t>
  </si>
  <si>
    <t>迪拜码头洲际酒店</t>
  </si>
  <si>
    <t>Fang Hongdong,Xia Lungang,Xing Minghao</t>
  </si>
  <si>
    <t>2745.38</t>
  </si>
  <si>
    <t>2990.61</t>
  </si>
  <si>
    <t>2023-08-01 19:18:44</t>
  </si>
  <si>
    <t>3717497</t>
  </si>
  <si>
    <t>利昆尔齐度假村海洋温泉及水疗中心</t>
  </si>
  <si>
    <t>Weibel Therese</t>
  </si>
  <si>
    <t>7200.96</t>
  </si>
  <si>
    <t>7844.18</t>
  </si>
  <si>
    <t>2023-08-01 16:52:51</t>
  </si>
  <si>
    <t>3716248</t>
  </si>
  <si>
    <t>普吉岛格雷斯兰度假村</t>
  </si>
  <si>
    <t>Park Daiwoong</t>
  </si>
  <si>
    <t>2050.22</t>
  </si>
  <si>
    <t>2233.36</t>
  </si>
  <si>
    <t>2023-08-01 12:22:02</t>
  </si>
  <si>
    <t>3716039</t>
  </si>
  <si>
    <t>曼谷贵都酒店</t>
  </si>
  <si>
    <t>CHENG HAOWEN</t>
  </si>
  <si>
    <t>640.53</t>
  </si>
  <si>
    <t>697.75</t>
  </si>
  <si>
    <t>2023-08-01 11:57:58</t>
  </si>
  <si>
    <t>3715898</t>
  </si>
  <si>
    <t>格拉纳达中心酒店</t>
  </si>
  <si>
    <t>WANG LUWEI,XU SHENG,WANG CAIYOU,LU FEILONG</t>
  </si>
  <si>
    <t>1261.11</t>
  </si>
  <si>
    <t>1373.76</t>
  </si>
  <si>
    <t>2023-08-01 11:14:40</t>
  </si>
  <si>
    <t>西班牙</t>
  </si>
  <si>
    <t>3715757</t>
  </si>
  <si>
    <t>多伦多机场贝斯特韦斯特优质酒店</t>
  </si>
  <si>
    <t>KWOK CHI LEUNG</t>
  </si>
  <si>
    <t>842.07</t>
  </si>
  <si>
    <t>917.29</t>
  </si>
  <si>
    <t>2023-08-01 10:43:53</t>
  </si>
  <si>
    <t>3715115</t>
  </si>
  <si>
    <t>芭堤雅发现海滩酒店</t>
  </si>
  <si>
    <t>YANG XIANG</t>
  </si>
  <si>
    <t>877.61</t>
  </si>
  <si>
    <t>956.00</t>
  </si>
  <si>
    <t>2023-08-01 08:01:07</t>
  </si>
  <si>
    <t>3715019</t>
  </si>
  <si>
    <t>阿姆斯特丹南部NH酒店</t>
  </si>
  <si>
    <t>LU YOU</t>
  </si>
  <si>
    <t>3987.83</t>
  </si>
  <si>
    <t>4344.04</t>
  </si>
  <si>
    <t>2023-08-01 04:50:49</t>
  </si>
  <si>
    <t>荷兰</t>
  </si>
  <si>
    <t>3714865</t>
  </si>
  <si>
    <t>天使分享酒店</t>
  </si>
  <si>
    <t>JIARU YE,TIANYI ZHANG</t>
  </si>
  <si>
    <t>1350.47</t>
  </si>
  <si>
    <t>1471.10</t>
  </si>
  <si>
    <t>2023-08-01 01:58:41</t>
  </si>
  <si>
    <t>2023-07-31</t>
  </si>
  <si>
    <t>3713523</t>
  </si>
  <si>
    <t>埃特尼亚 316 酒店</t>
  </si>
  <si>
    <t>PALERMO CARLO MICHELE</t>
  </si>
  <si>
    <t>482.93</t>
  </si>
  <si>
    <t>525.49</t>
  </si>
  <si>
    <t>2023-07-31 19:49:24</t>
  </si>
  <si>
    <t>3712959</t>
  </si>
  <si>
    <t>KSL 温泉度假村</t>
  </si>
  <si>
    <t>ZAMRI MUHAMMAD NIZAM</t>
  </si>
  <si>
    <t>4248.87</t>
  </si>
  <si>
    <t>4623.36</t>
  </si>
  <si>
    <t>2023-07-31 18:02:21</t>
  </si>
  <si>
    <t>3712373</t>
  </si>
  <si>
    <t>曼谷都市酒店</t>
  </si>
  <si>
    <t>Tiansong Mr Jason Quek</t>
  </si>
  <si>
    <t>2000.34</t>
  </si>
  <si>
    <t>2176.65</t>
  </si>
  <si>
    <t>2023-07-31 16:15:16</t>
  </si>
  <si>
    <t>3711206</t>
  </si>
  <si>
    <t>伯班克 - 好莱坞阿玛诺拉酒店</t>
  </si>
  <si>
    <t>su jie</t>
  </si>
  <si>
    <t>4583.99</t>
  </si>
  <si>
    <t>4988.02</t>
  </si>
  <si>
    <t>2023-07-31 12:13:18</t>
  </si>
  <si>
    <t>3710761</t>
  </si>
  <si>
    <t>OH MEOW JUN</t>
  </si>
  <si>
    <t>1345.51</t>
  </si>
  <si>
    <t>1464.10</t>
  </si>
  <si>
    <t>2023-07-31 10:39:50</t>
  </si>
  <si>
    <t>3710697</t>
  </si>
  <si>
    <t>CHEN JUNRU</t>
  </si>
  <si>
    <t>2023-07-31 10:25:41</t>
  </si>
  <si>
    <t>3710119</t>
  </si>
  <si>
    <t>派恩诺尔海岸旅馆</t>
  </si>
  <si>
    <t>Wendt Aaron</t>
  </si>
  <si>
    <t>1374.08</t>
  </si>
  <si>
    <t>1495.19</t>
  </si>
  <si>
    <t>2023-07-31 02:26:30</t>
  </si>
  <si>
    <t>3710028</t>
  </si>
  <si>
    <t>丹吉尔安达卢西亚高尔夫酒店及Spa</t>
  </si>
  <si>
    <t>GUERROUJ FATIMA</t>
  </si>
  <si>
    <t>1133.83</t>
  </si>
  <si>
    <t>1233.90</t>
  </si>
  <si>
    <t>2023-07-31 01:10:27</t>
  </si>
  <si>
    <t>摩洛哥</t>
  </si>
  <si>
    <t>2023-07-30</t>
  </si>
  <si>
    <t>3709672</t>
  </si>
  <si>
    <t>锡拉库萨瑞伊里酒店</t>
  </si>
  <si>
    <t>CORTI DEBORA</t>
  </si>
  <si>
    <t>413.11</t>
  </si>
  <si>
    <t>449.57</t>
  </si>
  <si>
    <t>2023-07-30 23:27:09</t>
  </si>
  <si>
    <t>3709021</t>
  </si>
  <si>
    <t>泗水明古连管理乡村文化遗产酒店</t>
  </si>
  <si>
    <t>ADHI TABRIANTO</t>
  </si>
  <si>
    <t>80.91</t>
  </si>
  <si>
    <t>88.05</t>
  </si>
  <si>
    <t>2023-07-30 21:27:24</t>
  </si>
  <si>
    <t>3708924</t>
  </si>
  <si>
    <t>TSH 佛罗伦萨拉瓦格尼尼酒店</t>
  </si>
  <si>
    <t>Van der Heijden Maud,Van der Heijden Maud</t>
  </si>
  <si>
    <t>4550.15</t>
  </si>
  <si>
    <t>4951.74</t>
  </si>
  <si>
    <t>2023-07-30 21:07:29</t>
  </si>
  <si>
    <t>3708508</t>
  </si>
  <si>
    <t>波尔多中心高级酒店</t>
  </si>
  <si>
    <t>YI LIPING</t>
  </si>
  <si>
    <t>2987.60</t>
  </si>
  <si>
    <t>3251.28</t>
  </si>
  <si>
    <t>2023-07-30 19:23:42</t>
  </si>
  <si>
    <t>3707005</t>
  </si>
  <si>
    <t>德威斯里爱玛瑞丝酒店</t>
  </si>
  <si>
    <t>ROCHMANU ARFAAN</t>
  </si>
  <si>
    <t>266.44</t>
  </si>
  <si>
    <t>289.96</t>
  </si>
  <si>
    <t>2023-07-30 14:06:35</t>
  </si>
  <si>
    <t>3706770</t>
  </si>
  <si>
    <t>帕拉特卡北舒眠套房酒店</t>
  </si>
  <si>
    <t>GOECKE JAMES KEITH</t>
  </si>
  <si>
    <t>1168.49</t>
  </si>
  <si>
    <t>1271.62</t>
  </si>
  <si>
    <t>2023-07-30 13:27:15</t>
  </si>
  <si>
    <t>3706259</t>
  </si>
  <si>
    <t>巴塞尔大都会酒店</t>
  </si>
  <si>
    <t>HAN XINXU</t>
  </si>
  <si>
    <t>2141.16</t>
  </si>
  <si>
    <t>2330.13</t>
  </si>
  <si>
    <t>2023-07-30 11:28:33</t>
  </si>
  <si>
    <t>瑞士</t>
  </si>
  <si>
    <t>3705782</t>
  </si>
  <si>
    <t>兰卡威宾乐雅度假村</t>
  </si>
  <si>
    <t>LIN JAMES BINGYAN</t>
  </si>
  <si>
    <t>2191.52</t>
  </si>
  <si>
    <t>2384.94</t>
  </si>
  <si>
    <t>2023-07-30 09:03:55</t>
  </si>
  <si>
    <t>3705508</t>
  </si>
  <si>
    <t>艾高娜库克之家度假村</t>
  </si>
  <si>
    <t>LUO FENGLIAN,ZHANG XUEJUN</t>
  </si>
  <si>
    <t>4039.01</t>
  </si>
  <si>
    <t>4395.48</t>
  </si>
  <si>
    <t>2023-07-30 06:47:45</t>
  </si>
  <si>
    <t>埃及</t>
  </si>
  <si>
    <t>2023-07-29</t>
  </si>
  <si>
    <t>3702875</t>
  </si>
  <si>
    <t>釜山站东横道1号酒店</t>
  </si>
  <si>
    <t>KO HYUNJUN</t>
  </si>
  <si>
    <t>474.78</t>
  </si>
  <si>
    <t>516.85</t>
  </si>
  <si>
    <t>2023-07-29 16:06:01</t>
  </si>
  <si>
    <t>3702867</t>
  </si>
  <si>
    <t>那格亚希尔巴达姆酒店</t>
  </si>
  <si>
    <t>QUEK LYNN</t>
  </si>
  <si>
    <t>959.11</t>
  </si>
  <si>
    <t>1044.10</t>
  </si>
  <si>
    <t>2023-07-29 16:03:22</t>
  </si>
  <si>
    <t>3702703</t>
  </si>
  <si>
    <t>曼谷沙吞娜拉提瓦酒店</t>
  </si>
  <si>
    <t>WU JUAN,HUANG HONGMEI</t>
  </si>
  <si>
    <t>1801.19</t>
  </si>
  <si>
    <t>1960.80</t>
  </si>
  <si>
    <t>2023-07-29 15:56:31</t>
  </si>
  <si>
    <t>3700172</t>
  </si>
  <si>
    <t>索尼斯塔欧文</t>
  </si>
  <si>
    <t>PARK SIEUN</t>
  </si>
  <si>
    <t>5934.38</t>
  </si>
  <si>
    <t>6459.54</t>
  </si>
  <si>
    <t>2023-07-29 01:37:31</t>
  </si>
  <si>
    <t>3700137</t>
  </si>
  <si>
    <t>大世界酒店</t>
  </si>
  <si>
    <t>GAO ZHUO,LIU FANGZHOU</t>
  </si>
  <si>
    <t>2582.33</t>
  </si>
  <si>
    <t>2810.85</t>
  </si>
  <si>
    <t>2023-07-29 01:12:02</t>
  </si>
  <si>
    <t>2023-07-28</t>
  </si>
  <si>
    <t>3698481</t>
  </si>
  <si>
    <t>WANG ZEYI</t>
  </si>
  <si>
    <t>4615.70</t>
  </si>
  <si>
    <t>5014.88</t>
  </si>
  <si>
    <t>2023-07-28 18:25:22</t>
  </si>
  <si>
    <t>3696203</t>
  </si>
  <si>
    <t>查塔梅精品酒店</t>
  </si>
  <si>
    <t>LHONGHIM NATTHAWARA</t>
  </si>
  <si>
    <t>112.93</t>
  </si>
  <si>
    <t>122.70</t>
  </si>
  <si>
    <t>2023-07-28 11:08:49</t>
  </si>
  <si>
    <t>3696200</t>
  </si>
  <si>
    <t>素坤逸15巷酒店</t>
  </si>
  <si>
    <t>ZHOU YAN</t>
  </si>
  <si>
    <t>1017.58</t>
  </si>
  <si>
    <t>1105.58</t>
  </si>
  <si>
    <t>2023-07-28 10:59:13</t>
  </si>
  <si>
    <t>3696177</t>
  </si>
  <si>
    <t>Li Ping,Tang Lingying</t>
  </si>
  <si>
    <t>1074.36</t>
  </si>
  <si>
    <t>1167.28</t>
  </si>
  <si>
    <t>2023-07-28 10:48:01</t>
  </si>
  <si>
    <t>3696171</t>
  </si>
  <si>
    <t>太阳之翼卡马拉海滩度假村</t>
  </si>
  <si>
    <t>YAN HUI,JI QING</t>
  </si>
  <si>
    <t>607.52</t>
  </si>
  <si>
    <t>660.06</t>
  </si>
  <si>
    <t>2023-07-28 10:49:27</t>
  </si>
  <si>
    <t>3696169</t>
  </si>
  <si>
    <t>CAI KUNNI,Deng Yixuan</t>
  </si>
  <si>
    <t>2023-07-28 10:46:19</t>
  </si>
  <si>
    <t>3695321</t>
  </si>
  <si>
    <t>普兰贝利大地酒店</t>
  </si>
  <si>
    <t>DEANGPAJON PITTHAPORN</t>
  </si>
  <si>
    <t>375.37</t>
  </si>
  <si>
    <t>408.54</t>
  </si>
  <si>
    <t>2023-07-28 01:36:35</t>
  </si>
  <si>
    <t>2023-07-27</t>
  </si>
  <si>
    <t>3694875</t>
  </si>
  <si>
    <t>芭堤雅阳光酒店</t>
  </si>
  <si>
    <t>YANG PENG,CHEN HUIZHI,FENG WEIXIU,FENG SHOUYAN</t>
  </si>
  <si>
    <t>1377.87</t>
  </si>
  <si>
    <t>1499.64</t>
  </si>
  <si>
    <t>2023-07-27 23:50:57</t>
  </si>
  <si>
    <t>3694748</t>
  </si>
  <si>
    <t>十字酒店</t>
  </si>
  <si>
    <t>XUE ZHENFENG</t>
  </si>
  <si>
    <t>1004.51</t>
  </si>
  <si>
    <t>1093.28</t>
  </si>
  <si>
    <t>2023-07-27 23:09:10</t>
  </si>
  <si>
    <t>3693406</t>
  </si>
  <si>
    <t>马尼拉利姆度假村</t>
  </si>
  <si>
    <t>GARCIA IRIS ALFONSO</t>
  </si>
  <si>
    <t>942.58</t>
  </si>
  <si>
    <t>1025.88</t>
  </si>
  <si>
    <t>2023-07-27 18:59:51</t>
  </si>
  <si>
    <t>3693282</t>
  </si>
  <si>
    <t>普吉芭东英迪格酒店 - IHG 酒店 (SHA PLUS+)</t>
  </si>
  <si>
    <t>LING JING,LI CHEN</t>
  </si>
  <si>
    <t>1385.99</t>
  </si>
  <si>
    <t>1508.48</t>
  </si>
  <si>
    <t>2023-07-27 18:40:24</t>
  </si>
  <si>
    <t>3693090</t>
  </si>
  <si>
    <t>蜂蜜 1 座酒店</t>
  </si>
  <si>
    <t>Tantala Gregory Kenneth</t>
  </si>
  <si>
    <t>140.76</t>
  </si>
  <si>
    <t>153.20</t>
  </si>
  <si>
    <t>2023-07-27 17:50:49</t>
  </si>
  <si>
    <t>2023-07-26</t>
  </si>
  <si>
    <t>3685495</t>
  </si>
  <si>
    <t>普吉岛温德姆海洋明珠酒店及度假村(SHA Extra Plus)</t>
  </si>
  <si>
    <t>Nair Vishnu,Nair Vishnu</t>
  </si>
  <si>
    <t>3245.01</t>
  </si>
  <si>
    <t>3520.30</t>
  </si>
  <si>
    <t>2023-07-26 12:55:04</t>
  </si>
  <si>
    <t>2023-07-25</t>
  </si>
  <si>
    <t>3685207</t>
  </si>
  <si>
    <t>曼谷华昌传统酒店</t>
  </si>
  <si>
    <t>XU WEIZHI,XU TIANYOU</t>
  </si>
  <si>
    <t>2186.99</t>
  </si>
  <si>
    <t>2372.52</t>
  </si>
  <si>
    <t>2023-07-26 11:55:11</t>
  </si>
  <si>
    <t>3685109</t>
  </si>
  <si>
    <t>苏黎世蒙塔那酒店</t>
  </si>
  <si>
    <t>AGGARWAL SAKSHAM</t>
  </si>
  <si>
    <t>2917.06</t>
  </si>
  <si>
    <t>3164.53</t>
  </si>
  <si>
    <t>2023-07-25 23:19:46</t>
  </si>
  <si>
    <t>3683918</t>
  </si>
  <si>
    <t>诺拉布里温泉度假酒店 (SHA Plus+)</t>
  </si>
  <si>
    <t>NEL LEON RUDOLF</t>
  </si>
  <si>
    <t>9509.98</t>
  </si>
  <si>
    <t>10316.75</t>
  </si>
  <si>
    <t>4804.04</t>
  </si>
  <si>
    <t>-5512</t>
  </si>
  <si>
    <t>-5081</t>
  </si>
  <si>
    <t>2023-07-30 12:07:18</t>
  </si>
  <si>
    <t>3681462</t>
  </si>
  <si>
    <t>莱克维尤伊克诺郊外小屋</t>
  </si>
  <si>
    <t>McCullough Madi</t>
  </si>
  <si>
    <t>811.12</t>
  </si>
  <si>
    <t>879.93</t>
  </si>
  <si>
    <t>2023-07-25 09:38:39</t>
  </si>
  <si>
    <t>3682136</t>
  </si>
  <si>
    <t>普吉岛海床大酒店(SHA Extra Plus)</t>
  </si>
  <si>
    <t>BI WENYU,QU CHEN</t>
  </si>
  <si>
    <t>659.88</t>
  </si>
  <si>
    <t>715.86</t>
  </si>
  <si>
    <t>2023-07-25 12:07:51</t>
  </si>
  <si>
    <t>2023-07-24</t>
  </si>
  <si>
    <t>3678679</t>
  </si>
  <si>
    <t>COMO曼谷大都会酒店</t>
  </si>
  <si>
    <t>Mohd Tahir Safidah Binti,Md Yunus Maya Binti</t>
  </si>
  <si>
    <t>1760.00</t>
  </si>
  <si>
    <t>1909.72</t>
  </si>
  <si>
    <t>2023-07-26 16:10:43</t>
  </si>
  <si>
    <t>3676793</t>
  </si>
  <si>
    <t>坎莫尔套房酒店</t>
  </si>
  <si>
    <t>CALIM MARICEL</t>
  </si>
  <si>
    <t>1838.00</t>
  </si>
  <si>
    <t>1994.36</t>
  </si>
  <si>
    <t>2023-07-24 06:58:50</t>
  </si>
  <si>
    <t>3676734</t>
  </si>
  <si>
    <t>温德姆里贾纳蔚景酒店</t>
  </si>
  <si>
    <t>helmeczi swarna</t>
  </si>
  <si>
    <t>2146.59</t>
  </si>
  <si>
    <t>2329.20</t>
  </si>
  <si>
    <t>2023-07-24 05:28:15</t>
  </si>
  <si>
    <t>3676477</t>
  </si>
  <si>
    <t>温德姆花园曼谷素坤逸42号酒店</t>
  </si>
  <si>
    <t>XIONG YU</t>
  </si>
  <si>
    <t>477.32</t>
  </si>
  <si>
    <t>517.93</t>
  </si>
  <si>
    <t>2023-07-24 00:32:52</t>
  </si>
  <si>
    <t>3676187</t>
  </si>
  <si>
    <t>LU SHICHUN,LI XIAOYU</t>
  </si>
  <si>
    <t>3451.98</t>
  </si>
  <si>
    <t>3745.64</t>
  </si>
  <si>
    <t>2023-07-24 10:21:58</t>
  </si>
  <si>
    <t>2023-07-23</t>
  </si>
  <si>
    <t>3675484</t>
  </si>
  <si>
    <t>融合原创西贡中心酒店</t>
  </si>
  <si>
    <t>BYUN CHEOLHWAN</t>
  </si>
  <si>
    <t>851.00</t>
  </si>
  <si>
    <t>923.39</t>
  </si>
  <si>
    <t>2023-07-24 17:59:55</t>
  </si>
  <si>
    <t>3675254</t>
  </si>
  <si>
    <t>普吉岛SIS卡塔度假村</t>
  </si>
  <si>
    <t>KIM ELENA,KIM HANEILLERA</t>
  </si>
  <si>
    <t>1955.77</t>
  </si>
  <si>
    <t>2122.15</t>
  </si>
  <si>
    <t>2023-07-23 20:48:53</t>
  </si>
  <si>
    <t>3675143</t>
  </si>
  <si>
    <t>曼彻斯特便捷酒店</t>
  </si>
  <si>
    <t>Davis Jack</t>
  </si>
  <si>
    <t>309.05</t>
  </si>
  <si>
    <t>335.34</t>
  </si>
  <si>
    <t>2023-07-23 20:11:21</t>
  </si>
  <si>
    <t>3672583</t>
  </si>
  <si>
    <t>翡翠套房酒店</t>
  </si>
  <si>
    <t>Simpson Conor</t>
  </si>
  <si>
    <t>619.20</t>
  </si>
  <si>
    <t>671.87</t>
  </si>
  <si>
    <t>2023-07-23 06:45:48</t>
  </si>
  <si>
    <t>3672262</t>
  </si>
  <si>
    <t>首尔明洞美利来酒店</t>
  </si>
  <si>
    <t>REN BO,SONG MANNA</t>
  </si>
  <si>
    <t>5094.05</t>
  </si>
  <si>
    <t>5528.00</t>
  </si>
  <si>
    <t>2023-07-23 00:35:00</t>
  </si>
  <si>
    <t>2023-07-22</t>
  </si>
  <si>
    <t>3672014</t>
  </si>
  <si>
    <t>腓特烈伊克诺旅馆 I-70 号</t>
  </si>
  <si>
    <t>Kennedy Patrick</t>
  </si>
  <si>
    <t>427.29</t>
  </si>
  <si>
    <t>463.69</t>
  </si>
  <si>
    <t>2023-07-22 23:08:34</t>
  </si>
  <si>
    <t>3671236</t>
  </si>
  <si>
    <t>Shepherd Ben</t>
  </si>
  <si>
    <t>696.30</t>
  </si>
  <si>
    <t>755.62</t>
  </si>
  <si>
    <t>2023-07-22 21:11:44</t>
  </si>
  <si>
    <t>3670372</t>
  </si>
  <si>
    <t>运动场景宾馆</t>
  </si>
  <si>
    <t>Edgar Julie</t>
  </si>
  <si>
    <t>1577.90</t>
  </si>
  <si>
    <t>1712.32</t>
  </si>
  <si>
    <t>2023-07-22 17:09:48</t>
  </si>
  <si>
    <t>3670251</t>
  </si>
  <si>
    <t>吉隆坡杂志酒店</t>
  </si>
  <si>
    <t>GOH PEI WEI</t>
  </si>
  <si>
    <t>478.00</t>
  </si>
  <si>
    <t>518.72</t>
  </si>
  <si>
    <t>2023-07-24 10:29:56</t>
  </si>
  <si>
    <t>3669775</t>
  </si>
  <si>
    <t>CHONG KOK MIN</t>
  </si>
  <si>
    <t>1220.83</t>
  </si>
  <si>
    <t>1324.83</t>
  </si>
  <si>
    <t>2023-07-22 14:25:40</t>
  </si>
  <si>
    <t>2023-07-21</t>
  </si>
  <si>
    <t>3667682</t>
  </si>
  <si>
    <t>ZHOU LEILEI,FANG YUN,ZHOU XIAOXIA,XIONG YINUO</t>
  </si>
  <si>
    <t>5959.97</t>
  </si>
  <si>
    <t>6467.68</t>
  </si>
  <si>
    <t>2023-07-22 11:54:36</t>
  </si>
  <si>
    <t>3667454</t>
  </si>
  <si>
    <t>芭堤雅盛捷酒店</t>
  </si>
  <si>
    <t>PAN TAO,CUI FENG</t>
  </si>
  <si>
    <t>2204.99</t>
  </si>
  <si>
    <t>2392.83</t>
  </si>
  <si>
    <t>2023-07-22 16:04:34</t>
  </si>
  <si>
    <t>3666687</t>
  </si>
  <si>
    <t>CHEN DONGHUA,LI MIAONINI</t>
  </si>
  <si>
    <t>1376.00</t>
  </si>
  <si>
    <t>1493.22</t>
  </si>
  <si>
    <t>2023-07-22 10:58:12</t>
  </si>
  <si>
    <t>3665742</t>
  </si>
  <si>
    <t>zhang jiao</t>
  </si>
  <si>
    <t>1489.99</t>
  </si>
  <si>
    <t>1616.92</t>
  </si>
  <si>
    <t>2023-07-21 16:51:57</t>
  </si>
  <si>
    <t>3665094</t>
  </si>
  <si>
    <t>巴乐卡Spa度假村</t>
  </si>
  <si>
    <t>R.MURUGAIAH M.RAMESH</t>
  </si>
  <si>
    <t>749.73</t>
  </si>
  <si>
    <t>813.60</t>
  </si>
  <si>
    <t>2023-07-21 13:44:29</t>
  </si>
  <si>
    <t>2023-07-20</t>
  </si>
  <si>
    <t>3662331</t>
  </si>
  <si>
    <t>吉隆坡斯特格酒店</t>
  </si>
  <si>
    <t>LIU DEMIN,HU JING</t>
  </si>
  <si>
    <t>245.00</t>
  </si>
  <si>
    <t>264.18</t>
  </si>
  <si>
    <t>2023-07-20 20:47:01</t>
  </si>
  <si>
    <t>3659333</t>
  </si>
  <si>
    <t>加泰罗尼广场酒店</t>
  </si>
  <si>
    <t>LIU GUOZHEN,HE YEJU</t>
  </si>
  <si>
    <t>4107.12</t>
  </si>
  <si>
    <t>4428.64</t>
  </si>
  <si>
    <t>2023-07-20 06:26:55</t>
  </si>
  <si>
    <t>2023-07-19</t>
  </si>
  <si>
    <t>3657592</t>
  </si>
  <si>
    <t>合艾盛泰乐酒店</t>
  </si>
  <si>
    <t>Lim Yen Ling</t>
  </si>
  <si>
    <t>3836.16</t>
  </si>
  <si>
    <t>4162.05</t>
  </si>
  <si>
    <t>2023-07-19 19:55:22</t>
  </si>
  <si>
    <t>3654789</t>
  </si>
  <si>
    <t>皇冠丽晶海滩度假酒店</t>
  </si>
  <si>
    <t>CARLOS DEXTER</t>
  </si>
  <si>
    <t>1529.32</t>
  </si>
  <si>
    <t>1659.24</t>
  </si>
  <si>
    <t>2023-07-19 05:47:45</t>
  </si>
  <si>
    <t>2023-07-18</t>
  </si>
  <si>
    <t>3651752</t>
  </si>
  <si>
    <t>瑞士小屋酒店</t>
  </si>
  <si>
    <t>Tang Xinghui</t>
  </si>
  <si>
    <t>1982.01</t>
  </si>
  <si>
    <t>2154.59</t>
  </si>
  <si>
    <t>2023-07-18 14:39:59</t>
  </si>
  <si>
    <t>2023-07-17</t>
  </si>
  <si>
    <t>3647361</t>
  </si>
  <si>
    <t>海云台新罗舒泰酒店</t>
  </si>
  <si>
    <t>KWON YONGSU</t>
  </si>
  <si>
    <t>1997.23</t>
  </si>
  <si>
    <t>2180.14</t>
  </si>
  <si>
    <t>2023-07-17 14:58:40</t>
  </si>
  <si>
    <t>3647037</t>
  </si>
  <si>
    <t>曼谷瑞博朗得酒店</t>
  </si>
  <si>
    <t>LI PING</t>
  </si>
  <si>
    <t>1360.01</t>
  </si>
  <si>
    <t>1484.56</t>
  </si>
  <si>
    <t>2023-07-17 14:20:23</t>
  </si>
  <si>
    <t>2023-07-13</t>
  </si>
  <si>
    <t>3630704</t>
  </si>
  <si>
    <t>新加坡优良酒店 - 汤申</t>
  </si>
  <si>
    <t>ZHANG XIN,LI KAI</t>
  </si>
  <si>
    <t>562.04</t>
  </si>
  <si>
    <t>612.91</t>
  </si>
  <si>
    <t>2023-07-13 18:29:01</t>
  </si>
  <si>
    <t>3628439</t>
  </si>
  <si>
    <t>迈阿密海滩诺布酒店</t>
  </si>
  <si>
    <t>Forsythe Sarah</t>
  </si>
  <si>
    <t>1593.39</t>
  </si>
  <si>
    <t>1737.61</t>
  </si>
  <si>
    <t>2023-07-13 09:01:37</t>
  </si>
  <si>
    <t>2023-07-12</t>
  </si>
  <si>
    <t>3626185</t>
  </si>
  <si>
    <t>吉隆坡嘉登斯圣吉尔斯签名酒店及公寓</t>
  </si>
  <si>
    <t>Tan Kim Teck Andy</t>
  </si>
  <si>
    <t>3214.84</t>
  </si>
  <si>
    <t>3481.90</t>
  </si>
  <si>
    <t>2023-07-12 17:34:59</t>
  </si>
  <si>
    <t>3624771</t>
  </si>
  <si>
    <t>BI YIBO,SUN HAOYUAN</t>
  </si>
  <si>
    <t>335.11</t>
  </si>
  <si>
    <t>362.95</t>
  </si>
  <si>
    <t>2023-07-12 12:08:59</t>
  </si>
  <si>
    <t>3624295</t>
  </si>
  <si>
    <t>纽约中央凯悦大酒店</t>
  </si>
  <si>
    <t>WEI XIAOTIAN</t>
  </si>
  <si>
    <t>5181.89</t>
  </si>
  <si>
    <t>5612.36</t>
  </si>
  <si>
    <t>2023-07-12 10:26:40</t>
  </si>
  <si>
    <t>3623431</t>
  </si>
  <si>
    <t>HE ZIJIAN,DU YANXIA</t>
  </si>
  <si>
    <t>327.00</t>
  </si>
  <si>
    <t>353.36</t>
  </si>
  <si>
    <t>2023-07-12 12:08:11</t>
  </si>
  <si>
    <t>2023-07-11</t>
  </si>
  <si>
    <t>3623065</t>
  </si>
  <si>
    <t>宜必思普拉哈文策斯劳斯广场酒店</t>
  </si>
  <si>
    <t>Rietberg Manouk</t>
  </si>
  <si>
    <t>1178.52</t>
  </si>
  <si>
    <t>1273.52</t>
  </si>
  <si>
    <t>2023-07-11 22:43:45</t>
  </si>
  <si>
    <t>2023-07-09</t>
  </si>
  <si>
    <t>3611187</t>
  </si>
  <si>
    <t>新加坡81酒店-梧槽</t>
  </si>
  <si>
    <t>GAO HUCHENG,CHEN DONGMEI</t>
  </si>
  <si>
    <t>537.28</t>
  </si>
  <si>
    <t>580.66</t>
  </si>
  <si>
    <t>2023-07-09 10:53:06</t>
  </si>
  <si>
    <t>3611119</t>
  </si>
  <si>
    <t>WANG XINLAN,QIAN HAIYING</t>
  </si>
  <si>
    <t>1072.50</t>
  </si>
  <si>
    <t>1159.08</t>
  </si>
  <si>
    <t>2023-07-09 10:19:34</t>
  </si>
  <si>
    <t>3610702</t>
  </si>
  <si>
    <t>利兹市中心竞技场宜必思尚品酒店</t>
  </si>
  <si>
    <t>Oconnor Georgia,Speirs Sarah-louise</t>
  </si>
  <si>
    <t>436.00</t>
  </si>
  <si>
    <t>471.20</t>
  </si>
  <si>
    <t>2023-07-09 05:41:14</t>
  </si>
  <si>
    <t>2023-07-08</t>
  </si>
  <si>
    <t>3608122</t>
  </si>
  <si>
    <t>清迈香格里拉酒店</t>
  </si>
  <si>
    <t>LEUNG KAKIT,TRUONG HUE NGHI,TSE WOON CHUNG,TSE HIUWAH</t>
  </si>
  <si>
    <t>6996.00</t>
  </si>
  <si>
    <t>7563.24</t>
  </si>
  <si>
    <t>2023-07-08 15:14:30</t>
  </si>
  <si>
    <t>2023-07-06</t>
  </si>
  <si>
    <t>3601011</t>
  </si>
  <si>
    <t>新加坡81酒店-黄金</t>
  </si>
  <si>
    <t>GUTIERREZ NORMAN PALMEJAR</t>
  </si>
  <si>
    <t>1528.47</t>
  </si>
  <si>
    <t>1644.93</t>
  </si>
  <si>
    <t>2023-07-06 20:21:02</t>
  </si>
  <si>
    <t>3598535</t>
  </si>
  <si>
    <t>克鲁斯海德公园酒店</t>
  </si>
  <si>
    <t>Yin Runtian</t>
  </si>
  <si>
    <t>3176.14</t>
  </si>
  <si>
    <t>3418.14</t>
  </si>
  <si>
    <t>2023-07-06 10:33:02</t>
  </si>
  <si>
    <t>2023-06-23</t>
  </si>
  <si>
    <t>3542442</t>
  </si>
  <si>
    <t>东京王子大饭店</t>
  </si>
  <si>
    <t>Huang Boxia</t>
  </si>
  <si>
    <t>4941.08</t>
  </si>
  <si>
    <t>5377.75</t>
  </si>
  <si>
    <t>2023-06-23 17:24:59</t>
  </si>
  <si>
    <t>日本</t>
  </si>
  <si>
    <t>2023-06-19</t>
  </si>
  <si>
    <t>3523118</t>
  </si>
  <si>
    <t>KIM HYUN JIN,KIM HYUN JIN</t>
  </si>
  <si>
    <t>788.35</t>
  </si>
  <si>
    <t>863.19</t>
  </si>
  <si>
    <t>2023-06-19 08:37:35</t>
  </si>
  <si>
    <t>2023-06-18</t>
  </si>
  <si>
    <t>3521301</t>
  </si>
  <si>
    <t>科隆纳皇宫酒店</t>
  </si>
  <si>
    <t>Lintern Joshua</t>
  </si>
  <si>
    <t>4222.79</t>
  </si>
  <si>
    <t>4623.66</t>
  </si>
  <si>
    <t>2023-06-18 19:07:40</t>
  </si>
  <si>
    <t>3518765</t>
  </si>
  <si>
    <t>萨图瑞尼亚国际酒店</t>
  </si>
  <si>
    <t>WANG MIN</t>
  </si>
  <si>
    <t>1456.04</t>
  </si>
  <si>
    <t>1594.26</t>
  </si>
  <si>
    <t>2023-06-18 06:02:34</t>
  </si>
  <si>
    <t>2023-06-17</t>
  </si>
  <si>
    <t>3516168</t>
  </si>
  <si>
    <t>因图尔奥兰赫酒店</t>
  </si>
  <si>
    <t>HERRANZ LIDIA</t>
  </si>
  <si>
    <t>3080.58</t>
  </si>
  <si>
    <t>3373.02</t>
  </si>
  <si>
    <t>2023-06-17 16:36:56</t>
  </si>
  <si>
    <t>2023-06-05</t>
  </si>
  <si>
    <t>3463423</t>
  </si>
  <si>
    <t>维尔兰伯格精品酒店</t>
  </si>
  <si>
    <t>TAN HONGZHI,Tan Richard</t>
  </si>
  <si>
    <t>3825.47</t>
  </si>
  <si>
    <t>4214.00</t>
  </si>
  <si>
    <t>2023-06-05 03:07:03</t>
  </si>
  <si>
    <t>2023-06-04</t>
  </si>
  <si>
    <t>3461819</t>
  </si>
  <si>
    <t>ATTATHAM WIPAWAN</t>
  </si>
  <si>
    <t>1470.64</t>
  </si>
  <si>
    <t>1620.00</t>
  </si>
  <si>
    <t>2023-06-04 18:24:08</t>
  </si>
  <si>
    <t>2023-02-13</t>
  </si>
  <si>
    <t>3026703</t>
  </si>
  <si>
    <t>巴塞罗那皇宫酒店</t>
  </si>
  <si>
    <t>KHOUCHABA MARIA,KHOUCHABA SANDY</t>
  </si>
  <si>
    <t>5102.23</t>
  </si>
  <si>
    <t>5868.00</t>
  </si>
  <si>
    <t>2023-02-13 05:45:26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</si>
</sst>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15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45143</v>
      </c>
      <c r="G2" s="6">
        <v>45145</v>
      </c>
      <c r="H2" s="4">
        <v>1</v>
      </c>
      <c r="I2" s="4">
        <v>2</v>
      </c>
      <c r="J2" s="4">
        <v>2</v>
      </c>
      <c r="K2" s="4" t="s">
        <v>30</v>
      </c>
      <c r="L2" s="4">
        <v>5868</v>
      </c>
      <c r="M2" s="4">
        <v>5868</v>
      </c>
      <c r="N2" s="4" t="s">
        <v>31</v>
      </c>
      <c r="O2" s="4" t="s">
        <v>32</v>
      </c>
      <c r="P2" s="4" t="s">
        <v>33</v>
      </c>
      <c r="Q2" s="4">
        <v>0</v>
      </c>
      <c r="R2" s="9">
        <v>44970</v>
      </c>
      <c r="S2" s="6">
        <v>45148</v>
      </c>
      <c r="T2" s="4" t="s">
        <v>34</v>
      </c>
      <c r="U2" s="4">
        <v>5868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45141</v>
      </c>
      <c r="G3" s="6">
        <v>45145</v>
      </c>
      <c r="H3" s="4">
        <v>1</v>
      </c>
      <c r="I3" s="4">
        <v>4</v>
      </c>
      <c r="J3" s="4">
        <v>4</v>
      </c>
      <c r="K3" s="4" t="s">
        <v>30</v>
      </c>
      <c r="L3" s="4">
        <v>1924</v>
      </c>
      <c r="M3" s="4">
        <v>1924</v>
      </c>
      <c r="N3" s="4" t="s">
        <v>40</v>
      </c>
      <c r="O3" s="4" t="s">
        <v>32</v>
      </c>
      <c r="P3" s="4" t="s">
        <v>33</v>
      </c>
      <c r="Q3" s="4">
        <v>0</v>
      </c>
      <c r="R3" s="9">
        <v>45042</v>
      </c>
      <c r="S3" s="6">
        <v>45148</v>
      </c>
      <c r="T3" s="4" t="s">
        <v>34</v>
      </c>
      <c r="U3" s="4">
        <v>1924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45141</v>
      </c>
      <c r="G4" s="6">
        <v>45145</v>
      </c>
      <c r="H4" s="4">
        <v>1</v>
      </c>
      <c r="I4" s="4">
        <v>4</v>
      </c>
      <c r="J4" s="4">
        <v>4</v>
      </c>
      <c r="K4" s="4" t="s">
        <v>30</v>
      </c>
      <c r="L4" s="4">
        <v>-1924</v>
      </c>
      <c r="M4" s="4">
        <v>-1924</v>
      </c>
      <c r="N4" s="4" t="s">
        <v>40</v>
      </c>
      <c r="O4" s="4" t="s">
        <v>32</v>
      </c>
      <c r="P4" s="4" t="s">
        <v>33</v>
      </c>
      <c r="Q4" s="4">
        <v>0</v>
      </c>
      <c r="R4" s="9">
        <v>45042</v>
      </c>
      <c r="S4" s="6">
        <v>45148</v>
      </c>
      <c r="T4" s="4" t="s">
        <v>34</v>
      </c>
      <c r="U4" s="4">
        <v>-1924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45144</v>
      </c>
      <c r="G5" s="6">
        <v>45145</v>
      </c>
      <c r="H5" s="4">
        <v>1</v>
      </c>
      <c r="I5" s="4">
        <v>1</v>
      </c>
      <c r="J5" s="4">
        <v>1</v>
      </c>
      <c r="K5" s="4" t="s">
        <v>30</v>
      </c>
      <c r="L5" s="4">
        <v>1618</v>
      </c>
      <c r="M5" s="4">
        <v>1618</v>
      </c>
      <c r="N5" s="4" t="s">
        <v>47</v>
      </c>
      <c r="O5" s="4" t="s">
        <v>32</v>
      </c>
      <c r="P5" s="4" t="s">
        <v>33</v>
      </c>
      <c r="Q5" s="4">
        <v>0</v>
      </c>
      <c r="R5" s="9">
        <v>45064.0000115741</v>
      </c>
      <c r="S5" s="6">
        <v>45148</v>
      </c>
      <c r="T5" s="4" t="s">
        <v>34</v>
      </c>
      <c r="U5" s="4">
        <v>1618</v>
      </c>
      <c r="V5" s="4">
        <v>0</v>
      </c>
      <c r="W5" s="4">
        <v>0</v>
      </c>
      <c r="X5" s="4" t="s">
        <v>48</v>
      </c>
      <c r="Y5" s="4" t="s">
        <v>42</v>
      </c>
    </row>
    <row r="6" s="4" customFormat="1" spans="1:26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45142</v>
      </c>
      <c r="G6" s="6">
        <v>45145</v>
      </c>
      <c r="H6" s="4">
        <v>2</v>
      </c>
      <c r="I6" s="4">
        <v>3</v>
      </c>
      <c r="J6" s="4">
        <v>6</v>
      </c>
      <c r="K6" s="4" t="s">
        <v>30</v>
      </c>
      <c r="L6" s="4">
        <v>1620</v>
      </c>
      <c r="M6" s="4">
        <v>1620</v>
      </c>
      <c r="N6" s="4" t="s">
        <v>52</v>
      </c>
      <c r="O6" s="4" t="s">
        <v>32</v>
      </c>
      <c r="P6" s="4" t="s">
        <v>33</v>
      </c>
      <c r="Q6" s="4">
        <v>0</v>
      </c>
      <c r="R6" s="9">
        <v>45081</v>
      </c>
      <c r="S6" s="6">
        <v>45148</v>
      </c>
      <c r="T6" s="4" t="s">
        <v>34</v>
      </c>
      <c r="U6" s="4">
        <v>1620</v>
      </c>
      <c r="V6" s="4">
        <v>0</v>
      </c>
      <c r="W6" s="4">
        <v>0</v>
      </c>
      <c r="X6" s="4" t="s">
        <v>53</v>
      </c>
      <c r="Y6" s="4">
        <v>356863</v>
      </c>
      <c r="Z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45143</v>
      </c>
      <c r="G7" s="6">
        <v>45145</v>
      </c>
      <c r="H7" s="4">
        <v>1</v>
      </c>
      <c r="I7" s="4">
        <v>2</v>
      </c>
      <c r="J7" s="4">
        <v>2</v>
      </c>
      <c r="K7" s="4" t="s">
        <v>30</v>
      </c>
      <c r="L7" s="4">
        <v>4214</v>
      </c>
      <c r="M7" s="4">
        <v>4214</v>
      </c>
      <c r="N7" s="4" t="s">
        <v>58</v>
      </c>
      <c r="O7" s="4" t="s">
        <v>32</v>
      </c>
      <c r="P7" s="4" t="s">
        <v>33</v>
      </c>
      <c r="Q7" s="4">
        <v>0</v>
      </c>
      <c r="R7" s="9">
        <v>45082</v>
      </c>
      <c r="S7" s="6">
        <v>45148</v>
      </c>
      <c r="T7" s="4" t="s">
        <v>34</v>
      </c>
      <c r="U7" s="4">
        <v>4214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45141</v>
      </c>
      <c r="G8" s="6">
        <v>45145</v>
      </c>
      <c r="H8" s="4">
        <v>2</v>
      </c>
      <c r="I8" s="4">
        <v>4</v>
      </c>
      <c r="J8" s="4">
        <v>8</v>
      </c>
      <c r="K8" s="4" t="s">
        <v>30</v>
      </c>
      <c r="L8" s="4">
        <v>9052.72</v>
      </c>
      <c r="M8" s="4">
        <v>9052.72</v>
      </c>
      <c r="N8" s="4" t="s">
        <v>64</v>
      </c>
      <c r="O8" s="4" t="s">
        <v>32</v>
      </c>
      <c r="P8" s="4" t="s">
        <v>33</v>
      </c>
      <c r="Q8" s="4">
        <v>0</v>
      </c>
      <c r="R8" s="9">
        <v>45091.0000115741</v>
      </c>
      <c r="S8" s="6">
        <v>45148</v>
      </c>
      <c r="T8" s="4" t="s">
        <v>34</v>
      </c>
      <c r="U8" s="4">
        <v>9052.72</v>
      </c>
      <c r="V8" s="4">
        <v>0</v>
      </c>
      <c r="W8" s="4">
        <v>0</v>
      </c>
      <c r="X8" s="4" t="s">
        <v>65</v>
      </c>
      <c r="Y8" s="4" t="s">
        <v>42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45141</v>
      </c>
      <c r="G9" s="6">
        <v>45145</v>
      </c>
      <c r="H9" s="4">
        <v>2</v>
      </c>
      <c r="I9" s="4">
        <v>4</v>
      </c>
      <c r="J9" s="4">
        <v>8</v>
      </c>
      <c r="K9" s="4" t="s">
        <v>30</v>
      </c>
      <c r="L9" s="4">
        <v>9052.72</v>
      </c>
      <c r="M9" s="4">
        <v>9052.72</v>
      </c>
      <c r="N9" s="4" t="s">
        <v>64</v>
      </c>
      <c r="O9" s="4" t="s">
        <v>32</v>
      </c>
      <c r="P9" s="4" t="s">
        <v>33</v>
      </c>
      <c r="Q9" s="4">
        <v>0</v>
      </c>
      <c r="R9" s="9">
        <v>45091.0000115741</v>
      </c>
      <c r="S9" s="6">
        <v>45148</v>
      </c>
      <c r="T9" s="4" t="s">
        <v>34</v>
      </c>
      <c r="U9" s="4">
        <v>9052.72</v>
      </c>
      <c r="V9" s="4">
        <v>0</v>
      </c>
      <c r="W9" s="4">
        <v>0</v>
      </c>
      <c r="X9" s="4" t="s">
        <v>67</v>
      </c>
      <c r="Y9" s="4" t="s">
        <v>42</v>
      </c>
    </row>
    <row r="10" s="4" customFormat="1" spans="1:25">
      <c r="A10" s="4" t="s">
        <v>61</v>
      </c>
      <c r="B10" s="4" t="s">
        <v>26</v>
      </c>
      <c r="C10" s="4" t="s">
        <v>43</v>
      </c>
      <c r="D10" s="4" t="s">
        <v>62</v>
      </c>
      <c r="E10" s="4" t="s">
        <v>63</v>
      </c>
      <c r="F10" s="6">
        <v>45141</v>
      </c>
      <c r="G10" s="6">
        <v>45145</v>
      </c>
      <c r="H10" s="4">
        <v>2</v>
      </c>
      <c r="I10" s="4">
        <v>4</v>
      </c>
      <c r="J10" s="4">
        <v>8</v>
      </c>
      <c r="K10" s="4" t="s">
        <v>30</v>
      </c>
      <c r="L10" s="4">
        <v>-9052.72</v>
      </c>
      <c r="M10" s="4">
        <v>-9052.72</v>
      </c>
      <c r="N10" s="4" t="s">
        <v>64</v>
      </c>
      <c r="O10" s="4" t="s">
        <v>32</v>
      </c>
      <c r="P10" s="4" t="s">
        <v>33</v>
      </c>
      <c r="Q10" s="4">
        <v>0</v>
      </c>
      <c r="R10" s="9">
        <v>45091.0000115741</v>
      </c>
      <c r="S10" s="6">
        <v>45148</v>
      </c>
      <c r="T10" s="4" t="s">
        <v>34</v>
      </c>
      <c r="U10" s="4">
        <v>-9052.72</v>
      </c>
      <c r="V10" s="4">
        <v>0</v>
      </c>
      <c r="W10" s="4">
        <v>0</v>
      </c>
      <c r="X10" s="4" t="s">
        <v>65</v>
      </c>
      <c r="Y10" s="4" t="s">
        <v>42</v>
      </c>
    </row>
    <row r="11" s="4" customFormat="1" spans="1:25">
      <c r="A11" s="4" t="s">
        <v>66</v>
      </c>
      <c r="B11" s="4" t="s">
        <v>26</v>
      </c>
      <c r="C11" s="4" t="s">
        <v>43</v>
      </c>
      <c r="D11" s="4" t="s">
        <v>62</v>
      </c>
      <c r="E11" s="4" t="s">
        <v>63</v>
      </c>
      <c r="F11" s="6">
        <v>45141</v>
      </c>
      <c r="G11" s="6">
        <v>45145</v>
      </c>
      <c r="H11" s="4">
        <v>2</v>
      </c>
      <c r="I11" s="4">
        <v>4</v>
      </c>
      <c r="J11" s="4">
        <v>8</v>
      </c>
      <c r="K11" s="4" t="s">
        <v>30</v>
      </c>
      <c r="L11" s="4">
        <v>-9052.72</v>
      </c>
      <c r="M11" s="4">
        <v>-9052.72</v>
      </c>
      <c r="N11" s="4" t="s">
        <v>64</v>
      </c>
      <c r="O11" s="4" t="s">
        <v>32</v>
      </c>
      <c r="P11" s="4" t="s">
        <v>33</v>
      </c>
      <c r="Q11" s="4">
        <v>0</v>
      </c>
      <c r="R11" s="9">
        <v>45091.0000115741</v>
      </c>
      <c r="S11" s="6">
        <v>45148</v>
      </c>
      <c r="T11" s="4" t="s">
        <v>34</v>
      </c>
      <c r="U11" s="4">
        <v>-9052.72</v>
      </c>
      <c r="V11" s="4">
        <v>0</v>
      </c>
      <c r="W11" s="4">
        <v>0</v>
      </c>
      <c r="X11" s="4" t="s">
        <v>67</v>
      </c>
      <c r="Y11" s="4" t="s">
        <v>42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69</v>
      </c>
      <c r="E12" s="4" t="s">
        <v>70</v>
      </c>
      <c r="F12" s="6">
        <v>45142</v>
      </c>
      <c r="G12" s="6">
        <v>45145</v>
      </c>
      <c r="H12" s="4">
        <v>1</v>
      </c>
      <c r="I12" s="4">
        <v>3</v>
      </c>
      <c r="J12" s="4">
        <v>3</v>
      </c>
      <c r="K12" s="4" t="s">
        <v>30</v>
      </c>
      <c r="L12" s="4">
        <v>3373.02</v>
      </c>
      <c r="M12" s="4">
        <v>3373.02</v>
      </c>
      <c r="N12" s="4" t="s">
        <v>71</v>
      </c>
      <c r="O12" s="4" t="s">
        <v>32</v>
      </c>
      <c r="P12" s="4" t="s">
        <v>33</v>
      </c>
      <c r="Q12" s="4">
        <v>0</v>
      </c>
      <c r="R12" s="9">
        <v>45094</v>
      </c>
      <c r="S12" s="6">
        <v>45148</v>
      </c>
      <c r="T12" s="4" t="s">
        <v>34</v>
      </c>
      <c r="U12" s="4">
        <v>3373.02</v>
      </c>
      <c r="V12" s="4">
        <v>0</v>
      </c>
      <c r="W12" s="4">
        <v>0</v>
      </c>
      <c r="X12" s="4" t="s">
        <v>72</v>
      </c>
      <c r="Y12" s="4" t="s">
        <v>73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45</v>
      </c>
      <c r="E13" s="4" t="s">
        <v>46</v>
      </c>
      <c r="F13" s="6">
        <v>45144</v>
      </c>
      <c r="G13" s="6">
        <v>45145</v>
      </c>
      <c r="H13" s="4">
        <v>1</v>
      </c>
      <c r="I13" s="4">
        <v>1</v>
      </c>
      <c r="J13" s="4">
        <v>1</v>
      </c>
      <c r="K13" s="4" t="s">
        <v>30</v>
      </c>
      <c r="L13" s="4">
        <v>1594.26</v>
      </c>
      <c r="M13" s="4">
        <v>1594.26</v>
      </c>
      <c r="N13" s="4" t="s">
        <v>47</v>
      </c>
      <c r="O13" s="4" t="s">
        <v>32</v>
      </c>
      <c r="P13" s="4" t="s">
        <v>33</v>
      </c>
      <c r="Q13" s="4">
        <v>0</v>
      </c>
      <c r="R13" s="9">
        <v>45095</v>
      </c>
      <c r="S13" s="6">
        <v>45148</v>
      </c>
      <c r="T13" s="4" t="s">
        <v>34</v>
      </c>
      <c r="U13" s="4">
        <v>1594.26</v>
      </c>
      <c r="V13" s="4">
        <v>0</v>
      </c>
      <c r="W13" s="4">
        <v>0</v>
      </c>
      <c r="X13" s="4" t="s">
        <v>75</v>
      </c>
      <c r="Y13" s="4" t="s">
        <v>76</v>
      </c>
    </row>
    <row r="14" s="4" customFormat="1" spans="1:25">
      <c r="A14" s="4" t="s">
        <v>44</v>
      </c>
      <c r="B14" s="4" t="s">
        <v>26</v>
      </c>
      <c r="C14" s="4" t="s">
        <v>43</v>
      </c>
      <c r="D14" s="4" t="s">
        <v>45</v>
      </c>
      <c r="E14" s="4" t="s">
        <v>46</v>
      </c>
      <c r="F14" s="6">
        <v>45144</v>
      </c>
      <c r="G14" s="6">
        <v>45145</v>
      </c>
      <c r="H14" s="4">
        <v>1</v>
      </c>
      <c r="I14" s="4">
        <v>1</v>
      </c>
      <c r="J14" s="4">
        <v>1</v>
      </c>
      <c r="K14" s="4" t="s">
        <v>30</v>
      </c>
      <c r="L14" s="4">
        <v>-1618</v>
      </c>
      <c r="M14" s="4">
        <v>-1618</v>
      </c>
      <c r="N14" s="4" t="s">
        <v>47</v>
      </c>
      <c r="O14" s="4" t="s">
        <v>32</v>
      </c>
      <c r="P14" s="4" t="s">
        <v>33</v>
      </c>
      <c r="Q14" s="4">
        <v>0</v>
      </c>
      <c r="R14" s="9">
        <v>45064.0000115741</v>
      </c>
      <c r="S14" s="6">
        <v>45148</v>
      </c>
      <c r="T14" s="4" t="s">
        <v>34</v>
      </c>
      <c r="U14" s="4">
        <v>-1618</v>
      </c>
      <c r="V14" s="4">
        <v>0</v>
      </c>
      <c r="W14" s="4">
        <v>0</v>
      </c>
      <c r="X14" s="4" t="s">
        <v>48</v>
      </c>
      <c r="Y14" s="4" t="s">
        <v>42</v>
      </c>
    </row>
    <row r="15" s="4" customFormat="1" spans="1:25">
      <c r="A15" s="4" t="s">
        <v>77</v>
      </c>
      <c r="B15" s="4" t="s">
        <v>26</v>
      </c>
      <c r="C15" s="4" t="s">
        <v>27</v>
      </c>
      <c r="D15" s="4" t="s">
        <v>78</v>
      </c>
      <c r="E15" s="4" t="s">
        <v>79</v>
      </c>
      <c r="F15" s="6">
        <v>45142</v>
      </c>
      <c r="G15" s="6">
        <v>45145</v>
      </c>
      <c r="H15" s="4">
        <v>1</v>
      </c>
      <c r="I15" s="4">
        <v>3</v>
      </c>
      <c r="J15" s="4">
        <v>3</v>
      </c>
      <c r="K15" s="4" t="s">
        <v>30</v>
      </c>
      <c r="L15" s="4">
        <v>4623.66</v>
      </c>
      <c r="M15" s="4">
        <v>4623.66</v>
      </c>
      <c r="N15" s="4" t="s">
        <v>80</v>
      </c>
      <c r="O15" s="4" t="s">
        <v>32</v>
      </c>
      <c r="P15" s="4" t="s">
        <v>33</v>
      </c>
      <c r="Q15" s="4">
        <v>0</v>
      </c>
      <c r="R15" s="9">
        <v>45095.0000115741</v>
      </c>
      <c r="S15" s="6">
        <v>45148</v>
      </c>
      <c r="T15" s="4" t="s">
        <v>34</v>
      </c>
      <c r="U15" s="4">
        <v>4623.66</v>
      </c>
      <c r="V15" s="4">
        <v>0</v>
      </c>
      <c r="W15" s="4">
        <v>0</v>
      </c>
      <c r="X15" s="4" t="s">
        <v>81</v>
      </c>
      <c r="Y15" s="4" t="s">
        <v>42</v>
      </c>
    </row>
    <row r="16" s="4" customFormat="1" spans="1:25">
      <c r="A16" s="4" t="s">
        <v>82</v>
      </c>
      <c r="B16" s="4" t="s">
        <v>26</v>
      </c>
      <c r="C16" s="4" t="s">
        <v>27</v>
      </c>
      <c r="D16" s="4" t="s">
        <v>83</v>
      </c>
      <c r="E16" s="4" t="s">
        <v>84</v>
      </c>
      <c r="F16" s="6">
        <v>45144</v>
      </c>
      <c r="G16" s="6">
        <v>45145</v>
      </c>
      <c r="H16" s="4">
        <v>1</v>
      </c>
      <c r="I16" s="4">
        <v>1</v>
      </c>
      <c r="J16" s="4">
        <v>1</v>
      </c>
      <c r="K16" s="4" t="s">
        <v>30</v>
      </c>
      <c r="L16" s="4">
        <v>863.19</v>
      </c>
      <c r="M16" s="4">
        <v>863.19</v>
      </c>
      <c r="N16" s="4" t="s">
        <v>85</v>
      </c>
      <c r="O16" s="4" t="s">
        <v>32</v>
      </c>
      <c r="P16" s="4" t="s">
        <v>33</v>
      </c>
      <c r="Q16" s="4">
        <v>0</v>
      </c>
      <c r="R16" s="9">
        <v>45096.0000115741</v>
      </c>
      <c r="S16" s="6">
        <v>45148</v>
      </c>
      <c r="T16" s="4" t="s">
        <v>34</v>
      </c>
      <c r="U16" s="4">
        <v>863.19</v>
      </c>
      <c r="V16" s="4">
        <v>0</v>
      </c>
      <c r="W16" s="4">
        <v>0</v>
      </c>
      <c r="X16" s="4" t="s">
        <v>86</v>
      </c>
      <c r="Y16" s="4" t="s">
        <v>87</v>
      </c>
    </row>
    <row r="17" s="4" customFormat="1" spans="1:25">
      <c r="A17" s="4" t="s">
        <v>88</v>
      </c>
      <c r="B17" s="4" t="s">
        <v>26</v>
      </c>
      <c r="C17" s="4" t="s">
        <v>27</v>
      </c>
      <c r="D17" s="4" t="s">
        <v>89</v>
      </c>
      <c r="E17" s="4" t="s">
        <v>90</v>
      </c>
      <c r="F17" s="6">
        <v>45144</v>
      </c>
      <c r="G17" s="6">
        <v>45145</v>
      </c>
      <c r="H17" s="4">
        <v>1</v>
      </c>
      <c r="I17" s="4">
        <v>1</v>
      </c>
      <c r="J17" s="4">
        <v>1</v>
      </c>
      <c r="K17" s="4" t="s">
        <v>30</v>
      </c>
      <c r="L17" s="4">
        <v>839.35</v>
      </c>
      <c r="M17" s="4">
        <v>839.35</v>
      </c>
      <c r="N17" s="4" t="s">
        <v>91</v>
      </c>
      <c r="O17" s="4" t="s">
        <v>32</v>
      </c>
      <c r="P17" s="4" t="s">
        <v>33</v>
      </c>
      <c r="Q17" s="4">
        <v>0</v>
      </c>
      <c r="R17" s="9">
        <v>45099</v>
      </c>
      <c r="S17" s="6">
        <v>45148</v>
      </c>
      <c r="T17" s="4" t="s">
        <v>34</v>
      </c>
      <c r="U17" s="4">
        <v>839.35</v>
      </c>
      <c r="V17" s="4">
        <v>0</v>
      </c>
      <c r="W17" s="4">
        <v>0</v>
      </c>
      <c r="X17" s="4" t="s">
        <v>92</v>
      </c>
      <c r="Y17" s="4" t="s">
        <v>42</v>
      </c>
    </row>
    <row r="18" s="4" customFormat="1" spans="1:25">
      <c r="A18" s="4" t="s">
        <v>88</v>
      </c>
      <c r="B18" s="4" t="s">
        <v>26</v>
      </c>
      <c r="C18" s="4" t="s">
        <v>43</v>
      </c>
      <c r="D18" s="4" t="s">
        <v>89</v>
      </c>
      <c r="E18" s="4" t="s">
        <v>90</v>
      </c>
      <c r="F18" s="6">
        <v>45144</v>
      </c>
      <c r="G18" s="6">
        <v>45145</v>
      </c>
      <c r="H18" s="4">
        <v>1</v>
      </c>
      <c r="I18" s="4">
        <v>1</v>
      </c>
      <c r="J18" s="4">
        <v>1</v>
      </c>
      <c r="K18" s="4" t="s">
        <v>30</v>
      </c>
      <c r="L18" s="4">
        <v>-839.35</v>
      </c>
      <c r="M18" s="4">
        <v>-839.35</v>
      </c>
      <c r="N18" s="4" t="s">
        <v>91</v>
      </c>
      <c r="O18" s="4" t="s">
        <v>32</v>
      </c>
      <c r="P18" s="4" t="s">
        <v>33</v>
      </c>
      <c r="Q18" s="4">
        <v>0</v>
      </c>
      <c r="R18" s="9">
        <v>45099</v>
      </c>
      <c r="S18" s="6">
        <v>45148</v>
      </c>
      <c r="T18" s="4" t="s">
        <v>34</v>
      </c>
      <c r="U18" s="4">
        <v>-839.35</v>
      </c>
      <c r="V18" s="4">
        <v>0</v>
      </c>
      <c r="W18" s="4">
        <v>0</v>
      </c>
      <c r="X18" s="4" t="s">
        <v>92</v>
      </c>
      <c r="Y18" s="4" t="s">
        <v>42</v>
      </c>
    </row>
    <row r="19" s="4" customFormat="1" spans="1:25">
      <c r="A19" s="4" t="s">
        <v>93</v>
      </c>
      <c r="B19" s="4" t="s">
        <v>26</v>
      </c>
      <c r="C19" s="4" t="s">
        <v>27</v>
      </c>
      <c r="D19" s="4" t="s">
        <v>94</v>
      </c>
      <c r="E19" s="4" t="s">
        <v>95</v>
      </c>
      <c r="F19" s="6">
        <v>45143</v>
      </c>
      <c r="G19" s="6">
        <v>45145</v>
      </c>
      <c r="H19" s="4">
        <v>1</v>
      </c>
      <c r="I19" s="4">
        <v>2</v>
      </c>
      <c r="J19" s="4">
        <v>2</v>
      </c>
      <c r="K19" s="4" t="s">
        <v>30</v>
      </c>
      <c r="L19" s="4">
        <v>2121.74</v>
      </c>
      <c r="M19" s="4">
        <v>2121.74</v>
      </c>
      <c r="N19" s="4" t="s">
        <v>96</v>
      </c>
      <c r="O19" s="4" t="s">
        <v>32</v>
      </c>
      <c r="P19" s="4" t="s">
        <v>33</v>
      </c>
      <c r="Q19" s="4">
        <v>0</v>
      </c>
      <c r="R19" s="9">
        <v>45100</v>
      </c>
      <c r="S19" s="6">
        <v>45148</v>
      </c>
      <c r="T19" s="4" t="s">
        <v>34</v>
      </c>
      <c r="U19" s="4">
        <v>2121.74</v>
      </c>
      <c r="V19" s="4">
        <v>0</v>
      </c>
      <c r="W19" s="4">
        <v>0</v>
      </c>
      <c r="X19" s="4" t="s">
        <v>97</v>
      </c>
      <c r="Y19" s="4" t="s">
        <v>42</v>
      </c>
    </row>
    <row r="20" s="4" customFormat="1" spans="1:25">
      <c r="A20" s="4" t="s">
        <v>98</v>
      </c>
      <c r="B20" s="4" t="s">
        <v>26</v>
      </c>
      <c r="C20" s="4" t="s">
        <v>27</v>
      </c>
      <c r="D20" s="4" t="s">
        <v>99</v>
      </c>
      <c r="E20" s="4" t="s">
        <v>100</v>
      </c>
      <c r="F20" s="6">
        <v>45138</v>
      </c>
      <c r="G20" s="6">
        <v>45145</v>
      </c>
      <c r="H20" s="4">
        <v>1</v>
      </c>
      <c r="I20" s="4">
        <v>7</v>
      </c>
      <c r="J20" s="4">
        <v>7</v>
      </c>
      <c r="K20" s="4" t="s">
        <v>30</v>
      </c>
      <c r="L20" s="4">
        <v>5377.75</v>
      </c>
      <c r="M20" s="4">
        <v>5377.75</v>
      </c>
      <c r="N20" s="4" t="s">
        <v>101</v>
      </c>
      <c r="O20" s="4" t="s">
        <v>32</v>
      </c>
      <c r="P20" s="4" t="s">
        <v>33</v>
      </c>
      <c r="Q20" s="4">
        <v>0</v>
      </c>
      <c r="R20" s="9">
        <v>45100</v>
      </c>
      <c r="S20" s="6">
        <v>45148</v>
      </c>
      <c r="T20" s="4" t="s">
        <v>34</v>
      </c>
      <c r="U20" s="4">
        <v>5377.75</v>
      </c>
      <c r="V20" s="4">
        <v>0</v>
      </c>
      <c r="W20" s="4">
        <v>0</v>
      </c>
      <c r="X20" s="4" t="s">
        <v>102</v>
      </c>
      <c r="Y20" s="4" t="s">
        <v>42</v>
      </c>
    </row>
    <row r="21" s="4" customFormat="1" spans="1:25">
      <c r="A21" s="4" t="s">
        <v>103</v>
      </c>
      <c r="B21" s="4" t="s">
        <v>26</v>
      </c>
      <c r="C21" s="4" t="s">
        <v>27</v>
      </c>
      <c r="D21" s="4" t="s">
        <v>104</v>
      </c>
      <c r="E21" s="4" t="s">
        <v>105</v>
      </c>
      <c r="F21" s="6">
        <v>45142</v>
      </c>
      <c r="G21" s="6">
        <v>45145</v>
      </c>
      <c r="H21" s="4">
        <v>1</v>
      </c>
      <c r="I21" s="4">
        <v>3</v>
      </c>
      <c r="J21" s="4">
        <v>3</v>
      </c>
      <c r="K21" s="4" t="s">
        <v>30</v>
      </c>
      <c r="L21" s="4">
        <v>3418.14</v>
      </c>
      <c r="M21" s="4">
        <v>3418.14</v>
      </c>
      <c r="N21" s="4" t="s">
        <v>106</v>
      </c>
      <c r="O21" s="4" t="s">
        <v>32</v>
      </c>
      <c r="P21" s="4" t="s">
        <v>33</v>
      </c>
      <c r="Q21" s="4">
        <v>0</v>
      </c>
      <c r="R21" s="9">
        <v>45113</v>
      </c>
      <c r="S21" s="6">
        <v>45148</v>
      </c>
      <c r="T21" s="4" t="s">
        <v>34</v>
      </c>
      <c r="U21" s="4">
        <v>3418.14</v>
      </c>
      <c r="V21" s="4">
        <v>0</v>
      </c>
      <c r="W21" s="4">
        <v>0</v>
      </c>
      <c r="X21" s="4" t="s">
        <v>107</v>
      </c>
      <c r="Y21" s="4" t="s">
        <v>108</v>
      </c>
    </row>
    <row r="22" s="4" customFormat="1" spans="1:25">
      <c r="A22" s="4" t="s">
        <v>109</v>
      </c>
      <c r="B22" s="4" t="s">
        <v>26</v>
      </c>
      <c r="C22" s="4" t="s">
        <v>27</v>
      </c>
      <c r="D22" s="4" t="s">
        <v>110</v>
      </c>
      <c r="E22" s="4" t="s">
        <v>111</v>
      </c>
      <c r="F22" s="6">
        <v>45142</v>
      </c>
      <c r="G22" s="6">
        <v>45145</v>
      </c>
      <c r="H22" s="4">
        <v>1</v>
      </c>
      <c r="I22" s="4">
        <v>3</v>
      </c>
      <c r="J22" s="4">
        <v>3</v>
      </c>
      <c r="K22" s="4" t="s">
        <v>30</v>
      </c>
      <c r="L22" s="4">
        <v>1644.93</v>
      </c>
      <c r="M22" s="4">
        <v>1644.93</v>
      </c>
      <c r="N22" s="4" t="s">
        <v>112</v>
      </c>
      <c r="O22" s="4" t="s">
        <v>32</v>
      </c>
      <c r="P22" s="4" t="s">
        <v>33</v>
      </c>
      <c r="Q22" s="4">
        <v>0</v>
      </c>
      <c r="R22" s="9">
        <v>45113</v>
      </c>
      <c r="S22" s="6">
        <v>45148</v>
      </c>
      <c r="T22" s="4" t="s">
        <v>34</v>
      </c>
      <c r="U22" s="4">
        <v>1644.93</v>
      </c>
      <c r="V22" s="4">
        <v>0</v>
      </c>
      <c r="W22" s="4">
        <v>0</v>
      </c>
      <c r="X22" s="4" t="s">
        <v>113</v>
      </c>
      <c r="Y22" s="4" t="s">
        <v>42</v>
      </c>
    </row>
    <row r="23" s="4" customFormat="1" spans="1:25">
      <c r="A23" s="4" t="s">
        <v>114</v>
      </c>
      <c r="B23" s="4" t="s">
        <v>26</v>
      </c>
      <c r="C23" s="4" t="s">
        <v>27</v>
      </c>
      <c r="D23" s="4" t="s">
        <v>115</v>
      </c>
      <c r="E23" s="4" t="s">
        <v>116</v>
      </c>
      <c r="F23" s="6">
        <v>45142</v>
      </c>
      <c r="G23" s="6">
        <v>45145</v>
      </c>
      <c r="H23" s="4">
        <v>2</v>
      </c>
      <c r="I23" s="4">
        <v>3</v>
      </c>
      <c r="J23" s="4">
        <v>6</v>
      </c>
      <c r="K23" s="4" t="s">
        <v>30</v>
      </c>
      <c r="L23" s="4">
        <v>7563.24</v>
      </c>
      <c r="M23" s="4">
        <v>7563.24</v>
      </c>
      <c r="N23" s="4" t="s">
        <v>117</v>
      </c>
      <c r="O23" s="4" t="s">
        <v>32</v>
      </c>
      <c r="P23" s="4" t="s">
        <v>33</v>
      </c>
      <c r="Q23" s="4">
        <v>0</v>
      </c>
      <c r="R23" s="9">
        <v>45115</v>
      </c>
      <c r="S23" s="6">
        <v>45148</v>
      </c>
      <c r="T23" s="4" t="s">
        <v>34</v>
      </c>
      <c r="U23" s="4">
        <v>7563.24</v>
      </c>
      <c r="V23" s="4">
        <v>0</v>
      </c>
      <c r="W23" s="4">
        <v>0</v>
      </c>
      <c r="X23" s="4" t="s">
        <v>118</v>
      </c>
      <c r="Y23" s="4" t="s">
        <v>119</v>
      </c>
    </row>
    <row r="24" s="4" customFormat="1" spans="1:25">
      <c r="A24" s="4" t="s">
        <v>120</v>
      </c>
      <c r="B24" s="4" t="s">
        <v>26</v>
      </c>
      <c r="C24" s="4" t="s">
        <v>27</v>
      </c>
      <c r="D24" s="4" t="s">
        <v>121</v>
      </c>
      <c r="E24" s="4" t="s">
        <v>122</v>
      </c>
      <c r="F24" s="6">
        <v>45144</v>
      </c>
      <c r="G24" s="6">
        <v>45145</v>
      </c>
      <c r="H24" s="4">
        <v>1</v>
      </c>
      <c r="I24" s="4">
        <v>1</v>
      </c>
      <c r="J24" s="4">
        <v>1</v>
      </c>
      <c r="K24" s="4" t="s">
        <v>30</v>
      </c>
      <c r="L24" s="4">
        <v>471.2</v>
      </c>
      <c r="M24" s="4">
        <v>471.2</v>
      </c>
      <c r="N24" s="4" t="s">
        <v>123</v>
      </c>
      <c r="O24" s="4" t="s">
        <v>32</v>
      </c>
      <c r="P24" s="4" t="s">
        <v>33</v>
      </c>
      <c r="Q24" s="4">
        <v>0</v>
      </c>
      <c r="R24" s="9">
        <v>45116</v>
      </c>
      <c r="S24" s="6">
        <v>45148</v>
      </c>
      <c r="T24" s="4" t="s">
        <v>34</v>
      </c>
      <c r="U24" s="4">
        <v>471.2</v>
      </c>
      <c r="V24" s="4">
        <v>0</v>
      </c>
      <c r="W24" s="4">
        <v>0</v>
      </c>
      <c r="X24" s="4" t="s">
        <v>124</v>
      </c>
      <c r="Y24" s="4" t="s">
        <v>42</v>
      </c>
    </row>
    <row r="25" s="4" customFormat="1" spans="1:25">
      <c r="A25" s="4" t="s">
        <v>125</v>
      </c>
      <c r="B25" s="4" t="s">
        <v>26</v>
      </c>
      <c r="C25" s="4" t="s">
        <v>27</v>
      </c>
      <c r="D25" s="4" t="s">
        <v>126</v>
      </c>
      <c r="E25" s="4" t="s">
        <v>127</v>
      </c>
      <c r="F25" s="6">
        <v>45143</v>
      </c>
      <c r="G25" s="6">
        <v>45145</v>
      </c>
      <c r="H25" s="4">
        <v>1</v>
      </c>
      <c r="I25" s="4">
        <v>2</v>
      </c>
      <c r="J25" s="4">
        <v>2</v>
      </c>
      <c r="K25" s="4" t="s">
        <v>30</v>
      </c>
      <c r="L25" s="4">
        <v>1159.04</v>
      </c>
      <c r="M25" s="4">
        <v>1159.04</v>
      </c>
      <c r="N25" s="4" t="s">
        <v>128</v>
      </c>
      <c r="O25" s="4" t="s">
        <v>32</v>
      </c>
      <c r="P25" s="4" t="s">
        <v>33</v>
      </c>
      <c r="Q25" s="4">
        <v>0</v>
      </c>
      <c r="R25" s="9">
        <v>45116</v>
      </c>
      <c r="S25" s="6">
        <v>45148</v>
      </c>
      <c r="T25" s="4" t="s">
        <v>34</v>
      </c>
      <c r="U25" s="4">
        <v>1159.04</v>
      </c>
      <c r="V25" s="4">
        <v>0</v>
      </c>
      <c r="W25" s="4">
        <v>0</v>
      </c>
      <c r="X25" s="4" t="s">
        <v>129</v>
      </c>
      <c r="Y25" s="4" t="s">
        <v>130</v>
      </c>
    </row>
    <row r="26" s="4" customFormat="1" spans="1:25">
      <c r="A26" s="4" t="s">
        <v>131</v>
      </c>
      <c r="B26" s="4" t="s">
        <v>26</v>
      </c>
      <c r="C26" s="4" t="s">
        <v>27</v>
      </c>
      <c r="D26" s="4" t="s">
        <v>126</v>
      </c>
      <c r="E26" s="4" t="s">
        <v>127</v>
      </c>
      <c r="F26" s="6">
        <v>45144</v>
      </c>
      <c r="G26" s="6">
        <v>45145</v>
      </c>
      <c r="H26" s="4">
        <v>1</v>
      </c>
      <c r="I26" s="4">
        <v>1</v>
      </c>
      <c r="J26" s="4">
        <v>1</v>
      </c>
      <c r="K26" s="4" t="s">
        <v>30</v>
      </c>
      <c r="L26" s="4">
        <v>580.66</v>
      </c>
      <c r="M26" s="4">
        <v>580.66</v>
      </c>
      <c r="N26" s="4" t="s">
        <v>132</v>
      </c>
      <c r="O26" s="4" t="s">
        <v>32</v>
      </c>
      <c r="P26" s="4" t="s">
        <v>33</v>
      </c>
      <c r="Q26" s="4">
        <v>0</v>
      </c>
      <c r="R26" s="9">
        <v>45116.0000115741</v>
      </c>
      <c r="S26" s="6">
        <v>45148</v>
      </c>
      <c r="T26" s="4" t="s">
        <v>34</v>
      </c>
      <c r="U26" s="4">
        <v>580.66</v>
      </c>
      <c r="V26" s="4">
        <v>0</v>
      </c>
      <c r="W26" s="4">
        <v>0</v>
      </c>
      <c r="X26" s="4" t="s">
        <v>133</v>
      </c>
      <c r="Y26" s="4" t="s">
        <v>42</v>
      </c>
    </row>
    <row r="27" s="4" customFormat="1" spans="1:25">
      <c r="A27" s="4" t="s">
        <v>134</v>
      </c>
      <c r="B27" s="4" t="s">
        <v>26</v>
      </c>
      <c r="C27" s="4" t="s">
        <v>27</v>
      </c>
      <c r="D27" s="4" t="s">
        <v>135</v>
      </c>
      <c r="E27" s="4" t="s">
        <v>136</v>
      </c>
      <c r="F27" s="6">
        <v>45143</v>
      </c>
      <c r="G27" s="6">
        <v>45145</v>
      </c>
      <c r="H27" s="4">
        <v>1</v>
      </c>
      <c r="I27" s="4">
        <v>2</v>
      </c>
      <c r="J27" s="4">
        <v>2</v>
      </c>
      <c r="K27" s="4" t="s">
        <v>30</v>
      </c>
      <c r="L27" s="4">
        <v>1273.52</v>
      </c>
      <c r="M27" s="4">
        <v>1273.52</v>
      </c>
      <c r="N27" s="4" t="s">
        <v>137</v>
      </c>
      <c r="O27" s="4" t="s">
        <v>32</v>
      </c>
      <c r="P27" s="4" t="s">
        <v>33</v>
      </c>
      <c r="Q27" s="4">
        <v>0</v>
      </c>
      <c r="R27" s="9">
        <v>45118.0000115741</v>
      </c>
      <c r="S27" s="6">
        <v>45148</v>
      </c>
      <c r="T27" s="4" t="s">
        <v>34</v>
      </c>
      <c r="U27" s="4">
        <v>1273.52</v>
      </c>
      <c r="V27" s="4">
        <v>0</v>
      </c>
      <c r="W27" s="4">
        <v>0</v>
      </c>
      <c r="X27" s="4" t="s">
        <v>138</v>
      </c>
      <c r="Y27" s="4" t="s">
        <v>42</v>
      </c>
    </row>
    <row r="28" s="4" customFormat="1" spans="1:25">
      <c r="A28" s="4" t="s">
        <v>139</v>
      </c>
      <c r="B28" s="4" t="s">
        <v>26</v>
      </c>
      <c r="C28" s="4" t="s">
        <v>27</v>
      </c>
      <c r="D28" s="4" t="s">
        <v>140</v>
      </c>
      <c r="E28" s="4" t="s">
        <v>51</v>
      </c>
      <c r="F28" s="6">
        <v>45144</v>
      </c>
      <c r="G28" s="6">
        <v>45145</v>
      </c>
      <c r="H28" s="4">
        <v>1</v>
      </c>
      <c r="I28" s="4">
        <v>1</v>
      </c>
      <c r="J28" s="4">
        <v>1</v>
      </c>
      <c r="K28" s="4" t="s">
        <v>30</v>
      </c>
      <c r="L28" s="4">
        <v>353.36</v>
      </c>
      <c r="M28" s="4">
        <v>353.36</v>
      </c>
      <c r="N28" s="4" t="s">
        <v>141</v>
      </c>
      <c r="O28" s="4" t="s">
        <v>32</v>
      </c>
      <c r="P28" s="4" t="s">
        <v>33</v>
      </c>
      <c r="Q28" s="4">
        <v>0</v>
      </c>
      <c r="R28" s="9">
        <v>45119.0000115741</v>
      </c>
      <c r="S28" s="6">
        <v>45148</v>
      </c>
      <c r="T28" s="4" t="s">
        <v>34</v>
      </c>
      <c r="U28" s="4">
        <v>353.36</v>
      </c>
      <c r="V28" s="4">
        <v>0</v>
      </c>
      <c r="W28" s="4">
        <v>0</v>
      </c>
      <c r="X28" s="4" t="s">
        <v>142</v>
      </c>
      <c r="Y28" s="4" t="s">
        <v>143</v>
      </c>
    </row>
    <row r="29" s="4" customFormat="1" spans="1:25">
      <c r="A29" s="4" t="s">
        <v>144</v>
      </c>
      <c r="B29" s="4" t="s">
        <v>26</v>
      </c>
      <c r="C29" s="4" t="s">
        <v>27</v>
      </c>
      <c r="D29" s="4" t="s">
        <v>145</v>
      </c>
      <c r="E29" s="4" t="s">
        <v>146</v>
      </c>
      <c r="F29" s="6">
        <v>45141</v>
      </c>
      <c r="G29" s="6">
        <v>45145</v>
      </c>
      <c r="H29" s="4">
        <v>1</v>
      </c>
      <c r="I29" s="4">
        <v>4</v>
      </c>
      <c r="J29" s="4">
        <v>4</v>
      </c>
      <c r="K29" s="4" t="s">
        <v>30</v>
      </c>
      <c r="L29" s="4">
        <v>5612.36</v>
      </c>
      <c r="M29" s="4">
        <v>5612.36</v>
      </c>
      <c r="N29" s="4" t="s">
        <v>147</v>
      </c>
      <c r="O29" s="4" t="s">
        <v>32</v>
      </c>
      <c r="P29" s="4" t="s">
        <v>33</v>
      </c>
      <c r="Q29" s="4">
        <v>0</v>
      </c>
      <c r="R29" s="9">
        <v>45119.0000115741</v>
      </c>
      <c r="S29" s="6">
        <v>45148</v>
      </c>
      <c r="T29" s="4" t="s">
        <v>34</v>
      </c>
      <c r="U29" s="4">
        <v>5612.36</v>
      </c>
      <c r="V29" s="4">
        <v>0</v>
      </c>
      <c r="W29" s="4">
        <v>0</v>
      </c>
      <c r="X29" s="4" t="s">
        <v>148</v>
      </c>
      <c r="Y29" s="4" t="s">
        <v>149</v>
      </c>
    </row>
    <row r="30" s="4" customFormat="1" spans="1:25">
      <c r="A30" s="4" t="s">
        <v>150</v>
      </c>
      <c r="B30" s="4" t="s">
        <v>26</v>
      </c>
      <c r="C30" s="4" t="s">
        <v>27</v>
      </c>
      <c r="D30" s="4" t="s">
        <v>151</v>
      </c>
      <c r="E30" s="4" t="s">
        <v>152</v>
      </c>
      <c r="F30" s="6">
        <v>45144</v>
      </c>
      <c r="G30" s="6">
        <v>45145</v>
      </c>
      <c r="H30" s="4">
        <v>1</v>
      </c>
      <c r="I30" s="4">
        <v>1</v>
      </c>
      <c r="J30" s="4">
        <v>1</v>
      </c>
      <c r="K30" s="4" t="s">
        <v>30</v>
      </c>
      <c r="L30" s="4">
        <v>362.95</v>
      </c>
      <c r="M30" s="4">
        <v>362.95</v>
      </c>
      <c r="N30" s="4" t="s">
        <v>153</v>
      </c>
      <c r="O30" s="4" t="s">
        <v>32</v>
      </c>
      <c r="P30" s="4" t="s">
        <v>33</v>
      </c>
      <c r="Q30" s="4">
        <v>0</v>
      </c>
      <c r="R30" s="9">
        <v>45119.0000115741</v>
      </c>
      <c r="S30" s="6">
        <v>45148</v>
      </c>
      <c r="T30" s="4" t="s">
        <v>34</v>
      </c>
      <c r="U30" s="4">
        <v>362.95</v>
      </c>
      <c r="V30" s="4">
        <v>0</v>
      </c>
      <c r="W30" s="4">
        <v>0</v>
      </c>
      <c r="X30" s="4" t="s">
        <v>154</v>
      </c>
      <c r="Y30" s="4" t="s">
        <v>155</v>
      </c>
    </row>
    <row r="31" s="4" customFormat="1" spans="1:25">
      <c r="A31" s="4" t="s">
        <v>156</v>
      </c>
      <c r="B31" s="4" t="s">
        <v>26</v>
      </c>
      <c r="C31" s="4" t="s">
        <v>27</v>
      </c>
      <c r="D31" s="4" t="s">
        <v>157</v>
      </c>
      <c r="E31" s="4" t="s">
        <v>158</v>
      </c>
      <c r="F31" s="6">
        <v>45140</v>
      </c>
      <c r="G31" s="6">
        <v>45145</v>
      </c>
      <c r="H31" s="4">
        <v>1</v>
      </c>
      <c r="I31" s="4">
        <v>5</v>
      </c>
      <c r="J31" s="4">
        <v>5</v>
      </c>
      <c r="K31" s="4" t="s">
        <v>30</v>
      </c>
      <c r="L31" s="4">
        <v>3481.75</v>
      </c>
      <c r="M31" s="4">
        <v>3481.75</v>
      </c>
      <c r="N31" s="4" t="s">
        <v>159</v>
      </c>
      <c r="O31" s="4" t="s">
        <v>32</v>
      </c>
      <c r="P31" s="4" t="s">
        <v>33</v>
      </c>
      <c r="Q31" s="4">
        <v>0</v>
      </c>
      <c r="R31" s="9">
        <v>45119.0000115741</v>
      </c>
      <c r="S31" s="6">
        <v>45148</v>
      </c>
      <c r="T31" s="4" t="s">
        <v>34</v>
      </c>
      <c r="U31" s="4">
        <v>3481.75</v>
      </c>
      <c r="V31" s="4">
        <v>0</v>
      </c>
      <c r="W31" s="4">
        <v>0</v>
      </c>
      <c r="X31" s="4" t="s">
        <v>160</v>
      </c>
      <c r="Y31" s="4" t="s">
        <v>161</v>
      </c>
    </row>
    <row r="32" s="4" customFormat="1" spans="1:25">
      <c r="A32" s="4" t="s">
        <v>162</v>
      </c>
      <c r="B32" s="4" t="s">
        <v>26</v>
      </c>
      <c r="C32" s="4" t="s">
        <v>27</v>
      </c>
      <c r="D32" s="4" t="s">
        <v>163</v>
      </c>
      <c r="E32" s="4" t="s">
        <v>146</v>
      </c>
      <c r="F32" s="6">
        <v>45144</v>
      </c>
      <c r="G32" s="6">
        <v>45145</v>
      </c>
      <c r="H32" s="4">
        <v>1</v>
      </c>
      <c r="I32" s="4">
        <v>1</v>
      </c>
      <c r="J32" s="4">
        <v>1</v>
      </c>
      <c r="K32" s="4" t="s">
        <v>30</v>
      </c>
      <c r="L32" s="4">
        <v>1737.61</v>
      </c>
      <c r="M32" s="4">
        <v>1737.61</v>
      </c>
      <c r="N32" s="4" t="s">
        <v>164</v>
      </c>
      <c r="O32" s="4" t="s">
        <v>32</v>
      </c>
      <c r="P32" s="4" t="s">
        <v>33</v>
      </c>
      <c r="Q32" s="4">
        <v>0</v>
      </c>
      <c r="R32" s="9">
        <v>45120</v>
      </c>
      <c r="S32" s="6">
        <v>45148</v>
      </c>
      <c r="T32" s="4" t="s">
        <v>34</v>
      </c>
      <c r="U32" s="4">
        <v>1737.61</v>
      </c>
      <c r="V32" s="4">
        <v>0</v>
      </c>
      <c r="W32" s="4">
        <v>0</v>
      </c>
      <c r="X32" s="4" t="s">
        <v>165</v>
      </c>
      <c r="Y32" s="4" t="s">
        <v>166</v>
      </c>
    </row>
    <row r="33" s="4" customFormat="1" spans="1:25">
      <c r="A33" s="4" t="s">
        <v>167</v>
      </c>
      <c r="B33" s="4" t="s">
        <v>26</v>
      </c>
      <c r="C33" s="4" t="s">
        <v>27</v>
      </c>
      <c r="D33" s="4" t="s">
        <v>168</v>
      </c>
      <c r="E33" s="4" t="s">
        <v>127</v>
      </c>
      <c r="F33" s="6">
        <v>45144</v>
      </c>
      <c r="G33" s="6">
        <v>45145</v>
      </c>
      <c r="H33" s="4">
        <v>1</v>
      </c>
      <c r="I33" s="4">
        <v>1</v>
      </c>
      <c r="J33" s="4">
        <v>1</v>
      </c>
      <c r="K33" s="4" t="s">
        <v>30</v>
      </c>
      <c r="L33" s="4">
        <v>612.91</v>
      </c>
      <c r="M33" s="4">
        <v>612.91</v>
      </c>
      <c r="N33" s="4" t="s">
        <v>169</v>
      </c>
      <c r="O33" s="4" t="s">
        <v>32</v>
      </c>
      <c r="P33" s="4" t="s">
        <v>33</v>
      </c>
      <c r="Q33" s="4">
        <v>0</v>
      </c>
      <c r="R33" s="9">
        <v>45120</v>
      </c>
      <c r="S33" s="6">
        <v>45148</v>
      </c>
      <c r="T33" s="4" t="s">
        <v>34</v>
      </c>
      <c r="U33" s="4">
        <v>612.91</v>
      </c>
      <c r="V33" s="4">
        <v>0</v>
      </c>
      <c r="W33" s="4">
        <v>0</v>
      </c>
      <c r="X33" s="4" t="s">
        <v>170</v>
      </c>
      <c r="Y33" s="4" t="s">
        <v>42</v>
      </c>
    </row>
    <row r="34" s="4" customFormat="1" spans="1:25">
      <c r="A34" s="4" t="s">
        <v>171</v>
      </c>
      <c r="B34" s="4" t="s">
        <v>26</v>
      </c>
      <c r="C34" s="4" t="s">
        <v>27</v>
      </c>
      <c r="D34" s="4" t="s">
        <v>172</v>
      </c>
      <c r="E34" s="4" t="s">
        <v>173</v>
      </c>
      <c r="F34" s="6">
        <v>45144</v>
      </c>
      <c r="G34" s="6">
        <v>45145</v>
      </c>
      <c r="H34" s="4">
        <v>1</v>
      </c>
      <c r="I34" s="4">
        <v>1</v>
      </c>
      <c r="J34" s="4">
        <v>1</v>
      </c>
      <c r="K34" s="4" t="s">
        <v>30</v>
      </c>
      <c r="L34" s="4">
        <v>3943.31</v>
      </c>
      <c r="M34" s="4">
        <v>3943.31</v>
      </c>
      <c r="N34" s="4" t="s">
        <v>174</v>
      </c>
      <c r="O34" s="4" t="s">
        <v>32</v>
      </c>
      <c r="P34" s="4" t="s">
        <v>33</v>
      </c>
      <c r="Q34" s="4">
        <v>0</v>
      </c>
      <c r="R34" s="9">
        <v>45121</v>
      </c>
      <c r="S34" s="6">
        <v>45148</v>
      </c>
      <c r="T34" s="4" t="s">
        <v>34</v>
      </c>
      <c r="U34" s="4">
        <v>3943.31</v>
      </c>
      <c r="V34" s="4">
        <v>0</v>
      </c>
      <c r="W34" s="4">
        <v>0</v>
      </c>
      <c r="X34" s="4" t="s">
        <v>175</v>
      </c>
      <c r="Y34" s="4" t="s">
        <v>176</v>
      </c>
    </row>
    <row r="35" s="4" customFormat="1" spans="1:25">
      <c r="A35" s="4" t="s">
        <v>171</v>
      </c>
      <c r="B35" s="4" t="s">
        <v>26</v>
      </c>
      <c r="C35" s="4" t="s">
        <v>43</v>
      </c>
      <c r="D35" s="4" t="s">
        <v>172</v>
      </c>
      <c r="E35" s="4" t="s">
        <v>173</v>
      </c>
      <c r="F35" s="6">
        <v>45144</v>
      </c>
      <c r="G35" s="6">
        <v>45145</v>
      </c>
      <c r="H35" s="4">
        <v>1</v>
      </c>
      <c r="I35" s="4">
        <v>1</v>
      </c>
      <c r="J35" s="4">
        <v>1</v>
      </c>
      <c r="K35" s="4" t="s">
        <v>30</v>
      </c>
      <c r="L35" s="4">
        <v>-3943.31</v>
      </c>
      <c r="M35" s="4">
        <v>-3943.31</v>
      </c>
      <c r="N35" s="4" t="s">
        <v>174</v>
      </c>
      <c r="O35" s="4" t="s">
        <v>32</v>
      </c>
      <c r="P35" s="4" t="s">
        <v>33</v>
      </c>
      <c r="Q35" s="4">
        <v>0</v>
      </c>
      <c r="R35" s="9">
        <v>45121</v>
      </c>
      <c r="S35" s="6">
        <v>45148</v>
      </c>
      <c r="T35" s="4" t="s">
        <v>34</v>
      </c>
      <c r="U35" s="4">
        <v>-3943.31</v>
      </c>
      <c r="V35" s="4">
        <v>0</v>
      </c>
      <c r="W35" s="4">
        <v>0</v>
      </c>
      <c r="X35" s="4" t="s">
        <v>175</v>
      </c>
      <c r="Y35" s="4" t="s">
        <v>176</v>
      </c>
    </row>
    <row r="36" s="4" customFormat="1" spans="1:25">
      <c r="A36" s="4" t="s">
        <v>93</v>
      </c>
      <c r="B36" s="4" t="s">
        <v>26</v>
      </c>
      <c r="C36" s="4" t="s">
        <v>43</v>
      </c>
      <c r="D36" s="4" t="s">
        <v>94</v>
      </c>
      <c r="E36" s="4" t="s">
        <v>95</v>
      </c>
      <c r="F36" s="6">
        <v>45143</v>
      </c>
      <c r="G36" s="6">
        <v>45145</v>
      </c>
      <c r="H36" s="4">
        <v>1</v>
      </c>
      <c r="I36" s="4">
        <v>2</v>
      </c>
      <c r="J36" s="4">
        <v>2</v>
      </c>
      <c r="K36" s="4" t="s">
        <v>30</v>
      </c>
      <c r="L36" s="4">
        <v>-2121.74</v>
      </c>
      <c r="M36" s="4">
        <v>-2121.74</v>
      </c>
      <c r="N36" s="4" t="s">
        <v>96</v>
      </c>
      <c r="O36" s="4" t="s">
        <v>32</v>
      </c>
      <c r="P36" s="4" t="s">
        <v>33</v>
      </c>
      <c r="Q36" s="4">
        <v>0</v>
      </c>
      <c r="R36" s="9">
        <v>45100</v>
      </c>
      <c r="S36" s="6">
        <v>45148</v>
      </c>
      <c r="T36" s="4" t="s">
        <v>34</v>
      </c>
      <c r="U36" s="4">
        <v>-2121.74</v>
      </c>
      <c r="V36" s="4">
        <v>0</v>
      </c>
      <c r="W36" s="4">
        <v>0</v>
      </c>
      <c r="X36" s="4" t="s">
        <v>97</v>
      </c>
      <c r="Y36" s="4" t="s">
        <v>42</v>
      </c>
    </row>
    <row r="37" s="4" customFormat="1" spans="1:25">
      <c r="A37" s="4" t="s">
        <v>177</v>
      </c>
      <c r="B37" s="4" t="s">
        <v>26</v>
      </c>
      <c r="C37" s="4" t="s">
        <v>27</v>
      </c>
      <c r="D37" s="4" t="s">
        <v>140</v>
      </c>
      <c r="E37" s="4" t="s">
        <v>51</v>
      </c>
      <c r="F37" s="6">
        <v>45141</v>
      </c>
      <c r="G37" s="6">
        <v>45145</v>
      </c>
      <c r="H37" s="4">
        <v>1</v>
      </c>
      <c r="I37" s="4">
        <v>4</v>
      </c>
      <c r="J37" s="4">
        <v>4</v>
      </c>
      <c r="K37" s="4" t="s">
        <v>30</v>
      </c>
      <c r="L37" s="4">
        <v>1484.56</v>
      </c>
      <c r="M37" s="4">
        <v>1484.56</v>
      </c>
      <c r="N37" s="4" t="s">
        <v>178</v>
      </c>
      <c r="O37" s="4" t="s">
        <v>32</v>
      </c>
      <c r="P37" s="4" t="s">
        <v>33</v>
      </c>
      <c r="Q37" s="4">
        <v>0</v>
      </c>
      <c r="R37" s="9">
        <v>45124.0000115741</v>
      </c>
      <c r="S37" s="6">
        <v>45148</v>
      </c>
      <c r="T37" s="4" t="s">
        <v>34</v>
      </c>
      <c r="U37" s="4">
        <v>1484.56</v>
      </c>
      <c r="V37" s="4">
        <v>0</v>
      </c>
      <c r="W37" s="4">
        <v>0</v>
      </c>
      <c r="X37" s="4" t="s">
        <v>179</v>
      </c>
      <c r="Y37" s="4" t="s">
        <v>180</v>
      </c>
    </row>
    <row r="38" s="4" customFormat="1" spans="1:25">
      <c r="A38" s="4" t="s">
        <v>181</v>
      </c>
      <c r="B38" s="4" t="s">
        <v>26</v>
      </c>
      <c r="C38" s="4" t="s">
        <v>27</v>
      </c>
      <c r="D38" s="4" t="s">
        <v>182</v>
      </c>
      <c r="E38" s="4" t="s">
        <v>183</v>
      </c>
      <c r="F38" s="6">
        <v>45144</v>
      </c>
      <c r="G38" s="6">
        <v>45145</v>
      </c>
      <c r="H38" s="4">
        <v>1</v>
      </c>
      <c r="I38" s="4">
        <v>1</v>
      </c>
      <c r="J38" s="4">
        <v>1</v>
      </c>
      <c r="K38" s="4" t="s">
        <v>30</v>
      </c>
      <c r="L38" s="4">
        <v>2180.14</v>
      </c>
      <c r="M38" s="4">
        <v>2180.14</v>
      </c>
      <c r="N38" s="4" t="s">
        <v>184</v>
      </c>
      <c r="O38" s="4" t="s">
        <v>32</v>
      </c>
      <c r="P38" s="4" t="s">
        <v>33</v>
      </c>
      <c r="Q38" s="4">
        <v>0</v>
      </c>
      <c r="R38" s="9">
        <v>45124.0000115741</v>
      </c>
      <c r="S38" s="6">
        <v>45148</v>
      </c>
      <c r="T38" s="4" t="s">
        <v>34</v>
      </c>
      <c r="U38" s="4">
        <v>2180.14</v>
      </c>
      <c r="V38" s="4">
        <v>0</v>
      </c>
      <c r="W38" s="4">
        <v>0</v>
      </c>
      <c r="X38" s="4" t="s">
        <v>185</v>
      </c>
      <c r="Y38" s="4" t="s">
        <v>186</v>
      </c>
    </row>
    <row r="39" s="4" customFormat="1" spans="1:25">
      <c r="A39" s="4" t="s">
        <v>187</v>
      </c>
      <c r="B39" s="4" t="s">
        <v>26</v>
      </c>
      <c r="C39" s="4" t="s">
        <v>27</v>
      </c>
      <c r="D39" s="4" t="s">
        <v>188</v>
      </c>
      <c r="E39" s="4" t="s">
        <v>189</v>
      </c>
      <c r="F39" s="6">
        <v>45144</v>
      </c>
      <c r="G39" s="6">
        <v>45145</v>
      </c>
      <c r="H39" s="4">
        <v>1</v>
      </c>
      <c r="I39" s="4">
        <v>1</v>
      </c>
      <c r="J39" s="4">
        <v>1</v>
      </c>
      <c r="K39" s="4" t="s">
        <v>30</v>
      </c>
      <c r="L39" s="4">
        <v>396.61</v>
      </c>
      <c r="M39" s="4">
        <v>396.61</v>
      </c>
      <c r="N39" s="4" t="s">
        <v>190</v>
      </c>
      <c r="O39" s="4" t="s">
        <v>32</v>
      </c>
      <c r="P39" s="4" t="s">
        <v>33</v>
      </c>
      <c r="Q39" s="4">
        <v>0</v>
      </c>
      <c r="R39" s="9">
        <v>45124.0000115741</v>
      </c>
      <c r="S39" s="6">
        <v>45148</v>
      </c>
      <c r="T39" s="4" t="s">
        <v>34</v>
      </c>
      <c r="U39" s="4">
        <v>396.61</v>
      </c>
      <c r="V39" s="4">
        <v>0</v>
      </c>
      <c r="W39" s="4">
        <v>0</v>
      </c>
      <c r="X39" s="4" t="s">
        <v>191</v>
      </c>
      <c r="Y39" s="4" t="s">
        <v>192</v>
      </c>
    </row>
    <row r="40" s="4" customFormat="1" spans="1:25">
      <c r="A40" s="4" t="s">
        <v>187</v>
      </c>
      <c r="B40" s="4" t="s">
        <v>26</v>
      </c>
      <c r="C40" s="4" t="s">
        <v>43</v>
      </c>
      <c r="D40" s="4" t="s">
        <v>188</v>
      </c>
      <c r="E40" s="4" t="s">
        <v>189</v>
      </c>
      <c r="F40" s="6">
        <v>45144</v>
      </c>
      <c r="G40" s="6">
        <v>45145</v>
      </c>
      <c r="H40" s="4">
        <v>1</v>
      </c>
      <c r="I40" s="4">
        <v>1</v>
      </c>
      <c r="J40" s="4">
        <v>1</v>
      </c>
      <c r="K40" s="4" t="s">
        <v>30</v>
      </c>
      <c r="L40" s="4">
        <v>-396.61</v>
      </c>
      <c r="M40" s="4">
        <v>-396.61</v>
      </c>
      <c r="N40" s="4" t="s">
        <v>190</v>
      </c>
      <c r="O40" s="4" t="s">
        <v>32</v>
      </c>
      <c r="P40" s="4" t="s">
        <v>33</v>
      </c>
      <c r="Q40" s="4">
        <v>0</v>
      </c>
      <c r="R40" s="9">
        <v>45124.0000115741</v>
      </c>
      <c r="S40" s="6">
        <v>45148</v>
      </c>
      <c r="T40" s="4" t="s">
        <v>34</v>
      </c>
      <c r="U40" s="4">
        <v>-396.61</v>
      </c>
      <c r="V40" s="4">
        <v>0</v>
      </c>
      <c r="W40" s="4">
        <v>0</v>
      </c>
      <c r="X40" s="4" t="s">
        <v>191</v>
      </c>
      <c r="Y40" s="4" t="s">
        <v>192</v>
      </c>
    </row>
    <row r="41" s="4" customFormat="1" spans="1:25">
      <c r="A41" s="4" t="s">
        <v>193</v>
      </c>
      <c r="B41" s="4" t="s">
        <v>26</v>
      </c>
      <c r="C41" s="4" t="s">
        <v>27</v>
      </c>
      <c r="D41" s="4" t="s">
        <v>194</v>
      </c>
      <c r="E41" s="4" t="s">
        <v>195</v>
      </c>
      <c r="F41" s="6">
        <v>45142</v>
      </c>
      <c r="G41" s="6">
        <v>45145</v>
      </c>
      <c r="H41" s="4">
        <v>1</v>
      </c>
      <c r="I41" s="4">
        <v>3</v>
      </c>
      <c r="J41" s="4">
        <v>3</v>
      </c>
      <c r="K41" s="4" t="s">
        <v>30</v>
      </c>
      <c r="L41" s="4">
        <v>1529.91</v>
      </c>
      <c r="M41" s="4">
        <v>1529.91</v>
      </c>
      <c r="N41" s="4" t="s">
        <v>196</v>
      </c>
      <c r="O41" s="4" t="s">
        <v>32</v>
      </c>
      <c r="P41" s="4" t="s">
        <v>33</v>
      </c>
      <c r="Q41" s="4">
        <v>0</v>
      </c>
      <c r="R41" s="9">
        <v>45125.0000115741</v>
      </c>
      <c r="S41" s="6">
        <v>45148</v>
      </c>
      <c r="T41" s="4" t="s">
        <v>34</v>
      </c>
      <c r="U41" s="4">
        <v>1529.91</v>
      </c>
      <c r="V41" s="4">
        <v>0</v>
      </c>
      <c r="W41" s="4">
        <v>0</v>
      </c>
      <c r="X41" s="4" t="s">
        <v>197</v>
      </c>
      <c r="Y41" s="4" t="s">
        <v>198</v>
      </c>
    </row>
    <row r="42" s="4" customFormat="1" spans="1:25">
      <c r="A42" s="4" t="s">
        <v>199</v>
      </c>
      <c r="B42" s="4" t="s">
        <v>26</v>
      </c>
      <c r="C42" s="4" t="s">
        <v>27</v>
      </c>
      <c r="D42" s="4" t="s">
        <v>200</v>
      </c>
      <c r="E42" s="4" t="s">
        <v>152</v>
      </c>
      <c r="F42" s="6">
        <v>45144</v>
      </c>
      <c r="G42" s="6">
        <v>45145</v>
      </c>
      <c r="H42" s="4">
        <v>1</v>
      </c>
      <c r="I42" s="4">
        <v>1</v>
      </c>
      <c r="J42" s="4">
        <v>1</v>
      </c>
      <c r="K42" s="4" t="s">
        <v>30</v>
      </c>
      <c r="L42" s="4">
        <v>2150.4</v>
      </c>
      <c r="M42" s="4">
        <v>2150.4</v>
      </c>
      <c r="N42" s="4" t="s">
        <v>201</v>
      </c>
      <c r="O42" s="4" t="s">
        <v>32</v>
      </c>
      <c r="P42" s="4" t="s">
        <v>33</v>
      </c>
      <c r="Q42" s="4">
        <v>0</v>
      </c>
      <c r="R42" s="9">
        <v>45125</v>
      </c>
      <c r="S42" s="6">
        <v>45148</v>
      </c>
      <c r="T42" s="4" t="s">
        <v>34</v>
      </c>
      <c r="U42" s="4">
        <v>2150.4</v>
      </c>
      <c r="V42" s="4">
        <v>0</v>
      </c>
      <c r="W42" s="4">
        <v>0</v>
      </c>
      <c r="X42" s="4" t="s">
        <v>202</v>
      </c>
      <c r="Y42" s="4" t="s">
        <v>42</v>
      </c>
    </row>
    <row r="43" s="4" customFormat="1" spans="1:25">
      <c r="A43" s="4" t="s">
        <v>203</v>
      </c>
      <c r="B43" s="4" t="s">
        <v>26</v>
      </c>
      <c r="C43" s="4" t="s">
        <v>27</v>
      </c>
      <c r="D43" s="4" t="s">
        <v>204</v>
      </c>
      <c r="E43" s="4" t="s">
        <v>51</v>
      </c>
      <c r="F43" s="6">
        <v>45141</v>
      </c>
      <c r="G43" s="6">
        <v>45145</v>
      </c>
      <c r="H43" s="4">
        <v>1</v>
      </c>
      <c r="I43" s="4">
        <v>4</v>
      </c>
      <c r="J43" s="4">
        <v>4</v>
      </c>
      <c r="K43" s="4" t="s">
        <v>30</v>
      </c>
      <c r="L43" s="4">
        <v>1659.24</v>
      </c>
      <c r="M43" s="4">
        <v>1659.24</v>
      </c>
      <c r="N43" s="4" t="s">
        <v>205</v>
      </c>
      <c r="O43" s="4" t="s">
        <v>32</v>
      </c>
      <c r="P43" s="4" t="s">
        <v>33</v>
      </c>
      <c r="Q43" s="4">
        <v>0</v>
      </c>
      <c r="R43" s="9">
        <v>45126.0000115741</v>
      </c>
      <c r="S43" s="6">
        <v>45148</v>
      </c>
      <c r="T43" s="4" t="s">
        <v>34</v>
      </c>
      <c r="U43" s="4">
        <v>1659.24</v>
      </c>
      <c r="V43" s="4">
        <v>0</v>
      </c>
      <c r="W43" s="4">
        <v>0</v>
      </c>
      <c r="X43" s="4" t="s">
        <v>206</v>
      </c>
      <c r="Y43" s="4" t="s">
        <v>42</v>
      </c>
    </row>
    <row r="44" s="4" customFormat="1" spans="1:25">
      <c r="A44" s="4" t="s">
        <v>207</v>
      </c>
      <c r="B44" s="4" t="s">
        <v>26</v>
      </c>
      <c r="C44" s="4" t="s">
        <v>27</v>
      </c>
      <c r="D44" s="4" t="s">
        <v>208</v>
      </c>
      <c r="E44" s="4" t="s">
        <v>209</v>
      </c>
      <c r="F44" s="6">
        <v>45142</v>
      </c>
      <c r="G44" s="6">
        <v>45145</v>
      </c>
      <c r="H44" s="4">
        <v>3</v>
      </c>
      <c r="I44" s="4">
        <v>3</v>
      </c>
      <c r="J44" s="4">
        <v>9</v>
      </c>
      <c r="K44" s="4" t="s">
        <v>30</v>
      </c>
      <c r="L44" s="4">
        <v>4162.05</v>
      </c>
      <c r="M44" s="4">
        <v>4162.05</v>
      </c>
      <c r="N44" s="4" t="s">
        <v>210</v>
      </c>
      <c r="O44" s="4" t="s">
        <v>32</v>
      </c>
      <c r="P44" s="4" t="s">
        <v>33</v>
      </c>
      <c r="Q44" s="4">
        <v>0</v>
      </c>
      <c r="R44" s="9">
        <v>45126.0000115741</v>
      </c>
      <c r="S44" s="6">
        <v>45148</v>
      </c>
      <c r="T44" s="4" t="s">
        <v>34</v>
      </c>
      <c r="U44" s="4">
        <v>4162.05</v>
      </c>
      <c r="V44" s="4">
        <v>0</v>
      </c>
      <c r="W44" s="4">
        <v>0</v>
      </c>
      <c r="X44" s="4" t="s">
        <v>211</v>
      </c>
      <c r="Y44" s="4" t="s">
        <v>42</v>
      </c>
    </row>
    <row r="45" s="4" customFormat="1" spans="1:25">
      <c r="A45" s="4" t="s">
        <v>212</v>
      </c>
      <c r="B45" s="4" t="s">
        <v>26</v>
      </c>
      <c r="C45" s="4" t="s">
        <v>27</v>
      </c>
      <c r="D45" s="4" t="s">
        <v>213</v>
      </c>
      <c r="E45" s="4" t="s">
        <v>214</v>
      </c>
      <c r="F45" s="6">
        <v>45143</v>
      </c>
      <c r="G45" s="6">
        <v>45145</v>
      </c>
      <c r="H45" s="4">
        <v>1</v>
      </c>
      <c r="I45" s="4">
        <v>2</v>
      </c>
      <c r="J45" s="4">
        <v>2</v>
      </c>
      <c r="K45" s="4" t="s">
        <v>30</v>
      </c>
      <c r="L45" s="4">
        <v>4428.64</v>
      </c>
      <c r="M45" s="4">
        <v>4428.64</v>
      </c>
      <c r="N45" s="4" t="s">
        <v>215</v>
      </c>
      <c r="O45" s="4" t="s">
        <v>32</v>
      </c>
      <c r="P45" s="4" t="s">
        <v>33</v>
      </c>
      <c r="Q45" s="4">
        <v>0</v>
      </c>
      <c r="R45" s="9">
        <v>45127</v>
      </c>
      <c r="S45" s="6">
        <v>45148</v>
      </c>
      <c r="T45" s="4" t="s">
        <v>34</v>
      </c>
      <c r="U45" s="4">
        <v>4428.64</v>
      </c>
      <c r="V45" s="4">
        <v>0</v>
      </c>
      <c r="W45" s="4">
        <v>0</v>
      </c>
      <c r="X45" s="4" t="s">
        <v>216</v>
      </c>
      <c r="Y45" s="4" t="s">
        <v>42</v>
      </c>
    </row>
    <row r="46" s="4" customFormat="1" spans="1:25">
      <c r="A46" s="4" t="s">
        <v>217</v>
      </c>
      <c r="B46" s="4" t="s">
        <v>26</v>
      </c>
      <c r="C46" s="4" t="s">
        <v>27</v>
      </c>
      <c r="D46" s="4" t="s">
        <v>218</v>
      </c>
      <c r="E46" s="4" t="s">
        <v>219</v>
      </c>
      <c r="F46" s="6">
        <v>45144</v>
      </c>
      <c r="G46" s="6">
        <v>45145</v>
      </c>
      <c r="H46" s="4">
        <v>1</v>
      </c>
      <c r="I46" s="4">
        <v>1</v>
      </c>
      <c r="J46" s="4">
        <v>1</v>
      </c>
      <c r="K46" s="4" t="s">
        <v>30</v>
      </c>
      <c r="L46" s="4">
        <v>264.18</v>
      </c>
      <c r="M46" s="4">
        <v>264.18</v>
      </c>
      <c r="N46" s="4" t="s">
        <v>220</v>
      </c>
      <c r="O46" s="4" t="s">
        <v>32</v>
      </c>
      <c r="P46" s="4" t="s">
        <v>33</v>
      </c>
      <c r="Q46" s="4">
        <v>0</v>
      </c>
      <c r="R46" s="9">
        <v>45127</v>
      </c>
      <c r="S46" s="6">
        <v>45148</v>
      </c>
      <c r="T46" s="4" t="s">
        <v>34</v>
      </c>
      <c r="U46" s="4">
        <v>264.18</v>
      </c>
      <c r="V46" s="4">
        <v>0</v>
      </c>
      <c r="W46" s="4">
        <v>0</v>
      </c>
      <c r="X46" s="4" t="s">
        <v>221</v>
      </c>
      <c r="Y46" s="4" t="s">
        <v>222</v>
      </c>
    </row>
    <row r="47" s="4" customFormat="1" spans="1:25">
      <c r="A47" s="4" t="s">
        <v>223</v>
      </c>
      <c r="B47" s="4" t="s">
        <v>26</v>
      </c>
      <c r="C47" s="4" t="s">
        <v>27</v>
      </c>
      <c r="D47" s="4" t="s">
        <v>224</v>
      </c>
      <c r="E47" s="4" t="s">
        <v>225</v>
      </c>
      <c r="F47" s="6">
        <v>45144</v>
      </c>
      <c r="G47" s="6">
        <v>45145</v>
      </c>
      <c r="H47" s="4">
        <v>3</v>
      </c>
      <c r="I47" s="4">
        <v>1</v>
      </c>
      <c r="J47" s="4">
        <v>3</v>
      </c>
      <c r="K47" s="4" t="s">
        <v>30</v>
      </c>
      <c r="L47" s="4">
        <v>813.6</v>
      </c>
      <c r="M47" s="4">
        <v>813.6</v>
      </c>
      <c r="N47" s="4" t="s">
        <v>226</v>
      </c>
      <c r="O47" s="4" t="s">
        <v>32</v>
      </c>
      <c r="P47" s="4" t="s">
        <v>33</v>
      </c>
      <c r="Q47" s="4">
        <v>0</v>
      </c>
      <c r="R47" s="9">
        <v>45128</v>
      </c>
      <c r="S47" s="6">
        <v>45148</v>
      </c>
      <c r="T47" s="4" t="s">
        <v>34</v>
      </c>
      <c r="U47" s="4">
        <v>813.6</v>
      </c>
      <c r="V47" s="4">
        <v>0</v>
      </c>
      <c r="W47" s="4">
        <v>0</v>
      </c>
      <c r="X47" s="4" t="s">
        <v>227</v>
      </c>
      <c r="Y47" s="4" t="s">
        <v>228</v>
      </c>
    </row>
    <row r="48" s="4" customFormat="1" spans="1:25">
      <c r="A48" s="4" t="s">
        <v>229</v>
      </c>
      <c r="B48" s="4" t="s">
        <v>26</v>
      </c>
      <c r="C48" s="4" t="s">
        <v>27</v>
      </c>
      <c r="D48" s="4" t="s">
        <v>230</v>
      </c>
      <c r="E48" s="4" t="s">
        <v>231</v>
      </c>
      <c r="F48" s="6">
        <v>45143</v>
      </c>
      <c r="G48" s="6">
        <v>45145</v>
      </c>
      <c r="H48" s="4">
        <v>1</v>
      </c>
      <c r="I48" s="4">
        <v>2</v>
      </c>
      <c r="J48" s="4">
        <v>2</v>
      </c>
      <c r="K48" s="4" t="s">
        <v>30</v>
      </c>
      <c r="L48" s="4">
        <v>1616.92</v>
      </c>
      <c r="M48" s="4">
        <v>1616.92</v>
      </c>
      <c r="N48" s="4" t="s">
        <v>232</v>
      </c>
      <c r="O48" s="4" t="s">
        <v>32</v>
      </c>
      <c r="P48" s="4" t="s">
        <v>33</v>
      </c>
      <c r="Q48" s="4">
        <v>0</v>
      </c>
      <c r="R48" s="9">
        <v>45128</v>
      </c>
      <c r="S48" s="6">
        <v>45148</v>
      </c>
      <c r="T48" s="4" t="s">
        <v>34</v>
      </c>
      <c r="U48" s="4">
        <v>1616.92</v>
      </c>
      <c r="V48" s="4">
        <v>0</v>
      </c>
      <c r="W48" s="4">
        <v>0</v>
      </c>
      <c r="X48" s="4" t="s">
        <v>233</v>
      </c>
      <c r="Y48" s="4" t="s">
        <v>234</v>
      </c>
    </row>
    <row r="49" s="4" customFormat="1" spans="1:25">
      <c r="A49" s="4" t="s">
        <v>235</v>
      </c>
      <c r="B49" s="4" t="s">
        <v>26</v>
      </c>
      <c r="C49" s="4" t="s">
        <v>27</v>
      </c>
      <c r="D49" s="4" t="s">
        <v>236</v>
      </c>
      <c r="E49" s="4" t="s">
        <v>237</v>
      </c>
      <c r="F49" s="6">
        <v>45143</v>
      </c>
      <c r="G49" s="6">
        <v>45145</v>
      </c>
      <c r="H49" s="4">
        <v>1</v>
      </c>
      <c r="I49" s="4">
        <v>2</v>
      </c>
      <c r="J49" s="4">
        <v>2</v>
      </c>
      <c r="K49" s="4" t="s">
        <v>30</v>
      </c>
      <c r="L49" s="4">
        <v>1493.22</v>
      </c>
      <c r="M49" s="4">
        <v>1493.22</v>
      </c>
      <c r="N49" s="4" t="s">
        <v>238</v>
      </c>
      <c r="O49" s="4" t="s">
        <v>32</v>
      </c>
      <c r="P49" s="4" t="s">
        <v>33</v>
      </c>
      <c r="Q49" s="4">
        <v>0</v>
      </c>
      <c r="R49" s="9">
        <v>45128</v>
      </c>
      <c r="S49" s="6">
        <v>45148</v>
      </c>
      <c r="T49" s="4" t="s">
        <v>34</v>
      </c>
      <c r="U49" s="4">
        <v>1493.22</v>
      </c>
      <c r="V49" s="4">
        <v>0</v>
      </c>
      <c r="W49" s="4">
        <v>0</v>
      </c>
      <c r="X49" s="4" t="s">
        <v>239</v>
      </c>
      <c r="Y49" s="4" t="s">
        <v>240</v>
      </c>
    </row>
    <row r="50" s="4" customFormat="1" spans="1:25">
      <c r="A50" s="4" t="s">
        <v>241</v>
      </c>
      <c r="B50" s="4" t="s">
        <v>26</v>
      </c>
      <c r="C50" s="4" t="s">
        <v>27</v>
      </c>
      <c r="D50" s="4" t="s">
        <v>242</v>
      </c>
      <c r="E50" s="4" t="s">
        <v>243</v>
      </c>
      <c r="F50" s="6">
        <v>45142</v>
      </c>
      <c r="G50" s="6">
        <v>45145</v>
      </c>
      <c r="H50" s="4">
        <v>1</v>
      </c>
      <c r="I50" s="4">
        <v>3</v>
      </c>
      <c r="J50" s="4">
        <v>3</v>
      </c>
      <c r="K50" s="4" t="s">
        <v>30</v>
      </c>
      <c r="L50" s="4">
        <v>2392.83</v>
      </c>
      <c r="M50" s="4">
        <v>2392.83</v>
      </c>
      <c r="N50" s="4" t="s">
        <v>244</v>
      </c>
      <c r="O50" s="4" t="s">
        <v>32</v>
      </c>
      <c r="P50" s="4" t="s">
        <v>33</v>
      </c>
      <c r="Q50" s="4">
        <v>0</v>
      </c>
      <c r="R50" s="9">
        <v>45128.0000115741</v>
      </c>
      <c r="S50" s="6">
        <v>45148</v>
      </c>
      <c r="T50" s="4" t="s">
        <v>34</v>
      </c>
      <c r="U50" s="4">
        <v>2392.83</v>
      </c>
      <c r="V50" s="4">
        <v>0</v>
      </c>
      <c r="W50" s="4">
        <v>0</v>
      </c>
      <c r="X50" s="4" t="s">
        <v>245</v>
      </c>
      <c r="Y50" s="4" t="s">
        <v>246</v>
      </c>
    </row>
    <row r="51" s="4" customFormat="1" spans="1:25">
      <c r="A51" s="4" t="s">
        <v>247</v>
      </c>
      <c r="B51" s="4" t="s">
        <v>26</v>
      </c>
      <c r="C51" s="4" t="s">
        <v>27</v>
      </c>
      <c r="D51" s="4" t="s">
        <v>230</v>
      </c>
      <c r="E51" s="4" t="s">
        <v>248</v>
      </c>
      <c r="F51" s="6">
        <v>45141</v>
      </c>
      <c r="G51" s="6">
        <v>45145</v>
      </c>
      <c r="H51" s="4">
        <v>2</v>
      </c>
      <c r="I51" s="4">
        <v>4</v>
      </c>
      <c r="J51" s="4">
        <v>8</v>
      </c>
      <c r="K51" s="4" t="s">
        <v>30</v>
      </c>
      <c r="L51" s="4">
        <v>6467.68</v>
      </c>
      <c r="M51" s="4">
        <v>6467.68</v>
      </c>
      <c r="N51" s="4" t="s">
        <v>249</v>
      </c>
      <c r="O51" s="4" t="s">
        <v>32</v>
      </c>
      <c r="P51" s="4" t="s">
        <v>33</v>
      </c>
      <c r="Q51" s="4">
        <v>0</v>
      </c>
      <c r="R51" s="9">
        <v>45128</v>
      </c>
      <c r="S51" s="6">
        <v>45148</v>
      </c>
      <c r="T51" s="4" t="s">
        <v>34</v>
      </c>
      <c r="U51" s="4">
        <v>6467.68</v>
      </c>
      <c r="V51" s="4">
        <v>0</v>
      </c>
      <c r="W51" s="4">
        <v>0</v>
      </c>
      <c r="X51" s="4" t="s">
        <v>250</v>
      </c>
      <c r="Y51" s="4" t="s">
        <v>251</v>
      </c>
    </row>
    <row r="52" s="4" customFormat="1" spans="1:25">
      <c r="A52" s="4" t="s">
        <v>252</v>
      </c>
      <c r="B52" s="4" t="s">
        <v>26</v>
      </c>
      <c r="C52" s="4" t="s">
        <v>27</v>
      </c>
      <c r="D52" s="4" t="s">
        <v>253</v>
      </c>
      <c r="E52" s="4" t="s">
        <v>254</v>
      </c>
      <c r="F52" s="6">
        <v>45141</v>
      </c>
      <c r="G52" s="6">
        <v>45145</v>
      </c>
      <c r="H52" s="4">
        <v>1</v>
      </c>
      <c r="I52" s="4">
        <v>4</v>
      </c>
      <c r="J52" s="4">
        <v>4</v>
      </c>
      <c r="K52" s="4" t="s">
        <v>30</v>
      </c>
      <c r="L52" s="4">
        <v>1324.83</v>
      </c>
      <c r="M52" s="4">
        <v>1324.83</v>
      </c>
      <c r="N52" s="4" t="s">
        <v>255</v>
      </c>
      <c r="O52" s="4" t="s">
        <v>32</v>
      </c>
      <c r="P52" s="4" t="s">
        <v>33</v>
      </c>
      <c r="Q52" s="4">
        <v>0</v>
      </c>
      <c r="R52" s="9">
        <v>45129.0000115741</v>
      </c>
      <c r="S52" s="6">
        <v>45148</v>
      </c>
      <c r="T52" s="4" t="s">
        <v>34</v>
      </c>
      <c r="U52" s="4">
        <v>1324.83</v>
      </c>
      <c r="V52" s="4">
        <v>0</v>
      </c>
      <c r="W52" s="4">
        <v>0</v>
      </c>
      <c r="X52" s="4" t="s">
        <v>256</v>
      </c>
      <c r="Y52" s="4" t="s">
        <v>42</v>
      </c>
    </row>
    <row r="53" s="4" customFormat="1" spans="1:25">
      <c r="A53" s="4" t="s">
        <v>257</v>
      </c>
      <c r="B53" s="4" t="s">
        <v>26</v>
      </c>
      <c r="C53" s="4" t="s">
        <v>27</v>
      </c>
      <c r="D53" s="4" t="s">
        <v>258</v>
      </c>
      <c r="E53" s="4" t="s">
        <v>259</v>
      </c>
      <c r="F53" s="6">
        <v>45144</v>
      </c>
      <c r="G53" s="6">
        <v>45145</v>
      </c>
      <c r="H53" s="4">
        <v>1</v>
      </c>
      <c r="I53" s="4">
        <v>1</v>
      </c>
      <c r="J53" s="4">
        <v>1</v>
      </c>
      <c r="K53" s="4" t="s">
        <v>30</v>
      </c>
      <c r="L53" s="4">
        <v>518.72</v>
      </c>
      <c r="M53" s="4">
        <v>518.72</v>
      </c>
      <c r="N53" s="4" t="s">
        <v>260</v>
      </c>
      <c r="O53" s="4" t="s">
        <v>32</v>
      </c>
      <c r="P53" s="4" t="s">
        <v>33</v>
      </c>
      <c r="Q53" s="4">
        <v>0</v>
      </c>
      <c r="R53" s="9">
        <v>45129.0000115741</v>
      </c>
      <c r="S53" s="6">
        <v>45148</v>
      </c>
      <c r="T53" s="4" t="s">
        <v>34</v>
      </c>
      <c r="U53" s="4">
        <v>518.72</v>
      </c>
      <c r="V53" s="4">
        <v>0</v>
      </c>
      <c r="W53" s="4">
        <v>0</v>
      </c>
      <c r="X53" s="4" t="s">
        <v>261</v>
      </c>
      <c r="Y53" s="4" t="s">
        <v>262</v>
      </c>
    </row>
    <row r="54" s="4" customFormat="1" spans="1:25">
      <c r="A54" s="4" t="s">
        <v>263</v>
      </c>
      <c r="B54" s="4" t="s">
        <v>26</v>
      </c>
      <c r="C54" s="4" t="s">
        <v>27</v>
      </c>
      <c r="D54" s="4" t="s">
        <v>264</v>
      </c>
      <c r="E54" s="4" t="s">
        <v>152</v>
      </c>
      <c r="F54" s="6">
        <v>45143</v>
      </c>
      <c r="G54" s="6">
        <v>45145</v>
      </c>
      <c r="H54" s="4">
        <v>1</v>
      </c>
      <c r="I54" s="4">
        <v>2</v>
      </c>
      <c r="J54" s="4">
        <v>2</v>
      </c>
      <c r="K54" s="4" t="s">
        <v>30</v>
      </c>
      <c r="L54" s="4">
        <v>1712.32</v>
      </c>
      <c r="M54" s="4">
        <v>1712.32</v>
      </c>
      <c r="N54" s="4" t="s">
        <v>265</v>
      </c>
      <c r="O54" s="4" t="s">
        <v>32</v>
      </c>
      <c r="P54" s="4" t="s">
        <v>33</v>
      </c>
      <c r="Q54" s="4">
        <v>0</v>
      </c>
      <c r="R54" s="9">
        <v>45129</v>
      </c>
      <c r="S54" s="6">
        <v>45148</v>
      </c>
      <c r="T54" s="4" t="s">
        <v>34</v>
      </c>
      <c r="U54" s="4">
        <v>1712.32</v>
      </c>
      <c r="V54" s="4">
        <v>0</v>
      </c>
      <c r="W54" s="4">
        <v>0</v>
      </c>
      <c r="X54" s="4" t="s">
        <v>266</v>
      </c>
      <c r="Y54" s="4" t="s">
        <v>267</v>
      </c>
    </row>
    <row r="55" s="4" customFormat="1" spans="1:25">
      <c r="A55" s="4" t="s">
        <v>268</v>
      </c>
      <c r="B55" s="4" t="s">
        <v>26</v>
      </c>
      <c r="C55" s="4" t="s">
        <v>27</v>
      </c>
      <c r="D55" s="4" t="s">
        <v>269</v>
      </c>
      <c r="E55" s="4" t="s">
        <v>270</v>
      </c>
      <c r="F55" s="6">
        <v>45144</v>
      </c>
      <c r="G55" s="6">
        <v>45145</v>
      </c>
      <c r="H55" s="4">
        <v>1</v>
      </c>
      <c r="I55" s="4">
        <v>1</v>
      </c>
      <c r="J55" s="4">
        <v>1</v>
      </c>
      <c r="K55" s="4" t="s">
        <v>30</v>
      </c>
      <c r="L55" s="4">
        <v>755.62</v>
      </c>
      <c r="M55" s="4">
        <v>755.62</v>
      </c>
      <c r="N55" s="4" t="s">
        <v>271</v>
      </c>
      <c r="O55" s="4" t="s">
        <v>32</v>
      </c>
      <c r="P55" s="4" t="s">
        <v>33</v>
      </c>
      <c r="Q55" s="4">
        <v>0</v>
      </c>
      <c r="R55" s="9">
        <v>45129</v>
      </c>
      <c r="S55" s="6">
        <v>45148</v>
      </c>
      <c r="T55" s="4" t="s">
        <v>34</v>
      </c>
      <c r="U55" s="4">
        <v>755.62</v>
      </c>
      <c r="V55" s="4">
        <v>0</v>
      </c>
      <c r="W55" s="4">
        <v>0</v>
      </c>
      <c r="X55" s="4" t="s">
        <v>272</v>
      </c>
      <c r="Y55" s="4" t="s">
        <v>273</v>
      </c>
    </row>
    <row r="56" s="4" customFormat="1" spans="1:25">
      <c r="A56" s="4" t="s">
        <v>274</v>
      </c>
      <c r="B56" s="4" t="s">
        <v>26</v>
      </c>
      <c r="C56" s="4" t="s">
        <v>27</v>
      </c>
      <c r="D56" s="4" t="s">
        <v>275</v>
      </c>
      <c r="E56" s="4" t="s">
        <v>276</v>
      </c>
      <c r="F56" s="6">
        <v>45144</v>
      </c>
      <c r="G56" s="6">
        <v>45145</v>
      </c>
      <c r="H56" s="4">
        <v>1</v>
      </c>
      <c r="I56" s="4">
        <v>1</v>
      </c>
      <c r="J56" s="4">
        <v>1</v>
      </c>
      <c r="K56" s="4" t="s">
        <v>30</v>
      </c>
      <c r="L56" s="4">
        <v>463.69</v>
      </c>
      <c r="M56" s="4">
        <v>463.69</v>
      </c>
      <c r="N56" s="4" t="s">
        <v>277</v>
      </c>
      <c r="O56" s="4" t="s">
        <v>32</v>
      </c>
      <c r="P56" s="4" t="s">
        <v>33</v>
      </c>
      <c r="Q56" s="4">
        <v>0</v>
      </c>
      <c r="R56" s="9">
        <v>45129</v>
      </c>
      <c r="S56" s="6">
        <v>45148</v>
      </c>
      <c r="T56" s="4" t="s">
        <v>34</v>
      </c>
      <c r="U56" s="4">
        <v>463.69</v>
      </c>
      <c r="V56" s="4">
        <v>0</v>
      </c>
      <c r="W56" s="4">
        <v>0</v>
      </c>
      <c r="X56" s="4" t="s">
        <v>278</v>
      </c>
      <c r="Y56" s="4" t="s">
        <v>279</v>
      </c>
    </row>
    <row r="57" s="4" customFormat="1" spans="1:25">
      <c r="A57" s="4" t="s">
        <v>280</v>
      </c>
      <c r="B57" s="4" t="s">
        <v>26</v>
      </c>
      <c r="C57" s="4" t="s">
        <v>27</v>
      </c>
      <c r="D57" s="4" t="s">
        <v>281</v>
      </c>
      <c r="E57" s="4" t="s">
        <v>282</v>
      </c>
      <c r="F57" s="6">
        <v>45139</v>
      </c>
      <c r="G57" s="6">
        <v>45145</v>
      </c>
      <c r="H57" s="4">
        <v>1</v>
      </c>
      <c r="I57" s="4">
        <v>6</v>
      </c>
      <c r="J57" s="4">
        <v>6</v>
      </c>
      <c r="K57" s="4" t="s">
        <v>30</v>
      </c>
      <c r="L57" s="4">
        <v>5528</v>
      </c>
      <c r="M57" s="4">
        <v>5528</v>
      </c>
      <c r="N57" s="4" t="s">
        <v>283</v>
      </c>
      <c r="O57" s="4" t="s">
        <v>32</v>
      </c>
      <c r="P57" s="4" t="s">
        <v>33</v>
      </c>
      <c r="Q57" s="4">
        <v>0</v>
      </c>
      <c r="R57" s="9">
        <v>45130</v>
      </c>
      <c r="S57" s="6">
        <v>45148</v>
      </c>
      <c r="T57" s="4" t="s">
        <v>34</v>
      </c>
      <c r="U57" s="4">
        <v>5528</v>
      </c>
      <c r="V57" s="4">
        <v>0</v>
      </c>
      <c r="W57" s="4">
        <v>0</v>
      </c>
      <c r="X57" s="4" t="s">
        <v>284</v>
      </c>
      <c r="Y57" s="4" t="s">
        <v>285</v>
      </c>
    </row>
    <row r="58" s="4" customFormat="1" spans="1:25">
      <c r="A58" s="4" t="s">
        <v>286</v>
      </c>
      <c r="B58" s="4" t="s">
        <v>26</v>
      </c>
      <c r="C58" s="4" t="s">
        <v>27</v>
      </c>
      <c r="D58" s="4" t="s">
        <v>287</v>
      </c>
      <c r="E58" s="4" t="s">
        <v>122</v>
      </c>
      <c r="F58" s="6">
        <v>45144</v>
      </c>
      <c r="G58" s="6">
        <v>45145</v>
      </c>
      <c r="H58" s="4">
        <v>1</v>
      </c>
      <c r="I58" s="4">
        <v>1</v>
      </c>
      <c r="J58" s="4">
        <v>1</v>
      </c>
      <c r="K58" s="4" t="s">
        <v>30</v>
      </c>
      <c r="L58" s="4">
        <v>671.87</v>
      </c>
      <c r="M58" s="4">
        <v>671.87</v>
      </c>
      <c r="N58" s="4" t="s">
        <v>288</v>
      </c>
      <c r="O58" s="4" t="s">
        <v>32</v>
      </c>
      <c r="P58" s="4" t="s">
        <v>33</v>
      </c>
      <c r="Q58" s="4">
        <v>0</v>
      </c>
      <c r="R58" s="9">
        <v>45130.0000115741</v>
      </c>
      <c r="S58" s="6">
        <v>45148</v>
      </c>
      <c r="T58" s="4" t="s">
        <v>34</v>
      </c>
      <c r="U58" s="4">
        <v>671.87</v>
      </c>
      <c r="V58" s="4">
        <v>0</v>
      </c>
      <c r="W58" s="4">
        <v>0</v>
      </c>
      <c r="X58" s="4" t="s">
        <v>289</v>
      </c>
      <c r="Y58" s="4" t="s">
        <v>290</v>
      </c>
    </row>
    <row r="59" s="4" customFormat="1" spans="1:25">
      <c r="A59" s="4" t="s">
        <v>291</v>
      </c>
      <c r="B59" s="4" t="s">
        <v>26</v>
      </c>
      <c r="C59" s="4" t="s">
        <v>27</v>
      </c>
      <c r="D59" s="4" t="s">
        <v>292</v>
      </c>
      <c r="E59" s="4" t="s">
        <v>293</v>
      </c>
      <c r="F59" s="6">
        <v>45144</v>
      </c>
      <c r="G59" s="6">
        <v>45145</v>
      </c>
      <c r="H59" s="4">
        <v>1</v>
      </c>
      <c r="I59" s="4">
        <v>1</v>
      </c>
      <c r="J59" s="4">
        <v>1</v>
      </c>
      <c r="K59" s="4" t="s">
        <v>30</v>
      </c>
      <c r="L59" s="4">
        <v>335.34</v>
      </c>
      <c r="M59" s="4">
        <v>335.34</v>
      </c>
      <c r="N59" s="4" t="s">
        <v>294</v>
      </c>
      <c r="O59" s="4" t="s">
        <v>32</v>
      </c>
      <c r="P59" s="4" t="s">
        <v>33</v>
      </c>
      <c r="Q59" s="4">
        <v>0</v>
      </c>
      <c r="R59" s="9">
        <v>45130.0000115741</v>
      </c>
      <c r="S59" s="6">
        <v>45148</v>
      </c>
      <c r="T59" s="4" t="s">
        <v>34</v>
      </c>
      <c r="U59" s="4">
        <v>335.34</v>
      </c>
      <c r="V59" s="4">
        <v>0</v>
      </c>
      <c r="W59" s="4">
        <v>0</v>
      </c>
      <c r="X59" s="4" t="s">
        <v>295</v>
      </c>
      <c r="Y59" s="4" t="s">
        <v>296</v>
      </c>
    </row>
    <row r="60" s="4" customFormat="1" spans="1:25">
      <c r="A60" s="4" t="s">
        <v>297</v>
      </c>
      <c r="B60" s="4" t="s">
        <v>26</v>
      </c>
      <c r="C60" s="4" t="s">
        <v>27</v>
      </c>
      <c r="D60" s="4" t="s">
        <v>298</v>
      </c>
      <c r="E60" s="4" t="s">
        <v>299</v>
      </c>
      <c r="F60" s="6">
        <v>45140</v>
      </c>
      <c r="G60" s="6">
        <v>45145</v>
      </c>
      <c r="H60" s="4">
        <v>1</v>
      </c>
      <c r="I60" s="4">
        <v>5</v>
      </c>
      <c r="J60" s="4">
        <v>5</v>
      </c>
      <c r="K60" s="4" t="s">
        <v>30</v>
      </c>
      <c r="L60" s="4">
        <v>2122.15</v>
      </c>
      <c r="M60" s="4">
        <v>2122.15</v>
      </c>
      <c r="N60" s="4" t="s">
        <v>300</v>
      </c>
      <c r="O60" s="4" t="s">
        <v>32</v>
      </c>
      <c r="P60" s="4" t="s">
        <v>33</v>
      </c>
      <c r="Q60" s="4">
        <v>0</v>
      </c>
      <c r="R60" s="9">
        <v>45130</v>
      </c>
      <c r="S60" s="6">
        <v>45148</v>
      </c>
      <c r="T60" s="4" t="s">
        <v>34</v>
      </c>
      <c r="U60" s="4">
        <v>2122.15</v>
      </c>
      <c r="V60" s="4">
        <v>0</v>
      </c>
      <c r="W60" s="4">
        <v>0</v>
      </c>
      <c r="X60" s="4" t="s">
        <v>301</v>
      </c>
      <c r="Y60" s="4" t="s">
        <v>302</v>
      </c>
    </row>
    <row r="61" s="4" customFormat="1" spans="1:25">
      <c r="A61" s="4" t="s">
        <v>303</v>
      </c>
      <c r="B61" s="4" t="s">
        <v>26</v>
      </c>
      <c r="C61" s="4" t="s">
        <v>27</v>
      </c>
      <c r="D61" s="4" t="s">
        <v>304</v>
      </c>
      <c r="E61" s="4" t="s">
        <v>305</v>
      </c>
      <c r="F61" s="6">
        <v>45144</v>
      </c>
      <c r="G61" s="6">
        <v>45145</v>
      </c>
      <c r="H61" s="4">
        <v>1</v>
      </c>
      <c r="I61" s="4">
        <v>1</v>
      </c>
      <c r="J61" s="4">
        <v>1</v>
      </c>
      <c r="K61" s="4" t="s">
        <v>30</v>
      </c>
      <c r="L61" s="4">
        <v>923.39</v>
      </c>
      <c r="M61" s="4">
        <v>923.39</v>
      </c>
      <c r="N61" s="4" t="s">
        <v>306</v>
      </c>
      <c r="O61" s="4" t="s">
        <v>32</v>
      </c>
      <c r="P61" s="4" t="s">
        <v>33</v>
      </c>
      <c r="Q61" s="4">
        <v>0</v>
      </c>
      <c r="R61" s="9">
        <v>45130</v>
      </c>
      <c r="S61" s="6">
        <v>45148</v>
      </c>
      <c r="T61" s="4" t="s">
        <v>34</v>
      </c>
      <c r="U61" s="4">
        <v>923.39</v>
      </c>
      <c r="V61" s="4">
        <v>0</v>
      </c>
      <c r="W61" s="4">
        <v>0</v>
      </c>
      <c r="X61" s="4" t="s">
        <v>307</v>
      </c>
      <c r="Y61" s="4" t="s">
        <v>308</v>
      </c>
    </row>
    <row r="62" s="4" customFormat="1" spans="1:25">
      <c r="A62" s="4" t="s">
        <v>309</v>
      </c>
      <c r="B62" s="4" t="s">
        <v>26</v>
      </c>
      <c r="C62" s="4" t="s">
        <v>27</v>
      </c>
      <c r="D62" s="4" t="s">
        <v>310</v>
      </c>
      <c r="E62" s="4" t="s">
        <v>311</v>
      </c>
      <c r="F62" s="6">
        <v>45144</v>
      </c>
      <c r="G62" s="6">
        <v>45145</v>
      </c>
      <c r="H62" s="4">
        <v>1</v>
      </c>
      <c r="I62" s="4">
        <v>1</v>
      </c>
      <c r="J62" s="4">
        <v>1</v>
      </c>
      <c r="K62" s="4" t="s">
        <v>30</v>
      </c>
      <c r="L62" s="4">
        <v>517.93</v>
      </c>
      <c r="M62" s="4">
        <v>517.93</v>
      </c>
      <c r="N62" s="4" t="s">
        <v>312</v>
      </c>
      <c r="O62" s="4" t="s">
        <v>32</v>
      </c>
      <c r="P62" s="4" t="s">
        <v>33</v>
      </c>
      <c r="Q62" s="4">
        <v>0</v>
      </c>
      <c r="R62" s="9">
        <v>45131</v>
      </c>
      <c r="S62" s="6">
        <v>45148</v>
      </c>
      <c r="T62" s="4" t="s">
        <v>34</v>
      </c>
      <c r="U62" s="4">
        <v>517.93</v>
      </c>
      <c r="V62" s="4">
        <v>0</v>
      </c>
      <c r="W62" s="4">
        <v>0</v>
      </c>
      <c r="X62" s="4" t="s">
        <v>313</v>
      </c>
      <c r="Y62" s="4" t="s">
        <v>314</v>
      </c>
    </row>
    <row r="63" s="4" customFormat="1" spans="1:25">
      <c r="A63" s="4" t="s">
        <v>315</v>
      </c>
      <c r="B63" s="4" t="s">
        <v>26</v>
      </c>
      <c r="C63" s="4" t="s">
        <v>27</v>
      </c>
      <c r="D63" s="4" t="s">
        <v>230</v>
      </c>
      <c r="E63" s="4" t="s">
        <v>316</v>
      </c>
      <c r="F63" s="6">
        <v>45141</v>
      </c>
      <c r="G63" s="6">
        <v>45145</v>
      </c>
      <c r="H63" s="4">
        <v>1</v>
      </c>
      <c r="I63" s="4">
        <v>4</v>
      </c>
      <c r="J63" s="4">
        <v>4</v>
      </c>
      <c r="K63" s="4" t="s">
        <v>30</v>
      </c>
      <c r="L63" s="4">
        <v>3745.64</v>
      </c>
      <c r="M63" s="4">
        <v>3745.64</v>
      </c>
      <c r="N63" s="4" t="s">
        <v>317</v>
      </c>
      <c r="O63" s="4" t="s">
        <v>32</v>
      </c>
      <c r="P63" s="4" t="s">
        <v>33</v>
      </c>
      <c r="Q63" s="4">
        <v>0</v>
      </c>
      <c r="R63" s="9">
        <v>45131</v>
      </c>
      <c r="S63" s="6">
        <v>45148</v>
      </c>
      <c r="T63" s="4" t="s">
        <v>34</v>
      </c>
      <c r="U63" s="4">
        <v>3745.64</v>
      </c>
      <c r="V63" s="4">
        <v>0</v>
      </c>
      <c r="W63" s="4">
        <v>0</v>
      </c>
      <c r="X63" s="4" t="s">
        <v>318</v>
      </c>
      <c r="Y63" s="4" t="s">
        <v>319</v>
      </c>
    </row>
    <row r="64" s="4" customFormat="1" spans="1:25">
      <c r="A64" s="4" t="s">
        <v>320</v>
      </c>
      <c r="B64" s="4" t="s">
        <v>26</v>
      </c>
      <c r="C64" s="4" t="s">
        <v>27</v>
      </c>
      <c r="D64" s="4" t="s">
        <v>321</v>
      </c>
      <c r="E64" s="4" t="s">
        <v>322</v>
      </c>
      <c r="F64" s="6">
        <v>45142</v>
      </c>
      <c r="G64" s="6">
        <v>45145</v>
      </c>
      <c r="H64" s="4">
        <v>1</v>
      </c>
      <c r="I64" s="4">
        <v>3</v>
      </c>
      <c r="J64" s="4">
        <v>3</v>
      </c>
      <c r="K64" s="4" t="s">
        <v>30</v>
      </c>
      <c r="L64" s="4">
        <v>2328.96</v>
      </c>
      <c r="M64" s="4">
        <v>2328.96</v>
      </c>
      <c r="N64" s="4" t="s">
        <v>323</v>
      </c>
      <c r="O64" s="4" t="s">
        <v>32</v>
      </c>
      <c r="P64" s="4" t="s">
        <v>33</v>
      </c>
      <c r="Q64" s="4">
        <v>0</v>
      </c>
      <c r="R64" s="9">
        <v>45131.0000115741</v>
      </c>
      <c r="S64" s="6">
        <v>45148</v>
      </c>
      <c r="T64" s="4" t="s">
        <v>34</v>
      </c>
      <c r="U64" s="4">
        <v>2328.96</v>
      </c>
      <c r="V64" s="4">
        <v>0</v>
      </c>
      <c r="W64" s="4">
        <v>0</v>
      </c>
      <c r="X64" s="4" t="s">
        <v>324</v>
      </c>
      <c r="Y64" s="4" t="s">
        <v>325</v>
      </c>
    </row>
    <row r="65" s="4" customFormat="1" spans="1:25">
      <c r="A65" s="4" t="s">
        <v>326</v>
      </c>
      <c r="B65" s="4" t="s">
        <v>26</v>
      </c>
      <c r="C65" s="4" t="s">
        <v>27</v>
      </c>
      <c r="D65" s="4" t="s">
        <v>327</v>
      </c>
      <c r="E65" s="4" t="s">
        <v>328</v>
      </c>
      <c r="F65" s="6">
        <v>45144</v>
      </c>
      <c r="G65" s="6">
        <v>45145</v>
      </c>
      <c r="H65" s="4">
        <v>1</v>
      </c>
      <c r="I65" s="4">
        <v>1</v>
      </c>
      <c r="J65" s="4">
        <v>1</v>
      </c>
      <c r="K65" s="4" t="s">
        <v>30</v>
      </c>
      <c r="L65" s="4">
        <v>1994.36</v>
      </c>
      <c r="M65" s="4">
        <v>1994.36</v>
      </c>
      <c r="N65" s="4" t="s">
        <v>329</v>
      </c>
      <c r="O65" s="4" t="s">
        <v>32</v>
      </c>
      <c r="P65" s="4" t="s">
        <v>33</v>
      </c>
      <c r="Q65" s="4">
        <v>0</v>
      </c>
      <c r="R65" s="9">
        <v>45131</v>
      </c>
      <c r="S65" s="6">
        <v>45148</v>
      </c>
      <c r="T65" s="4" t="s">
        <v>34</v>
      </c>
      <c r="U65" s="4">
        <v>1994.36</v>
      </c>
      <c r="V65" s="4">
        <v>0</v>
      </c>
      <c r="W65" s="4">
        <v>0</v>
      </c>
      <c r="X65" s="4" t="s">
        <v>330</v>
      </c>
      <c r="Y65" s="4" t="s">
        <v>331</v>
      </c>
    </row>
    <row r="66" s="4" customFormat="1" spans="1:25">
      <c r="A66" s="4" t="s">
        <v>332</v>
      </c>
      <c r="B66" s="4" t="s">
        <v>26</v>
      </c>
      <c r="C66" s="4" t="s">
        <v>27</v>
      </c>
      <c r="D66" s="4" t="s">
        <v>333</v>
      </c>
      <c r="E66" s="4" t="s">
        <v>334</v>
      </c>
      <c r="F66" s="6">
        <v>45143</v>
      </c>
      <c r="G66" s="6">
        <v>45145</v>
      </c>
      <c r="H66" s="4">
        <v>1</v>
      </c>
      <c r="I66" s="4">
        <v>2</v>
      </c>
      <c r="J66" s="4">
        <v>2</v>
      </c>
      <c r="K66" s="4" t="s">
        <v>30</v>
      </c>
      <c r="L66" s="4">
        <v>1909.72</v>
      </c>
      <c r="M66" s="4">
        <v>1909.72</v>
      </c>
      <c r="N66" s="4" t="s">
        <v>335</v>
      </c>
      <c r="O66" s="4" t="s">
        <v>32</v>
      </c>
      <c r="P66" s="4" t="s">
        <v>33</v>
      </c>
      <c r="Q66" s="4">
        <v>0</v>
      </c>
      <c r="R66" s="9">
        <v>45131.0000115741</v>
      </c>
      <c r="S66" s="6">
        <v>45148</v>
      </c>
      <c r="T66" s="4" t="s">
        <v>34</v>
      </c>
      <c r="U66" s="4">
        <v>1909.72</v>
      </c>
      <c r="V66" s="4">
        <v>0</v>
      </c>
      <c r="W66" s="4">
        <v>0</v>
      </c>
      <c r="X66" s="4" t="s">
        <v>336</v>
      </c>
      <c r="Y66" s="4" t="s">
        <v>337</v>
      </c>
    </row>
    <row r="67" s="4" customFormat="1" spans="1:25">
      <c r="A67" s="4" t="s">
        <v>338</v>
      </c>
      <c r="B67" s="4" t="s">
        <v>26</v>
      </c>
      <c r="C67" s="4" t="s">
        <v>27</v>
      </c>
      <c r="D67" s="4" t="s">
        <v>339</v>
      </c>
      <c r="E67" s="4" t="s">
        <v>340</v>
      </c>
      <c r="F67" s="6">
        <v>45144</v>
      </c>
      <c r="G67" s="6">
        <v>45145</v>
      </c>
      <c r="H67" s="4">
        <v>1</v>
      </c>
      <c r="I67" s="4">
        <v>1</v>
      </c>
      <c r="J67" s="4">
        <v>1</v>
      </c>
      <c r="K67" s="4" t="s">
        <v>30</v>
      </c>
      <c r="L67" s="4">
        <v>879.93</v>
      </c>
      <c r="M67" s="4">
        <v>879.93</v>
      </c>
      <c r="N67" s="4" t="s">
        <v>341</v>
      </c>
      <c r="O67" s="4" t="s">
        <v>32</v>
      </c>
      <c r="P67" s="4" t="s">
        <v>33</v>
      </c>
      <c r="Q67" s="4">
        <v>0</v>
      </c>
      <c r="R67" s="9">
        <v>45132.0000115741</v>
      </c>
      <c r="S67" s="6">
        <v>45148</v>
      </c>
      <c r="T67" s="4" t="s">
        <v>34</v>
      </c>
      <c r="U67" s="4">
        <v>879.93</v>
      </c>
      <c r="V67" s="4">
        <v>0</v>
      </c>
      <c r="W67" s="4">
        <v>0</v>
      </c>
      <c r="X67" s="4" t="s">
        <v>342</v>
      </c>
      <c r="Y67" s="4" t="s">
        <v>343</v>
      </c>
    </row>
    <row r="68" s="4" customFormat="1" spans="1:25">
      <c r="A68" s="4" t="s">
        <v>344</v>
      </c>
      <c r="B68" s="4" t="s">
        <v>26</v>
      </c>
      <c r="C68" s="4" t="s">
        <v>27</v>
      </c>
      <c r="D68" s="4" t="s">
        <v>345</v>
      </c>
      <c r="E68" s="4" t="s">
        <v>346</v>
      </c>
      <c r="F68" s="6">
        <v>45143</v>
      </c>
      <c r="G68" s="6">
        <v>45145</v>
      </c>
      <c r="H68" s="4">
        <v>1</v>
      </c>
      <c r="I68" s="4">
        <v>2</v>
      </c>
      <c r="J68" s="4">
        <v>2</v>
      </c>
      <c r="K68" s="4" t="s">
        <v>30</v>
      </c>
      <c r="L68" s="4">
        <v>715.84</v>
      </c>
      <c r="M68" s="4">
        <v>715.84</v>
      </c>
      <c r="N68" s="4" t="s">
        <v>347</v>
      </c>
      <c r="O68" s="4" t="s">
        <v>32</v>
      </c>
      <c r="P68" s="4" t="s">
        <v>33</v>
      </c>
      <c r="Q68" s="4">
        <v>0</v>
      </c>
      <c r="R68" s="9">
        <v>45132.0000115741</v>
      </c>
      <c r="S68" s="6">
        <v>45148</v>
      </c>
      <c r="T68" s="4" t="s">
        <v>34</v>
      </c>
      <c r="U68" s="4">
        <v>715.84</v>
      </c>
      <c r="V68" s="4">
        <v>0</v>
      </c>
      <c r="W68" s="4">
        <v>0</v>
      </c>
      <c r="X68" s="4" t="s">
        <v>348</v>
      </c>
      <c r="Y68" s="4" t="s">
        <v>349</v>
      </c>
    </row>
    <row r="69" s="4" customFormat="1" spans="1:25">
      <c r="A69" s="4" t="s">
        <v>350</v>
      </c>
      <c r="B69" s="4" t="s">
        <v>26</v>
      </c>
      <c r="C69" s="4" t="s">
        <v>27</v>
      </c>
      <c r="D69" s="4" t="s">
        <v>351</v>
      </c>
      <c r="E69" s="4" t="s">
        <v>352</v>
      </c>
      <c r="F69" s="6">
        <v>45140</v>
      </c>
      <c r="G69" s="6">
        <v>45145</v>
      </c>
      <c r="H69" s="4">
        <v>1</v>
      </c>
      <c r="I69" s="4">
        <v>5</v>
      </c>
      <c r="J69" s="4">
        <v>5</v>
      </c>
      <c r="K69" s="4" t="s">
        <v>30</v>
      </c>
      <c r="L69" s="4">
        <v>10316.75</v>
      </c>
      <c r="M69" s="4">
        <v>10316.75</v>
      </c>
      <c r="N69" s="4" t="s">
        <v>353</v>
      </c>
      <c r="O69" s="4" t="s">
        <v>32</v>
      </c>
      <c r="P69" s="4" t="s">
        <v>33</v>
      </c>
      <c r="Q69" s="4">
        <v>0</v>
      </c>
      <c r="R69" s="9">
        <v>45132</v>
      </c>
      <c r="S69" s="6">
        <v>45148</v>
      </c>
      <c r="T69" s="4" t="s">
        <v>34</v>
      </c>
      <c r="U69" s="4">
        <v>10316.75</v>
      </c>
      <c r="V69" s="4">
        <v>0</v>
      </c>
      <c r="W69" s="4">
        <v>0</v>
      </c>
      <c r="X69" s="4" t="s">
        <v>354</v>
      </c>
      <c r="Y69" s="4" t="s">
        <v>355</v>
      </c>
    </row>
    <row r="70" s="4" customFormat="1" spans="1:25">
      <c r="A70" s="4" t="s">
        <v>356</v>
      </c>
      <c r="B70" s="4" t="s">
        <v>26</v>
      </c>
      <c r="C70" s="4" t="s">
        <v>27</v>
      </c>
      <c r="D70" s="4" t="s">
        <v>83</v>
      </c>
      <c r="E70" s="4" t="s">
        <v>84</v>
      </c>
      <c r="F70" s="6">
        <v>45142</v>
      </c>
      <c r="G70" s="6">
        <v>45145</v>
      </c>
      <c r="H70" s="4">
        <v>1</v>
      </c>
      <c r="I70" s="4">
        <v>3</v>
      </c>
      <c r="J70" s="4">
        <v>3</v>
      </c>
      <c r="K70" s="4" t="s">
        <v>30</v>
      </c>
      <c r="L70" s="4">
        <v>3164.53</v>
      </c>
      <c r="M70" s="4">
        <v>3164.53</v>
      </c>
      <c r="N70" s="4" t="s">
        <v>357</v>
      </c>
      <c r="O70" s="4" t="s">
        <v>32</v>
      </c>
      <c r="P70" s="4" t="s">
        <v>33</v>
      </c>
      <c r="Q70" s="4">
        <v>0</v>
      </c>
      <c r="R70" s="9">
        <v>45132.0000115741</v>
      </c>
      <c r="S70" s="6">
        <v>45148</v>
      </c>
      <c r="T70" s="4" t="s">
        <v>34</v>
      </c>
      <c r="U70" s="4">
        <v>3164.53</v>
      </c>
      <c r="V70" s="4">
        <v>0</v>
      </c>
      <c r="W70" s="4">
        <v>0</v>
      </c>
      <c r="X70" s="4" t="s">
        <v>358</v>
      </c>
      <c r="Y70" s="4" t="s">
        <v>359</v>
      </c>
    </row>
    <row r="71" s="4" customFormat="1" spans="1:25">
      <c r="A71" s="4" t="s">
        <v>360</v>
      </c>
      <c r="B71" s="4" t="s">
        <v>26</v>
      </c>
      <c r="C71" s="4" t="s">
        <v>27</v>
      </c>
      <c r="D71" s="4" t="s">
        <v>361</v>
      </c>
      <c r="E71" s="4" t="s">
        <v>254</v>
      </c>
      <c r="F71" s="6">
        <v>45142</v>
      </c>
      <c r="G71" s="6">
        <v>45145</v>
      </c>
      <c r="H71" s="4">
        <v>1</v>
      </c>
      <c r="I71" s="4">
        <v>3</v>
      </c>
      <c r="J71" s="4">
        <v>3</v>
      </c>
      <c r="K71" s="4" t="s">
        <v>30</v>
      </c>
      <c r="L71" s="4">
        <v>2372.52</v>
      </c>
      <c r="M71" s="4">
        <v>2372.52</v>
      </c>
      <c r="N71" s="4" t="s">
        <v>362</v>
      </c>
      <c r="O71" s="4" t="s">
        <v>32</v>
      </c>
      <c r="P71" s="4" t="s">
        <v>33</v>
      </c>
      <c r="Q71" s="4">
        <v>0</v>
      </c>
      <c r="R71" s="9">
        <v>45132</v>
      </c>
      <c r="S71" s="6">
        <v>45148</v>
      </c>
      <c r="T71" s="4" t="s">
        <v>34</v>
      </c>
      <c r="U71" s="4">
        <v>2372.52</v>
      </c>
      <c r="V71" s="4">
        <v>0</v>
      </c>
      <c r="W71" s="4">
        <v>0</v>
      </c>
      <c r="X71" s="4" t="s">
        <v>363</v>
      </c>
      <c r="Y71" s="4" t="s">
        <v>364</v>
      </c>
    </row>
    <row r="72" s="4" customFormat="1" spans="1:25">
      <c r="A72" s="4" t="s">
        <v>365</v>
      </c>
      <c r="B72" s="4" t="s">
        <v>26</v>
      </c>
      <c r="C72" s="4" t="s">
        <v>27</v>
      </c>
      <c r="D72" s="4" t="s">
        <v>366</v>
      </c>
      <c r="E72" s="4" t="s">
        <v>367</v>
      </c>
      <c r="F72" s="6">
        <v>45140</v>
      </c>
      <c r="G72" s="6">
        <v>45145</v>
      </c>
      <c r="H72" s="4">
        <v>1</v>
      </c>
      <c r="I72" s="4">
        <v>5</v>
      </c>
      <c r="J72" s="4">
        <v>5</v>
      </c>
      <c r="K72" s="4" t="s">
        <v>30</v>
      </c>
      <c r="L72" s="4">
        <v>3520.3</v>
      </c>
      <c r="M72" s="4">
        <v>3520.3</v>
      </c>
      <c r="N72" s="4" t="s">
        <v>368</v>
      </c>
      <c r="O72" s="4" t="s">
        <v>32</v>
      </c>
      <c r="P72" s="4" t="s">
        <v>33</v>
      </c>
      <c r="Q72" s="4">
        <v>0</v>
      </c>
      <c r="R72" s="9">
        <v>45133.0000115741</v>
      </c>
      <c r="S72" s="6">
        <v>45148</v>
      </c>
      <c r="T72" s="4" t="s">
        <v>34</v>
      </c>
      <c r="U72" s="4">
        <v>3520.3</v>
      </c>
      <c r="V72" s="4">
        <v>0</v>
      </c>
      <c r="W72" s="4">
        <v>0</v>
      </c>
      <c r="X72" s="4" t="s">
        <v>369</v>
      </c>
      <c r="Y72" s="4" t="s">
        <v>370</v>
      </c>
    </row>
    <row r="73" s="4" customFormat="1" spans="1:25">
      <c r="A73" s="4" t="s">
        <v>371</v>
      </c>
      <c r="B73" s="4" t="s">
        <v>26</v>
      </c>
      <c r="C73" s="4" t="s">
        <v>27</v>
      </c>
      <c r="D73" s="4" t="s">
        <v>372</v>
      </c>
      <c r="E73" s="4" t="s">
        <v>373</v>
      </c>
      <c r="F73" s="6">
        <v>45144</v>
      </c>
      <c r="G73" s="6">
        <v>45145</v>
      </c>
      <c r="H73" s="4">
        <v>1</v>
      </c>
      <c r="I73" s="4">
        <v>1</v>
      </c>
      <c r="J73" s="4">
        <v>1</v>
      </c>
      <c r="K73" s="4" t="s">
        <v>30</v>
      </c>
      <c r="L73" s="4">
        <v>724.77</v>
      </c>
      <c r="M73" s="4">
        <v>724.77</v>
      </c>
      <c r="N73" s="4" t="s">
        <v>374</v>
      </c>
      <c r="O73" s="4" t="s">
        <v>32</v>
      </c>
      <c r="P73" s="4" t="s">
        <v>33</v>
      </c>
      <c r="Q73" s="4">
        <v>0</v>
      </c>
      <c r="R73" s="9">
        <v>45133</v>
      </c>
      <c r="S73" s="6">
        <v>45148</v>
      </c>
      <c r="T73" s="4" t="s">
        <v>34</v>
      </c>
      <c r="U73" s="4">
        <v>724.77</v>
      </c>
      <c r="V73" s="4">
        <v>0</v>
      </c>
      <c r="W73" s="4">
        <v>0</v>
      </c>
      <c r="X73" s="4" t="s">
        <v>375</v>
      </c>
      <c r="Y73" s="4" t="s">
        <v>42</v>
      </c>
    </row>
    <row r="74" s="4" customFormat="1" spans="1:25">
      <c r="A74" s="4" t="s">
        <v>376</v>
      </c>
      <c r="B74" s="4" t="s">
        <v>26</v>
      </c>
      <c r="C74" s="4" t="s">
        <v>27</v>
      </c>
      <c r="D74" s="4" t="s">
        <v>377</v>
      </c>
      <c r="E74" s="4" t="s">
        <v>127</v>
      </c>
      <c r="F74" s="6">
        <v>45144</v>
      </c>
      <c r="G74" s="6">
        <v>45145</v>
      </c>
      <c r="H74" s="4">
        <v>1</v>
      </c>
      <c r="I74" s="4">
        <v>1</v>
      </c>
      <c r="J74" s="4">
        <v>1</v>
      </c>
      <c r="K74" s="4" t="s">
        <v>30</v>
      </c>
      <c r="L74" s="4">
        <v>153.2</v>
      </c>
      <c r="M74" s="4">
        <v>153.2</v>
      </c>
      <c r="N74" s="4" t="s">
        <v>378</v>
      </c>
      <c r="O74" s="4" t="s">
        <v>32</v>
      </c>
      <c r="P74" s="4" t="s">
        <v>33</v>
      </c>
      <c r="Q74" s="4">
        <v>0</v>
      </c>
      <c r="R74" s="9">
        <v>45134</v>
      </c>
      <c r="S74" s="6">
        <v>45148</v>
      </c>
      <c r="T74" s="4" t="s">
        <v>34</v>
      </c>
      <c r="U74" s="4">
        <v>153.2</v>
      </c>
      <c r="V74" s="4">
        <v>0</v>
      </c>
      <c r="W74" s="4">
        <v>0</v>
      </c>
      <c r="X74" s="4" t="s">
        <v>379</v>
      </c>
      <c r="Y74" s="4" t="s">
        <v>42</v>
      </c>
    </row>
    <row r="75" s="4" customFormat="1" spans="1:25">
      <c r="A75" s="4" t="s">
        <v>380</v>
      </c>
      <c r="B75" s="4" t="s">
        <v>26</v>
      </c>
      <c r="C75" s="4" t="s">
        <v>27</v>
      </c>
      <c r="D75" s="4" t="s">
        <v>230</v>
      </c>
      <c r="E75" s="4" t="s">
        <v>381</v>
      </c>
      <c r="F75" s="6">
        <v>45143</v>
      </c>
      <c r="G75" s="6">
        <v>45145</v>
      </c>
      <c r="H75" s="4">
        <v>1</v>
      </c>
      <c r="I75" s="4">
        <v>2</v>
      </c>
      <c r="J75" s="4">
        <v>2</v>
      </c>
      <c r="K75" s="4" t="s">
        <v>30</v>
      </c>
      <c r="L75" s="4">
        <v>1508.48</v>
      </c>
      <c r="M75" s="4">
        <v>1508.48</v>
      </c>
      <c r="N75" s="4" t="s">
        <v>382</v>
      </c>
      <c r="O75" s="4" t="s">
        <v>32</v>
      </c>
      <c r="P75" s="4" t="s">
        <v>33</v>
      </c>
      <c r="Q75" s="4">
        <v>0</v>
      </c>
      <c r="R75" s="9">
        <v>45134</v>
      </c>
      <c r="S75" s="6">
        <v>45148</v>
      </c>
      <c r="T75" s="4" t="s">
        <v>34</v>
      </c>
      <c r="U75" s="4">
        <v>1508.48</v>
      </c>
      <c r="V75" s="4">
        <v>0</v>
      </c>
      <c r="W75" s="4">
        <v>0</v>
      </c>
      <c r="X75" s="4" t="s">
        <v>383</v>
      </c>
      <c r="Y75" s="4" t="s">
        <v>384</v>
      </c>
    </row>
    <row r="76" s="4" customFormat="1" spans="1:25">
      <c r="A76" s="4" t="s">
        <v>385</v>
      </c>
      <c r="B76" s="4" t="s">
        <v>26</v>
      </c>
      <c r="C76" s="4" t="s">
        <v>27</v>
      </c>
      <c r="D76" s="4" t="s">
        <v>386</v>
      </c>
      <c r="E76" s="4" t="s">
        <v>387</v>
      </c>
      <c r="F76" s="6">
        <v>45144</v>
      </c>
      <c r="G76" s="6">
        <v>45145</v>
      </c>
      <c r="H76" s="4">
        <v>1</v>
      </c>
      <c r="I76" s="4">
        <v>1</v>
      </c>
      <c r="J76" s="4">
        <v>1</v>
      </c>
      <c r="K76" s="4" t="s">
        <v>30</v>
      </c>
      <c r="L76" s="4">
        <v>1025.88</v>
      </c>
      <c r="M76" s="4">
        <v>1025.88</v>
      </c>
      <c r="N76" s="4" t="s">
        <v>388</v>
      </c>
      <c r="O76" s="4" t="s">
        <v>32</v>
      </c>
      <c r="P76" s="4" t="s">
        <v>33</v>
      </c>
      <c r="Q76" s="4">
        <v>0</v>
      </c>
      <c r="R76" s="9">
        <v>45134.0000115741</v>
      </c>
      <c r="S76" s="6">
        <v>45148</v>
      </c>
      <c r="T76" s="4" t="s">
        <v>34</v>
      </c>
      <c r="U76" s="4">
        <v>1025.88</v>
      </c>
      <c r="V76" s="4">
        <v>0</v>
      </c>
      <c r="W76" s="4">
        <v>0</v>
      </c>
      <c r="X76" s="4" t="s">
        <v>389</v>
      </c>
      <c r="Y76" s="4" t="s">
        <v>42</v>
      </c>
    </row>
    <row r="77" s="4" customFormat="1" spans="1:25">
      <c r="A77" s="4" t="s">
        <v>390</v>
      </c>
      <c r="B77" s="4" t="s">
        <v>26</v>
      </c>
      <c r="C77" s="4" t="s">
        <v>27</v>
      </c>
      <c r="D77" s="4" t="s">
        <v>391</v>
      </c>
      <c r="E77" s="4" t="s">
        <v>392</v>
      </c>
      <c r="F77" s="6">
        <v>45144</v>
      </c>
      <c r="G77" s="6">
        <v>45145</v>
      </c>
      <c r="H77" s="4">
        <v>1</v>
      </c>
      <c r="I77" s="4">
        <v>1</v>
      </c>
      <c r="J77" s="4">
        <v>1</v>
      </c>
      <c r="K77" s="4" t="s">
        <v>30</v>
      </c>
      <c r="L77" s="4">
        <v>1093.28</v>
      </c>
      <c r="M77" s="4">
        <v>1093.28</v>
      </c>
      <c r="N77" s="4" t="s">
        <v>393</v>
      </c>
      <c r="O77" s="4" t="s">
        <v>32</v>
      </c>
      <c r="P77" s="4" t="s">
        <v>33</v>
      </c>
      <c r="Q77" s="4">
        <v>0</v>
      </c>
      <c r="R77" s="9">
        <v>45134</v>
      </c>
      <c r="S77" s="6">
        <v>45148</v>
      </c>
      <c r="T77" s="4" t="s">
        <v>34</v>
      </c>
      <c r="U77" s="4">
        <v>1093.28</v>
      </c>
      <c r="V77" s="4">
        <v>0</v>
      </c>
      <c r="W77" s="4">
        <v>0</v>
      </c>
      <c r="X77" s="4" t="s">
        <v>394</v>
      </c>
      <c r="Y77" s="4" t="s">
        <v>42</v>
      </c>
    </row>
    <row r="78" s="4" customFormat="1" spans="1:25">
      <c r="A78" s="4" t="s">
        <v>395</v>
      </c>
      <c r="B78" s="4" t="s">
        <v>26</v>
      </c>
      <c r="C78" s="4" t="s">
        <v>27</v>
      </c>
      <c r="D78" s="4" t="s">
        <v>396</v>
      </c>
      <c r="E78" s="4" t="s">
        <v>397</v>
      </c>
      <c r="F78" s="6">
        <v>45143</v>
      </c>
      <c r="G78" s="6">
        <v>45145</v>
      </c>
      <c r="H78" s="4">
        <v>2</v>
      </c>
      <c r="I78" s="4">
        <v>2</v>
      </c>
      <c r="J78" s="4">
        <v>4</v>
      </c>
      <c r="K78" s="4" t="s">
        <v>30</v>
      </c>
      <c r="L78" s="4">
        <v>1499.64</v>
      </c>
      <c r="M78" s="4">
        <v>1499.64</v>
      </c>
      <c r="N78" s="4" t="s">
        <v>398</v>
      </c>
      <c r="O78" s="4" t="s">
        <v>32</v>
      </c>
      <c r="P78" s="4" t="s">
        <v>33</v>
      </c>
      <c r="Q78" s="4">
        <v>0</v>
      </c>
      <c r="R78" s="9">
        <v>45134</v>
      </c>
      <c r="S78" s="6">
        <v>45148</v>
      </c>
      <c r="T78" s="4" t="s">
        <v>34</v>
      </c>
      <c r="U78" s="4">
        <v>1499.64</v>
      </c>
      <c r="V78" s="4">
        <v>0</v>
      </c>
      <c r="W78" s="4">
        <v>0</v>
      </c>
      <c r="X78" s="4" t="s">
        <v>399</v>
      </c>
      <c r="Y78" s="4" t="s">
        <v>400</v>
      </c>
    </row>
    <row r="79" s="4" customFormat="1" spans="1:25">
      <c r="A79" s="4" t="s">
        <v>401</v>
      </c>
      <c r="B79" s="4" t="s">
        <v>26</v>
      </c>
      <c r="C79" s="4" t="s">
        <v>27</v>
      </c>
      <c r="D79" s="4" t="s">
        <v>402</v>
      </c>
      <c r="E79" s="4" t="s">
        <v>403</v>
      </c>
      <c r="F79" s="6">
        <v>45144</v>
      </c>
      <c r="G79" s="6">
        <v>45145</v>
      </c>
      <c r="H79" s="4">
        <v>1</v>
      </c>
      <c r="I79" s="4">
        <v>1</v>
      </c>
      <c r="J79" s="4">
        <v>1</v>
      </c>
      <c r="K79" s="4" t="s">
        <v>30</v>
      </c>
      <c r="L79" s="4">
        <v>408.54</v>
      </c>
      <c r="M79" s="4">
        <v>408.54</v>
      </c>
      <c r="N79" s="4" t="s">
        <v>404</v>
      </c>
      <c r="O79" s="4" t="s">
        <v>32</v>
      </c>
      <c r="P79" s="4" t="s">
        <v>33</v>
      </c>
      <c r="Q79" s="4">
        <v>0</v>
      </c>
      <c r="R79" s="9">
        <v>45135.0000115741</v>
      </c>
      <c r="S79" s="6">
        <v>45148</v>
      </c>
      <c r="T79" s="4" t="s">
        <v>34</v>
      </c>
      <c r="U79" s="4">
        <v>408.54</v>
      </c>
      <c r="V79" s="4">
        <v>0</v>
      </c>
      <c r="W79" s="4">
        <v>0</v>
      </c>
      <c r="X79" s="4" t="s">
        <v>405</v>
      </c>
      <c r="Y79" s="4" t="s">
        <v>42</v>
      </c>
    </row>
    <row r="80" s="4" customFormat="1" spans="1:25">
      <c r="A80" s="4" t="s">
        <v>406</v>
      </c>
      <c r="B80" s="4" t="s">
        <v>26</v>
      </c>
      <c r="C80" s="4" t="s">
        <v>27</v>
      </c>
      <c r="D80" s="4" t="s">
        <v>407</v>
      </c>
      <c r="E80" s="4" t="s">
        <v>408</v>
      </c>
      <c r="F80" s="6">
        <v>45140</v>
      </c>
      <c r="G80" s="6">
        <v>45145</v>
      </c>
      <c r="H80" s="4">
        <v>1</v>
      </c>
      <c r="I80" s="4">
        <v>5</v>
      </c>
      <c r="J80" s="4">
        <v>5</v>
      </c>
      <c r="K80" s="4" t="s">
        <v>30</v>
      </c>
      <c r="L80" s="4">
        <v>1167.28</v>
      </c>
      <c r="M80" s="4">
        <v>1167.28</v>
      </c>
      <c r="N80" s="4" t="s">
        <v>409</v>
      </c>
      <c r="O80" s="4" t="s">
        <v>32</v>
      </c>
      <c r="P80" s="4" t="s">
        <v>33</v>
      </c>
      <c r="Q80" s="4">
        <v>0</v>
      </c>
      <c r="R80" s="9">
        <v>45135.0000115741</v>
      </c>
      <c r="S80" s="6">
        <v>45148</v>
      </c>
      <c r="T80" s="4" t="s">
        <v>34</v>
      </c>
      <c r="U80" s="4">
        <v>1167.28</v>
      </c>
      <c r="V80" s="4">
        <v>0</v>
      </c>
      <c r="W80" s="4">
        <v>0</v>
      </c>
      <c r="X80" s="4" t="s">
        <v>410</v>
      </c>
      <c r="Y80" s="4" t="s">
        <v>42</v>
      </c>
    </row>
    <row r="81" s="4" customFormat="1" spans="1:25">
      <c r="A81" s="4" t="s">
        <v>411</v>
      </c>
      <c r="B81" s="4" t="s">
        <v>26</v>
      </c>
      <c r="C81" s="4" t="s">
        <v>27</v>
      </c>
      <c r="D81" s="4" t="s">
        <v>236</v>
      </c>
      <c r="E81" s="4" t="s">
        <v>412</v>
      </c>
      <c r="F81" s="6">
        <v>45144</v>
      </c>
      <c r="G81" s="6">
        <v>45145</v>
      </c>
      <c r="H81" s="4">
        <v>1</v>
      </c>
      <c r="I81" s="4">
        <v>1</v>
      </c>
      <c r="J81" s="4">
        <v>1</v>
      </c>
      <c r="K81" s="4" t="s">
        <v>30</v>
      </c>
      <c r="L81" s="4">
        <v>660.06</v>
      </c>
      <c r="M81" s="4">
        <v>660.06</v>
      </c>
      <c r="N81" s="4" t="s">
        <v>413</v>
      </c>
      <c r="O81" s="4" t="s">
        <v>32</v>
      </c>
      <c r="P81" s="4" t="s">
        <v>33</v>
      </c>
      <c r="Q81" s="4">
        <v>0</v>
      </c>
      <c r="R81" s="9">
        <v>45135.0000115741</v>
      </c>
      <c r="S81" s="6">
        <v>45148</v>
      </c>
      <c r="T81" s="4" t="s">
        <v>34</v>
      </c>
      <c r="U81" s="4">
        <v>660.06</v>
      </c>
      <c r="V81" s="4">
        <v>0</v>
      </c>
      <c r="W81" s="4">
        <v>0</v>
      </c>
      <c r="X81" s="4" t="s">
        <v>414</v>
      </c>
      <c r="Y81" s="4" t="s">
        <v>415</v>
      </c>
    </row>
    <row r="82" s="4" customFormat="1" spans="1:25">
      <c r="A82" s="4" t="s">
        <v>416</v>
      </c>
      <c r="B82" s="4" t="s">
        <v>26</v>
      </c>
      <c r="C82" s="4" t="s">
        <v>27</v>
      </c>
      <c r="D82" s="4" t="s">
        <v>407</v>
      </c>
      <c r="E82" s="4" t="s">
        <v>408</v>
      </c>
      <c r="F82" s="6">
        <v>45140</v>
      </c>
      <c r="G82" s="6">
        <v>45145</v>
      </c>
      <c r="H82" s="4">
        <v>1</v>
      </c>
      <c r="I82" s="4">
        <v>5</v>
      </c>
      <c r="J82" s="4">
        <v>5</v>
      </c>
      <c r="K82" s="4" t="s">
        <v>30</v>
      </c>
      <c r="L82" s="4">
        <v>1167.28</v>
      </c>
      <c r="M82" s="4">
        <v>1167.28</v>
      </c>
      <c r="N82" s="4" t="s">
        <v>417</v>
      </c>
      <c r="O82" s="4" t="s">
        <v>32</v>
      </c>
      <c r="P82" s="4" t="s">
        <v>33</v>
      </c>
      <c r="Q82" s="4">
        <v>0</v>
      </c>
      <c r="R82" s="9">
        <v>45135.0000115741</v>
      </c>
      <c r="S82" s="6">
        <v>45148</v>
      </c>
      <c r="T82" s="4" t="s">
        <v>34</v>
      </c>
      <c r="U82" s="4">
        <v>1167.28</v>
      </c>
      <c r="V82" s="4">
        <v>0</v>
      </c>
      <c r="W82" s="4">
        <v>0</v>
      </c>
      <c r="X82" s="4" t="s">
        <v>418</v>
      </c>
      <c r="Y82" s="4" t="s">
        <v>42</v>
      </c>
    </row>
    <row r="83" s="4" customFormat="1" spans="1:25">
      <c r="A83" s="4" t="s">
        <v>419</v>
      </c>
      <c r="B83" s="4" t="s">
        <v>26</v>
      </c>
      <c r="C83" s="4" t="s">
        <v>27</v>
      </c>
      <c r="D83" s="4" t="s">
        <v>420</v>
      </c>
      <c r="E83" s="4" t="s">
        <v>421</v>
      </c>
      <c r="F83" s="6">
        <v>45143</v>
      </c>
      <c r="G83" s="6">
        <v>45145</v>
      </c>
      <c r="H83" s="4">
        <v>1</v>
      </c>
      <c r="I83" s="4">
        <v>2</v>
      </c>
      <c r="J83" s="4">
        <v>2</v>
      </c>
      <c r="K83" s="4" t="s">
        <v>30</v>
      </c>
      <c r="L83" s="4">
        <v>1105.58</v>
      </c>
      <c r="M83" s="4">
        <v>1105.58</v>
      </c>
      <c r="N83" s="4" t="s">
        <v>422</v>
      </c>
      <c r="O83" s="4" t="s">
        <v>32</v>
      </c>
      <c r="P83" s="4" t="s">
        <v>33</v>
      </c>
      <c r="Q83" s="4">
        <v>0</v>
      </c>
      <c r="R83" s="9">
        <v>45135</v>
      </c>
      <c r="S83" s="6">
        <v>45148</v>
      </c>
      <c r="T83" s="4" t="s">
        <v>34</v>
      </c>
      <c r="U83" s="4">
        <v>1105.58</v>
      </c>
      <c r="V83" s="4">
        <v>0</v>
      </c>
      <c r="W83" s="4">
        <v>0</v>
      </c>
      <c r="X83" s="4" t="s">
        <v>423</v>
      </c>
      <c r="Y83" s="4" t="s">
        <v>424</v>
      </c>
    </row>
    <row r="84" s="4" customFormat="1" spans="1:25">
      <c r="A84" s="4" t="s">
        <v>425</v>
      </c>
      <c r="B84" s="4" t="s">
        <v>26</v>
      </c>
      <c r="C84" s="4" t="s">
        <v>27</v>
      </c>
      <c r="D84" s="4" t="s">
        <v>426</v>
      </c>
      <c r="E84" s="4" t="s">
        <v>427</v>
      </c>
      <c r="F84" s="6">
        <v>45144</v>
      </c>
      <c r="G84" s="6">
        <v>45145</v>
      </c>
      <c r="H84" s="4">
        <v>1</v>
      </c>
      <c r="I84" s="4">
        <v>1</v>
      </c>
      <c r="J84" s="4">
        <v>1</v>
      </c>
      <c r="K84" s="4" t="s">
        <v>30</v>
      </c>
      <c r="L84" s="4">
        <v>122.7</v>
      </c>
      <c r="M84" s="4">
        <v>122.7</v>
      </c>
      <c r="N84" s="4" t="s">
        <v>428</v>
      </c>
      <c r="O84" s="4" t="s">
        <v>32</v>
      </c>
      <c r="P84" s="4" t="s">
        <v>33</v>
      </c>
      <c r="Q84" s="4">
        <v>0</v>
      </c>
      <c r="R84" s="9">
        <v>45135.0000115741</v>
      </c>
      <c r="S84" s="6">
        <v>45148</v>
      </c>
      <c r="T84" s="4" t="s">
        <v>34</v>
      </c>
      <c r="U84" s="4">
        <v>122.7</v>
      </c>
      <c r="V84" s="4">
        <v>0</v>
      </c>
      <c r="W84" s="4">
        <v>0</v>
      </c>
      <c r="X84" s="4" t="s">
        <v>429</v>
      </c>
      <c r="Y84" s="4" t="s">
        <v>430</v>
      </c>
    </row>
    <row r="85" s="4" customFormat="1" spans="1:25">
      <c r="A85" s="4" t="s">
        <v>371</v>
      </c>
      <c r="B85" s="4" t="s">
        <v>26</v>
      </c>
      <c r="C85" s="4" t="s">
        <v>43</v>
      </c>
      <c r="D85" s="4" t="s">
        <v>372</v>
      </c>
      <c r="E85" s="4" t="s">
        <v>373</v>
      </c>
      <c r="F85" s="6">
        <v>45144</v>
      </c>
      <c r="G85" s="6">
        <v>45145</v>
      </c>
      <c r="H85" s="4">
        <v>1</v>
      </c>
      <c r="I85" s="4">
        <v>1</v>
      </c>
      <c r="J85" s="4">
        <v>1</v>
      </c>
      <c r="K85" s="4" t="s">
        <v>30</v>
      </c>
      <c r="L85" s="4">
        <v>-724.77</v>
      </c>
      <c r="M85" s="4">
        <v>-724.77</v>
      </c>
      <c r="N85" s="4" t="s">
        <v>374</v>
      </c>
      <c r="O85" s="4" t="s">
        <v>32</v>
      </c>
      <c r="P85" s="4" t="s">
        <v>33</v>
      </c>
      <c r="Q85" s="4">
        <v>0</v>
      </c>
      <c r="R85" s="9">
        <v>45133</v>
      </c>
      <c r="S85" s="6">
        <v>45148</v>
      </c>
      <c r="T85" s="4" t="s">
        <v>34</v>
      </c>
      <c r="U85" s="4">
        <v>-724.77</v>
      </c>
      <c r="V85" s="4">
        <v>0</v>
      </c>
      <c r="W85" s="4">
        <v>0</v>
      </c>
      <c r="X85" s="4" t="s">
        <v>375</v>
      </c>
      <c r="Y85" s="4" t="s">
        <v>42</v>
      </c>
    </row>
    <row r="86" s="4" customFormat="1" spans="1:25">
      <c r="A86" s="4" t="s">
        <v>431</v>
      </c>
      <c r="B86" s="4" t="s">
        <v>26</v>
      </c>
      <c r="C86" s="4" t="s">
        <v>27</v>
      </c>
      <c r="D86" s="4" t="s">
        <v>432</v>
      </c>
      <c r="E86" s="4" t="s">
        <v>433</v>
      </c>
      <c r="F86" s="6">
        <v>45141</v>
      </c>
      <c r="G86" s="6">
        <v>45145</v>
      </c>
      <c r="H86" s="4">
        <v>1</v>
      </c>
      <c r="I86" s="4">
        <v>4</v>
      </c>
      <c r="J86" s="4">
        <v>4</v>
      </c>
      <c r="K86" s="4" t="s">
        <v>30</v>
      </c>
      <c r="L86" s="4">
        <v>5014.88</v>
      </c>
      <c r="M86" s="4">
        <v>5014.88</v>
      </c>
      <c r="N86" s="4" t="s">
        <v>434</v>
      </c>
      <c r="O86" s="4" t="s">
        <v>32</v>
      </c>
      <c r="P86" s="4" t="s">
        <v>33</v>
      </c>
      <c r="Q86" s="4">
        <v>0</v>
      </c>
      <c r="R86" s="9">
        <v>45135.0000115741</v>
      </c>
      <c r="S86" s="6">
        <v>45148</v>
      </c>
      <c r="T86" s="4" t="s">
        <v>34</v>
      </c>
      <c r="U86" s="4">
        <v>5014.88</v>
      </c>
      <c r="V86" s="4">
        <v>0</v>
      </c>
      <c r="W86" s="4">
        <v>0</v>
      </c>
      <c r="X86" s="4" t="s">
        <v>435</v>
      </c>
      <c r="Y86" s="4" t="s">
        <v>436</v>
      </c>
    </row>
    <row r="87" s="4" customFormat="1" spans="1:25">
      <c r="A87" s="4" t="s">
        <v>437</v>
      </c>
      <c r="B87" s="4" t="s">
        <v>26</v>
      </c>
      <c r="C87" s="4" t="s">
        <v>27</v>
      </c>
      <c r="D87" s="4" t="s">
        <v>438</v>
      </c>
      <c r="E87" s="4" t="s">
        <v>439</v>
      </c>
      <c r="F87" s="6">
        <v>45142</v>
      </c>
      <c r="G87" s="6">
        <v>45145</v>
      </c>
      <c r="H87" s="4">
        <v>1</v>
      </c>
      <c r="I87" s="4">
        <v>3</v>
      </c>
      <c r="J87" s="4">
        <v>3</v>
      </c>
      <c r="K87" s="4" t="s">
        <v>30</v>
      </c>
      <c r="L87" s="4">
        <v>2810.82</v>
      </c>
      <c r="M87" s="4">
        <v>2810.82</v>
      </c>
      <c r="N87" s="4" t="s">
        <v>440</v>
      </c>
      <c r="O87" s="4" t="s">
        <v>32</v>
      </c>
      <c r="P87" s="4" t="s">
        <v>33</v>
      </c>
      <c r="Q87" s="4">
        <v>0</v>
      </c>
      <c r="R87" s="9">
        <v>45136.0000115741</v>
      </c>
      <c r="S87" s="6">
        <v>45148</v>
      </c>
      <c r="T87" s="4" t="s">
        <v>34</v>
      </c>
      <c r="U87" s="4">
        <v>2810.82</v>
      </c>
      <c r="V87" s="4">
        <v>0</v>
      </c>
      <c r="W87" s="4">
        <v>0</v>
      </c>
      <c r="X87" s="4" t="s">
        <v>441</v>
      </c>
      <c r="Y87" s="4" t="s">
        <v>442</v>
      </c>
    </row>
    <row r="88" s="4" customFormat="1" spans="1:25">
      <c r="A88" s="4" t="s">
        <v>443</v>
      </c>
      <c r="B88" s="4" t="s">
        <v>26</v>
      </c>
      <c r="C88" s="4" t="s">
        <v>27</v>
      </c>
      <c r="D88" s="4" t="s">
        <v>444</v>
      </c>
      <c r="E88" s="4" t="s">
        <v>445</v>
      </c>
      <c r="F88" s="6">
        <v>45139</v>
      </c>
      <c r="G88" s="6">
        <v>45145</v>
      </c>
      <c r="H88" s="4">
        <v>1</v>
      </c>
      <c r="I88" s="4">
        <v>6</v>
      </c>
      <c r="J88" s="4">
        <v>6</v>
      </c>
      <c r="K88" s="4" t="s">
        <v>30</v>
      </c>
      <c r="L88" s="4">
        <v>6459.54</v>
      </c>
      <c r="M88" s="4">
        <v>6459.54</v>
      </c>
      <c r="N88" s="4" t="s">
        <v>446</v>
      </c>
      <c r="O88" s="4" t="s">
        <v>32</v>
      </c>
      <c r="P88" s="4" t="s">
        <v>33</v>
      </c>
      <c r="Q88" s="4">
        <v>0</v>
      </c>
      <c r="R88" s="9">
        <v>45136.0000115741</v>
      </c>
      <c r="S88" s="6">
        <v>45148</v>
      </c>
      <c r="T88" s="4" t="s">
        <v>34</v>
      </c>
      <c r="U88" s="4">
        <v>6459.54</v>
      </c>
      <c r="V88" s="4">
        <v>0</v>
      </c>
      <c r="W88" s="4">
        <v>0</v>
      </c>
      <c r="X88" s="4" t="s">
        <v>447</v>
      </c>
      <c r="Y88" s="4" t="s">
        <v>42</v>
      </c>
    </row>
    <row r="89" s="4" customFormat="1" spans="1:25">
      <c r="A89" s="4" t="s">
        <v>448</v>
      </c>
      <c r="B89" s="4" t="s">
        <v>26</v>
      </c>
      <c r="C89" s="4" t="s">
        <v>27</v>
      </c>
      <c r="D89" s="4" t="s">
        <v>449</v>
      </c>
      <c r="E89" s="4" t="s">
        <v>450</v>
      </c>
      <c r="F89" s="6">
        <v>45144</v>
      </c>
      <c r="G89" s="6">
        <v>45145</v>
      </c>
      <c r="H89" s="4">
        <v>1</v>
      </c>
      <c r="I89" s="4">
        <v>1</v>
      </c>
      <c r="J89" s="4">
        <v>1</v>
      </c>
      <c r="K89" s="4" t="s">
        <v>30</v>
      </c>
      <c r="L89" s="4">
        <v>169.67</v>
      </c>
      <c r="M89" s="4">
        <v>169.67</v>
      </c>
      <c r="N89" s="4" t="s">
        <v>451</v>
      </c>
      <c r="O89" s="4" t="s">
        <v>32</v>
      </c>
      <c r="P89" s="4" t="s">
        <v>33</v>
      </c>
      <c r="Q89" s="4">
        <v>0</v>
      </c>
      <c r="R89" s="9">
        <v>45136</v>
      </c>
      <c r="S89" s="6">
        <v>45148</v>
      </c>
      <c r="T89" s="4" t="s">
        <v>34</v>
      </c>
      <c r="U89" s="4">
        <v>169.67</v>
      </c>
      <c r="V89" s="4">
        <v>0</v>
      </c>
      <c r="W89" s="4">
        <v>0</v>
      </c>
      <c r="X89" s="4" t="s">
        <v>452</v>
      </c>
      <c r="Y89" s="4" t="s">
        <v>42</v>
      </c>
    </row>
    <row r="90" s="4" customFormat="1" spans="1:25">
      <c r="A90" s="4" t="s">
        <v>448</v>
      </c>
      <c r="B90" s="4" t="s">
        <v>26</v>
      </c>
      <c r="C90" s="4" t="s">
        <v>43</v>
      </c>
      <c r="D90" s="4" t="s">
        <v>449</v>
      </c>
      <c r="E90" s="4" t="s">
        <v>450</v>
      </c>
      <c r="F90" s="6">
        <v>45144</v>
      </c>
      <c r="G90" s="6">
        <v>45145</v>
      </c>
      <c r="H90" s="4">
        <v>1</v>
      </c>
      <c r="I90" s="4">
        <v>1</v>
      </c>
      <c r="J90" s="4">
        <v>1</v>
      </c>
      <c r="K90" s="4" t="s">
        <v>30</v>
      </c>
      <c r="L90" s="4">
        <v>-169.67</v>
      </c>
      <c r="M90" s="4">
        <v>-169.67</v>
      </c>
      <c r="N90" s="4" t="s">
        <v>451</v>
      </c>
      <c r="O90" s="4" t="s">
        <v>32</v>
      </c>
      <c r="P90" s="4" t="s">
        <v>33</v>
      </c>
      <c r="Q90" s="4">
        <v>0</v>
      </c>
      <c r="R90" s="9">
        <v>45136</v>
      </c>
      <c r="S90" s="6">
        <v>45148</v>
      </c>
      <c r="T90" s="4" t="s">
        <v>34</v>
      </c>
      <c r="U90" s="4">
        <v>-169.67</v>
      </c>
      <c r="V90" s="4">
        <v>0</v>
      </c>
      <c r="W90" s="4">
        <v>0</v>
      </c>
      <c r="X90" s="4" t="s">
        <v>452</v>
      </c>
      <c r="Y90" s="4" t="s">
        <v>42</v>
      </c>
    </row>
    <row r="91" s="4" customFormat="1" spans="1:25">
      <c r="A91" s="4" t="s">
        <v>453</v>
      </c>
      <c r="B91" s="4" t="s">
        <v>26</v>
      </c>
      <c r="C91" s="4" t="s">
        <v>27</v>
      </c>
      <c r="D91" s="4" t="s">
        <v>454</v>
      </c>
      <c r="E91" s="4" t="s">
        <v>455</v>
      </c>
      <c r="F91" s="6">
        <v>45138</v>
      </c>
      <c r="G91" s="6">
        <v>45145</v>
      </c>
      <c r="H91" s="4">
        <v>1</v>
      </c>
      <c r="I91" s="4">
        <v>7</v>
      </c>
      <c r="J91" s="4">
        <v>7</v>
      </c>
      <c r="K91" s="4" t="s">
        <v>30</v>
      </c>
      <c r="L91" s="4">
        <v>1960.8</v>
      </c>
      <c r="M91" s="4">
        <v>1960.8</v>
      </c>
      <c r="N91" s="4" t="s">
        <v>456</v>
      </c>
      <c r="O91" s="4" t="s">
        <v>32</v>
      </c>
      <c r="P91" s="4" t="s">
        <v>33</v>
      </c>
      <c r="Q91" s="4">
        <v>0</v>
      </c>
      <c r="R91" s="9">
        <v>45136</v>
      </c>
      <c r="S91" s="6">
        <v>45148</v>
      </c>
      <c r="T91" s="4" t="s">
        <v>34</v>
      </c>
      <c r="U91" s="4">
        <v>1960.8</v>
      </c>
      <c r="V91" s="4">
        <v>0</v>
      </c>
      <c r="W91" s="4">
        <v>0</v>
      </c>
      <c r="X91" s="4" t="s">
        <v>457</v>
      </c>
      <c r="Y91" s="4" t="s">
        <v>42</v>
      </c>
    </row>
    <row r="92" s="4" customFormat="1" spans="1:25">
      <c r="A92" s="4" t="s">
        <v>458</v>
      </c>
      <c r="B92" s="4" t="s">
        <v>26</v>
      </c>
      <c r="C92" s="4" t="s">
        <v>27</v>
      </c>
      <c r="D92" s="4" t="s">
        <v>459</v>
      </c>
      <c r="E92" s="4" t="s">
        <v>460</v>
      </c>
      <c r="F92" s="6">
        <v>45144</v>
      </c>
      <c r="G92" s="6">
        <v>45145</v>
      </c>
      <c r="H92" s="4">
        <v>2</v>
      </c>
      <c r="I92" s="4">
        <v>1</v>
      </c>
      <c r="J92" s="4">
        <v>2</v>
      </c>
      <c r="K92" s="4" t="s">
        <v>30</v>
      </c>
      <c r="L92" s="4">
        <v>1044.1</v>
      </c>
      <c r="M92" s="4">
        <v>1044.1</v>
      </c>
      <c r="N92" s="4" t="s">
        <v>461</v>
      </c>
      <c r="O92" s="4" t="s">
        <v>32</v>
      </c>
      <c r="P92" s="4" t="s">
        <v>33</v>
      </c>
      <c r="Q92" s="4">
        <v>0</v>
      </c>
      <c r="R92" s="9">
        <v>45136.0000115741</v>
      </c>
      <c r="S92" s="6">
        <v>45148</v>
      </c>
      <c r="T92" s="4" t="s">
        <v>34</v>
      </c>
      <c r="U92" s="4">
        <v>1044.1</v>
      </c>
      <c r="V92" s="4">
        <v>0</v>
      </c>
      <c r="W92" s="4">
        <v>0</v>
      </c>
      <c r="X92" s="4" t="s">
        <v>462</v>
      </c>
      <c r="Y92" s="4" t="s">
        <v>463</v>
      </c>
    </row>
    <row r="93" s="4" customFormat="1" spans="1:25">
      <c r="A93" s="4" t="s">
        <v>464</v>
      </c>
      <c r="B93" s="4" t="s">
        <v>26</v>
      </c>
      <c r="C93" s="4" t="s">
        <v>27</v>
      </c>
      <c r="D93" s="4" t="s">
        <v>465</v>
      </c>
      <c r="E93" s="4" t="s">
        <v>466</v>
      </c>
      <c r="F93" s="6">
        <v>45144</v>
      </c>
      <c r="G93" s="6">
        <v>45145</v>
      </c>
      <c r="H93" s="4">
        <v>1</v>
      </c>
      <c r="I93" s="4">
        <v>1</v>
      </c>
      <c r="J93" s="4">
        <v>1</v>
      </c>
      <c r="K93" s="4" t="s">
        <v>30</v>
      </c>
      <c r="L93" s="4">
        <v>516.85</v>
      </c>
      <c r="M93" s="4">
        <v>516.85</v>
      </c>
      <c r="N93" s="4" t="s">
        <v>467</v>
      </c>
      <c r="O93" s="4" t="s">
        <v>32</v>
      </c>
      <c r="P93" s="4" t="s">
        <v>33</v>
      </c>
      <c r="Q93" s="4">
        <v>0</v>
      </c>
      <c r="R93" s="9">
        <v>45136</v>
      </c>
      <c r="S93" s="6">
        <v>45148</v>
      </c>
      <c r="T93" s="4" t="s">
        <v>34</v>
      </c>
      <c r="U93" s="4">
        <v>516.85</v>
      </c>
      <c r="V93" s="4">
        <v>0</v>
      </c>
      <c r="W93" s="4">
        <v>0</v>
      </c>
      <c r="X93" s="4" t="s">
        <v>468</v>
      </c>
      <c r="Y93" s="4" t="s">
        <v>42</v>
      </c>
    </row>
    <row r="94" s="4" customFormat="1" spans="1:25">
      <c r="A94" s="4" t="s">
        <v>469</v>
      </c>
      <c r="B94" s="4" t="s">
        <v>26</v>
      </c>
      <c r="C94" s="4" t="s">
        <v>27</v>
      </c>
      <c r="D94" s="4" t="s">
        <v>470</v>
      </c>
      <c r="E94" s="4" t="s">
        <v>471</v>
      </c>
      <c r="F94" s="6">
        <v>45143</v>
      </c>
      <c r="G94" s="6">
        <v>45145</v>
      </c>
      <c r="H94" s="4">
        <v>1</v>
      </c>
      <c r="I94" s="4">
        <v>2</v>
      </c>
      <c r="J94" s="4">
        <v>2</v>
      </c>
      <c r="K94" s="4" t="s">
        <v>30</v>
      </c>
      <c r="L94" s="4">
        <v>1304.74</v>
      </c>
      <c r="M94" s="4">
        <v>1304.74</v>
      </c>
      <c r="N94" s="4" t="s">
        <v>472</v>
      </c>
      <c r="O94" s="4" t="s">
        <v>32</v>
      </c>
      <c r="P94" s="4" t="s">
        <v>33</v>
      </c>
      <c r="Q94" s="4">
        <v>0</v>
      </c>
      <c r="R94" s="9">
        <v>45137.0000115741</v>
      </c>
      <c r="S94" s="6">
        <v>45148</v>
      </c>
      <c r="T94" s="4" t="s">
        <v>34</v>
      </c>
      <c r="U94" s="4">
        <v>1304.74</v>
      </c>
      <c r="V94" s="4">
        <v>0</v>
      </c>
      <c r="W94" s="4">
        <v>0</v>
      </c>
      <c r="X94" s="4" t="s">
        <v>473</v>
      </c>
      <c r="Y94" s="4" t="s">
        <v>42</v>
      </c>
    </row>
    <row r="95" s="4" customFormat="1" spans="1:25">
      <c r="A95" s="4" t="s">
        <v>469</v>
      </c>
      <c r="B95" s="4" t="s">
        <v>26</v>
      </c>
      <c r="C95" s="4" t="s">
        <v>43</v>
      </c>
      <c r="D95" s="4" t="s">
        <v>470</v>
      </c>
      <c r="E95" s="4" t="s">
        <v>471</v>
      </c>
      <c r="F95" s="6">
        <v>45143</v>
      </c>
      <c r="G95" s="6">
        <v>45145</v>
      </c>
      <c r="H95" s="4">
        <v>1</v>
      </c>
      <c r="I95" s="4">
        <v>2</v>
      </c>
      <c r="J95" s="4">
        <v>2</v>
      </c>
      <c r="K95" s="4" t="s">
        <v>30</v>
      </c>
      <c r="L95" s="4">
        <v>-1304.74</v>
      </c>
      <c r="M95" s="4">
        <v>-1304.74</v>
      </c>
      <c r="N95" s="4" t="s">
        <v>472</v>
      </c>
      <c r="O95" s="4" t="s">
        <v>32</v>
      </c>
      <c r="P95" s="4" t="s">
        <v>33</v>
      </c>
      <c r="Q95" s="4">
        <v>0</v>
      </c>
      <c r="R95" s="9">
        <v>45137.0000115741</v>
      </c>
      <c r="S95" s="6">
        <v>45148</v>
      </c>
      <c r="T95" s="4" t="s">
        <v>34</v>
      </c>
      <c r="U95" s="4">
        <v>-1304.74</v>
      </c>
      <c r="V95" s="4">
        <v>0</v>
      </c>
      <c r="W95" s="4">
        <v>0</v>
      </c>
      <c r="X95" s="4" t="s">
        <v>473</v>
      </c>
      <c r="Y95" s="4" t="s">
        <v>42</v>
      </c>
    </row>
    <row r="96" s="4" customFormat="1" spans="1:25">
      <c r="A96" s="4" t="s">
        <v>474</v>
      </c>
      <c r="B96" s="4" t="s">
        <v>26</v>
      </c>
      <c r="C96" s="4" t="s">
        <v>27</v>
      </c>
      <c r="D96" s="4" t="s">
        <v>475</v>
      </c>
      <c r="E96" s="4" t="s">
        <v>476</v>
      </c>
      <c r="F96" s="6">
        <v>45144</v>
      </c>
      <c r="G96" s="6">
        <v>45145</v>
      </c>
      <c r="H96" s="4">
        <v>1</v>
      </c>
      <c r="I96" s="4">
        <v>1</v>
      </c>
      <c r="J96" s="4">
        <v>1</v>
      </c>
      <c r="K96" s="4" t="s">
        <v>30</v>
      </c>
      <c r="L96" s="4">
        <v>502.31</v>
      </c>
      <c r="M96" s="4">
        <v>502.31</v>
      </c>
      <c r="N96" s="4" t="s">
        <v>477</v>
      </c>
      <c r="O96" s="4" t="s">
        <v>32</v>
      </c>
      <c r="P96" s="4" t="s">
        <v>33</v>
      </c>
      <c r="Q96" s="4">
        <v>0</v>
      </c>
      <c r="R96" s="9">
        <v>45137</v>
      </c>
      <c r="S96" s="6">
        <v>45148</v>
      </c>
      <c r="T96" s="4" t="s">
        <v>34</v>
      </c>
      <c r="U96" s="4">
        <v>502.31</v>
      </c>
      <c r="V96" s="4">
        <v>0</v>
      </c>
      <c r="W96" s="4">
        <v>0</v>
      </c>
      <c r="X96" s="4" t="s">
        <v>478</v>
      </c>
      <c r="Y96" s="4" t="s">
        <v>479</v>
      </c>
    </row>
    <row r="97" s="4" customFormat="1" spans="1:25">
      <c r="A97" s="4" t="s">
        <v>480</v>
      </c>
      <c r="B97" s="4" t="s">
        <v>26</v>
      </c>
      <c r="C97" s="4" t="s">
        <v>27</v>
      </c>
      <c r="D97" s="4" t="s">
        <v>481</v>
      </c>
      <c r="E97" s="4" t="s">
        <v>482</v>
      </c>
      <c r="F97" s="6">
        <v>45143</v>
      </c>
      <c r="G97" s="6">
        <v>45145</v>
      </c>
      <c r="H97" s="4">
        <v>1</v>
      </c>
      <c r="I97" s="4">
        <v>2</v>
      </c>
      <c r="J97" s="4">
        <v>2</v>
      </c>
      <c r="K97" s="4" t="s">
        <v>30</v>
      </c>
      <c r="L97" s="4">
        <v>4395.48</v>
      </c>
      <c r="M97" s="4">
        <v>4395.48</v>
      </c>
      <c r="N97" s="4" t="s">
        <v>483</v>
      </c>
      <c r="O97" s="4" t="s">
        <v>32</v>
      </c>
      <c r="P97" s="4" t="s">
        <v>33</v>
      </c>
      <c r="Q97" s="4">
        <v>0</v>
      </c>
      <c r="R97" s="9">
        <v>45137.0000115741</v>
      </c>
      <c r="S97" s="6">
        <v>45148</v>
      </c>
      <c r="T97" s="4" t="s">
        <v>34</v>
      </c>
      <c r="U97" s="4">
        <v>4395.48</v>
      </c>
      <c r="V97" s="4">
        <v>0</v>
      </c>
      <c r="W97" s="4">
        <v>0</v>
      </c>
      <c r="X97" s="4" t="s">
        <v>484</v>
      </c>
      <c r="Y97" s="4" t="s">
        <v>485</v>
      </c>
    </row>
    <row r="98" s="4" customFormat="1" spans="1:25">
      <c r="A98" s="4" t="s">
        <v>474</v>
      </c>
      <c r="B98" s="4" t="s">
        <v>26</v>
      </c>
      <c r="C98" s="4" t="s">
        <v>43</v>
      </c>
      <c r="D98" s="4" t="s">
        <v>475</v>
      </c>
      <c r="E98" s="4" t="s">
        <v>476</v>
      </c>
      <c r="F98" s="6">
        <v>45144</v>
      </c>
      <c r="G98" s="6">
        <v>45145</v>
      </c>
      <c r="H98" s="4">
        <v>1</v>
      </c>
      <c r="I98" s="4">
        <v>1</v>
      </c>
      <c r="J98" s="4">
        <v>1</v>
      </c>
      <c r="K98" s="4" t="s">
        <v>30</v>
      </c>
      <c r="L98" s="4">
        <v>-502.31</v>
      </c>
      <c r="M98" s="4">
        <v>-502.31</v>
      </c>
      <c r="N98" s="4" t="s">
        <v>477</v>
      </c>
      <c r="O98" s="4" t="s">
        <v>32</v>
      </c>
      <c r="P98" s="4" t="s">
        <v>33</v>
      </c>
      <c r="Q98" s="4">
        <v>0</v>
      </c>
      <c r="R98" s="9">
        <v>45137</v>
      </c>
      <c r="S98" s="6">
        <v>45148</v>
      </c>
      <c r="T98" s="4" t="s">
        <v>34</v>
      </c>
      <c r="U98" s="4">
        <v>-502.31</v>
      </c>
      <c r="V98" s="4">
        <v>0</v>
      </c>
      <c r="W98" s="4">
        <v>0</v>
      </c>
      <c r="X98" s="4" t="s">
        <v>478</v>
      </c>
      <c r="Y98" s="4" t="s">
        <v>479</v>
      </c>
    </row>
    <row r="99" s="4" customFormat="1" spans="1:25">
      <c r="A99" s="4" t="s">
        <v>486</v>
      </c>
      <c r="B99" s="4" t="s">
        <v>26</v>
      </c>
      <c r="C99" s="4" t="s">
        <v>27</v>
      </c>
      <c r="D99" s="4" t="s">
        <v>487</v>
      </c>
      <c r="E99" s="4" t="s">
        <v>488</v>
      </c>
      <c r="F99" s="6">
        <v>45143</v>
      </c>
      <c r="G99" s="6">
        <v>45145</v>
      </c>
      <c r="H99" s="4">
        <v>1</v>
      </c>
      <c r="I99" s="4">
        <v>2</v>
      </c>
      <c r="J99" s="4">
        <v>2</v>
      </c>
      <c r="K99" s="4" t="s">
        <v>30</v>
      </c>
      <c r="L99" s="4">
        <v>2384.94</v>
      </c>
      <c r="M99" s="4">
        <v>2384.94</v>
      </c>
      <c r="N99" s="4" t="s">
        <v>489</v>
      </c>
      <c r="O99" s="4" t="s">
        <v>32</v>
      </c>
      <c r="P99" s="4" t="s">
        <v>33</v>
      </c>
      <c r="Q99" s="4">
        <v>0</v>
      </c>
      <c r="R99" s="9">
        <v>45137.0000115741</v>
      </c>
      <c r="S99" s="6">
        <v>45148</v>
      </c>
      <c r="T99" s="4" t="s">
        <v>34</v>
      </c>
      <c r="U99" s="4">
        <v>2384.94</v>
      </c>
      <c r="V99" s="4">
        <v>0</v>
      </c>
      <c r="W99" s="4">
        <v>0</v>
      </c>
      <c r="X99" s="4" t="s">
        <v>490</v>
      </c>
      <c r="Y99" s="4" t="s">
        <v>42</v>
      </c>
    </row>
    <row r="100" s="4" customFormat="1" spans="1:25">
      <c r="A100" s="4" t="s">
        <v>491</v>
      </c>
      <c r="B100" s="4" t="s">
        <v>26</v>
      </c>
      <c r="C100" s="4" t="s">
        <v>27</v>
      </c>
      <c r="D100" s="4" t="s">
        <v>492</v>
      </c>
      <c r="E100" s="4" t="s">
        <v>493</v>
      </c>
      <c r="F100" s="6">
        <v>45142</v>
      </c>
      <c r="G100" s="6">
        <v>45145</v>
      </c>
      <c r="H100" s="4">
        <v>1</v>
      </c>
      <c r="I100" s="4">
        <v>3</v>
      </c>
      <c r="J100" s="4">
        <v>3</v>
      </c>
      <c r="K100" s="4" t="s">
        <v>30</v>
      </c>
      <c r="L100" s="4">
        <v>2330.13</v>
      </c>
      <c r="M100" s="4">
        <v>2330.13</v>
      </c>
      <c r="N100" s="4" t="s">
        <v>494</v>
      </c>
      <c r="O100" s="4" t="s">
        <v>32</v>
      </c>
      <c r="P100" s="4" t="s">
        <v>33</v>
      </c>
      <c r="Q100" s="4">
        <v>0</v>
      </c>
      <c r="R100" s="9">
        <v>45137.0000115741</v>
      </c>
      <c r="S100" s="6">
        <v>45148</v>
      </c>
      <c r="T100" s="4" t="s">
        <v>34</v>
      </c>
      <c r="U100" s="4">
        <v>2330.13</v>
      </c>
      <c r="V100" s="4">
        <v>0</v>
      </c>
      <c r="W100" s="4">
        <v>0</v>
      </c>
      <c r="X100" s="4" t="s">
        <v>495</v>
      </c>
      <c r="Y100" s="4" t="s">
        <v>42</v>
      </c>
    </row>
    <row r="101" s="4" customFormat="1" spans="1:25">
      <c r="A101" s="4" t="s">
        <v>496</v>
      </c>
      <c r="B101" s="4" t="s">
        <v>26</v>
      </c>
      <c r="C101" s="4" t="s">
        <v>27</v>
      </c>
      <c r="D101" s="4" t="s">
        <v>151</v>
      </c>
      <c r="E101" s="4" t="s">
        <v>497</v>
      </c>
      <c r="F101" s="6">
        <v>45144</v>
      </c>
      <c r="G101" s="6">
        <v>45145</v>
      </c>
      <c r="H101" s="4">
        <v>1</v>
      </c>
      <c r="I101" s="4">
        <v>1</v>
      </c>
      <c r="J101" s="4">
        <v>1</v>
      </c>
      <c r="K101" s="4" t="s">
        <v>30</v>
      </c>
      <c r="L101" s="4">
        <v>426.04</v>
      </c>
      <c r="M101" s="4">
        <v>426.04</v>
      </c>
      <c r="N101" s="4" t="s">
        <v>498</v>
      </c>
      <c r="O101" s="4" t="s">
        <v>32</v>
      </c>
      <c r="P101" s="4" t="s">
        <v>33</v>
      </c>
      <c r="Q101" s="4">
        <v>0</v>
      </c>
      <c r="R101" s="9">
        <v>45137.0000115741</v>
      </c>
      <c r="S101" s="6">
        <v>45148</v>
      </c>
      <c r="T101" s="4" t="s">
        <v>34</v>
      </c>
      <c r="U101" s="4">
        <v>426.04</v>
      </c>
      <c r="V101" s="4">
        <v>0</v>
      </c>
      <c r="W101" s="4">
        <v>0</v>
      </c>
      <c r="X101" s="4" t="s">
        <v>499</v>
      </c>
      <c r="Y101" s="4" t="s">
        <v>155</v>
      </c>
    </row>
    <row r="102" s="4" customFormat="1" spans="1:25">
      <c r="A102" s="4" t="s">
        <v>500</v>
      </c>
      <c r="B102" s="4" t="s">
        <v>26</v>
      </c>
      <c r="C102" s="4" t="s">
        <v>27</v>
      </c>
      <c r="D102" s="4" t="s">
        <v>501</v>
      </c>
      <c r="E102" s="4" t="s">
        <v>502</v>
      </c>
      <c r="F102" s="6">
        <v>45143</v>
      </c>
      <c r="G102" s="6">
        <v>45145</v>
      </c>
      <c r="H102" s="4">
        <v>1</v>
      </c>
      <c r="I102" s="4">
        <v>2</v>
      </c>
      <c r="J102" s="4">
        <v>2</v>
      </c>
      <c r="K102" s="4" t="s">
        <v>30</v>
      </c>
      <c r="L102" s="4">
        <v>1271.62</v>
      </c>
      <c r="M102" s="4">
        <v>1271.62</v>
      </c>
      <c r="N102" s="4" t="s">
        <v>503</v>
      </c>
      <c r="O102" s="4" t="s">
        <v>32</v>
      </c>
      <c r="P102" s="4" t="s">
        <v>33</v>
      </c>
      <c r="Q102" s="4">
        <v>0</v>
      </c>
      <c r="R102" s="9">
        <v>45137</v>
      </c>
      <c r="S102" s="6">
        <v>45148</v>
      </c>
      <c r="T102" s="4" t="s">
        <v>34</v>
      </c>
      <c r="U102" s="4">
        <v>1271.62</v>
      </c>
      <c r="V102" s="4">
        <v>0</v>
      </c>
      <c r="W102" s="4">
        <v>0</v>
      </c>
      <c r="X102" s="4" t="s">
        <v>504</v>
      </c>
      <c r="Y102" s="4" t="s">
        <v>42</v>
      </c>
    </row>
    <row r="103" s="4" customFormat="1" spans="1:25">
      <c r="A103" s="4" t="s">
        <v>505</v>
      </c>
      <c r="B103" s="4" t="s">
        <v>26</v>
      </c>
      <c r="C103" s="4" t="s">
        <v>27</v>
      </c>
      <c r="D103" s="4" t="s">
        <v>506</v>
      </c>
      <c r="E103" s="4" t="s">
        <v>507</v>
      </c>
      <c r="F103" s="6">
        <v>45143</v>
      </c>
      <c r="G103" s="6">
        <v>45145</v>
      </c>
      <c r="H103" s="4">
        <v>1</v>
      </c>
      <c r="I103" s="4">
        <v>2</v>
      </c>
      <c r="J103" s="4">
        <v>2</v>
      </c>
      <c r="K103" s="4" t="s">
        <v>30</v>
      </c>
      <c r="L103" s="4">
        <v>289.96</v>
      </c>
      <c r="M103" s="4">
        <v>289.96</v>
      </c>
      <c r="N103" s="4" t="s">
        <v>508</v>
      </c>
      <c r="O103" s="4" t="s">
        <v>32</v>
      </c>
      <c r="P103" s="4" t="s">
        <v>33</v>
      </c>
      <c r="Q103" s="4">
        <v>0</v>
      </c>
      <c r="R103" s="9">
        <v>45137</v>
      </c>
      <c r="S103" s="6">
        <v>45148</v>
      </c>
      <c r="T103" s="4" t="s">
        <v>34</v>
      </c>
      <c r="U103" s="4">
        <v>289.96</v>
      </c>
      <c r="V103" s="4">
        <v>0</v>
      </c>
      <c r="W103" s="4">
        <v>0</v>
      </c>
      <c r="X103" s="4" t="s">
        <v>509</v>
      </c>
      <c r="Y103" s="4" t="s">
        <v>42</v>
      </c>
    </row>
    <row r="104" s="4" customFormat="1" spans="1:25">
      <c r="A104" s="4" t="s">
        <v>510</v>
      </c>
      <c r="B104" s="4" t="s">
        <v>26</v>
      </c>
      <c r="C104" s="4" t="s">
        <v>27</v>
      </c>
      <c r="D104" s="4" t="s">
        <v>511</v>
      </c>
      <c r="E104" s="4" t="s">
        <v>512</v>
      </c>
      <c r="F104" s="6">
        <v>45142</v>
      </c>
      <c r="G104" s="6">
        <v>45145</v>
      </c>
      <c r="H104" s="4">
        <v>1</v>
      </c>
      <c r="I104" s="4">
        <v>3</v>
      </c>
      <c r="J104" s="4">
        <v>3</v>
      </c>
      <c r="K104" s="4" t="s">
        <v>30</v>
      </c>
      <c r="L104" s="4">
        <v>3251.28</v>
      </c>
      <c r="M104" s="4">
        <v>3251.28</v>
      </c>
      <c r="N104" s="4" t="s">
        <v>513</v>
      </c>
      <c r="O104" s="4" t="s">
        <v>32</v>
      </c>
      <c r="P104" s="4" t="s">
        <v>33</v>
      </c>
      <c r="Q104" s="4">
        <v>0</v>
      </c>
      <c r="R104" s="9">
        <v>45137.0000115741</v>
      </c>
      <c r="S104" s="6">
        <v>45148</v>
      </c>
      <c r="T104" s="4" t="s">
        <v>34</v>
      </c>
      <c r="U104" s="4">
        <v>3251.28</v>
      </c>
      <c r="V104" s="4">
        <v>0</v>
      </c>
      <c r="W104" s="4">
        <v>0</v>
      </c>
      <c r="X104" s="4" t="s">
        <v>514</v>
      </c>
      <c r="Y104" s="4" t="s">
        <v>515</v>
      </c>
    </row>
    <row r="105" s="4" customFormat="1" spans="1:25">
      <c r="A105" s="4" t="s">
        <v>516</v>
      </c>
      <c r="B105" s="4" t="s">
        <v>26</v>
      </c>
      <c r="C105" s="4" t="s">
        <v>27</v>
      </c>
      <c r="D105" s="4" t="s">
        <v>517</v>
      </c>
      <c r="E105" s="4" t="s">
        <v>518</v>
      </c>
      <c r="F105" s="6">
        <v>45141</v>
      </c>
      <c r="G105" s="6">
        <v>45145</v>
      </c>
      <c r="H105" s="4">
        <v>1</v>
      </c>
      <c r="I105" s="4">
        <v>4</v>
      </c>
      <c r="J105" s="4">
        <v>4</v>
      </c>
      <c r="K105" s="4" t="s">
        <v>30</v>
      </c>
      <c r="L105" s="4">
        <v>4951.74</v>
      </c>
      <c r="M105" s="4">
        <v>4951.74</v>
      </c>
      <c r="N105" s="4" t="s">
        <v>519</v>
      </c>
      <c r="O105" s="4" t="s">
        <v>32</v>
      </c>
      <c r="P105" s="4" t="s">
        <v>33</v>
      </c>
      <c r="Q105" s="4">
        <v>0</v>
      </c>
      <c r="R105" s="9">
        <v>45137.0000115741</v>
      </c>
      <c r="S105" s="6">
        <v>45148</v>
      </c>
      <c r="T105" s="4" t="s">
        <v>34</v>
      </c>
      <c r="U105" s="4">
        <v>4951.74</v>
      </c>
      <c r="V105" s="4">
        <v>0</v>
      </c>
      <c r="W105" s="4">
        <v>0</v>
      </c>
      <c r="X105" s="4" t="s">
        <v>520</v>
      </c>
      <c r="Y105" s="4" t="s">
        <v>521</v>
      </c>
    </row>
    <row r="106" s="4" customFormat="1" spans="1:25">
      <c r="A106" s="4" t="s">
        <v>522</v>
      </c>
      <c r="B106" s="4" t="s">
        <v>26</v>
      </c>
      <c r="C106" s="4" t="s">
        <v>27</v>
      </c>
      <c r="D106" s="4" t="s">
        <v>523</v>
      </c>
      <c r="E106" s="4" t="s">
        <v>209</v>
      </c>
      <c r="F106" s="6">
        <v>45144</v>
      </c>
      <c r="G106" s="6">
        <v>45145</v>
      </c>
      <c r="H106" s="4">
        <v>1</v>
      </c>
      <c r="I106" s="4">
        <v>1</v>
      </c>
      <c r="J106" s="4">
        <v>1</v>
      </c>
      <c r="K106" s="4" t="s">
        <v>30</v>
      </c>
      <c r="L106" s="4">
        <v>88.05</v>
      </c>
      <c r="M106" s="4">
        <v>88.05</v>
      </c>
      <c r="N106" s="4" t="s">
        <v>524</v>
      </c>
      <c r="O106" s="4" t="s">
        <v>32</v>
      </c>
      <c r="P106" s="4" t="s">
        <v>33</v>
      </c>
      <c r="Q106" s="4">
        <v>0</v>
      </c>
      <c r="R106" s="9">
        <v>45137.0000115741</v>
      </c>
      <c r="S106" s="6">
        <v>45148</v>
      </c>
      <c r="T106" s="4" t="s">
        <v>34</v>
      </c>
      <c r="U106" s="4">
        <v>88.05</v>
      </c>
      <c r="V106" s="4">
        <v>0</v>
      </c>
      <c r="W106" s="4">
        <v>0</v>
      </c>
      <c r="X106" s="4" t="s">
        <v>525</v>
      </c>
      <c r="Y106" s="4" t="s">
        <v>42</v>
      </c>
    </row>
    <row r="107" s="4" customFormat="1" spans="1:25">
      <c r="A107" s="4" t="s">
        <v>526</v>
      </c>
      <c r="B107" s="4" t="s">
        <v>26</v>
      </c>
      <c r="C107" s="4" t="s">
        <v>27</v>
      </c>
      <c r="D107" s="4" t="s">
        <v>527</v>
      </c>
      <c r="E107" s="4" t="s">
        <v>528</v>
      </c>
      <c r="F107" s="6">
        <v>45144</v>
      </c>
      <c r="G107" s="6">
        <v>45145</v>
      </c>
      <c r="H107" s="4">
        <v>1</v>
      </c>
      <c r="I107" s="4">
        <v>1</v>
      </c>
      <c r="J107" s="4">
        <v>1</v>
      </c>
      <c r="K107" s="4" t="s">
        <v>30</v>
      </c>
      <c r="L107" s="4">
        <v>449.57</v>
      </c>
      <c r="M107" s="4">
        <v>449.57</v>
      </c>
      <c r="N107" s="4" t="s">
        <v>529</v>
      </c>
      <c r="O107" s="4" t="s">
        <v>32</v>
      </c>
      <c r="P107" s="4" t="s">
        <v>33</v>
      </c>
      <c r="Q107" s="4">
        <v>0</v>
      </c>
      <c r="R107" s="9">
        <v>45137</v>
      </c>
      <c r="S107" s="6">
        <v>45148</v>
      </c>
      <c r="T107" s="4" t="s">
        <v>34</v>
      </c>
      <c r="U107" s="4">
        <v>449.57</v>
      </c>
      <c r="V107" s="4">
        <v>0</v>
      </c>
      <c r="W107" s="4">
        <v>0</v>
      </c>
      <c r="X107" s="4" t="s">
        <v>530</v>
      </c>
      <c r="Y107" s="4" t="s">
        <v>531</v>
      </c>
    </row>
    <row r="108" s="4" customFormat="1" spans="1:25">
      <c r="A108" s="4" t="s">
        <v>532</v>
      </c>
      <c r="B108" s="4" t="s">
        <v>26</v>
      </c>
      <c r="C108" s="4" t="s">
        <v>27</v>
      </c>
      <c r="D108" s="4" t="s">
        <v>533</v>
      </c>
      <c r="E108" s="4" t="s">
        <v>534</v>
      </c>
      <c r="F108" s="6">
        <v>45142</v>
      </c>
      <c r="G108" s="6">
        <v>45145</v>
      </c>
      <c r="H108" s="4">
        <v>1</v>
      </c>
      <c r="I108" s="4">
        <v>3</v>
      </c>
      <c r="J108" s="4">
        <v>3</v>
      </c>
      <c r="K108" s="4" t="s">
        <v>30</v>
      </c>
      <c r="L108" s="4">
        <v>1600.38</v>
      </c>
      <c r="M108" s="4">
        <v>1600.38</v>
      </c>
      <c r="N108" s="4" t="s">
        <v>535</v>
      </c>
      <c r="O108" s="4" t="s">
        <v>32</v>
      </c>
      <c r="P108" s="4" t="s">
        <v>33</v>
      </c>
      <c r="Q108" s="4">
        <v>0</v>
      </c>
      <c r="R108" s="9">
        <v>45138</v>
      </c>
      <c r="S108" s="6">
        <v>45148</v>
      </c>
      <c r="T108" s="4" t="s">
        <v>34</v>
      </c>
      <c r="U108" s="4">
        <v>1600.38</v>
      </c>
      <c r="V108" s="4">
        <v>0</v>
      </c>
      <c r="W108" s="4">
        <v>0</v>
      </c>
      <c r="X108" s="4" t="s">
        <v>536</v>
      </c>
      <c r="Y108" s="4" t="s">
        <v>537</v>
      </c>
    </row>
    <row r="109" s="4" customFormat="1" spans="1:25">
      <c r="A109" s="4" t="s">
        <v>538</v>
      </c>
      <c r="B109" s="4" t="s">
        <v>26</v>
      </c>
      <c r="C109" s="4" t="s">
        <v>27</v>
      </c>
      <c r="D109" s="4" t="s">
        <v>539</v>
      </c>
      <c r="E109" s="4" t="s">
        <v>540</v>
      </c>
      <c r="F109" s="6">
        <v>45143</v>
      </c>
      <c r="G109" s="6">
        <v>45145</v>
      </c>
      <c r="H109" s="4">
        <v>1</v>
      </c>
      <c r="I109" s="4">
        <v>2</v>
      </c>
      <c r="J109" s="4">
        <v>2</v>
      </c>
      <c r="K109" s="4" t="s">
        <v>30</v>
      </c>
      <c r="L109" s="4">
        <v>1233.9</v>
      </c>
      <c r="M109" s="4">
        <v>1233.9</v>
      </c>
      <c r="N109" s="4" t="s">
        <v>541</v>
      </c>
      <c r="O109" s="4" t="s">
        <v>32</v>
      </c>
      <c r="P109" s="4" t="s">
        <v>33</v>
      </c>
      <c r="Q109" s="4">
        <v>0</v>
      </c>
      <c r="R109" s="9">
        <v>45138.0000115741</v>
      </c>
      <c r="S109" s="6">
        <v>45148</v>
      </c>
      <c r="T109" s="4" t="s">
        <v>34</v>
      </c>
      <c r="U109" s="4">
        <v>1233.9</v>
      </c>
      <c r="V109" s="4">
        <v>0</v>
      </c>
      <c r="W109" s="4">
        <v>0</v>
      </c>
      <c r="X109" s="4" t="s">
        <v>542</v>
      </c>
      <c r="Y109" s="4" t="s">
        <v>543</v>
      </c>
    </row>
    <row r="110" s="4" customFormat="1" spans="1:25">
      <c r="A110" s="4" t="s">
        <v>544</v>
      </c>
      <c r="B110" s="4" t="s">
        <v>26</v>
      </c>
      <c r="C110" s="4" t="s">
        <v>27</v>
      </c>
      <c r="D110" s="4" t="s">
        <v>545</v>
      </c>
      <c r="E110" s="4" t="s">
        <v>546</v>
      </c>
      <c r="F110" s="6">
        <v>45144</v>
      </c>
      <c r="G110" s="6">
        <v>45145</v>
      </c>
      <c r="H110" s="4">
        <v>1</v>
      </c>
      <c r="I110" s="4">
        <v>1</v>
      </c>
      <c r="J110" s="4">
        <v>1</v>
      </c>
      <c r="K110" s="4" t="s">
        <v>30</v>
      </c>
      <c r="L110" s="4">
        <v>1495.19</v>
      </c>
      <c r="M110" s="4">
        <v>1495.19</v>
      </c>
      <c r="N110" s="4" t="s">
        <v>547</v>
      </c>
      <c r="O110" s="4" t="s">
        <v>32</v>
      </c>
      <c r="P110" s="4" t="s">
        <v>33</v>
      </c>
      <c r="Q110" s="4">
        <v>0</v>
      </c>
      <c r="R110" s="9">
        <v>45138</v>
      </c>
      <c r="S110" s="6">
        <v>45148</v>
      </c>
      <c r="T110" s="4" t="s">
        <v>34</v>
      </c>
      <c r="U110" s="4">
        <v>1495.19</v>
      </c>
      <c r="V110" s="4">
        <v>0</v>
      </c>
      <c r="W110" s="4">
        <v>0</v>
      </c>
      <c r="X110" s="4" t="s">
        <v>548</v>
      </c>
      <c r="Y110" s="4" t="s">
        <v>549</v>
      </c>
    </row>
    <row r="111" s="4" customFormat="1" spans="1:25">
      <c r="A111" s="4" t="s">
        <v>532</v>
      </c>
      <c r="B111" s="4" t="s">
        <v>26</v>
      </c>
      <c r="C111" s="4" t="s">
        <v>43</v>
      </c>
      <c r="D111" s="4" t="s">
        <v>533</v>
      </c>
      <c r="E111" s="4" t="s">
        <v>534</v>
      </c>
      <c r="F111" s="6">
        <v>45142</v>
      </c>
      <c r="G111" s="6">
        <v>45145</v>
      </c>
      <c r="H111" s="4">
        <v>1</v>
      </c>
      <c r="I111" s="4">
        <v>3</v>
      </c>
      <c r="J111" s="4">
        <v>3</v>
      </c>
      <c r="K111" s="4" t="s">
        <v>30</v>
      </c>
      <c r="L111" s="4">
        <v>-1600.38</v>
      </c>
      <c r="M111" s="4">
        <v>-1600.38</v>
      </c>
      <c r="N111" s="4" t="s">
        <v>535</v>
      </c>
      <c r="O111" s="4" t="s">
        <v>32</v>
      </c>
      <c r="P111" s="4" t="s">
        <v>33</v>
      </c>
      <c r="Q111" s="4">
        <v>0</v>
      </c>
      <c r="R111" s="9">
        <v>45138</v>
      </c>
      <c r="S111" s="6">
        <v>45148</v>
      </c>
      <c r="T111" s="4" t="s">
        <v>34</v>
      </c>
      <c r="U111" s="4">
        <v>-1600.38</v>
      </c>
      <c r="V111" s="4">
        <v>0</v>
      </c>
      <c r="W111" s="4">
        <v>0</v>
      </c>
      <c r="X111" s="4" t="s">
        <v>536</v>
      </c>
      <c r="Y111" s="4" t="s">
        <v>537</v>
      </c>
    </row>
    <row r="112" s="4" customFormat="1" spans="1:25">
      <c r="A112" s="4" t="s">
        <v>550</v>
      </c>
      <c r="B112" s="4" t="s">
        <v>26</v>
      </c>
      <c r="C112" s="4" t="s">
        <v>27</v>
      </c>
      <c r="D112" s="4" t="s">
        <v>551</v>
      </c>
      <c r="E112" s="4" t="s">
        <v>552</v>
      </c>
      <c r="F112" s="6">
        <v>45143</v>
      </c>
      <c r="G112" s="6">
        <v>45145</v>
      </c>
      <c r="H112" s="4">
        <v>1</v>
      </c>
      <c r="I112" s="4">
        <v>2</v>
      </c>
      <c r="J112" s="4">
        <v>2</v>
      </c>
      <c r="K112" s="4" t="s">
        <v>30</v>
      </c>
      <c r="L112" s="4">
        <v>4988.02</v>
      </c>
      <c r="M112" s="4">
        <v>4988.02</v>
      </c>
      <c r="N112" s="4" t="s">
        <v>553</v>
      </c>
      <c r="O112" s="4" t="s">
        <v>32</v>
      </c>
      <c r="P112" s="4" t="s">
        <v>33</v>
      </c>
      <c r="Q112" s="4">
        <v>0</v>
      </c>
      <c r="R112" s="9">
        <v>45138.0000115741</v>
      </c>
      <c r="S112" s="6">
        <v>45148</v>
      </c>
      <c r="T112" s="4" t="s">
        <v>34</v>
      </c>
      <c r="U112" s="4">
        <v>4988.02</v>
      </c>
      <c r="V112" s="4">
        <v>0</v>
      </c>
      <c r="W112" s="4">
        <v>0</v>
      </c>
      <c r="X112" s="4" t="s">
        <v>554</v>
      </c>
      <c r="Y112" s="4" t="s">
        <v>555</v>
      </c>
    </row>
    <row r="113" s="4" customFormat="1" spans="1:25">
      <c r="A113" s="4" t="s">
        <v>556</v>
      </c>
      <c r="B113" s="4" t="s">
        <v>26</v>
      </c>
      <c r="C113" s="4" t="s">
        <v>27</v>
      </c>
      <c r="D113" s="4" t="s">
        <v>557</v>
      </c>
      <c r="E113" s="4" t="s">
        <v>558</v>
      </c>
      <c r="F113" s="6">
        <v>45143</v>
      </c>
      <c r="G113" s="6">
        <v>45145</v>
      </c>
      <c r="H113" s="4">
        <v>1</v>
      </c>
      <c r="I113" s="4">
        <v>2</v>
      </c>
      <c r="J113" s="4">
        <v>2</v>
      </c>
      <c r="K113" s="4" t="s">
        <v>30</v>
      </c>
      <c r="L113" s="4">
        <v>1464.1</v>
      </c>
      <c r="M113" s="4">
        <v>1464.1</v>
      </c>
      <c r="N113" s="4" t="s">
        <v>559</v>
      </c>
      <c r="O113" s="4" t="s">
        <v>32</v>
      </c>
      <c r="P113" s="4" t="s">
        <v>33</v>
      </c>
      <c r="Q113" s="4">
        <v>0</v>
      </c>
      <c r="R113" s="9">
        <v>45138</v>
      </c>
      <c r="S113" s="6">
        <v>45148</v>
      </c>
      <c r="T113" s="4" t="s">
        <v>34</v>
      </c>
      <c r="U113" s="4">
        <v>1464.1</v>
      </c>
      <c r="V113" s="4">
        <v>0</v>
      </c>
      <c r="W113" s="4">
        <v>0</v>
      </c>
      <c r="X113" s="4" t="s">
        <v>560</v>
      </c>
      <c r="Y113" s="4" t="s">
        <v>42</v>
      </c>
    </row>
    <row r="114" s="4" customFormat="1" spans="1:25">
      <c r="A114" s="4" t="s">
        <v>561</v>
      </c>
      <c r="B114" s="4" t="s">
        <v>26</v>
      </c>
      <c r="C114" s="4" t="s">
        <v>27</v>
      </c>
      <c r="D114" s="4" t="s">
        <v>551</v>
      </c>
      <c r="E114" s="4" t="s">
        <v>552</v>
      </c>
      <c r="F114" s="6">
        <v>45143</v>
      </c>
      <c r="G114" s="6">
        <v>45145</v>
      </c>
      <c r="H114" s="4">
        <v>1</v>
      </c>
      <c r="I114" s="4">
        <v>2</v>
      </c>
      <c r="J114" s="4">
        <v>2</v>
      </c>
      <c r="K114" s="4" t="s">
        <v>30</v>
      </c>
      <c r="L114" s="4">
        <v>4988.02</v>
      </c>
      <c r="M114" s="4">
        <v>4988.02</v>
      </c>
      <c r="N114" s="4" t="s">
        <v>562</v>
      </c>
      <c r="O114" s="4" t="s">
        <v>32</v>
      </c>
      <c r="P114" s="4" t="s">
        <v>33</v>
      </c>
      <c r="Q114" s="4">
        <v>0</v>
      </c>
      <c r="R114" s="9">
        <v>45138.0000115741</v>
      </c>
      <c r="S114" s="6">
        <v>45148</v>
      </c>
      <c r="T114" s="4" t="s">
        <v>34</v>
      </c>
      <c r="U114" s="4">
        <v>4988.02</v>
      </c>
      <c r="V114" s="4">
        <v>0</v>
      </c>
      <c r="W114" s="4">
        <v>0</v>
      </c>
      <c r="X114" s="4" t="s">
        <v>42</v>
      </c>
      <c r="Y114" s="4" t="s">
        <v>563</v>
      </c>
    </row>
    <row r="115" s="4" customFormat="1" spans="1:25">
      <c r="A115" s="4" t="s">
        <v>564</v>
      </c>
      <c r="B115" s="4" t="s">
        <v>26</v>
      </c>
      <c r="C115" s="4" t="s">
        <v>27</v>
      </c>
      <c r="D115" s="4" t="s">
        <v>565</v>
      </c>
      <c r="E115" s="4" t="s">
        <v>566</v>
      </c>
      <c r="F115" s="6">
        <v>45140</v>
      </c>
      <c r="G115" s="6">
        <v>45145</v>
      </c>
      <c r="H115" s="4">
        <v>1</v>
      </c>
      <c r="I115" s="4">
        <v>5</v>
      </c>
      <c r="J115" s="4">
        <v>5</v>
      </c>
      <c r="K115" s="4" t="s">
        <v>30</v>
      </c>
      <c r="L115" s="4">
        <v>2176.65</v>
      </c>
      <c r="M115" s="4">
        <v>2176.65</v>
      </c>
      <c r="N115" s="4" t="s">
        <v>567</v>
      </c>
      <c r="O115" s="4" t="s">
        <v>32</v>
      </c>
      <c r="P115" s="4" t="s">
        <v>33</v>
      </c>
      <c r="Q115" s="4">
        <v>0</v>
      </c>
      <c r="R115" s="9">
        <v>45138</v>
      </c>
      <c r="S115" s="6">
        <v>45148</v>
      </c>
      <c r="T115" s="4" t="s">
        <v>34</v>
      </c>
      <c r="U115" s="4">
        <v>2176.65</v>
      </c>
      <c r="V115" s="4">
        <v>0</v>
      </c>
      <c r="W115" s="4">
        <v>0</v>
      </c>
      <c r="X115" s="4" t="s">
        <v>568</v>
      </c>
      <c r="Y115" s="4" t="s">
        <v>42</v>
      </c>
    </row>
    <row r="116" s="4" customFormat="1" spans="1:25">
      <c r="A116" s="4" t="s">
        <v>569</v>
      </c>
      <c r="B116" s="4" t="s">
        <v>26</v>
      </c>
      <c r="C116" s="4" t="s">
        <v>27</v>
      </c>
      <c r="D116" s="4" t="s">
        <v>570</v>
      </c>
      <c r="E116" s="4" t="s">
        <v>571</v>
      </c>
      <c r="F116" s="6">
        <v>45141</v>
      </c>
      <c r="G116" s="6">
        <v>45145</v>
      </c>
      <c r="H116" s="4">
        <v>4</v>
      </c>
      <c r="I116" s="4">
        <v>4</v>
      </c>
      <c r="J116" s="4">
        <v>16</v>
      </c>
      <c r="K116" s="4" t="s">
        <v>30</v>
      </c>
      <c r="L116" s="4">
        <v>4623.28</v>
      </c>
      <c r="M116" s="4">
        <v>4623.28</v>
      </c>
      <c r="N116" s="4" t="s">
        <v>572</v>
      </c>
      <c r="O116" s="4" t="s">
        <v>32</v>
      </c>
      <c r="P116" s="4" t="s">
        <v>33</v>
      </c>
      <c r="Q116" s="4">
        <v>0</v>
      </c>
      <c r="R116" s="9">
        <v>45138</v>
      </c>
      <c r="S116" s="6">
        <v>45148</v>
      </c>
      <c r="T116" s="4" t="s">
        <v>34</v>
      </c>
      <c r="U116" s="4">
        <v>4623.28</v>
      </c>
      <c r="V116" s="4">
        <v>0</v>
      </c>
      <c r="W116" s="4">
        <v>0</v>
      </c>
      <c r="X116" s="4" t="s">
        <v>573</v>
      </c>
      <c r="Y116" s="4" t="s">
        <v>42</v>
      </c>
    </row>
    <row r="117" s="4" customFormat="1" spans="1:25">
      <c r="A117" s="4" t="s">
        <v>574</v>
      </c>
      <c r="B117" s="4" t="s">
        <v>26</v>
      </c>
      <c r="C117" s="4" t="s">
        <v>27</v>
      </c>
      <c r="D117" s="4" t="s">
        <v>575</v>
      </c>
      <c r="E117" s="4" t="s">
        <v>576</v>
      </c>
      <c r="F117" s="6">
        <v>45144</v>
      </c>
      <c r="G117" s="6">
        <v>45145</v>
      </c>
      <c r="H117" s="4">
        <v>1</v>
      </c>
      <c r="I117" s="4">
        <v>1</v>
      </c>
      <c r="J117" s="4">
        <v>1</v>
      </c>
      <c r="K117" s="4" t="s">
        <v>30</v>
      </c>
      <c r="L117" s="4">
        <v>525.49</v>
      </c>
      <c r="M117" s="4">
        <v>525.49</v>
      </c>
      <c r="N117" s="4" t="s">
        <v>577</v>
      </c>
      <c r="O117" s="4" t="s">
        <v>32</v>
      </c>
      <c r="P117" s="4" t="s">
        <v>33</v>
      </c>
      <c r="Q117" s="4">
        <v>0</v>
      </c>
      <c r="R117" s="9">
        <v>45138.0000115741</v>
      </c>
      <c r="S117" s="6">
        <v>45148</v>
      </c>
      <c r="T117" s="4" t="s">
        <v>34</v>
      </c>
      <c r="U117" s="4">
        <v>525.49</v>
      </c>
      <c r="V117" s="4">
        <v>0</v>
      </c>
      <c r="W117" s="4">
        <v>0</v>
      </c>
      <c r="X117" s="4" t="s">
        <v>578</v>
      </c>
      <c r="Y117" s="4" t="s">
        <v>579</v>
      </c>
    </row>
    <row r="118" s="4" customFormat="1" spans="1:25">
      <c r="A118" s="4" t="s">
        <v>580</v>
      </c>
      <c r="B118" s="4" t="s">
        <v>26</v>
      </c>
      <c r="C118" s="4" t="s">
        <v>27</v>
      </c>
      <c r="D118" s="4" t="s">
        <v>581</v>
      </c>
      <c r="E118" s="4" t="s">
        <v>445</v>
      </c>
      <c r="F118" s="6">
        <v>45144</v>
      </c>
      <c r="G118" s="6">
        <v>45145</v>
      </c>
      <c r="H118" s="4">
        <v>1</v>
      </c>
      <c r="I118" s="4">
        <v>1</v>
      </c>
      <c r="J118" s="4">
        <v>1</v>
      </c>
      <c r="K118" s="4" t="s">
        <v>30</v>
      </c>
      <c r="L118" s="4">
        <v>1807.11</v>
      </c>
      <c r="M118" s="4">
        <v>1807.11</v>
      </c>
      <c r="N118" s="4" t="s">
        <v>582</v>
      </c>
      <c r="O118" s="4" t="s">
        <v>32</v>
      </c>
      <c r="P118" s="4" t="s">
        <v>33</v>
      </c>
      <c r="Q118" s="4">
        <v>0</v>
      </c>
      <c r="R118" s="9">
        <v>45139</v>
      </c>
      <c r="S118" s="6">
        <v>45148</v>
      </c>
      <c r="T118" s="4" t="s">
        <v>34</v>
      </c>
      <c r="U118" s="4">
        <v>1807.11</v>
      </c>
      <c r="V118" s="4">
        <v>0</v>
      </c>
      <c r="W118" s="4">
        <v>0</v>
      </c>
      <c r="X118" s="4" t="s">
        <v>583</v>
      </c>
      <c r="Y118" s="4" t="s">
        <v>42</v>
      </c>
    </row>
    <row r="119" s="4" customFormat="1" spans="1:25">
      <c r="A119" s="4" t="s">
        <v>584</v>
      </c>
      <c r="B119" s="4" t="s">
        <v>26</v>
      </c>
      <c r="C119" s="4" t="s">
        <v>27</v>
      </c>
      <c r="D119" s="4" t="s">
        <v>585</v>
      </c>
      <c r="E119" s="4" t="s">
        <v>586</v>
      </c>
      <c r="F119" s="6">
        <v>45144</v>
      </c>
      <c r="G119" s="6">
        <v>45145</v>
      </c>
      <c r="H119" s="4">
        <v>1</v>
      </c>
      <c r="I119" s="4">
        <v>1</v>
      </c>
      <c r="J119" s="4">
        <v>1</v>
      </c>
      <c r="K119" s="4" t="s">
        <v>30</v>
      </c>
      <c r="L119" s="4">
        <v>1471.1</v>
      </c>
      <c r="M119" s="4">
        <v>1471.1</v>
      </c>
      <c r="N119" s="4" t="s">
        <v>587</v>
      </c>
      <c r="O119" s="4" t="s">
        <v>32</v>
      </c>
      <c r="P119" s="4" t="s">
        <v>33</v>
      </c>
      <c r="Q119" s="4">
        <v>0</v>
      </c>
      <c r="R119" s="9">
        <v>45139</v>
      </c>
      <c r="S119" s="6">
        <v>45148</v>
      </c>
      <c r="T119" s="4" t="s">
        <v>34</v>
      </c>
      <c r="U119" s="4">
        <v>1471.1</v>
      </c>
      <c r="V119" s="4">
        <v>0</v>
      </c>
      <c r="W119" s="4">
        <v>0</v>
      </c>
      <c r="X119" s="4" t="s">
        <v>588</v>
      </c>
      <c r="Y119" s="4" t="s">
        <v>589</v>
      </c>
    </row>
    <row r="120" s="4" customFormat="1" spans="1:25">
      <c r="A120" s="4" t="s">
        <v>590</v>
      </c>
      <c r="B120" s="4" t="s">
        <v>26</v>
      </c>
      <c r="C120" s="4" t="s">
        <v>27</v>
      </c>
      <c r="D120" s="4" t="s">
        <v>591</v>
      </c>
      <c r="E120" s="4" t="s">
        <v>592</v>
      </c>
      <c r="F120" s="6">
        <v>45141</v>
      </c>
      <c r="G120" s="6">
        <v>45145</v>
      </c>
      <c r="H120" s="4">
        <v>1</v>
      </c>
      <c r="I120" s="4">
        <v>4</v>
      </c>
      <c r="J120" s="4">
        <v>4</v>
      </c>
      <c r="K120" s="4" t="s">
        <v>30</v>
      </c>
      <c r="L120" s="4">
        <v>4344.04</v>
      </c>
      <c r="M120" s="4">
        <v>4344.04</v>
      </c>
      <c r="N120" s="4" t="s">
        <v>593</v>
      </c>
      <c r="O120" s="4" t="s">
        <v>32</v>
      </c>
      <c r="P120" s="4" t="s">
        <v>33</v>
      </c>
      <c r="Q120" s="4">
        <v>0</v>
      </c>
      <c r="R120" s="9">
        <v>45139.0000115741</v>
      </c>
      <c r="S120" s="6">
        <v>45148</v>
      </c>
      <c r="T120" s="4" t="s">
        <v>34</v>
      </c>
      <c r="U120" s="4">
        <v>4344.04</v>
      </c>
      <c r="V120" s="4">
        <v>0</v>
      </c>
      <c r="W120" s="4">
        <v>0</v>
      </c>
      <c r="X120" s="4" t="s">
        <v>594</v>
      </c>
      <c r="Y120" s="4" t="s">
        <v>595</v>
      </c>
    </row>
    <row r="121" s="4" customFormat="1" spans="1:25">
      <c r="A121" s="4" t="s">
        <v>596</v>
      </c>
      <c r="B121" s="4" t="s">
        <v>26</v>
      </c>
      <c r="C121" s="4" t="s">
        <v>27</v>
      </c>
      <c r="D121" s="4" t="s">
        <v>597</v>
      </c>
      <c r="E121" s="4" t="s">
        <v>51</v>
      </c>
      <c r="F121" s="6">
        <v>45143</v>
      </c>
      <c r="G121" s="6">
        <v>45145</v>
      </c>
      <c r="H121" s="4">
        <v>1</v>
      </c>
      <c r="I121" s="4">
        <v>2</v>
      </c>
      <c r="J121" s="4">
        <v>2</v>
      </c>
      <c r="K121" s="4" t="s">
        <v>30</v>
      </c>
      <c r="L121" s="4">
        <v>956</v>
      </c>
      <c r="M121" s="4">
        <v>956</v>
      </c>
      <c r="N121" s="4" t="s">
        <v>598</v>
      </c>
      <c r="O121" s="4" t="s">
        <v>32</v>
      </c>
      <c r="P121" s="4" t="s">
        <v>33</v>
      </c>
      <c r="Q121" s="4">
        <v>0</v>
      </c>
      <c r="R121" s="9">
        <v>45139</v>
      </c>
      <c r="S121" s="6">
        <v>45148</v>
      </c>
      <c r="T121" s="4" t="s">
        <v>34</v>
      </c>
      <c r="U121" s="4">
        <v>956</v>
      </c>
      <c r="V121" s="4">
        <v>0</v>
      </c>
      <c r="W121" s="4">
        <v>0</v>
      </c>
      <c r="X121" s="4" t="s">
        <v>599</v>
      </c>
      <c r="Y121" s="4" t="s">
        <v>42</v>
      </c>
    </row>
    <row r="122" s="4" customFormat="1" spans="1:25">
      <c r="A122" s="4" t="s">
        <v>600</v>
      </c>
      <c r="B122" s="4" t="s">
        <v>26</v>
      </c>
      <c r="C122" s="4" t="s">
        <v>27</v>
      </c>
      <c r="D122" s="4" t="s">
        <v>601</v>
      </c>
      <c r="E122" s="4" t="s">
        <v>602</v>
      </c>
      <c r="F122" s="6">
        <v>45143</v>
      </c>
      <c r="G122" s="6">
        <v>45145</v>
      </c>
      <c r="H122" s="4">
        <v>1</v>
      </c>
      <c r="I122" s="4">
        <v>2</v>
      </c>
      <c r="J122" s="4">
        <v>2</v>
      </c>
      <c r="K122" s="4" t="s">
        <v>30</v>
      </c>
      <c r="L122" s="4">
        <v>614.04</v>
      </c>
      <c r="M122" s="4">
        <v>614.04</v>
      </c>
      <c r="N122" s="4" t="s">
        <v>603</v>
      </c>
      <c r="O122" s="4" t="s">
        <v>32</v>
      </c>
      <c r="P122" s="4" t="s">
        <v>33</v>
      </c>
      <c r="Q122" s="4">
        <v>0</v>
      </c>
      <c r="R122" s="9">
        <v>45139</v>
      </c>
      <c r="S122" s="6">
        <v>45148</v>
      </c>
      <c r="T122" s="4" t="s">
        <v>34</v>
      </c>
      <c r="U122" s="4">
        <v>614.04</v>
      </c>
      <c r="V122" s="4">
        <v>0</v>
      </c>
      <c r="W122" s="4">
        <v>0</v>
      </c>
      <c r="X122" s="4" t="s">
        <v>604</v>
      </c>
      <c r="Y122" s="4" t="s">
        <v>42</v>
      </c>
    </row>
    <row r="123" s="4" customFormat="1" spans="1:25">
      <c r="A123" s="4" t="s">
        <v>600</v>
      </c>
      <c r="B123" s="4" t="s">
        <v>26</v>
      </c>
      <c r="C123" s="4" t="s">
        <v>43</v>
      </c>
      <c r="D123" s="4" t="s">
        <v>601</v>
      </c>
      <c r="E123" s="4" t="s">
        <v>602</v>
      </c>
      <c r="F123" s="6">
        <v>45143</v>
      </c>
      <c r="G123" s="6">
        <v>45145</v>
      </c>
      <c r="H123" s="4">
        <v>1</v>
      </c>
      <c r="I123" s="4">
        <v>2</v>
      </c>
      <c r="J123" s="4">
        <v>2</v>
      </c>
      <c r="K123" s="4" t="s">
        <v>30</v>
      </c>
      <c r="L123" s="4">
        <v>-614.04</v>
      </c>
      <c r="M123" s="4">
        <v>-614.04</v>
      </c>
      <c r="N123" s="4" t="s">
        <v>603</v>
      </c>
      <c r="O123" s="4" t="s">
        <v>32</v>
      </c>
      <c r="P123" s="4" t="s">
        <v>33</v>
      </c>
      <c r="Q123" s="4">
        <v>0</v>
      </c>
      <c r="R123" s="9">
        <v>45139</v>
      </c>
      <c r="S123" s="6">
        <v>45148</v>
      </c>
      <c r="T123" s="4" t="s">
        <v>34</v>
      </c>
      <c r="U123" s="4">
        <v>-614.04</v>
      </c>
      <c r="V123" s="4">
        <v>0</v>
      </c>
      <c r="W123" s="4">
        <v>0</v>
      </c>
      <c r="X123" s="4" t="s">
        <v>604</v>
      </c>
      <c r="Y123" s="4" t="s">
        <v>42</v>
      </c>
    </row>
    <row r="124" s="4" customFormat="1" spans="1:25">
      <c r="A124" s="4" t="s">
        <v>605</v>
      </c>
      <c r="B124" s="4" t="s">
        <v>26</v>
      </c>
      <c r="C124" s="4" t="s">
        <v>27</v>
      </c>
      <c r="D124" s="4" t="s">
        <v>606</v>
      </c>
      <c r="E124" s="4" t="s">
        <v>607</v>
      </c>
      <c r="F124" s="6">
        <v>45144</v>
      </c>
      <c r="G124" s="6">
        <v>45145</v>
      </c>
      <c r="H124" s="4">
        <v>1</v>
      </c>
      <c r="I124" s="4">
        <v>1</v>
      </c>
      <c r="J124" s="4">
        <v>1</v>
      </c>
      <c r="K124" s="4" t="s">
        <v>30</v>
      </c>
      <c r="L124" s="4">
        <v>917.29</v>
      </c>
      <c r="M124" s="4">
        <v>917.29</v>
      </c>
      <c r="N124" s="4" t="s">
        <v>608</v>
      </c>
      <c r="O124" s="4" t="s">
        <v>32</v>
      </c>
      <c r="P124" s="4" t="s">
        <v>33</v>
      </c>
      <c r="Q124" s="4">
        <v>0</v>
      </c>
      <c r="R124" s="9">
        <v>45139</v>
      </c>
      <c r="S124" s="6">
        <v>45148</v>
      </c>
      <c r="T124" s="4" t="s">
        <v>34</v>
      </c>
      <c r="U124" s="4">
        <v>917.29</v>
      </c>
      <c r="V124" s="4">
        <v>0</v>
      </c>
      <c r="W124" s="4">
        <v>0</v>
      </c>
      <c r="X124" s="4" t="s">
        <v>609</v>
      </c>
      <c r="Y124" s="4" t="s">
        <v>610</v>
      </c>
    </row>
    <row r="125" s="4" customFormat="1" spans="1:26">
      <c r="A125" s="4" t="s">
        <v>611</v>
      </c>
      <c r="B125" s="4" t="s">
        <v>26</v>
      </c>
      <c r="C125" s="4" t="s">
        <v>27</v>
      </c>
      <c r="D125" s="4" t="s">
        <v>612</v>
      </c>
      <c r="E125" s="4" t="s">
        <v>613</v>
      </c>
      <c r="F125" s="6">
        <v>45144</v>
      </c>
      <c r="G125" s="6">
        <v>45145</v>
      </c>
      <c r="H125" s="4">
        <v>2</v>
      </c>
      <c r="I125" s="4">
        <v>1</v>
      </c>
      <c r="J125" s="4">
        <v>2</v>
      </c>
      <c r="K125" s="4" t="s">
        <v>30</v>
      </c>
      <c r="L125" s="4">
        <v>1373.76</v>
      </c>
      <c r="M125" s="4">
        <v>1373.76</v>
      </c>
      <c r="N125" s="4" t="s">
        <v>614</v>
      </c>
      <c r="O125" s="4" t="s">
        <v>32</v>
      </c>
      <c r="P125" s="4" t="s">
        <v>33</v>
      </c>
      <c r="Q125" s="4">
        <v>0</v>
      </c>
      <c r="R125" s="9">
        <v>45139</v>
      </c>
      <c r="S125" s="6">
        <v>45148</v>
      </c>
      <c r="T125" s="4" t="s">
        <v>34</v>
      </c>
      <c r="U125" s="4">
        <v>1373.76</v>
      </c>
      <c r="V125" s="4">
        <v>0</v>
      </c>
      <c r="W125" s="4">
        <v>0</v>
      </c>
      <c r="X125" s="4" t="s">
        <v>615</v>
      </c>
      <c r="Y125" s="4">
        <v>-59301147</v>
      </c>
      <c r="Z125" s="4" t="s">
        <v>616</v>
      </c>
    </row>
    <row r="126" s="4" customFormat="1" spans="1:25">
      <c r="A126" s="4" t="s">
        <v>617</v>
      </c>
      <c r="B126" s="4" t="s">
        <v>26</v>
      </c>
      <c r="C126" s="4" t="s">
        <v>27</v>
      </c>
      <c r="D126" s="4" t="s">
        <v>407</v>
      </c>
      <c r="E126" s="4" t="s">
        <v>408</v>
      </c>
      <c r="F126" s="6">
        <v>45142</v>
      </c>
      <c r="G126" s="6">
        <v>45145</v>
      </c>
      <c r="H126" s="4">
        <v>1</v>
      </c>
      <c r="I126" s="4">
        <v>3</v>
      </c>
      <c r="J126" s="4">
        <v>3</v>
      </c>
      <c r="K126" s="4" t="s">
        <v>30</v>
      </c>
      <c r="L126" s="4">
        <v>697.75</v>
      </c>
      <c r="M126" s="4">
        <v>697.75</v>
      </c>
      <c r="N126" s="4" t="s">
        <v>618</v>
      </c>
      <c r="O126" s="4" t="s">
        <v>32</v>
      </c>
      <c r="P126" s="4" t="s">
        <v>33</v>
      </c>
      <c r="Q126" s="4">
        <v>0</v>
      </c>
      <c r="R126" s="9">
        <v>45139</v>
      </c>
      <c r="S126" s="6">
        <v>45148</v>
      </c>
      <c r="T126" s="4" t="s">
        <v>34</v>
      </c>
      <c r="U126" s="4">
        <v>697.75</v>
      </c>
      <c r="V126" s="4">
        <v>0</v>
      </c>
      <c r="W126" s="4">
        <v>0</v>
      </c>
      <c r="X126" s="4" t="s">
        <v>619</v>
      </c>
      <c r="Y126" s="4" t="s">
        <v>42</v>
      </c>
    </row>
    <row r="127" s="4" customFormat="1" spans="1:25">
      <c r="A127" s="4" t="s">
        <v>620</v>
      </c>
      <c r="B127" s="4" t="s">
        <v>26</v>
      </c>
      <c r="C127" s="4" t="s">
        <v>27</v>
      </c>
      <c r="D127" s="4" t="s">
        <v>621</v>
      </c>
      <c r="E127" s="4" t="s">
        <v>403</v>
      </c>
      <c r="F127" s="6">
        <v>45144</v>
      </c>
      <c r="G127" s="6">
        <v>45145</v>
      </c>
      <c r="H127" s="4">
        <v>4</v>
      </c>
      <c r="I127" s="4">
        <v>1</v>
      </c>
      <c r="J127" s="4">
        <v>4</v>
      </c>
      <c r="K127" s="4" t="s">
        <v>30</v>
      </c>
      <c r="L127" s="4">
        <v>2233.36</v>
      </c>
      <c r="M127" s="4">
        <v>2233.36</v>
      </c>
      <c r="N127" s="4" t="s">
        <v>622</v>
      </c>
      <c r="O127" s="4" t="s">
        <v>32</v>
      </c>
      <c r="P127" s="4" t="s">
        <v>33</v>
      </c>
      <c r="Q127" s="4">
        <v>0</v>
      </c>
      <c r="R127" s="9">
        <v>45139</v>
      </c>
      <c r="S127" s="6">
        <v>45148</v>
      </c>
      <c r="T127" s="4" t="s">
        <v>34</v>
      </c>
      <c r="U127" s="4">
        <v>2233.36</v>
      </c>
      <c r="V127" s="4">
        <v>0</v>
      </c>
      <c r="W127" s="4">
        <v>0</v>
      </c>
      <c r="X127" s="4" t="s">
        <v>623</v>
      </c>
      <c r="Y127" s="4" t="s">
        <v>42</v>
      </c>
    </row>
    <row r="128" s="4" customFormat="1" spans="1:25">
      <c r="A128" s="4" t="s">
        <v>624</v>
      </c>
      <c r="B128" s="4" t="s">
        <v>26</v>
      </c>
      <c r="C128" s="4" t="s">
        <v>27</v>
      </c>
      <c r="D128" s="4" t="s">
        <v>236</v>
      </c>
      <c r="E128" s="4" t="s">
        <v>412</v>
      </c>
      <c r="F128" s="6">
        <v>45144</v>
      </c>
      <c r="G128" s="6">
        <v>45145</v>
      </c>
      <c r="H128" s="4">
        <v>1</v>
      </c>
      <c r="I128" s="4">
        <v>1</v>
      </c>
      <c r="J128" s="4">
        <v>1</v>
      </c>
      <c r="K128" s="4" t="s">
        <v>30</v>
      </c>
      <c r="L128" s="4">
        <v>663.57</v>
      </c>
      <c r="M128" s="4">
        <v>663.57</v>
      </c>
      <c r="N128" s="4" t="s">
        <v>625</v>
      </c>
      <c r="O128" s="4" t="s">
        <v>32</v>
      </c>
      <c r="P128" s="4" t="s">
        <v>33</v>
      </c>
      <c r="Q128" s="4">
        <v>0</v>
      </c>
      <c r="R128" s="9">
        <v>45139</v>
      </c>
      <c r="S128" s="6">
        <v>45148</v>
      </c>
      <c r="T128" s="4" t="s">
        <v>34</v>
      </c>
      <c r="U128" s="4">
        <v>663.57</v>
      </c>
      <c r="V128" s="4">
        <v>0</v>
      </c>
      <c r="W128" s="4">
        <v>0</v>
      </c>
      <c r="X128" s="4" t="s">
        <v>626</v>
      </c>
      <c r="Y128" s="4" t="s">
        <v>42</v>
      </c>
    </row>
    <row r="129" s="4" customFormat="1" spans="1:25">
      <c r="A129" s="4" t="s">
        <v>624</v>
      </c>
      <c r="B129" s="4" t="s">
        <v>26</v>
      </c>
      <c r="C129" s="4" t="s">
        <v>43</v>
      </c>
      <c r="D129" s="4" t="s">
        <v>236</v>
      </c>
      <c r="E129" s="4" t="s">
        <v>412</v>
      </c>
      <c r="F129" s="6">
        <v>45144</v>
      </c>
      <c r="G129" s="6">
        <v>45145</v>
      </c>
      <c r="H129" s="4">
        <v>1</v>
      </c>
      <c r="I129" s="4">
        <v>1</v>
      </c>
      <c r="J129" s="4">
        <v>1</v>
      </c>
      <c r="K129" s="4" t="s">
        <v>30</v>
      </c>
      <c r="L129" s="4">
        <v>-663.57</v>
      </c>
      <c r="M129" s="4">
        <v>-663.57</v>
      </c>
      <c r="N129" s="4" t="s">
        <v>625</v>
      </c>
      <c r="O129" s="4" t="s">
        <v>32</v>
      </c>
      <c r="P129" s="4" t="s">
        <v>33</v>
      </c>
      <c r="Q129" s="4">
        <v>0</v>
      </c>
      <c r="R129" s="9">
        <v>45139</v>
      </c>
      <c r="S129" s="6">
        <v>45148</v>
      </c>
      <c r="T129" s="4" t="s">
        <v>34</v>
      </c>
      <c r="U129" s="4">
        <v>-663.57</v>
      </c>
      <c r="V129" s="4">
        <v>0</v>
      </c>
      <c r="W129" s="4">
        <v>0</v>
      </c>
      <c r="X129" s="4" t="s">
        <v>626</v>
      </c>
      <c r="Y129" s="4" t="s">
        <v>42</v>
      </c>
    </row>
    <row r="130" s="4" customFormat="1" spans="1:25">
      <c r="A130" s="4" t="s">
        <v>350</v>
      </c>
      <c r="B130" s="4" t="s">
        <v>26</v>
      </c>
      <c r="C130" s="4" t="s">
        <v>627</v>
      </c>
      <c r="D130" s="4" t="s">
        <v>351</v>
      </c>
      <c r="E130" s="4" t="s">
        <v>352</v>
      </c>
      <c r="F130" s="6">
        <v>45140</v>
      </c>
      <c r="G130" s="6">
        <v>45145</v>
      </c>
      <c r="H130" s="4">
        <v>1</v>
      </c>
      <c r="I130" s="4">
        <v>5</v>
      </c>
      <c r="J130" s="4">
        <v>5</v>
      </c>
      <c r="K130" s="4" t="s">
        <v>30</v>
      </c>
      <c r="L130" s="4">
        <v>-5513.05</v>
      </c>
      <c r="M130" s="4">
        <v>-5513.05</v>
      </c>
      <c r="N130" s="4" t="s">
        <v>353</v>
      </c>
      <c r="O130" s="4" t="s">
        <v>32</v>
      </c>
      <c r="P130" s="4" t="s">
        <v>33</v>
      </c>
      <c r="Q130" s="4">
        <v>0</v>
      </c>
      <c r="R130" s="9">
        <v>45132.7942824074</v>
      </c>
      <c r="S130" s="6">
        <v>45148</v>
      </c>
      <c r="T130" s="4" t="s">
        <v>34</v>
      </c>
      <c r="U130" s="4">
        <v>-5513.05</v>
      </c>
      <c r="V130" s="4">
        <v>0</v>
      </c>
      <c r="W130" s="4">
        <v>0</v>
      </c>
      <c r="X130" s="4" t="s">
        <v>354</v>
      </c>
      <c r="Y130" s="4" t="s">
        <v>355</v>
      </c>
    </row>
    <row r="131" s="4" customFormat="1" spans="1:25">
      <c r="A131" s="4" t="s">
        <v>628</v>
      </c>
      <c r="B131" s="4" t="s">
        <v>26</v>
      </c>
      <c r="C131" s="4" t="s">
        <v>27</v>
      </c>
      <c r="D131" s="4" t="s">
        <v>629</v>
      </c>
      <c r="E131" s="4" t="s">
        <v>630</v>
      </c>
      <c r="F131" s="6">
        <v>45140</v>
      </c>
      <c r="G131" s="6">
        <v>45145</v>
      </c>
      <c r="H131" s="4">
        <v>1</v>
      </c>
      <c r="I131" s="4">
        <v>5</v>
      </c>
      <c r="J131" s="4">
        <v>5</v>
      </c>
      <c r="K131" s="4" t="s">
        <v>30</v>
      </c>
      <c r="L131" s="4">
        <v>7844.18</v>
      </c>
      <c r="M131" s="4">
        <v>7844.18</v>
      </c>
      <c r="N131" s="4" t="s">
        <v>631</v>
      </c>
      <c r="O131" s="4" t="s">
        <v>32</v>
      </c>
      <c r="P131" s="4" t="s">
        <v>33</v>
      </c>
      <c r="Q131" s="4">
        <v>0</v>
      </c>
      <c r="R131" s="9">
        <v>45139</v>
      </c>
      <c r="S131" s="6">
        <v>45148</v>
      </c>
      <c r="T131" s="4" t="s">
        <v>34</v>
      </c>
      <c r="U131" s="4">
        <v>7844.18</v>
      </c>
      <c r="V131" s="4">
        <v>0</v>
      </c>
      <c r="W131" s="4">
        <v>0</v>
      </c>
      <c r="X131" s="4" t="s">
        <v>632</v>
      </c>
      <c r="Y131" s="4" t="s">
        <v>633</v>
      </c>
    </row>
    <row r="132" s="4" customFormat="1" spans="1:25">
      <c r="A132" s="4" t="s">
        <v>634</v>
      </c>
      <c r="B132" s="4" t="s">
        <v>26</v>
      </c>
      <c r="C132" s="4" t="s">
        <v>27</v>
      </c>
      <c r="D132" s="4" t="s">
        <v>635</v>
      </c>
      <c r="E132" s="4" t="s">
        <v>636</v>
      </c>
      <c r="F132" s="6">
        <v>45144</v>
      </c>
      <c r="G132" s="6">
        <v>45145</v>
      </c>
      <c r="H132" s="4">
        <v>3</v>
      </c>
      <c r="I132" s="4">
        <v>1</v>
      </c>
      <c r="J132" s="4">
        <v>3</v>
      </c>
      <c r="K132" s="4" t="s">
        <v>30</v>
      </c>
      <c r="L132" s="4">
        <v>2990.52</v>
      </c>
      <c r="M132" s="4">
        <v>2990.52</v>
      </c>
      <c r="N132" s="4" t="s">
        <v>637</v>
      </c>
      <c r="O132" s="4" t="s">
        <v>32</v>
      </c>
      <c r="P132" s="4" t="s">
        <v>33</v>
      </c>
      <c r="Q132" s="4">
        <v>0</v>
      </c>
      <c r="R132" s="9">
        <v>45139</v>
      </c>
      <c r="S132" s="6">
        <v>45148</v>
      </c>
      <c r="T132" s="4" t="s">
        <v>34</v>
      </c>
      <c r="U132" s="4">
        <v>2990.52</v>
      </c>
      <c r="V132" s="4">
        <v>0</v>
      </c>
      <c r="W132" s="4">
        <v>0</v>
      </c>
      <c r="X132" s="4" t="s">
        <v>638</v>
      </c>
      <c r="Y132" s="4" t="s">
        <v>639</v>
      </c>
    </row>
    <row r="133" s="4" customFormat="1" spans="1:25">
      <c r="A133" s="4" t="s">
        <v>640</v>
      </c>
      <c r="B133" s="4" t="s">
        <v>26</v>
      </c>
      <c r="C133" s="4" t="s">
        <v>27</v>
      </c>
      <c r="D133" s="4" t="s">
        <v>151</v>
      </c>
      <c r="E133" s="4" t="s">
        <v>497</v>
      </c>
      <c r="F133" s="6">
        <v>45144</v>
      </c>
      <c r="G133" s="6">
        <v>45145</v>
      </c>
      <c r="H133" s="4">
        <v>1</v>
      </c>
      <c r="I133" s="4">
        <v>1</v>
      </c>
      <c r="J133" s="4">
        <v>1</v>
      </c>
      <c r="K133" s="4" t="s">
        <v>30</v>
      </c>
      <c r="L133" s="4">
        <v>312.92</v>
      </c>
      <c r="M133" s="4">
        <v>312.92</v>
      </c>
      <c r="N133" s="4" t="s">
        <v>641</v>
      </c>
      <c r="O133" s="4" t="s">
        <v>32</v>
      </c>
      <c r="P133" s="4" t="s">
        <v>33</v>
      </c>
      <c r="Q133" s="4">
        <v>0</v>
      </c>
      <c r="R133" s="9">
        <v>45140</v>
      </c>
      <c r="S133" s="6">
        <v>45148</v>
      </c>
      <c r="T133" s="4" t="s">
        <v>34</v>
      </c>
      <c r="U133" s="4">
        <v>312.92</v>
      </c>
      <c r="V133" s="4">
        <v>0</v>
      </c>
      <c r="W133" s="4">
        <v>0</v>
      </c>
      <c r="X133" s="4" t="s">
        <v>642</v>
      </c>
      <c r="Y133" s="4" t="s">
        <v>155</v>
      </c>
    </row>
    <row r="134" s="4" customFormat="1" spans="1:25">
      <c r="A134" s="4" t="s">
        <v>643</v>
      </c>
      <c r="B134" s="4" t="s">
        <v>26</v>
      </c>
      <c r="C134" s="4" t="s">
        <v>27</v>
      </c>
      <c r="D134" s="4" t="s">
        <v>644</v>
      </c>
      <c r="E134" s="4" t="s">
        <v>645</v>
      </c>
      <c r="F134" s="6">
        <v>45144</v>
      </c>
      <c r="G134" s="6">
        <v>45145</v>
      </c>
      <c r="H134" s="4">
        <v>1</v>
      </c>
      <c r="I134" s="4">
        <v>1</v>
      </c>
      <c r="J134" s="4">
        <v>1</v>
      </c>
      <c r="K134" s="4" t="s">
        <v>30</v>
      </c>
      <c r="L134" s="4">
        <v>771.93</v>
      </c>
      <c r="M134" s="4">
        <v>771.93</v>
      </c>
      <c r="N134" s="4" t="s">
        <v>646</v>
      </c>
      <c r="O134" s="4" t="s">
        <v>32</v>
      </c>
      <c r="P134" s="4" t="s">
        <v>33</v>
      </c>
      <c r="Q134" s="4">
        <v>0</v>
      </c>
      <c r="R134" s="9">
        <v>45140.0000115741</v>
      </c>
      <c r="S134" s="6">
        <v>45148</v>
      </c>
      <c r="T134" s="4" t="s">
        <v>34</v>
      </c>
      <c r="U134" s="4">
        <v>771.93</v>
      </c>
      <c r="V134" s="4">
        <v>0</v>
      </c>
      <c r="W134" s="4">
        <v>0</v>
      </c>
      <c r="X134" s="4" t="s">
        <v>647</v>
      </c>
      <c r="Y134" s="4" t="s">
        <v>648</v>
      </c>
    </row>
    <row r="135" s="4" customFormat="1" spans="1:26">
      <c r="A135" s="4" t="s">
        <v>649</v>
      </c>
      <c r="B135" s="4" t="s">
        <v>26</v>
      </c>
      <c r="C135" s="4" t="s">
        <v>27</v>
      </c>
      <c r="D135" s="4" t="s">
        <v>650</v>
      </c>
      <c r="E135" s="4" t="s">
        <v>651</v>
      </c>
      <c r="F135" s="6">
        <v>45143</v>
      </c>
      <c r="G135" s="6">
        <v>45145</v>
      </c>
      <c r="H135" s="4">
        <v>2</v>
      </c>
      <c r="I135" s="4">
        <v>2</v>
      </c>
      <c r="J135" s="4">
        <v>4</v>
      </c>
      <c r="K135" s="4" t="s">
        <v>30</v>
      </c>
      <c r="L135" s="4">
        <v>6192.78</v>
      </c>
      <c r="M135" s="4">
        <v>6192.78</v>
      </c>
      <c r="N135" s="4" t="s">
        <v>652</v>
      </c>
      <c r="O135" s="4" t="s">
        <v>32</v>
      </c>
      <c r="P135" s="4" t="s">
        <v>33</v>
      </c>
      <c r="Q135" s="4">
        <v>0</v>
      </c>
      <c r="R135" s="9">
        <v>45140</v>
      </c>
      <c r="S135" s="6">
        <v>45148</v>
      </c>
      <c r="T135" s="4" t="s">
        <v>34</v>
      </c>
      <c r="U135" s="4">
        <v>6192.78</v>
      </c>
      <c r="V135" s="4">
        <v>0</v>
      </c>
      <c r="W135" s="4">
        <v>0</v>
      </c>
      <c r="X135" s="4" t="s">
        <v>653</v>
      </c>
      <c r="Y135" s="4">
        <v>8339136</v>
      </c>
      <c r="Z135" s="4" t="s">
        <v>654</v>
      </c>
    </row>
    <row r="136" s="4" customFormat="1" spans="1:25">
      <c r="A136" s="4" t="s">
        <v>655</v>
      </c>
      <c r="B136" s="4" t="s">
        <v>26</v>
      </c>
      <c r="C136" s="4" t="s">
        <v>27</v>
      </c>
      <c r="D136" s="4" t="s">
        <v>656</v>
      </c>
      <c r="E136" s="4" t="s">
        <v>657</v>
      </c>
      <c r="F136" s="6">
        <v>45144</v>
      </c>
      <c r="G136" s="6">
        <v>45145</v>
      </c>
      <c r="H136" s="4">
        <v>1</v>
      </c>
      <c r="I136" s="4">
        <v>1</v>
      </c>
      <c r="J136" s="4">
        <v>1</v>
      </c>
      <c r="K136" s="4" t="s">
        <v>30</v>
      </c>
      <c r="L136" s="4">
        <v>766.8</v>
      </c>
      <c r="M136" s="4">
        <v>766.8</v>
      </c>
      <c r="N136" s="4" t="s">
        <v>658</v>
      </c>
      <c r="O136" s="4" t="s">
        <v>32</v>
      </c>
      <c r="P136" s="4" t="s">
        <v>33</v>
      </c>
      <c r="Q136" s="4">
        <v>0</v>
      </c>
      <c r="R136" s="9">
        <v>45140</v>
      </c>
      <c r="S136" s="6">
        <v>45148</v>
      </c>
      <c r="T136" s="4" t="s">
        <v>34</v>
      </c>
      <c r="U136" s="4">
        <v>766.8</v>
      </c>
      <c r="V136" s="4">
        <v>0</v>
      </c>
      <c r="W136" s="4">
        <v>0</v>
      </c>
      <c r="X136" s="4" t="s">
        <v>659</v>
      </c>
      <c r="Y136" s="4" t="s">
        <v>42</v>
      </c>
    </row>
    <row r="137" s="4" customFormat="1" spans="1:25">
      <c r="A137" s="4" t="s">
        <v>660</v>
      </c>
      <c r="B137" s="4" t="s">
        <v>26</v>
      </c>
      <c r="C137" s="4" t="s">
        <v>27</v>
      </c>
      <c r="D137" s="4" t="s">
        <v>661</v>
      </c>
      <c r="E137" s="4" t="s">
        <v>571</v>
      </c>
      <c r="F137" s="6">
        <v>45144</v>
      </c>
      <c r="G137" s="6">
        <v>45145</v>
      </c>
      <c r="H137" s="4">
        <v>1</v>
      </c>
      <c r="I137" s="4">
        <v>1</v>
      </c>
      <c r="J137" s="4">
        <v>1</v>
      </c>
      <c r="K137" s="4" t="s">
        <v>30</v>
      </c>
      <c r="L137" s="4">
        <v>476.65</v>
      </c>
      <c r="M137" s="4">
        <v>476.65</v>
      </c>
      <c r="N137" s="4" t="s">
        <v>662</v>
      </c>
      <c r="O137" s="4" t="s">
        <v>32</v>
      </c>
      <c r="P137" s="4" t="s">
        <v>33</v>
      </c>
      <c r="Q137" s="4">
        <v>0</v>
      </c>
      <c r="R137" s="9">
        <v>45140</v>
      </c>
      <c r="S137" s="6">
        <v>45148</v>
      </c>
      <c r="T137" s="4" t="s">
        <v>34</v>
      </c>
      <c r="U137" s="4">
        <v>476.65</v>
      </c>
      <c r="V137" s="4">
        <v>0</v>
      </c>
      <c r="W137" s="4">
        <v>0</v>
      </c>
      <c r="X137" s="4" t="s">
        <v>663</v>
      </c>
      <c r="Y137" s="4" t="s">
        <v>42</v>
      </c>
    </row>
    <row r="138" s="4" customFormat="1" spans="1:25">
      <c r="A138" s="4" t="s">
        <v>664</v>
      </c>
      <c r="B138" s="4" t="s">
        <v>26</v>
      </c>
      <c r="C138" s="4" t="s">
        <v>27</v>
      </c>
      <c r="D138" s="4" t="s">
        <v>665</v>
      </c>
      <c r="E138" s="4" t="s">
        <v>666</v>
      </c>
      <c r="F138" s="6">
        <v>45144</v>
      </c>
      <c r="G138" s="6">
        <v>45145</v>
      </c>
      <c r="H138" s="4">
        <v>1</v>
      </c>
      <c r="I138" s="4">
        <v>1</v>
      </c>
      <c r="J138" s="4">
        <v>1</v>
      </c>
      <c r="K138" s="4" t="s">
        <v>30</v>
      </c>
      <c r="L138" s="4">
        <v>601.63</v>
      </c>
      <c r="M138" s="4">
        <v>601.63</v>
      </c>
      <c r="N138" s="4" t="s">
        <v>667</v>
      </c>
      <c r="O138" s="4" t="s">
        <v>32</v>
      </c>
      <c r="P138" s="4" t="s">
        <v>33</v>
      </c>
      <c r="Q138" s="4">
        <v>0</v>
      </c>
      <c r="R138" s="9">
        <v>45140.0000115741</v>
      </c>
      <c r="S138" s="6">
        <v>45148</v>
      </c>
      <c r="T138" s="4" t="s">
        <v>34</v>
      </c>
      <c r="U138" s="4">
        <v>601.63</v>
      </c>
      <c r="V138" s="4">
        <v>0</v>
      </c>
      <c r="W138" s="4">
        <v>0</v>
      </c>
      <c r="X138" s="4" t="s">
        <v>668</v>
      </c>
      <c r="Y138" s="4" t="s">
        <v>42</v>
      </c>
    </row>
    <row r="139" s="4" customFormat="1" spans="1:25">
      <c r="A139" s="4" t="s">
        <v>496</v>
      </c>
      <c r="B139" s="4" t="s">
        <v>26</v>
      </c>
      <c r="C139" s="4" t="s">
        <v>43</v>
      </c>
      <c r="D139" s="4" t="s">
        <v>151</v>
      </c>
      <c r="E139" s="4" t="s">
        <v>497</v>
      </c>
      <c r="F139" s="6">
        <v>45144</v>
      </c>
      <c r="G139" s="6">
        <v>45145</v>
      </c>
      <c r="H139" s="4">
        <v>1</v>
      </c>
      <c r="I139" s="4">
        <v>1</v>
      </c>
      <c r="J139" s="4">
        <v>1</v>
      </c>
      <c r="K139" s="4" t="s">
        <v>30</v>
      </c>
      <c r="L139" s="4">
        <v>-426.04</v>
      </c>
      <c r="M139" s="4">
        <v>-426.04</v>
      </c>
      <c r="N139" s="4" t="s">
        <v>498</v>
      </c>
      <c r="O139" s="4" t="s">
        <v>32</v>
      </c>
      <c r="P139" s="4" t="s">
        <v>33</v>
      </c>
      <c r="Q139" s="4">
        <v>0</v>
      </c>
      <c r="R139" s="9">
        <v>45137.0000115741</v>
      </c>
      <c r="S139" s="6">
        <v>45148</v>
      </c>
      <c r="T139" s="4" t="s">
        <v>34</v>
      </c>
      <c r="U139" s="4">
        <v>-426.04</v>
      </c>
      <c r="V139" s="4">
        <v>0</v>
      </c>
      <c r="W139" s="4">
        <v>0</v>
      </c>
      <c r="X139" s="4" t="s">
        <v>499</v>
      </c>
      <c r="Y139" s="4" t="s">
        <v>155</v>
      </c>
    </row>
    <row r="140" s="4" customFormat="1" spans="1:25">
      <c r="A140" s="4" t="s">
        <v>669</v>
      </c>
      <c r="B140" s="4" t="s">
        <v>26</v>
      </c>
      <c r="C140" s="4" t="s">
        <v>27</v>
      </c>
      <c r="D140" s="4" t="s">
        <v>670</v>
      </c>
      <c r="E140" s="4" t="s">
        <v>146</v>
      </c>
      <c r="F140" s="6">
        <v>45143</v>
      </c>
      <c r="G140" s="6">
        <v>45145</v>
      </c>
      <c r="H140" s="4">
        <v>1</v>
      </c>
      <c r="I140" s="4">
        <v>2</v>
      </c>
      <c r="J140" s="4">
        <v>2</v>
      </c>
      <c r="K140" s="4" t="s">
        <v>30</v>
      </c>
      <c r="L140" s="4">
        <v>1023.73</v>
      </c>
      <c r="M140" s="4">
        <v>1023.73</v>
      </c>
      <c r="N140" s="4" t="s">
        <v>671</v>
      </c>
      <c r="O140" s="4" t="s">
        <v>32</v>
      </c>
      <c r="P140" s="4" t="s">
        <v>33</v>
      </c>
      <c r="Q140" s="4">
        <v>0</v>
      </c>
      <c r="R140" s="9">
        <v>45140</v>
      </c>
      <c r="S140" s="6">
        <v>45148</v>
      </c>
      <c r="T140" s="4" t="s">
        <v>34</v>
      </c>
      <c r="U140" s="4">
        <v>1023.73</v>
      </c>
      <c r="V140" s="4">
        <v>0</v>
      </c>
      <c r="W140" s="4">
        <v>0</v>
      </c>
      <c r="X140" s="4" t="s">
        <v>672</v>
      </c>
      <c r="Y140" s="4" t="s">
        <v>673</v>
      </c>
    </row>
    <row r="141" s="4" customFormat="1" spans="1:25">
      <c r="A141" s="4" t="s">
        <v>674</v>
      </c>
      <c r="B141" s="4" t="s">
        <v>26</v>
      </c>
      <c r="C141" s="4" t="s">
        <v>27</v>
      </c>
      <c r="D141" s="4" t="s">
        <v>675</v>
      </c>
      <c r="E141" s="4" t="s">
        <v>676</v>
      </c>
      <c r="F141" s="6">
        <v>45142</v>
      </c>
      <c r="G141" s="6">
        <v>45145</v>
      </c>
      <c r="H141" s="4">
        <v>1</v>
      </c>
      <c r="I141" s="4">
        <v>3</v>
      </c>
      <c r="J141" s="4">
        <v>3</v>
      </c>
      <c r="K141" s="4" t="s">
        <v>30</v>
      </c>
      <c r="L141" s="4">
        <v>2882.4</v>
      </c>
      <c r="M141" s="4">
        <v>2882.4</v>
      </c>
      <c r="N141" s="4" t="s">
        <v>677</v>
      </c>
      <c r="O141" s="4" t="s">
        <v>32</v>
      </c>
      <c r="P141" s="4" t="s">
        <v>33</v>
      </c>
      <c r="Q141" s="4">
        <v>0</v>
      </c>
      <c r="R141" s="9">
        <v>45140</v>
      </c>
      <c r="S141" s="6">
        <v>45148</v>
      </c>
      <c r="T141" s="4" t="s">
        <v>34</v>
      </c>
      <c r="U141" s="4">
        <v>2882.4</v>
      </c>
      <c r="V141" s="4">
        <v>0</v>
      </c>
      <c r="W141" s="4">
        <v>0</v>
      </c>
      <c r="X141" s="4" t="s">
        <v>678</v>
      </c>
      <c r="Y141" s="4" t="s">
        <v>679</v>
      </c>
    </row>
    <row r="142" s="4" customFormat="1" spans="1:25">
      <c r="A142" s="4" t="s">
        <v>680</v>
      </c>
      <c r="B142" s="4" t="s">
        <v>26</v>
      </c>
      <c r="C142" s="4" t="s">
        <v>27</v>
      </c>
      <c r="D142" s="4" t="s">
        <v>681</v>
      </c>
      <c r="E142" s="4" t="s">
        <v>466</v>
      </c>
      <c r="F142" s="6">
        <v>45144</v>
      </c>
      <c r="G142" s="6">
        <v>45145</v>
      </c>
      <c r="H142" s="4">
        <v>1</v>
      </c>
      <c r="I142" s="4">
        <v>1</v>
      </c>
      <c r="J142" s="4">
        <v>1</v>
      </c>
      <c r="K142" s="4" t="s">
        <v>30</v>
      </c>
      <c r="L142" s="4">
        <v>524.83</v>
      </c>
      <c r="M142" s="4">
        <v>524.83</v>
      </c>
      <c r="N142" s="4" t="s">
        <v>682</v>
      </c>
      <c r="O142" s="4" t="s">
        <v>32</v>
      </c>
      <c r="P142" s="4" t="s">
        <v>33</v>
      </c>
      <c r="Q142" s="4">
        <v>0</v>
      </c>
      <c r="R142" s="9">
        <v>45141.0000115741</v>
      </c>
      <c r="S142" s="6">
        <v>45148</v>
      </c>
      <c r="T142" s="4" t="s">
        <v>34</v>
      </c>
      <c r="U142" s="4">
        <v>524.83</v>
      </c>
      <c r="V142" s="4">
        <v>0</v>
      </c>
      <c r="W142" s="4">
        <v>0</v>
      </c>
      <c r="X142" s="4" t="s">
        <v>683</v>
      </c>
      <c r="Y142" s="4" t="s">
        <v>684</v>
      </c>
    </row>
    <row r="143" s="4" customFormat="1" spans="1:25">
      <c r="A143" s="4" t="s">
        <v>685</v>
      </c>
      <c r="B143" s="4" t="s">
        <v>26</v>
      </c>
      <c r="C143" s="4" t="s">
        <v>27</v>
      </c>
      <c r="D143" s="4" t="s">
        <v>686</v>
      </c>
      <c r="E143" s="4" t="s">
        <v>687</v>
      </c>
      <c r="F143" s="6">
        <v>45142</v>
      </c>
      <c r="G143" s="6">
        <v>45145</v>
      </c>
      <c r="H143" s="4">
        <v>1</v>
      </c>
      <c r="I143" s="4">
        <v>3</v>
      </c>
      <c r="J143" s="4">
        <v>3</v>
      </c>
      <c r="K143" s="4" t="s">
        <v>30</v>
      </c>
      <c r="L143" s="4">
        <v>3860.76</v>
      </c>
      <c r="M143" s="4">
        <v>3860.76</v>
      </c>
      <c r="N143" s="4" t="s">
        <v>688</v>
      </c>
      <c r="O143" s="4" t="s">
        <v>32</v>
      </c>
      <c r="P143" s="4" t="s">
        <v>33</v>
      </c>
      <c r="Q143" s="4">
        <v>0</v>
      </c>
      <c r="R143" s="9">
        <v>45141</v>
      </c>
      <c r="S143" s="6">
        <v>45148</v>
      </c>
      <c r="T143" s="4" t="s">
        <v>34</v>
      </c>
      <c r="U143" s="4">
        <v>3860.76</v>
      </c>
      <c r="V143" s="4">
        <v>0</v>
      </c>
      <c r="W143" s="4">
        <v>0</v>
      </c>
      <c r="X143" s="4" t="s">
        <v>689</v>
      </c>
      <c r="Y143" s="4" t="s">
        <v>42</v>
      </c>
    </row>
    <row r="144" s="4" customFormat="1" spans="1:25">
      <c r="A144" s="4" t="s">
        <v>690</v>
      </c>
      <c r="B144" s="4" t="s">
        <v>26</v>
      </c>
      <c r="C144" s="4" t="s">
        <v>27</v>
      </c>
      <c r="D144" s="4" t="s">
        <v>691</v>
      </c>
      <c r="E144" s="4" t="s">
        <v>692</v>
      </c>
      <c r="F144" s="6">
        <v>45144</v>
      </c>
      <c r="G144" s="6">
        <v>45145</v>
      </c>
      <c r="H144" s="4">
        <v>2</v>
      </c>
      <c r="I144" s="4">
        <v>1</v>
      </c>
      <c r="J144" s="4">
        <v>2</v>
      </c>
      <c r="K144" s="4" t="s">
        <v>30</v>
      </c>
      <c r="L144" s="4">
        <v>2142.72</v>
      </c>
      <c r="M144" s="4">
        <v>2142.72</v>
      </c>
      <c r="N144" s="4" t="s">
        <v>693</v>
      </c>
      <c r="O144" s="4" t="s">
        <v>32</v>
      </c>
      <c r="P144" s="4" t="s">
        <v>33</v>
      </c>
      <c r="Q144" s="4">
        <v>0</v>
      </c>
      <c r="R144" s="9">
        <v>45141</v>
      </c>
      <c r="S144" s="6">
        <v>45148</v>
      </c>
      <c r="T144" s="4" t="s">
        <v>34</v>
      </c>
      <c r="U144" s="4">
        <v>2142.72</v>
      </c>
      <c r="V144" s="4">
        <v>0</v>
      </c>
      <c r="W144" s="4">
        <v>0</v>
      </c>
      <c r="X144" s="4" t="s">
        <v>694</v>
      </c>
      <c r="Y144" s="4" t="s">
        <v>42</v>
      </c>
    </row>
    <row r="145" s="4" customFormat="1" spans="1:25">
      <c r="A145" s="4" t="s">
        <v>690</v>
      </c>
      <c r="B145" s="4" t="s">
        <v>26</v>
      </c>
      <c r="C145" s="4" t="s">
        <v>43</v>
      </c>
      <c r="D145" s="4" t="s">
        <v>691</v>
      </c>
      <c r="E145" s="4" t="s">
        <v>692</v>
      </c>
      <c r="F145" s="6">
        <v>45144</v>
      </c>
      <c r="G145" s="6">
        <v>45145</v>
      </c>
      <c r="H145" s="4">
        <v>2</v>
      </c>
      <c r="I145" s="4">
        <v>1</v>
      </c>
      <c r="J145" s="4">
        <v>2</v>
      </c>
      <c r="K145" s="4" t="s">
        <v>30</v>
      </c>
      <c r="L145" s="4">
        <v>-2142.72</v>
      </c>
      <c r="M145" s="4">
        <v>-2142.72</v>
      </c>
      <c r="N145" s="4" t="s">
        <v>693</v>
      </c>
      <c r="O145" s="4" t="s">
        <v>32</v>
      </c>
      <c r="P145" s="4" t="s">
        <v>33</v>
      </c>
      <c r="Q145" s="4">
        <v>0</v>
      </c>
      <c r="R145" s="9">
        <v>45141</v>
      </c>
      <c r="S145" s="6">
        <v>45148</v>
      </c>
      <c r="T145" s="4" t="s">
        <v>34</v>
      </c>
      <c r="U145" s="4">
        <v>-2142.72</v>
      </c>
      <c r="V145" s="4">
        <v>0</v>
      </c>
      <c r="W145" s="4">
        <v>0</v>
      </c>
      <c r="X145" s="4" t="s">
        <v>694</v>
      </c>
      <c r="Y145" s="4" t="s">
        <v>42</v>
      </c>
    </row>
    <row r="146" s="4" customFormat="1" spans="1:25">
      <c r="A146" s="4" t="s">
        <v>695</v>
      </c>
      <c r="B146" s="4" t="s">
        <v>26</v>
      </c>
      <c r="C146" s="4" t="s">
        <v>27</v>
      </c>
      <c r="D146" s="4" t="s">
        <v>696</v>
      </c>
      <c r="E146" s="4" t="s">
        <v>254</v>
      </c>
      <c r="F146" s="6">
        <v>45144</v>
      </c>
      <c r="G146" s="6">
        <v>45145</v>
      </c>
      <c r="H146" s="4">
        <v>3</v>
      </c>
      <c r="I146" s="4">
        <v>1</v>
      </c>
      <c r="J146" s="4">
        <v>3</v>
      </c>
      <c r="K146" s="4" t="s">
        <v>30</v>
      </c>
      <c r="L146" s="4">
        <v>1963.32</v>
      </c>
      <c r="M146" s="4">
        <v>1963.32</v>
      </c>
      <c r="N146" s="4" t="s">
        <v>697</v>
      </c>
      <c r="O146" s="4" t="s">
        <v>32</v>
      </c>
      <c r="P146" s="4" t="s">
        <v>33</v>
      </c>
      <c r="Q146" s="4">
        <v>0</v>
      </c>
      <c r="R146" s="9">
        <v>45141.0000115741</v>
      </c>
      <c r="S146" s="6">
        <v>45148</v>
      </c>
      <c r="T146" s="4" t="s">
        <v>34</v>
      </c>
      <c r="U146" s="4">
        <v>1963.32</v>
      </c>
      <c r="V146" s="4">
        <v>0</v>
      </c>
      <c r="W146" s="4">
        <v>0</v>
      </c>
      <c r="X146" s="4" t="s">
        <v>698</v>
      </c>
      <c r="Y146" s="4" t="s">
        <v>699</v>
      </c>
    </row>
    <row r="147" s="4" customFormat="1" spans="1:25">
      <c r="A147" s="4" t="s">
        <v>700</v>
      </c>
      <c r="B147" s="4" t="s">
        <v>26</v>
      </c>
      <c r="C147" s="4" t="s">
        <v>27</v>
      </c>
      <c r="D147" s="4" t="s">
        <v>701</v>
      </c>
      <c r="E147" s="4" t="s">
        <v>254</v>
      </c>
      <c r="F147" s="6">
        <v>45143</v>
      </c>
      <c r="G147" s="6">
        <v>45145</v>
      </c>
      <c r="H147" s="4">
        <v>1</v>
      </c>
      <c r="I147" s="4">
        <v>2</v>
      </c>
      <c r="J147" s="4">
        <v>2</v>
      </c>
      <c r="K147" s="4" t="s">
        <v>30</v>
      </c>
      <c r="L147" s="4">
        <v>342.08</v>
      </c>
      <c r="M147" s="4">
        <v>342.08</v>
      </c>
      <c r="N147" s="4" t="s">
        <v>702</v>
      </c>
      <c r="O147" s="4" t="s">
        <v>32</v>
      </c>
      <c r="P147" s="4" t="s">
        <v>33</v>
      </c>
      <c r="Q147" s="4">
        <v>0</v>
      </c>
      <c r="R147" s="9">
        <v>45141.0000115741</v>
      </c>
      <c r="S147" s="6">
        <v>45148</v>
      </c>
      <c r="T147" s="4" t="s">
        <v>34</v>
      </c>
      <c r="U147" s="4">
        <v>342.08</v>
      </c>
      <c r="V147" s="4">
        <v>0</v>
      </c>
      <c r="W147" s="4">
        <v>0</v>
      </c>
      <c r="X147" s="4" t="s">
        <v>703</v>
      </c>
      <c r="Y147" s="4" t="s">
        <v>42</v>
      </c>
    </row>
    <row r="148" s="4" customFormat="1" spans="1:25">
      <c r="A148" s="4" t="s">
        <v>704</v>
      </c>
      <c r="B148" s="4" t="s">
        <v>26</v>
      </c>
      <c r="C148" s="4" t="s">
        <v>27</v>
      </c>
      <c r="D148" s="4" t="s">
        <v>705</v>
      </c>
      <c r="E148" s="4" t="s">
        <v>706</v>
      </c>
      <c r="F148" s="6">
        <v>45143</v>
      </c>
      <c r="G148" s="6">
        <v>45145</v>
      </c>
      <c r="H148" s="4">
        <v>1</v>
      </c>
      <c r="I148" s="4">
        <v>2</v>
      </c>
      <c r="J148" s="4">
        <v>2</v>
      </c>
      <c r="K148" s="4" t="s">
        <v>30</v>
      </c>
      <c r="L148" s="4">
        <v>144.98</v>
      </c>
      <c r="M148" s="4">
        <v>144.98</v>
      </c>
      <c r="N148" s="4" t="s">
        <v>707</v>
      </c>
      <c r="O148" s="4" t="s">
        <v>32</v>
      </c>
      <c r="P148" s="4" t="s">
        <v>33</v>
      </c>
      <c r="Q148" s="4">
        <v>0</v>
      </c>
      <c r="R148" s="9">
        <v>45141</v>
      </c>
      <c r="S148" s="6">
        <v>45148</v>
      </c>
      <c r="T148" s="4" t="s">
        <v>34</v>
      </c>
      <c r="U148" s="4">
        <v>144.98</v>
      </c>
      <c r="V148" s="4">
        <v>0</v>
      </c>
      <c r="W148" s="4">
        <v>0</v>
      </c>
      <c r="X148" s="4" t="s">
        <v>708</v>
      </c>
      <c r="Y148" s="4" t="s">
        <v>709</v>
      </c>
    </row>
    <row r="149" s="4" customFormat="1" spans="1:25">
      <c r="A149" s="4" t="s">
        <v>710</v>
      </c>
      <c r="B149" s="4" t="s">
        <v>26</v>
      </c>
      <c r="C149" s="4" t="s">
        <v>27</v>
      </c>
      <c r="D149" s="4" t="s">
        <v>711</v>
      </c>
      <c r="E149" s="4" t="s">
        <v>712</v>
      </c>
      <c r="F149" s="6">
        <v>45143</v>
      </c>
      <c r="G149" s="6">
        <v>45145</v>
      </c>
      <c r="H149" s="4">
        <v>1</v>
      </c>
      <c r="I149" s="4">
        <v>2</v>
      </c>
      <c r="J149" s="4">
        <v>2</v>
      </c>
      <c r="K149" s="4" t="s">
        <v>30</v>
      </c>
      <c r="L149" s="4">
        <v>583.04</v>
      </c>
      <c r="M149" s="4">
        <v>583.04</v>
      </c>
      <c r="N149" s="4" t="s">
        <v>713</v>
      </c>
      <c r="O149" s="4" t="s">
        <v>32</v>
      </c>
      <c r="P149" s="4" t="s">
        <v>33</v>
      </c>
      <c r="Q149" s="4">
        <v>0</v>
      </c>
      <c r="R149" s="9">
        <v>45141</v>
      </c>
      <c r="S149" s="6">
        <v>45148</v>
      </c>
      <c r="T149" s="4" t="s">
        <v>34</v>
      </c>
      <c r="U149" s="4">
        <v>583.04</v>
      </c>
      <c r="V149" s="4">
        <v>0</v>
      </c>
      <c r="W149" s="4">
        <v>0</v>
      </c>
      <c r="X149" s="4" t="s">
        <v>714</v>
      </c>
      <c r="Y149" s="4" t="s">
        <v>715</v>
      </c>
    </row>
    <row r="150" s="4" customFormat="1" spans="1:25">
      <c r="A150" s="4" t="s">
        <v>716</v>
      </c>
      <c r="B150" s="4" t="s">
        <v>26</v>
      </c>
      <c r="C150" s="4" t="s">
        <v>27</v>
      </c>
      <c r="D150" s="4" t="s">
        <v>701</v>
      </c>
      <c r="E150" s="4" t="s">
        <v>254</v>
      </c>
      <c r="F150" s="6">
        <v>45143</v>
      </c>
      <c r="G150" s="6">
        <v>45145</v>
      </c>
      <c r="H150" s="4">
        <v>1</v>
      </c>
      <c r="I150" s="4">
        <v>2</v>
      </c>
      <c r="J150" s="4">
        <v>2</v>
      </c>
      <c r="K150" s="4" t="s">
        <v>30</v>
      </c>
      <c r="L150" s="4">
        <v>406.8</v>
      </c>
      <c r="M150" s="4">
        <v>406.8</v>
      </c>
      <c r="N150" s="4" t="s">
        <v>717</v>
      </c>
      <c r="O150" s="4" t="s">
        <v>32</v>
      </c>
      <c r="P150" s="4" t="s">
        <v>33</v>
      </c>
      <c r="Q150" s="4">
        <v>0</v>
      </c>
      <c r="R150" s="9">
        <v>45141</v>
      </c>
      <c r="S150" s="6">
        <v>45148</v>
      </c>
      <c r="T150" s="4" t="s">
        <v>34</v>
      </c>
      <c r="U150" s="4">
        <v>406.8</v>
      </c>
      <c r="V150" s="4">
        <v>0</v>
      </c>
      <c r="W150" s="4">
        <v>0</v>
      </c>
      <c r="X150" s="4" t="s">
        <v>718</v>
      </c>
      <c r="Y150" s="4" t="s">
        <v>42</v>
      </c>
    </row>
    <row r="151" s="4" customFormat="1" spans="1:25">
      <c r="A151" s="4" t="s">
        <v>719</v>
      </c>
      <c r="B151" s="4" t="s">
        <v>26</v>
      </c>
      <c r="C151" s="4" t="s">
        <v>27</v>
      </c>
      <c r="D151" s="4" t="s">
        <v>720</v>
      </c>
      <c r="E151" s="4" t="s">
        <v>721</v>
      </c>
      <c r="F151" s="6">
        <v>45144</v>
      </c>
      <c r="G151" s="6">
        <v>45145</v>
      </c>
      <c r="H151" s="4">
        <v>1</v>
      </c>
      <c r="I151" s="4">
        <v>1</v>
      </c>
      <c r="J151" s="4">
        <v>1</v>
      </c>
      <c r="K151" s="4" t="s">
        <v>30</v>
      </c>
      <c r="L151" s="4">
        <v>3317.23</v>
      </c>
      <c r="M151" s="4">
        <v>3317.23</v>
      </c>
      <c r="N151" s="4" t="s">
        <v>722</v>
      </c>
      <c r="O151" s="4" t="s">
        <v>32</v>
      </c>
      <c r="P151" s="4" t="s">
        <v>33</v>
      </c>
      <c r="Q151" s="4">
        <v>0</v>
      </c>
      <c r="R151" s="9">
        <v>45141</v>
      </c>
      <c r="S151" s="6">
        <v>45148</v>
      </c>
      <c r="T151" s="4" t="s">
        <v>34</v>
      </c>
      <c r="U151" s="4">
        <v>3317.23</v>
      </c>
      <c r="V151" s="4">
        <v>0</v>
      </c>
      <c r="W151" s="4">
        <v>0</v>
      </c>
      <c r="X151" s="4" t="s">
        <v>723</v>
      </c>
      <c r="Y151" s="4" t="s">
        <v>42</v>
      </c>
    </row>
    <row r="152" s="4" customFormat="1" spans="1:25">
      <c r="A152" s="4" t="s">
        <v>724</v>
      </c>
      <c r="B152" s="4" t="s">
        <v>26</v>
      </c>
      <c r="C152" s="4" t="s">
        <v>27</v>
      </c>
      <c r="D152" s="4" t="s">
        <v>725</v>
      </c>
      <c r="E152" s="4" t="s">
        <v>726</v>
      </c>
      <c r="F152" s="6">
        <v>45143</v>
      </c>
      <c r="G152" s="6">
        <v>45145</v>
      </c>
      <c r="H152" s="4">
        <v>1</v>
      </c>
      <c r="I152" s="4">
        <v>2</v>
      </c>
      <c r="J152" s="4">
        <v>2</v>
      </c>
      <c r="K152" s="4" t="s">
        <v>30</v>
      </c>
      <c r="L152" s="4">
        <v>2223.74</v>
      </c>
      <c r="M152" s="4">
        <v>2223.74</v>
      </c>
      <c r="N152" s="4" t="s">
        <v>727</v>
      </c>
      <c r="O152" s="4" t="s">
        <v>32</v>
      </c>
      <c r="P152" s="4" t="s">
        <v>33</v>
      </c>
      <c r="Q152" s="4">
        <v>0</v>
      </c>
      <c r="R152" s="9">
        <v>45141</v>
      </c>
      <c r="S152" s="6">
        <v>45148</v>
      </c>
      <c r="T152" s="4" t="s">
        <v>34</v>
      </c>
      <c r="U152" s="4">
        <v>2223.74</v>
      </c>
      <c r="V152" s="4">
        <v>0</v>
      </c>
      <c r="W152" s="4">
        <v>0</v>
      </c>
      <c r="X152" s="4" t="s">
        <v>728</v>
      </c>
      <c r="Y152" s="4" t="s">
        <v>729</v>
      </c>
    </row>
    <row r="153" s="4" customFormat="1" spans="1:26">
      <c r="A153" s="4" t="s">
        <v>730</v>
      </c>
      <c r="B153" s="4" t="s">
        <v>26</v>
      </c>
      <c r="C153" s="4" t="s">
        <v>27</v>
      </c>
      <c r="D153" s="4" t="s">
        <v>731</v>
      </c>
      <c r="E153" s="4" t="s">
        <v>732</v>
      </c>
      <c r="F153" s="6">
        <v>45144</v>
      </c>
      <c r="G153" s="6">
        <v>45145</v>
      </c>
      <c r="H153" s="4">
        <v>2</v>
      </c>
      <c r="I153" s="4">
        <v>1</v>
      </c>
      <c r="J153" s="4">
        <v>2</v>
      </c>
      <c r="K153" s="4" t="s">
        <v>30</v>
      </c>
      <c r="L153" s="4">
        <v>507.08</v>
      </c>
      <c r="M153" s="4">
        <v>507.08</v>
      </c>
      <c r="N153" s="4" t="s">
        <v>733</v>
      </c>
      <c r="O153" s="4" t="s">
        <v>32</v>
      </c>
      <c r="P153" s="4" t="s">
        <v>33</v>
      </c>
      <c r="Q153" s="4">
        <v>0</v>
      </c>
      <c r="R153" s="9">
        <v>45141.0000115741</v>
      </c>
      <c r="S153" s="6">
        <v>45148</v>
      </c>
      <c r="T153" s="4" t="s">
        <v>34</v>
      </c>
      <c r="U153" s="4">
        <v>507.08</v>
      </c>
      <c r="V153" s="4">
        <v>0</v>
      </c>
      <c r="W153" s="4">
        <v>0</v>
      </c>
      <c r="X153" s="4" t="s">
        <v>734</v>
      </c>
      <c r="Y153" s="4">
        <v>103001305</v>
      </c>
      <c r="Z153" s="4" t="s">
        <v>735</v>
      </c>
    </row>
    <row r="154" s="4" customFormat="1" spans="1:25">
      <c r="A154" s="4" t="s">
        <v>736</v>
      </c>
      <c r="B154" s="4" t="s">
        <v>26</v>
      </c>
      <c r="C154" s="4" t="s">
        <v>27</v>
      </c>
      <c r="D154" s="4" t="s">
        <v>737</v>
      </c>
      <c r="E154" s="4" t="s">
        <v>738</v>
      </c>
      <c r="F154" s="6">
        <v>45144</v>
      </c>
      <c r="G154" s="6">
        <v>45145</v>
      </c>
      <c r="H154" s="4">
        <v>1</v>
      </c>
      <c r="I154" s="4">
        <v>1</v>
      </c>
      <c r="J154" s="4">
        <v>1</v>
      </c>
      <c r="K154" s="4" t="s">
        <v>30</v>
      </c>
      <c r="L154" s="4">
        <v>342.13</v>
      </c>
      <c r="M154" s="4">
        <v>342.13</v>
      </c>
      <c r="N154" s="4" t="s">
        <v>739</v>
      </c>
      <c r="O154" s="4" t="s">
        <v>32</v>
      </c>
      <c r="P154" s="4" t="s">
        <v>33</v>
      </c>
      <c r="Q154" s="4">
        <v>0</v>
      </c>
      <c r="R154" s="9">
        <v>45141.0000115741</v>
      </c>
      <c r="S154" s="6">
        <v>45148</v>
      </c>
      <c r="T154" s="4" t="s">
        <v>34</v>
      </c>
      <c r="U154" s="4">
        <v>342.13</v>
      </c>
      <c r="V154" s="4">
        <v>0</v>
      </c>
      <c r="W154" s="4">
        <v>0</v>
      </c>
      <c r="X154" s="4" t="s">
        <v>740</v>
      </c>
      <c r="Y154" s="4" t="s">
        <v>741</v>
      </c>
    </row>
    <row r="155" s="4" customFormat="1" spans="1:25">
      <c r="A155" s="4" t="s">
        <v>742</v>
      </c>
      <c r="B155" s="4" t="s">
        <v>26</v>
      </c>
      <c r="C155" s="4" t="s">
        <v>27</v>
      </c>
      <c r="D155" s="4" t="s">
        <v>743</v>
      </c>
      <c r="E155" s="4" t="s">
        <v>744</v>
      </c>
      <c r="F155" s="6">
        <v>45144</v>
      </c>
      <c r="G155" s="6">
        <v>45145</v>
      </c>
      <c r="H155" s="4">
        <v>1</v>
      </c>
      <c r="I155" s="4">
        <v>1</v>
      </c>
      <c r="J155" s="4">
        <v>1</v>
      </c>
      <c r="K155" s="4" t="s">
        <v>30</v>
      </c>
      <c r="L155" s="4">
        <v>819.76</v>
      </c>
      <c r="M155" s="4">
        <v>819.76</v>
      </c>
      <c r="N155" s="4" t="s">
        <v>745</v>
      </c>
      <c r="O155" s="4" t="s">
        <v>32</v>
      </c>
      <c r="P155" s="4" t="s">
        <v>33</v>
      </c>
      <c r="Q155" s="4">
        <v>0</v>
      </c>
      <c r="R155" s="9">
        <v>45141.0000115741</v>
      </c>
      <c r="S155" s="6">
        <v>45148</v>
      </c>
      <c r="T155" s="4" t="s">
        <v>34</v>
      </c>
      <c r="U155" s="4">
        <v>819.76</v>
      </c>
      <c r="V155" s="4">
        <v>0</v>
      </c>
      <c r="W155" s="4">
        <v>0</v>
      </c>
      <c r="X155" s="4" t="s">
        <v>42</v>
      </c>
      <c r="Y155" s="4" t="s">
        <v>746</v>
      </c>
    </row>
    <row r="156" s="4" customFormat="1" spans="1:25">
      <c r="A156" s="4" t="s">
        <v>747</v>
      </c>
      <c r="B156" s="4" t="s">
        <v>26</v>
      </c>
      <c r="C156" s="4" t="s">
        <v>27</v>
      </c>
      <c r="D156" s="4" t="s">
        <v>748</v>
      </c>
      <c r="E156" s="4" t="s">
        <v>749</v>
      </c>
      <c r="F156" s="6">
        <v>45142</v>
      </c>
      <c r="G156" s="6">
        <v>45145</v>
      </c>
      <c r="H156" s="4">
        <v>1</v>
      </c>
      <c r="I156" s="4">
        <v>3</v>
      </c>
      <c r="J156" s="4">
        <v>3</v>
      </c>
      <c r="K156" s="4" t="s">
        <v>30</v>
      </c>
      <c r="L156" s="4">
        <v>1071.22</v>
      </c>
      <c r="M156" s="4">
        <v>1071.22</v>
      </c>
      <c r="N156" s="4" t="s">
        <v>750</v>
      </c>
      <c r="O156" s="4" t="s">
        <v>32</v>
      </c>
      <c r="P156" s="4" t="s">
        <v>33</v>
      </c>
      <c r="Q156" s="4">
        <v>0</v>
      </c>
      <c r="R156" s="9">
        <v>45141</v>
      </c>
      <c r="S156" s="6">
        <v>45148</v>
      </c>
      <c r="T156" s="4" t="s">
        <v>34</v>
      </c>
      <c r="U156" s="4">
        <v>1071.22</v>
      </c>
      <c r="V156" s="4">
        <v>0</v>
      </c>
      <c r="W156" s="4">
        <v>0</v>
      </c>
      <c r="X156" s="4" t="s">
        <v>751</v>
      </c>
      <c r="Y156" s="4" t="s">
        <v>752</v>
      </c>
    </row>
    <row r="157" s="4" customFormat="1" spans="1:25">
      <c r="A157" s="4" t="s">
        <v>753</v>
      </c>
      <c r="B157" s="4" t="s">
        <v>26</v>
      </c>
      <c r="C157" s="4" t="s">
        <v>27</v>
      </c>
      <c r="D157" s="4" t="s">
        <v>701</v>
      </c>
      <c r="E157" s="4" t="s">
        <v>254</v>
      </c>
      <c r="F157" s="6">
        <v>45143</v>
      </c>
      <c r="G157" s="6">
        <v>45145</v>
      </c>
      <c r="H157" s="4">
        <v>1</v>
      </c>
      <c r="I157" s="4">
        <v>2</v>
      </c>
      <c r="J157" s="4">
        <v>2</v>
      </c>
      <c r="K157" s="4" t="s">
        <v>30</v>
      </c>
      <c r="L157" s="4">
        <v>342.08</v>
      </c>
      <c r="M157" s="4">
        <v>342.08</v>
      </c>
      <c r="N157" s="4" t="s">
        <v>754</v>
      </c>
      <c r="O157" s="4" t="s">
        <v>32</v>
      </c>
      <c r="P157" s="4" t="s">
        <v>33</v>
      </c>
      <c r="Q157" s="4">
        <v>0</v>
      </c>
      <c r="R157" s="9">
        <v>45141</v>
      </c>
      <c r="S157" s="6">
        <v>45148</v>
      </c>
      <c r="T157" s="4" t="s">
        <v>34</v>
      </c>
      <c r="U157" s="4">
        <v>342.08</v>
      </c>
      <c r="V157" s="4">
        <v>0</v>
      </c>
      <c r="W157" s="4">
        <v>0</v>
      </c>
      <c r="X157" s="4" t="s">
        <v>755</v>
      </c>
      <c r="Y157" s="4" t="s">
        <v>42</v>
      </c>
    </row>
    <row r="158" s="4" customFormat="1" spans="1:25">
      <c r="A158" s="4" t="s">
        <v>756</v>
      </c>
      <c r="B158" s="4" t="s">
        <v>26</v>
      </c>
      <c r="C158" s="4" t="s">
        <v>27</v>
      </c>
      <c r="D158" s="4" t="s">
        <v>757</v>
      </c>
      <c r="E158" s="4" t="s">
        <v>613</v>
      </c>
      <c r="F158" s="6">
        <v>45143</v>
      </c>
      <c r="G158" s="6">
        <v>45145</v>
      </c>
      <c r="H158" s="4">
        <v>1</v>
      </c>
      <c r="I158" s="4">
        <v>2</v>
      </c>
      <c r="J158" s="4">
        <v>2</v>
      </c>
      <c r="K158" s="4" t="s">
        <v>30</v>
      </c>
      <c r="L158" s="4">
        <v>962.9</v>
      </c>
      <c r="M158" s="4">
        <v>962.9</v>
      </c>
      <c r="N158" s="4" t="s">
        <v>758</v>
      </c>
      <c r="O158" s="4" t="s">
        <v>32</v>
      </c>
      <c r="P158" s="4" t="s">
        <v>33</v>
      </c>
      <c r="Q158" s="4">
        <v>0</v>
      </c>
      <c r="R158" s="9">
        <v>45141</v>
      </c>
      <c r="S158" s="6">
        <v>45148</v>
      </c>
      <c r="T158" s="4" t="s">
        <v>34</v>
      </c>
      <c r="U158" s="4">
        <v>962.9</v>
      </c>
      <c r="V158" s="4">
        <v>0</v>
      </c>
      <c r="W158" s="4">
        <v>0</v>
      </c>
      <c r="X158" s="4" t="s">
        <v>759</v>
      </c>
      <c r="Y158" s="4" t="s">
        <v>42</v>
      </c>
    </row>
    <row r="159" s="4" customFormat="1" spans="1:25">
      <c r="A159" s="4" t="s">
        <v>580</v>
      </c>
      <c r="B159" s="4" t="s">
        <v>26</v>
      </c>
      <c r="C159" s="4" t="s">
        <v>43</v>
      </c>
      <c r="D159" s="4" t="s">
        <v>581</v>
      </c>
      <c r="E159" s="4" t="s">
        <v>445</v>
      </c>
      <c r="F159" s="6">
        <v>45144</v>
      </c>
      <c r="G159" s="6">
        <v>45145</v>
      </c>
      <c r="H159" s="4">
        <v>1</v>
      </c>
      <c r="I159" s="4">
        <v>1</v>
      </c>
      <c r="J159" s="4">
        <v>1</v>
      </c>
      <c r="K159" s="4" t="s">
        <v>30</v>
      </c>
      <c r="L159" s="4">
        <v>-1807.11</v>
      </c>
      <c r="M159" s="4">
        <v>-1807.11</v>
      </c>
      <c r="N159" s="4" t="s">
        <v>582</v>
      </c>
      <c r="O159" s="4" t="s">
        <v>32</v>
      </c>
      <c r="P159" s="4" t="s">
        <v>33</v>
      </c>
      <c r="Q159" s="4">
        <v>0</v>
      </c>
      <c r="R159" s="9">
        <v>45139</v>
      </c>
      <c r="S159" s="6">
        <v>45148</v>
      </c>
      <c r="T159" s="4" t="s">
        <v>34</v>
      </c>
      <c r="U159" s="4">
        <v>-1807.11</v>
      </c>
      <c r="V159" s="4">
        <v>0</v>
      </c>
      <c r="W159" s="4">
        <v>0</v>
      </c>
      <c r="X159" s="4" t="s">
        <v>583</v>
      </c>
      <c r="Y159" s="4" t="s">
        <v>42</v>
      </c>
    </row>
    <row r="160" s="4" customFormat="1" spans="1:25">
      <c r="A160" s="4" t="s">
        <v>760</v>
      </c>
      <c r="B160" s="4" t="s">
        <v>26</v>
      </c>
      <c r="C160" s="4" t="s">
        <v>27</v>
      </c>
      <c r="D160" s="4" t="s">
        <v>761</v>
      </c>
      <c r="E160" s="4" t="s">
        <v>762</v>
      </c>
      <c r="F160" s="6">
        <v>45144</v>
      </c>
      <c r="G160" s="6">
        <v>45145</v>
      </c>
      <c r="H160" s="4">
        <v>1</v>
      </c>
      <c r="I160" s="4">
        <v>1</v>
      </c>
      <c r="J160" s="4">
        <v>1</v>
      </c>
      <c r="K160" s="4" t="s">
        <v>30</v>
      </c>
      <c r="L160" s="4">
        <v>3322.53</v>
      </c>
      <c r="M160" s="4">
        <v>3322.53</v>
      </c>
      <c r="N160" s="4" t="s">
        <v>763</v>
      </c>
      <c r="O160" s="4" t="s">
        <v>32</v>
      </c>
      <c r="P160" s="4" t="s">
        <v>33</v>
      </c>
      <c r="Q160" s="4">
        <v>0</v>
      </c>
      <c r="R160" s="9">
        <v>45142</v>
      </c>
      <c r="S160" s="6">
        <v>45148</v>
      </c>
      <c r="T160" s="4" t="s">
        <v>34</v>
      </c>
      <c r="U160" s="4">
        <v>3322.53</v>
      </c>
      <c r="V160" s="4">
        <v>0</v>
      </c>
      <c r="W160" s="4">
        <v>0</v>
      </c>
      <c r="X160" s="4" t="s">
        <v>764</v>
      </c>
      <c r="Y160" s="4" t="s">
        <v>765</v>
      </c>
    </row>
    <row r="161" s="4" customFormat="1" spans="1:25">
      <c r="A161" s="4" t="s">
        <v>766</v>
      </c>
      <c r="B161" s="4" t="s">
        <v>26</v>
      </c>
      <c r="C161" s="4" t="s">
        <v>27</v>
      </c>
      <c r="D161" s="4" t="s">
        <v>767</v>
      </c>
      <c r="E161" s="4" t="s">
        <v>768</v>
      </c>
      <c r="F161" s="6">
        <v>45144</v>
      </c>
      <c r="G161" s="6">
        <v>45145</v>
      </c>
      <c r="H161" s="4">
        <v>1</v>
      </c>
      <c r="I161" s="4">
        <v>1</v>
      </c>
      <c r="J161" s="4">
        <v>1</v>
      </c>
      <c r="K161" s="4" t="s">
        <v>30</v>
      </c>
      <c r="L161" s="4">
        <v>958.86</v>
      </c>
      <c r="M161" s="4">
        <v>958.86</v>
      </c>
      <c r="N161" s="4" t="s">
        <v>769</v>
      </c>
      <c r="O161" s="4" t="s">
        <v>32</v>
      </c>
      <c r="P161" s="4" t="s">
        <v>33</v>
      </c>
      <c r="Q161" s="4">
        <v>0</v>
      </c>
      <c r="R161" s="9">
        <v>45142.0000115741</v>
      </c>
      <c r="S161" s="6">
        <v>45148</v>
      </c>
      <c r="T161" s="4" t="s">
        <v>34</v>
      </c>
      <c r="U161" s="4">
        <v>958.86</v>
      </c>
      <c r="V161" s="4">
        <v>0</v>
      </c>
      <c r="W161" s="4">
        <v>0</v>
      </c>
      <c r="X161" s="4" t="s">
        <v>770</v>
      </c>
      <c r="Y161" s="4" t="s">
        <v>771</v>
      </c>
    </row>
    <row r="162" s="4" customFormat="1" spans="1:25">
      <c r="A162" s="4" t="s">
        <v>772</v>
      </c>
      <c r="B162" s="4" t="s">
        <v>26</v>
      </c>
      <c r="C162" s="4" t="s">
        <v>27</v>
      </c>
      <c r="D162" s="4" t="s">
        <v>773</v>
      </c>
      <c r="E162" s="4" t="s">
        <v>774</v>
      </c>
      <c r="F162" s="6">
        <v>45144</v>
      </c>
      <c r="G162" s="6">
        <v>45145</v>
      </c>
      <c r="H162" s="4">
        <v>1</v>
      </c>
      <c r="I162" s="4">
        <v>1</v>
      </c>
      <c r="J162" s="4">
        <v>1</v>
      </c>
      <c r="K162" s="4" t="s">
        <v>30</v>
      </c>
      <c r="L162" s="4">
        <v>973.8</v>
      </c>
      <c r="M162" s="4">
        <v>973.8</v>
      </c>
      <c r="N162" s="4" t="s">
        <v>775</v>
      </c>
      <c r="O162" s="4" t="s">
        <v>32</v>
      </c>
      <c r="P162" s="4" t="s">
        <v>33</v>
      </c>
      <c r="Q162" s="4">
        <v>0</v>
      </c>
      <c r="R162" s="9">
        <v>45142.0000115741</v>
      </c>
      <c r="S162" s="6">
        <v>45148</v>
      </c>
      <c r="T162" s="4" t="s">
        <v>34</v>
      </c>
      <c r="U162" s="4">
        <v>973.8</v>
      </c>
      <c r="V162" s="4">
        <v>0</v>
      </c>
      <c r="W162" s="4">
        <v>0</v>
      </c>
      <c r="X162" s="4" t="s">
        <v>776</v>
      </c>
      <c r="Y162" s="4" t="s">
        <v>777</v>
      </c>
    </row>
    <row r="163" s="4" customFormat="1" spans="1:26">
      <c r="A163" s="4" t="s">
        <v>778</v>
      </c>
      <c r="B163" s="4" t="s">
        <v>26</v>
      </c>
      <c r="C163" s="4" t="s">
        <v>27</v>
      </c>
      <c r="D163" s="4" t="s">
        <v>779</v>
      </c>
      <c r="E163" s="4" t="s">
        <v>780</v>
      </c>
      <c r="F163" s="6">
        <v>45144</v>
      </c>
      <c r="G163" s="6">
        <v>45145</v>
      </c>
      <c r="H163" s="4">
        <v>2</v>
      </c>
      <c r="I163" s="4">
        <v>1</v>
      </c>
      <c r="J163" s="4">
        <v>2</v>
      </c>
      <c r="K163" s="4" t="s">
        <v>30</v>
      </c>
      <c r="L163" s="4">
        <v>1571.18</v>
      </c>
      <c r="M163" s="4">
        <v>1571.18</v>
      </c>
      <c r="N163" s="4" t="s">
        <v>781</v>
      </c>
      <c r="O163" s="4" t="s">
        <v>32</v>
      </c>
      <c r="P163" s="4" t="s">
        <v>33</v>
      </c>
      <c r="Q163" s="4">
        <v>0</v>
      </c>
      <c r="R163" s="9">
        <v>45142.0000115741</v>
      </c>
      <c r="S163" s="6">
        <v>45148</v>
      </c>
      <c r="T163" s="4" t="s">
        <v>34</v>
      </c>
      <c r="U163" s="4">
        <v>1571.18</v>
      </c>
      <c r="V163" s="4">
        <v>0</v>
      </c>
      <c r="W163" s="4">
        <v>0</v>
      </c>
      <c r="X163" s="4" t="s">
        <v>782</v>
      </c>
      <c r="Y163" s="4">
        <v>85491803</v>
      </c>
      <c r="Z163" s="4" t="s">
        <v>783</v>
      </c>
    </row>
    <row r="164" s="4" customFormat="1" spans="1:25">
      <c r="A164" s="4" t="s">
        <v>784</v>
      </c>
      <c r="B164" s="4" t="s">
        <v>26</v>
      </c>
      <c r="C164" s="4" t="s">
        <v>27</v>
      </c>
      <c r="D164" s="4" t="s">
        <v>785</v>
      </c>
      <c r="E164" s="4" t="s">
        <v>786</v>
      </c>
      <c r="F164" s="6">
        <v>45143</v>
      </c>
      <c r="G164" s="6">
        <v>45145</v>
      </c>
      <c r="H164" s="4">
        <v>1</v>
      </c>
      <c r="I164" s="4">
        <v>2</v>
      </c>
      <c r="J164" s="4">
        <v>2</v>
      </c>
      <c r="K164" s="4" t="s">
        <v>30</v>
      </c>
      <c r="L164" s="4">
        <v>2794.46</v>
      </c>
      <c r="M164" s="4">
        <v>2794.46</v>
      </c>
      <c r="N164" s="4" t="s">
        <v>787</v>
      </c>
      <c r="O164" s="4" t="s">
        <v>32</v>
      </c>
      <c r="P164" s="4" t="s">
        <v>33</v>
      </c>
      <c r="Q164" s="4">
        <v>0</v>
      </c>
      <c r="R164" s="9">
        <v>45142.0000115741</v>
      </c>
      <c r="S164" s="6">
        <v>45148</v>
      </c>
      <c r="T164" s="4" t="s">
        <v>34</v>
      </c>
      <c r="U164" s="4">
        <v>2794.46</v>
      </c>
      <c r="V164" s="4">
        <v>0</v>
      </c>
      <c r="W164" s="4">
        <v>0</v>
      </c>
      <c r="X164" s="4" t="s">
        <v>788</v>
      </c>
      <c r="Y164" s="4" t="s">
        <v>789</v>
      </c>
    </row>
    <row r="165" s="4" customFormat="1" spans="1:25">
      <c r="A165" s="4" t="s">
        <v>660</v>
      </c>
      <c r="B165" s="4" t="s">
        <v>26</v>
      </c>
      <c r="C165" s="4" t="s">
        <v>43</v>
      </c>
      <c r="D165" s="4" t="s">
        <v>661</v>
      </c>
      <c r="E165" s="4" t="s">
        <v>571</v>
      </c>
      <c r="F165" s="6">
        <v>45144</v>
      </c>
      <c r="G165" s="6">
        <v>45145</v>
      </c>
      <c r="H165" s="4">
        <v>1</v>
      </c>
      <c r="I165" s="4">
        <v>1</v>
      </c>
      <c r="J165" s="4">
        <v>1</v>
      </c>
      <c r="K165" s="4" t="s">
        <v>30</v>
      </c>
      <c r="L165" s="4">
        <v>-476.65</v>
      </c>
      <c r="M165" s="4">
        <v>-476.65</v>
      </c>
      <c r="N165" s="4" t="s">
        <v>662</v>
      </c>
      <c r="O165" s="4" t="s">
        <v>32</v>
      </c>
      <c r="P165" s="4" t="s">
        <v>33</v>
      </c>
      <c r="Q165" s="4">
        <v>0</v>
      </c>
      <c r="R165" s="9">
        <v>45140</v>
      </c>
      <c r="S165" s="6">
        <v>45148</v>
      </c>
      <c r="T165" s="4" t="s">
        <v>34</v>
      </c>
      <c r="U165" s="4">
        <v>-476.65</v>
      </c>
      <c r="V165" s="4">
        <v>0</v>
      </c>
      <c r="W165" s="4">
        <v>0</v>
      </c>
      <c r="X165" s="4" t="s">
        <v>663</v>
      </c>
      <c r="Y165" s="4" t="s">
        <v>42</v>
      </c>
    </row>
    <row r="166" s="4" customFormat="1" spans="1:25">
      <c r="A166" s="4" t="s">
        <v>790</v>
      </c>
      <c r="B166" s="4" t="s">
        <v>26</v>
      </c>
      <c r="C166" s="4" t="s">
        <v>27</v>
      </c>
      <c r="D166" s="4" t="s">
        <v>791</v>
      </c>
      <c r="E166" s="4" t="s">
        <v>792</v>
      </c>
      <c r="F166" s="6">
        <v>45143</v>
      </c>
      <c r="G166" s="6">
        <v>45145</v>
      </c>
      <c r="H166" s="4">
        <v>1</v>
      </c>
      <c r="I166" s="4">
        <v>2</v>
      </c>
      <c r="J166" s="4">
        <v>2</v>
      </c>
      <c r="K166" s="4" t="s">
        <v>30</v>
      </c>
      <c r="L166" s="4">
        <v>837.24</v>
      </c>
      <c r="M166" s="4">
        <v>837.24</v>
      </c>
      <c r="N166" s="4" t="s">
        <v>793</v>
      </c>
      <c r="O166" s="4" t="s">
        <v>32</v>
      </c>
      <c r="P166" s="4" t="s">
        <v>33</v>
      </c>
      <c r="Q166" s="4">
        <v>0</v>
      </c>
      <c r="R166" s="9">
        <v>45142</v>
      </c>
      <c r="S166" s="6">
        <v>45148</v>
      </c>
      <c r="T166" s="4" t="s">
        <v>34</v>
      </c>
      <c r="U166" s="4">
        <v>837.24</v>
      </c>
      <c r="V166" s="4">
        <v>0</v>
      </c>
      <c r="W166" s="4">
        <v>0</v>
      </c>
      <c r="X166" s="4" t="s">
        <v>794</v>
      </c>
      <c r="Y166" s="4" t="s">
        <v>42</v>
      </c>
    </row>
    <row r="167" s="4" customFormat="1" spans="1:25">
      <c r="A167" s="4" t="s">
        <v>193</v>
      </c>
      <c r="B167" s="4" t="s">
        <v>26</v>
      </c>
      <c r="C167" s="4" t="s">
        <v>43</v>
      </c>
      <c r="D167" s="4" t="s">
        <v>194</v>
      </c>
      <c r="E167" s="4" t="s">
        <v>195</v>
      </c>
      <c r="F167" s="6">
        <v>45142</v>
      </c>
      <c r="G167" s="6">
        <v>45145</v>
      </c>
      <c r="H167" s="4">
        <v>1</v>
      </c>
      <c r="I167" s="4">
        <v>3</v>
      </c>
      <c r="J167" s="4">
        <v>3</v>
      </c>
      <c r="K167" s="4" t="s">
        <v>30</v>
      </c>
      <c r="L167" s="4">
        <v>-1529.91</v>
      </c>
      <c r="M167" s="4">
        <v>-1529.91</v>
      </c>
      <c r="N167" s="4" t="s">
        <v>196</v>
      </c>
      <c r="O167" s="4" t="s">
        <v>32</v>
      </c>
      <c r="P167" s="4" t="s">
        <v>33</v>
      </c>
      <c r="Q167" s="4">
        <v>0</v>
      </c>
      <c r="R167" s="9">
        <v>45125.0000115741</v>
      </c>
      <c r="S167" s="6">
        <v>45148</v>
      </c>
      <c r="T167" s="4" t="s">
        <v>34</v>
      </c>
      <c r="U167" s="4">
        <v>-1529.91</v>
      </c>
      <c r="V167" s="4">
        <v>0</v>
      </c>
      <c r="W167" s="4">
        <v>0</v>
      </c>
      <c r="X167" s="4" t="s">
        <v>197</v>
      </c>
      <c r="Y167" s="4" t="s">
        <v>198</v>
      </c>
    </row>
    <row r="168" s="4" customFormat="1" spans="1:25">
      <c r="A168" s="4" t="s">
        <v>795</v>
      </c>
      <c r="B168" s="4" t="s">
        <v>26</v>
      </c>
      <c r="C168" s="4" t="s">
        <v>27</v>
      </c>
      <c r="D168" s="4" t="s">
        <v>796</v>
      </c>
      <c r="E168" s="4" t="s">
        <v>797</v>
      </c>
      <c r="F168" s="6">
        <v>45142</v>
      </c>
      <c r="G168" s="6">
        <v>45145</v>
      </c>
      <c r="H168" s="4">
        <v>1</v>
      </c>
      <c r="I168" s="4">
        <v>3</v>
      </c>
      <c r="J168" s="4">
        <v>3</v>
      </c>
      <c r="K168" s="4" t="s">
        <v>30</v>
      </c>
      <c r="L168" s="4">
        <v>1965.89</v>
      </c>
      <c r="M168" s="4">
        <v>1965.89</v>
      </c>
      <c r="N168" s="4" t="s">
        <v>798</v>
      </c>
      <c r="O168" s="4" t="s">
        <v>32</v>
      </c>
      <c r="P168" s="4" t="s">
        <v>33</v>
      </c>
      <c r="Q168" s="4">
        <v>0</v>
      </c>
      <c r="R168" s="9">
        <v>45142.0000115741</v>
      </c>
      <c r="S168" s="6">
        <v>45148</v>
      </c>
      <c r="T168" s="4" t="s">
        <v>34</v>
      </c>
      <c r="U168" s="4">
        <v>1965.89</v>
      </c>
      <c r="V168" s="4">
        <v>0</v>
      </c>
      <c r="W168" s="4">
        <v>0</v>
      </c>
      <c r="X168" s="4" t="s">
        <v>799</v>
      </c>
      <c r="Y168" s="4" t="s">
        <v>800</v>
      </c>
    </row>
    <row r="169" s="4" customFormat="1" spans="1:25">
      <c r="A169" s="4" t="s">
        <v>801</v>
      </c>
      <c r="B169" s="4" t="s">
        <v>26</v>
      </c>
      <c r="C169" s="4" t="s">
        <v>27</v>
      </c>
      <c r="D169" s="4" t="s">
        <v>802</v>
      </c>
      <c r="E169" s="4" t="s">
        <v>803</v>
      </c>
      <c r="F169" s="6">
        <v>45144</v>
      </c>
      <c r="G169" s="6">
        <v>45145</v>
      </c>
      <c r="H169" s="4">
        <v>1</v>
      </c>
      <c r="I169" s="4">
        <v>1</v>
      </c>
      <c r="J169" s="4">
        <v>1</v>
      </c>
      <c r="K169" s="4" t="s">
        <v>30</v>
      </c>
      <c r="L169" s="4">
        <v>709.89</v>
      </c>
      <c r="M169" s="4">
        <v>709.89</v>
      </c>
      <c r="N169" s="4" t="s">
        <v>804</v>
      </c>
      <c r="O169" s="4" t="s">
        <v>32</v>
      </c>
      <c r="P169" s="4" t="s">
        <v>33</v>
      </c>
      <c r="Q169" s="4">
        <v>0</v>
      </c>
      <c r="R169" s="9">
        <v>45142.0000115741</v>
      </c>
      <c r="S169" s="6">
        <v>45148</v>
      </c>
      <c r="T169" s="4" t="s">
        <v>34</v>
      </c>
      <c r="U169" s="4">
        <v>709.89</v>
      </c>
      <c r="V169" s="4">
        <v>0</v>
      </c>
      <c r="W169" s="4">
        <v>0</v>
      </c>
      <c r="X169" s="4" t="s">
        <v>805</v>
      </c>
      <c r="Y169" s="4" t="s">
        <v>806</v>
      </c>
    </row>
    <row r="170" s="4" customFormat="1" spans="1:25">
      <c r="A170" s="4" t="s">
        <v>807</v>
      </c>
      <c r="B170" s="4" t="s">
        <v>26</v>
      </c>
      <c r="C170" s="4" t="s">
        <v>27</v>
      </c>
      <c r="D170" s="4" t="s">
        <v>808</v>
      </c>
      <c r="E170" s="4" t="s">
        <v>809</v>
      </c>
      <c r="F170" s="6">
        <v>45143</v>
      </c>
      <c r="G170" s="6">
        <v>45145</v>
      </c>
      <c r="H170" s="4">
        <v>1</v>
      </c>
      <c r="I170" s="4">
        <v>2</v>
      </c>
      <c r="J170" s="4">
        <v>2</v>
      </c>
      <c r="K170" s="4" t="s">
        <v>30</v>
      </c>
      <c r="L170" s="4">
        <v>447.72</v>
      </c>
      <c r="M170" s="4">
        <v>447.72</v>
      </c>
      <c r="N170" s="4" t="s">
        <v>810</v>
      </c>
      <c r="O170" s="4" t="s">
        <v>32</v>
      </c>
      <c r="P170" s="4" t="s">
        <v>33</v>
      </c>
      <c r="Q170" s="4">
        <v>0</v>
      </c>
      <c r="R170" s="9">
        <v>45142</v>
      </c>
      <c r="S170" s="6">
        <v>45148</v>
      </c>
      <c r="T170" s="4" t="s">
        <v>34</v>
      </c>
      <c r="U170" s="4">
        <v>447.72</v>
      </c>
      <c r="V170" s="4">
        <v>0</v>
      </c>
      <c r="W170" s="4">
        <v>0</v>
      </c>
      <c r="X170" s="4" t="s">
        <v>811</v>
      </c>
      <c r="Y170" s="4" t="s">
        <v>812</v>
      </c>
    </row>
    <row r="171" s="4" customFormat="1" spans="1:25">
      <c r="A171" s="4" t="s">
        <v>813</v>
      </c>
      <c r="B171" s="4" t="s">
        <v>26</v>
      </c>
      <c r="C171" s="4" t="s">
        <v>27</v>
      </c>
      <c r="D171" s="4" t="s">
        <v>814</v>
      </c>
      <c r="E171" s="4" t="s">
        <v>815</v>
      </c>
      <c r="F171" s="6">
        <v>45144</v>
      </c>
      <c r="G171" s="6">
        <v>45145</v>
      </c>
      <c r="H171" s="4">
        <v>2</v>
      </c>
      <c r="I171" s="4">
        <v>1</v>
      </c>
      <c r="J171" s="4">
        <v>2</v>
      </c>
      <c r="K171" s="4" t="s">
        <v>30</v>
      </c>
      <c r="L171" s="4">
        <v>804.74</v>
      </c>
      <c r="M171" s="4">
        <v>804.74</v>
      </c>
      <c r="N171" s="4" t="s">
        <v>816</v>
      </c>
      <c r="O171" s="4" t="s">
        <v>32</v>
      </c>
      <c r="P171" s="4" t="s">
        <v>33</v>
      </c>
      <c r="Q171" s="4">
        <v>0</v>
      </c>
      <c r="R171" s="9">
        <v>45142</v>
      </c>
      <c r="S171" s="6">
        <v>45148</v>
      </c>
      <c r="T171" s="4" t="s">
        <v>34</v>
      </c>
      <c r="U171" s="4">
        <v>804.74</v>
      </c>
      <c r="V171" s="4">
        <v>0</v>
      </c>
      <c r="W171" s="4">
        <v>0</v>
      </c>
      <c r="X171" s="4" t="s">
        <v>817</v>
      </c>
      <c r="Y171" s="4" t="s">
        <v>42</v>
      </c>
    </row>
    <row r="172" s="4" customFormat="1" spans="1:25">
      <c r="A172" s="4" t="s">
        <v>818</v>
      </c>
      <c r="B172" s="4" t="s">
        <v>26</v>
      </c>
      <c r="C172" s="4" t="s">
        <v>27</v>
      </c>
      <c r="D172" s="4" t="s">
        <v>819</v>
      </c>
      <c r="E172" s="4" t="s">
        <v>820</v>
      </c>
      <c r="F172" s="6">
        <v>45143</v>
      </c>
      <c r="G172" s="6">
        <v>45145</v>
      </c>
      <c r="H172" s="4">
        <v>1</v>
      </c>
      <c r="I172" s="4">
        <v>2</v>
      </c>
      <c r="J172" s="4">
        <v>2</v>
      </c>
      <c r="K172" s="4" t="s">
        <v>30</v>
      </c>
      <c r="L172" s="4">
        <v>543.6</v>
      </c>
      <c r="M172" s="4">
        <v>543.6</v>
      </c>
      <c r="N172" s="4" t="s">
        <v>821</v>
      </c>
      <c r="O172" s="4" t="s">
        <v>32</v>
      </c>
      <c r="P172" s="4" t="s">
        <v>33</v>
      </c>
      <c r="Q172" s="4">
        <v>0</v>
      </c>
      <c r="R172" s="9">
        <v>45142</v>
      </c>
      <c r="S172" s="6">
        <v>45148</v>
      </c>
      <c r="T172" s="4" t="s">
        <v>34</v>
      </c>
      <c r="U172" s="4">
        <v>543.6</v>
      </c>
      <c r="V172" s="4">
        <v>0</v>
      </c>
      <c r="W172" s="4">
        <v>0</v>
      </c>
      <c r="X172" s="4" t="s">
        <v>822</v>
      </c>
      <c r="Y172" s="4" t="s">
        <v>42</v>
      </c>
    </row>
    <row r="173" s="4" customFormat="1" spans="1:25">
      <c r="A173" s="4" t="s">
        <v>823</v>
      </c>
      <c r="B173" s="4" t="s">
        <v>26</v>
      </c>
      <c r="C173" s="4" t="s">
        <v>27</v>
      </c>
      <c r="D173" s="4" t="s">
        <v>824</v>
      </c>
      <c r="E173" s="4" t="s">
        <v>825</v>
      </c>
      <c r="F173" s="6">
        <v>45143</v>
      </c>
      <c r="G173" s="6">
        <v>45145</v>
      </c>
      <c r="H173" s="4">
        <v>1</v>
      </c>
      <c r="I173" s="4">
        <v>2</v>
      </c>
      <c r="J173" s="4">
        <v>2</v>
      </c>
      <c r="K173" s="4" t="s">
        <v>30</v>
      </c>
      <c r="L173" s="4">
        <v>398.78</v>
      </c>
      <c r="M173" s="4">
        <v>398.78</v>
      </c>
      <c r="N173" s="4" t="s">
        <v>826</v>
      </c>
      <c r="O173" s="4" t="s">
        <v>32</v>
      </c>
      <c r="P173" s="4" t="s">
        <v>33</v>
      </c>
      <c r="Q173" s="4">
        <v>0</v>
      </c>
      <c r="R173" s="9">
        <v>45142</v>
      </c>
      <c r="S173" s="6">
        <v>45148</v>
      </c>
      <c r="T173" s="4" t="s">
        <v>34</v>
      </c>
      <c r="U173" s="4">
        <v>398.78</v>
      </c>
      <c r="V173" s="4">
        <v>0</v>
      </c>
      <c r="W173" s="4">
        <v>0</v>
      </c>
      <c r="X173" s="4" t="s">
        <v>827</v>
      </c>
      <c r="Y173" s="4" t="s">
        <v>42</v>
      </c>
    </row>
    <row r="174" s="4" customFormat="1" spans="1:25">
      <c r="A174" s="4" t="s">
        <v>828</v>
      </c>
      <c r="B174" s="4" t="s">
        <v>26</v>
      </c>
      <c r="C174" s="4" t="s">
        <v>27</v>
      </c>
      <c r="D174" s="4" t="s">
        <v>814</v>
      </c>
      <c r="E174" s="4" t="s">
        <v>829</v>
      </c>
      <c r="F174" s="6">
        <v>45143</v>
      </c>
      <c r="G174" s="6">
        <v>45145</v>
      </c>
      <c r="H174" s="4">
        <v>1</v>
      </c>
      <c r="I174" s="4">
        <v>2</v>
      </c>
      <c r="J174" s="4">
        <v>2</v>
      </c>
      <c r="K174" s="4" t="s">
        <v>30</v>
      </c>
      <c r="L174" s="4">
        <v>962.16</v>
      </c>
      <c r="M174" s="4">
        <v>962.16</v>
      </c>
      <c r="N174" s="4" t="s">
        <v>830</v>
      </c>
      <c r="O174" s="4" t="s">
        <v>32</v>
      </c>
      <c r="P174" s="4" t="s">
        <v>33</v>
      </c>
      <c r="Q174" s="4">
        <v>0</v>
      </c>
      <c r="R174" s="9">
        <v>45142.0000115741</v>
      </c>
      <c r="S174" s="6">
        <v>45148</v>
      </c>
      <c r="T174" s="4" t="s">
        <v>34</v>
      </c>
      <c r="U174" s="4">
        <v>962.16</v>
      </c>
      <c r="V174" s="4">
        <v>0</v>
      </c>
      <c r="W174" s="4">
        <v>0</v>
      </c>
      <c r="X174" s="4" t="s">
        <v>831</v>
      </c>
      <c r="Y174" s="4" t="s">
        <v>42</v>
      </c>
    </row>
    <row r="175" s="4" customFormat="1" spans="1:25">
      <c r="A175" s="4" t="s">
        <v>832</v>
      </c>
      <c r="B175" s="4" t="s">
        <v>26</v>
      </c>
      <c r="C175" s="4" t="s">
        <v>27</v>
      </c>
      <c r="D175" s="4" t="s">
        <v>833</v>
      </c>
      <c r="E175" s="4" t="s">
        <v>613</v>
      </c>
      <c r="F175" s="6">
        <v>45143</v>
      </c>
      <c r="G175" s="6">
        <v>45145</v>
      </c>
      <c r="H175" s="4">
        <v>1</v>
      </c>
      <c r="I175" s="4">
        <v>2</v>
      </c>
      <c r="J175" s="4">
        <v>2</v>
      </c>
      <c r="K175" s="4" t="s">
        <v>30</v>
      </c>
      <c r="L175" s="4">
        <v>238.76</v>
      </c>
      <c r="M175" s="4">
        <v>238.76</v>
      </c>
      <c r="N175" s="4" t="s">
        <v>834</v>
      </c>
      <c r="O175" s="4" t="s">
        <v>32</v>
      </c>
      <c r="P175" s="4" t="s">
        <v>33</v>
      </c>
      <c r="Q175" s="4">
        <v>0</v>
      </c>
      <c r="R175" s="9">
        <v>45142.0000115741</v>
      </c>
      <c r="S175" s="6">
        <v>45148</v>
      </c>
      <c r="T175" s="4" t="s">
        <v>34</v>
      </c>
      <c r="U175" s="4">
        <v>238.76</v>
      </c>
      <c r="V175" s="4">
        <v>0</v>
      </c>
      <c r="W175" s="4">
        <v>0</v>
      </c>
      <c r="X175" s="4" t="s">
        <v>835</v>
      </c>
      <c r="Y175" s="4" t="s">
        <v>42</v>
      </c>
    </row>
    <row r="176" s="4" customFormat="1" spans="1:25">
      <c r="A176" s="4" t="s">
        <v>836</v>
      </c>
      <c r="B176" s="4" t="s">
        <v>26</v>
      </c>
      <c r="C176" s="4" t="s">
        <v>27</v>
      </c>
      <c r="D176" s="4" t="s">
        <v>837</v>
      </c>
      <c r="E176" s="4" t="s">
        <v>838</v>
      </c>
      <c r="F176" s="6">
        <v>45144</v>
      </c>
      <c r="G176" s="6">
        <v>45145</v>
      </c>
      <c r="H176" s="4">
        <v>1</v>
      </c>
      <c r="I176" s="4">
        <v>1</v>
      </c>
      <c r="J176" s="4">
        <v>1</v>
      </c>
      <c r="K176" s="4" t="s">
        <v>30</v>
      </c>
      <c r="L176" s="4">
        <v>1505.46</v>
      </c>
      <c r="M176" s="4">
        <v>1505.46</v>
      </c>
      <c r="N176" s="4" t="s">
        <v>839</v>
      </c>
      <c r="O176" s="4" t="s">
        <v>32</v>
      </c>
      <c r="P176" s="4" t="s">
        <v>33</v>
      </c>
      <c r="Q176" s="4">
        <v>0</v>
      </c>
      <c r="R176" s="9">
        <v>45142</v>
      </c>
      <c r="S176" s="6">
        <v>45148</v>
      </c>
      <c r="T176" s="4" t="s">
        <v>34</v>
      </c>
      <c r="U176" s="4">
        <v>1505.46</v>
      </c>
      <c r="V176" s="4">
        <v>0</v>
      </c>
      <c r="W176" s="4">
        <v>0</v>
      </c>
      <c r="X176" s="4" t="s">
        <v>840</v>
      </c>
      <c r="Y176" s="4" t="s">
        <v>841</v>
      </c>
    </row>
    <row r="177" s="4" customFormat="1" spans="1:25">
      <c r="A177" s="4" t="s">
        <v>842</v>
      </c>
      <c r="B177" s="4" t="s">
        <v>26</v>
      </c>
      <c r="C177" s="4" t="s">
        <v>27</v>
      </c>
      <c r="D177" s="4" t="s">
        <v>843</v>
      </c>
      <c r="E177" s="4" t="s">
        <v>844</v>
      </c>
      <c r="F177" s="6">
        <v>45143</v>
      </c>
      <c r="G177" s="6">
        <v>45145</v>
      </c>
      <c r="H177" s="4">
        <v>1</v>
      </c>
      <c r="I177" s="4">
        <v>2</v>
      </c>
      <c r="J177" s="4">
        <v>2</v>
      </c>
      <c r="K177" s="4" t="s">
        <v>30</v>
      </c>
      <c r="L177" s="4">
        <v>386.76</v>
      </c>
      <c r="M177" s="4">
        <v>386.76</v>
      </c>
      <c r="N177" s="4" t="s">
        <v>845</v>
      </c>
      <c r="O177" s="4" t="s">
        <v>32</v>
      </c>
      <c r="P177" s="4" t="s">
        <v>33</v>
      </c>
      <c r="Q177" s="4">
        <v>0</v>
      </c>
      <c r="R177" s="9">
        <v>45142.0000115741</v>
      </c>
      <c r="S177" s="6">
        <v>45148</v>
      </c>
      <c r="T177" s="4" t="s">
        <v>34</v>
      </c>
      <c r="U177" s="4">
        <v>386.76</v>
      </c>
      <c r="V177" s="4">
        <v>0</v>
      </c>
      <c r="W177" s="4">
        <v>0</v>
      </c>
      <c r="X177" s="4" t="s">
        <v>846</v>
      </c>
      <c r="Y177" s="4" t="s">
        <v>847</v>
      </c>
    </row>
    <row r="178" s="4" customFormat="1" spans="1:25">
      <c r="A178" s="4" t="s">
        <v>848</v>
      </c>
      <c r="B178" s="4" t="s">
        <v>26</v>
      </c>
      <c r="C178" s="4" t="s">
        <v>27</v>
      </c>
      <c r="D178" s="4" t="s">
        <v>849</v>
      </c>
      <c r="E178" s="4" t="s">
        <v>850</v>
      </c>
      <c r="F178" s="6">
        <v>45144</v>
      </c>
      <c r="G178" s="6">
        <v>45145</v>
      </c>
      <c r="H178" s="4">
        <v>1</v>
      </c>
      <c r="I178" s="4">
        <v>1</v>
      </c>
      <c r="J178" s="4">
        <v>1</v>
      </c>
      <c r="K178" s="4" t="s">
        <v>30</v>
      </c>
      <c r="L178" s="4">
        <v>2591.07</v>
      </c>
      <c r="M178" s="4">
        <v>2591.07</v>
      </c>
      <c r="N178" s="4" t="s">
        <v>851</v>
      </c>
      <c r="O178" s="4" t="s">
        <v>32</v>
      </c>
      <c r="P178" s="4" t="s">
        <v>33</v>
      </c>
      <c r="Q178" s="4">
        <v>0</v>
      </c>
      <c r="R178" s="9">
        <v>45142.0000115741</v>
      </c>
      <c r="S178" s="6">
        <v>45148</v>
      </c>
      <c r="T178" s="4" t="s">
        <v>34</v>
      </c>
      <c r="U178" s="4">
        <v>2591.07</v>
      </c>
      <c r="V178" s="4">
        <v>0</v>
      </c>
      <c r="W178" s="4">
        <v>0</v>
      </c>
      <c r="X178" s="4" t="s">
        <v>852</v>
      </c>
      <c r="Y178" s="4" t="s">
        <v>42</v>
      </c>
    </row>
    <row r="179" s="4" customFormat="1" spans="1:25">
      <c r="A179" s="4" t="s">
        <v>853</v>
      </c>
      <c r="B179" s="4" t="s">
        <v>26</v>
      </c>
      <c r="C179" s="4" t="s">
        <v>27</v>
      </c>
      <c r="D179" s="4" t="s">
        <v>50</v>
      </c>
      <c r="E179" s="4" t="s">
        <v>854</v>
      </c>
      <c r="F179" s="6">
        <v>45143</v>
      </c>
      <c r="G179" s="6">
        <v>45145</v>
      </c>
      <c r="H179" s="4">
        <v>1</v>
      </c>
      <c r="I179" s="4">
        <v>2</v>
      </c>
      <c r="J179" s="4">
        <v>2</v>
      </c>
      <c r="K179" s="4" t="s">
        <v>30</v>
      </c>
      <c r="L179" s="4">
        <v>671.58</v>
      </c>
      <c r="M179" s="4">
        <v>671.58</v>
      </c>
      <c r="N179" s="4" t="s">
        <v>855</v>
      </c>
      <c r="O179" s="4" t="s">
        <v>32</v>
      </c>
      <c r="P179" s="4" t="s">
        <v>33</v>
      </c>
      <c r="Q179" s="4">
        <v>0</v>
      </c>
      <c r="R179" s="9">
        <v>45142</v>
      </c>
      <c r="S179" s="6">
        <v>45148</v>
      </c>
      <c r="T179" s="4" t="s">
        <v>34</v>
      </c>
      <c r="U179" s="4">
        <v>671.58</v>
      </c>
      <c r="V179" s="4">
        <v>0</v>
      </c>
      <c r="W179" s="4">
        <v>0</v>
      </c>
      <c r="X179" s="4" t="s">
        <v>856</v>
      </c>
      <c r="Y179" s="4" t="s">
        <v>857</v>
      </c>
    </row>
    <row r="180" s="4" customFormat="1" spans="1:25">
      <c r="A180" s="4" t="s">
        <v>858</v>
      </c>
      <c r="B180" s="4" t="s">
        <v>26</v>
      </c>
      <c r="C180" s="4" t="s">
        <v>27</v>
      </c>
      <c r="D180" s="4" t="s">
        <v>859</v>
      </c>
      <c r="E180" s="4" t="s">
        <v>860</v>
      </c>
      <c r="F180" s="6">
        <v>45144</v>
      </c>
      <c r="G180" s="6">
        <v>45145</v>
      </c>
      <c r="H180" s="4">
        <v>1</v>
      </c>
      <c r="I180" s="4">
        <v>1</v>
      </c>
      <c r="J180" s="4">
        <v>1</v>
      </c>
      <c r="K180" s="4" t="s">
        <v>30</v>
      </c>
      <c r="L180" s="4">
        <v>751.01</v>
      </c>
      <c r="M180" s="4">
        <v>751.01</v>
      </c>
      <c r="N180" s="4" t="s">
        <v>861</v>
      </c>
      <c r="O180" s="4" t="s">
        <v>32</v>
      </c>
      <c r="P180" s="4" t="s">
        <v>33</v>
      </c>
      <c r="Q180" s="4">
        <v>0</v>
      </c>
      <c r="R180" s="9">
        <v>45142</v>
      </c>
      <c r="S180" s="6">
        <v>45148</v>
      </c>
      <c r="T180" s="4" t="s">
        <v>34</v>
      </c>
      <c r="U180" s="4">
        <v>751.01</v>
      </c>
      <c r="V180" s="4">
        <v>0</v>
      </c>
      <c r="W180" s="4">
        <v>0</v>
      </c>
      <c r="X180" s="4" t="s">
        <v>862</v>
      </c>
      <c r="Y180" s="4" t="s">
        <v>42</v>
      </c>
    </row>
    <row r="181" s="4" customFormat="1" spans="1:25">
      <c r="A181" s="4" t="s">
        <v>863</v>
      </c>
      <c r="B181" s="4" t="s">
        <v>26</v>
      </c>
      <c r="C181" s="4" t="s">
        <v>27</v>
      </c>
      <c r="D181" s="4" t="s">
        <v>864</v>
      </c>
      <c r="E181" s="4" t="s">
        <v>865</v>
      </c>
      <c r="F181" s="6">
        <v>45144</v>
      </c>
      <c r="G181" s="6">
        <v>45145</v>
      </c>
      <c r="H181" s="4">
        <v>1</v>
      </c>
      <c r="I181" s="4">
        <v>1</v>
      </c>
      <c r="J181" s="4">
        <v>1</v>
      </c>
      <c r="K181" s="4" t="s">
        <v>30</v>
      </c>
      <c r="L181" s="4">
        <v>668.09</v>
      </c>
      <c r="M181" s="4">
        <v>668.09</v>
      </c>
      <c r="N181" s="4" t="s">
        <v>866</v>
      </c>
      <c r="O181" s="4" t="s">
        <v>32</v>
      </c>
      <c r="P181" s="4" t="s">
        <v>33</v>
      </c>
      <c r="Q181" s="4">
        <v>0</v>
      </c>
      <c r="R181" s="9">
        <v>45142.0000115741</v>
      </c>
      <c r="S181" s="6">
        <v>45148</v>
      </c>
      <c r="T181" s="4" t="s">
        <v>34</v>
      </c>
      <c r="U181" s="4">
        <v>668.09</v>
      </c>
      <c r="V181" s="4">
        <v>0</v>
      </c>
      <c r="W181" s="4">
        <v>0</v>
      </c>
      <c r="X181" s="4" t="s">
        <v>867</v>
      </c>
      <c r="Y181" s="4" t="s">
        <v>868</v>
      </c>
    </row>
    <row r="182" s="4" customFormat="1" spans="1:25">
      <c r="A182" s="4" t="s">
        <v>869</v>
      </c>
      <c r="B182" s="4" t="s">
        <v>26</v>
      </c>
      <c r="C182" s="4" t="s">
        <v>27</v>
      </c>
      <c r="D182" s="4" t="s">
        <v>870</v>
      </c>
      <c r="E182" s="4" t="s">
        <v>871</v>
      </c>
      <c r="F182" s="6">
        <v>45144</v>
      </c>
      <c r="G182" s="6">
        <v>45145</v>
      </c>
      <c r="H182" s="4">
        <v>2</v>
      </c>
      <c r="I182" s="4">
        <v>1</v>
      </c>
      <c r="J182" s="4">
        <v>2</v>
      </c>
      <c r="K182" s="4" t="s">
        <v>30</v>
      </c>
      <c r="L182" s="4">
        <v>3610</v>
      </c>
      <c r="M182" s="4">
        <v>3610</v>
      </c>
      <c r="N182" s="4" t="s">
        <v>872</v>
      </c>
      <c r="O182" s="4" t="s">
        <v>32</v>
      </c>
      <c r="P182" s="4" t="s">
        <v>33</v>
      </c>
      <c r="Q182" s="4">
        <v>0</v>
      </c>
      <c r="R182" s="9">
        <v>45142.0000115741</v>
      </c>
      <c r="S182" s="6">
        <v>45148</v>
      </c>
      <c r="T182" s="4" t="s">
        <v>34</v>
      </c>
      <c r="U182" s="4">
        <v>3610</v>
      </c>
      <c r="V182" s="4">
        <v>0</v>
      </c>
      <c r="W182" s="4">
        <v>0</v>
      </c>
      <c r="X182" s="4" t="s">
        <v>873</v>
      </c>
      <c r="Y182" s="4" t="s">
        <v>874</v>
      </c>
    </row>
    <row r="183" s="4" customFormat="1" spans="1:25">
      <c r="A183" s="4" t="s">
        <v>875</v>
      </c>
      <c r="B183" s="4" t="s">
        <v>26</v>
      </c>
      <c r="C183" s="4" t="s">
        <v>27</v>
      </c>
      <c r="D183" s="4" t="s">
        <v>661</v>
      </c>
      <c r="E183" s="4" t="s">
        <v>488</v>
      </c>
      <c r="F183" s="6">
        <v>45143</v>
      </c>
      <c r="G183" s="6">
        <v>45145</v>
      </c>
      <c r="H183" s="4">
        <v>1</v>
      </c>
      <c r="I183" s="4">
        <v>2</v>
      </c>
      <c r="J183" s="4">
        <v>2</v>
      </c>
      <c r="K183" s="4" t="s">
        <v>30</v>
      </c>
      <c r="L183" s="4">
        <v>874.95</v>
      </c>
      <c r="M183" s="4">
        <v>874.95</v>
      </c>
      <c r="N183" s="4" t="s">
        <v>876</v>
      </c>
      <c r="O183" s="4" t="s">
        <v>32</v>
      </c>
      <c r="P183" s="4" t="s">
        <v>33</v>
      </c>
      <c r="Q183" s="4">
        <v>0</v>
      </c>
      <c r="R183" s="9">
        <v>45142.0000115741</v>
      </c>
      <c r="S183" s="6">
        <v>45148</v>
      </c>
      <c r="T183" s="4" t="s">
        <v>34</v>
      </c>
      <c r="U183" s="4">
        <v>874.95</v>
      </c>
      <c r="V183" s="4">
        <v>0</v>
      </c>
      <c r="W183" s="4">
        <v>0</v>
      </c>
      <c r="X183" s="4" t="s">
        <v>877</v>
      </c>
      <c r="Y183" s="4" t="s">
        <v>42</v>
      </c>
    </row>
    <row r="184" s="4" customFormat="1" spans="1:25">
      <c r="A184" s="4" t="s">
        <v>878</v>
      </c>
      <c r="B184" s="4" t="s">
        <v>26</v>
      </c>
      <c r="C184" s="4" t="s">
        <v>27</v>
      </c>
      <c r="D184" s="4" t="s">
        <v>879</v>
      </c>
      <c r="E184" s="4" t="s">
        <v>254</v>
      </c>
      <c r="F184" s="6">
        <v>45143</v>
      </c>
      <c r="G184" s="6">
        <v>45145</v>
      </c>
      <c r="H184" s="4">
        <v>2</v>
      </c>
      <c r="I184" s="4">
        <v>2</v>
      </c>
      <c r="J184" s="4">
        <v>4</v>
      </c>
      <c r="K184" s="4" t="s">
        <v>30</v>
      </c>
      <c r="L184" s="4">
        <v>3700.72</v>
      </c>
      <c r="M184" s="4">
        <v>3700.72</v>
      </c>
      <c r="N184" s="4" t="s">
        <v>880</v>
      </c>
      <c r="O184" s="4" t="s">
        <v>32</v>
      </c>
      <c r="P184" s="4" t="s">
        <v>33</v>
      </c>
      <c r="Q184" s="4">
        <v>0</v>
      </c>
      <c r="R184" s="9">
        <v>45142.0000115741</v>
      </c>
      <c r="S184" s="6">
        <v>45148</v>
      </c>
      <c r="T184" s="4" t="s">
        <v>34</v>
      </c>
      <c r="U184" s="4">
        <v>3700.72</v>
      </c>
      <c r="V184" s="4">
        <v>0</v>
      </c>
      <c r="W184" s="4">
        <v>0</v>
      </c>
      <c r="X184" s="4" t="s">
        <v>881</v>
      </c>
      <c r="Y184" s="4" t="s">
        <v>42</v>
      </c>
    </row>
    <row r="185" s="4" customFormat="1" spans="1:25">
      <c r="A185" s="4" t="s">
        <v>882</v>
      </c>
      <c r="B185" s="4" t="s">
        <v>26</v>
      </c>
      <c r="C185" s="4" t="s">
        <v>27</v>
      </c>
      <c r="D185" s="4" t="s">
        <v>883</v>
      </c>
      <c r="E185" s="4" t="s">
        <v>884</v>
      </c>
      <c r="F185" s="6">
        <v>45143</v>
      </c>
      <c r="G185" s="6">
        <v>45145</v>
      </c>
      <c r="H185" s="4">
        <v>5</v>
      </c>
      <c r="I185" s="4">
        <v>2</v>
      </c>
      <c r="J185" s="4">
        <v>10</v>
      </c>
      <c r="K185" s="4" t="s">
        <v>30</v>
      </c>
      <c r="L185" s="4">
        <v>2279</v>
      </c>
      <c r="M185" s="4">
        <v>2279</v>
      </c>
      <c r="N185" s="4" t="s">
        <v>885</v>
      </c>
      <c r="O185" s="4" t="s">
        <v>32</v>
      </c>
      <c r="P185" s="4" t="s">
        <v>33</v>
      </c>
      <c r="Q185" s="4">
        <v>0</v>
      </c>
      <c r="R185" s="9">
        <v>45142.0000115741</v>
      </c>
      <c r="S185" s="6">
        <v>45148</v>
      </c>
      <c r="T185" s="4" t="s">
        <v>34</v>
      </c>
      <c r="U185" s="4">
        <v>2279</v>
      </c>
      <c r="V185" s="4">
        <v>0</v>
      </c>
      <c r="W185" s="4">
        <v>0</v>
      </c>
      <c r="X185" s="4" t="s">
        <v>886</v>
      </c>
      <c r="Y185" s="4" t="s">
        <v>887</v>
      </c>
    </row>
    <row r="186" s="4" customFormat="1" spans="1:25">
      <c r="A186" s="4" t="s">
        <v>888</v>
      </c>
      <c r="B186" s="4" t="s">
        <v>26</v>
      </c>
      <c r="C186" s="4" t="s">
        <v>27</v>
      </c>
      <c r="D186" s="4" t="s">
        <v>557</v>
      </c>
      <c r="E186" s="4" t="s">
        <v>889</v>
      </c>
      <c r="F186" s="6">
        <v>45144</v>
      </c>
      <c r="G186" s="6">
        <v>45145</v>
      </c>
      <c r="H186" s="4">
        <v>1</v>
      </c>
      <c r="I186" s="4">
        <v>1</v>
      </c>
      <c r="J186" s="4">
        <v>1</v>
      </c>
      <c r="K186" s="4" t="s">
        <v>30</v>
      </c>
      <c r="L186" s="4">
        <v>529.23</v>
      </c>
      <c r="M186" s="4">
        <v>529.23</v>
      </c>
      <c r="N186" s="4" t="s">
        <v>890</v>
      </c>
      <c r="O186" s="4" t="s">
        <v>32</v>
      </c>
      <c r="P186" s="4" t="s">
        <v>33</v>
      </c>
      <c r="Q186" s="4">
        <v>0</v>
      </c>
      <c r="R186" s="9">
        <v>45143.0000115741</v>
      </c>
      <c r="S186" s="6">
        <v>45148</v>
      </c>
      <c r="T186" s="4" t="s">
        <v>34</v>
      </c>
      <c r="U186" s="4">
        <v>529.23</v>
      </c>
      <c r="V186" s="4">
        <v>0</v>
      </c>
      <c r="W186" s="4">
        <v>0</v>
      </c>
      <c r="X186" s="4" t="s">
        <v>891</v>
      </c>
      <c r="Y186" s="4" t="s">
        <v>892</v>
      </c>
    </row>
    <row r="187" s="4" customFormat="1" spans="1:25">
      <c r="A187" s="4" t="s">
        <v>893</v>
      </c>
      <c r="B187" s="4" t="s">
        <v>26</v>
      </c>
      <c r="C187" s="4" t="s">
        <v>27</v>
      </c>
      <c r="D187" s="4" t="s">
        <v>894</v>
      </c>
      <c r="E187" s="4" t="s">
        <v>895</v>
      </c>
      <c r="F187" s="6">
        <v>45144</v>
      </c>
      <c r="G187" s="6">
        <v>45145</v>
      </c>
      <c r="H187" s="4">
        <v>1</v>
      </c>
      <c r="I187" s="4">
        <v>1</v>
      </c>
      <c r="J187" s="4">
        <v>1</v>
      </c>
      <c r="K187" s="4" t="s">
        <v>30</v>
      </c>
      <c r="L187" s="4">
        <v>327.13</v>
      </c>
      <c r="M187" s="4">
        <v>327.13</v>
      </c>
      <c r="N187" s="4" t="s">
        <v>896</v>
      </c>
      <c r="O187" s="4" t="s">
        <v>32</v>
      </c>
      <c r="P187" s="4" t="s">
        <v>33</v>
      </c>
      <c r="Q187" s="4">
        <v>0</v>
      </c>
      <c r="R187" s="9">
        <v>45143</v>
      </c>
      <c r="S187" s="6">
        <v>45148</v>
      </c>
      <c r="T187" s="4" t="s">
        <v>34</v>
      </c>
      <c r="U187" s="4">
        <v>327.13</v>
      </c>
      <c r="V187" s="4">
        <v>0</v>
      </c>
      <c r="W187" s="4">
        <v>0</v>
      </c>
      <c r="X187" s="4" t="s">
        <v>897</v>
      </c>
      <c r="Y187" s="4" t="s">
        <v>898</v>
      </c>
    </row>
    <row r="188" s="4" customFormat="1" spans="1:25">
      <c r="A188" s="4" t="s">
        <v>899</v>
      </c>
      <c r="B188" s="4" t="s">
        <v>26</v>
      </c>
      <c r="C188" s="4" t="s">
        <v>27</v>
      </c>
      <c r="D188" s="4" t="s">
        <v>900</v>
      </c>
      <c r="E188" s="4" t="s">
        <v>403</v>
      </c>
      <c r="F188" s="6">
        <v>45144</v>
      </c>
      <c r="G188" s="6">
        <v>45145</v>
      </c>
      <c r="H188" s="4">
        <v>1</v>
      </c>
      <c r="I188" s="4">
        <v>1</v>
      </c>
      <c r="J188" s="4">
        <v>1</v>
      </c>
      <c r="K188" s="4" t="s">
        <v>30</v>
      </c>
      <c r="L188" s="4">
        <v>1040.68</v>
      </c>
      <c r="M188" s="4">
        <v>1040.68</v>
      </c>
      <c r="N188" s="4" t="s">
        <v>901</v>
      </c>
      <c r="O188" s="4" t="s">
        <v>32</v>
      </c>
      <c r="P188" s="4" t="s">
        <v>33</v>
      </c>
      <c r="Q188" s="4">
        <v>0</v>
      </c>
      <c r="R188" s="9">
        <v>45143</v>
      </c>
      <c r="S188" s="6">
        <v>45148</v>
      </c>
      <c r="T188" s="4" t="s">
        <v>34</v>
      </c>
      <c r="U188" s="4">
        <v>1040.68</v>
      </c>
      <c r="V188" s="4">
        <v>0</v>
      </c>
      <c r="W188" s="4">
        <v>0</v>
      </c>
      <c r="X188" s="4" t="s">
        <v>902</v>
      </c>
      <c r="Y188" s="4" t="s">
        <v>903</v>
      </c>
    </row>
    <row r="189" s="4" customFormat="1" spans="1:25">
      <c r="A189" s="4" t="s">
        <v>904</v>
      </c>
      <c r="B189" s="4" t="s">
        <v>26</v>
      </c>
      <c r="C189" s="4" t="s">
        <v>27</v>
      </c>
      <c r="D189" s="4" t="s">
        <v>905</v>
      </c>
      <c r="E189" s="4" t="s">
        <v>906</v>
      </c>
      <c r="F189" s="6">
        <v>45144</v>
      </c>
      <c r="G189" s="6">
        <v>45145</v>
      </c>
      <c r="H189" s="4">
        <v>1</v>
      </c>
      <c r="I189" s="4">
        <v>1</v>
      </c>
      <c r="J189" s="4">
        <v>1</v>
      </c>
      <c r="K189" s="4" t="s">
        <v>30</v>
      </c>
      <c r="L189" s="4">
        <v>5091.56</v>
      </c>
      <c r="M189" s="4">
        <v>5091.56</v>
      </c>
      <c r="N189" s="4" t="s">
        <v>907</v>
      </c>
      <c r="O189" s="4" t="s">
        <v>32</v>
      </c>
      <c r="P189" s="4" t="s">
        <v>33</v>
      </c>
      <c r="Q189" s="4">
        <v>0</v>
      </c>
      <c r="R189" s="9">
        <v>45143</v>
      </c>
      <c r="S189" s="6">
        <v>45148</v>
      </c>
      <c r="T189" s="4" t="s">
        <v>34</v>
      </c>
      <c r="U189" s="4">
        <v>5091.56</v>
      </c>
      <c r="V189" s="4">
        <v>0</v>
      </c>
      <c r="W189" s="4">
        <v>0</v>
      </c>
      <c r="X189" s="4" t="s">
        <v>908</v>
      </c>
      <c r="Y189" s="4" t="s">
        <v>909</v>
      </c>
    </row>
    <row r="190" s="4" customFormat="1" spans="1:25">
      <c r="A190" s="4" t="s">
        <v>910</v>
      </c>
      <c r="B190" s="4" t="s">
        <v>26</v>
      </c>
      <c r="C190" s="4" t="s">
        <v>27</v>
      </c>
      <c r="D190" s="4" t="s">
        <v>911</v>
      </c>
      <c r="E190" s="4" t="s">
        <v>912</v>
      </c>
      <c r="F190" s="6">
        <v>45144</v>
      </c>
      <c r="G190" s="6">
        <v>45145</v>
      </c>
      <c r="H190" s="4">
        <v>1</v>
      </c>
      <c r="I190" s="4">
        <v>1</v>
      </c>
      <c r="J190" s="4">
        <v>1</v>
      </c>
      <c r="K190" s="4" t="s">
        <v>30</v>
      </c>
      <c r="L190" s="4">
        <v>2189.4</v>
      </c>
      <c r="M190" s="4">
        <v>2189.4</v>
      </c>
      <c r="N190" s="4" t="s">
        <v>913</v>
      </c>
      <c r="O190" s="4" t="s">
        <v>32</v>
      </c>
      <c r="P190" s="4" t="s">
        <v>33</v>
      </c>
      <c r="Q190" s="4">
        <v>0</v>
      </c>
      <c r="R190" s="9">
        <v>45143</v>
      </c>
      <c r="S190" s="6">
        <v>45148</v>
      </c>
      <c r="T190" s="4" t="s">
        <v>34</v>
      </c>
      <c r="U190" s="4">
        <v>2189.4</v>
      </c>
      <c r="V190" s="4">
        <v>0</v>
      </c>
      <c r="W190" s="4">
        <v>0</v>
      </c>
      <c r="X190" s="4" t="s">
        <v>914</v>
      </c>
      <c r="Y190" s="4" t="s">
        <v>42</v>
      </c>
    </row>
    <row r="191" s="4" customFormat="1" spans="1:25">
      <c r="A191" s="4" t="s">
        <v>915</v>
      </c>
      <c r="B191" s="4" t="s">
        <v>26</v>
      </c>
      <c r="C191" s="4" t="s">
        <v>27</v>
      </c>
      <c r="D191" s="4" t="s">
        <v>650</v>
      </c>
      <c r="E191" s="4" t="s">
        <v>916</v>
      </c>
      <c r="F191" s="6">
        <v>45144</v>
      </c>
      <c r="G191" s="6">
        <v>45145</v>
      </c>
      <c r="H191" s="4">
        <v>1</v>
      </c>
      <c r="I191" s="4">
        <v>1</v>
      </c>
      <c r="J191" s="4">
        <v>1</v>
      </c>
      <c r="K191" s="4" t="s">
        <v>30</v>
      </c>
      <c r="L191" s="4">
        <v>1105.16</v>
      </c>
      <c r="M191" s="4">
        <v>1105.16</v>
      </c>
      <c r="N191" s="4" t="s">
        <v>917</v>
      </c>
      <c r="O191" s="4" t="s">
        <v>32</v>
      </c>
      <c r="P191" s="4" t="s">
        <v>33</v>
      </c>
      <c r="Q191" s="4">
        <v>0</v>
      </c>
      <c r="R191" s="9">
        <v>45143</v>
      </c>
      <c r="S191" s="6">
        <v>45148</v>
      </c>
      <c r="T191" s="4" t="s">
        <v>34</v>
      </c>
      <c r="U191" s="4">
        <v>1105.16</v>
      </c>
      <c r="V191" s="4">
        <v>0</v>
      </c>
      <c r="W191" s="4">
        <v>0</v>
      </c>
      <c r="X191" s="4" t="s">
        <v>918</v>
      </c>
      <c r="Y191" s="4" t="s">
        <v>919</v>
      </c>
    </row>
    <row r="192" s="4" customFormat="1" spans="1:25">
      <c r="A192" s="4" t="s">
        <v>920</v>
      </c>
      <c r="B192" s="4" t="s">
        <v>26</v>
      </c>
      <c r="C192" s="4" t="s">
        <v>27</v>
      </c>
      <c r="D192" s="4" t="s">
        <v>921</v>
      </c>
      <c r="E192" s="4" t="s">
        <v>922</v>
      </c>
      <c r="F192" s="6">
        <v>45144</v>
      </c>
      <c r="G192" s="6">
        <v>45145</v>
      </c>
      <c r="H192" s="4">
        <v>1</v>
      </c>
      <c r="I192" s="4">
        <v>1</v>
      </c>
      <c r="J192" s="4">
        <v>1</v>
      </c>
      <c r="K192" s="4" t="s">
        <v>30</v>
      </c>
      <c r="L192" s="4">
        <v>316.5</v>
      </c>
      <c r="M192" s="4">
        <v>316.5</v>
      </c>
      <c r="N192" s="4" t="s">
        <v>923</v>
      </c>
      <c r="O192" s="4" t="s">
        <v>32</v>
      </c>
      <c r="P192" s="4" t="s">
        <v>33</v>
      </c>
      <c r="Q192" s="4">
        <v>0</v>
      </c>
      <c r="R192" s="9">
        <v>45143</v>
      </c>
      <c r="S192" s="6">
        <v>45148</v>
      </c>
      <c r="T192" s="4" t="s">
        <v>34</v>
      </c>
      <c r="U192" s="4">
        <v>316.5</v>
      </c>
      <c r="V192" s="4">
        <v>0</v>
      </c>
      <c r="W192" s="4">
        <v>0</v>
      </c>
      <c r="X192" s="4" t="s">
        <v>924</v>
      </c>
      <c r="Y192" s="4" t="s">
        <v>925</v>
      </c>
    </row>
    <row r="193" s="4" customFormat="1" spans="1:25">
      <c r="A193" s="4" t="s">
        <v>910</v>
      </c>
      <c r="B193" s="4" t="s">
        <v>26</v>
      </c>
      <c r="C193" s="4" t="s">
        <v>43</v>
      </c>
      <c r="D193" s="4" t="s">
        <v>911</v>
      </c>
      <c r="E193" s="4" t="s">
        <v>912</v>
      </c>
      <c r="F193" s="6">
        <v>45144</v>
      </c>
      <c r="G193" s="6">
        <v>45145</v>
      </c>
      <c r="H193" s="4">
        <v>1</v>
      </c>
      <c r="I193" s="4">
        <v>1</v>
      </c>
      <c r="J193" s="4">
        <v>1</v>
      </c>
      <c r="K193" s="4" t="s">
        <v>30</v>
      </c>
      <c r="L193" s="4">
        <v>-2189.4</v>
      </c>
      <c r="M193" s="4">
        <v>-2189.4</v>
      </c>
      <c r="N193" s="4" t="s">
        <v>913</v>
      </c>
      <c r="O193" s="4" t="s">
        <v>32</v>
      </c>
      <c r="P193" s="4" t="s">
        <v>33</v>
      </c>
      <c r="Q193" s="4">
        <v>0</v>
      </c>
      <c r="R193" s="9">
        <v>45143</v>
      </c>
      <c r="S193" s="6">
        <v>45148</v>
      </c>
      <c r="T193" s="4" t="s">
        <v>34</v>
      </c>
      <c r="U193" s="4">
        <v>-2189.4</v>
      </c>
      <c r="V193" s="4">
        <v>0</v>
      </c>
      <c r="W193" s="4">
        <v>0</v>
      </c>
      <c r="X193" s="4" t="s">
        <v>914</v>
      </c>
      <c r="Y193" s="4" t="s">
        <v>42</v>
      </c>
    </row>
    <row r="194" s="4" customFormat="1" spans="1:25">
      <c r="A194" s="4" t="s">
        <v>910</v>
      </c>
      <c r="B194" s="4" t="s">
        <v>26</v>
      </c>
      <c r="C194" s="4" t="s">
        <v>926</v>
      </c>
      <c r="D194" s="4" t="s">
        <v>911</v>
      </c>
      <c r="E194" s="4" t="s">
        <v>912</v>
      </c>
      <c r="F194" s="6">
        <v>45144</v>
      </c>
      <c r="G194" s="6">
        <v>45145</v>
      </c>
      <c r="H194" s="4">
        <v>1</v>
      </c>
      <c r="I194" s="4">
        <v>1</v>
      </c>
      <c r="J194" s="4">
        <v>1</v>
      </c>
      <c r="K194" s="4" t="s">
        <v>30</v>
      </c>
      <c r="L194" s="4">
        <v>2189.4</v>
      </c>
      <c r="M194" s="4">
        <v>2189.4</v>
      </c>
      <c r="N194" s="4" t="s">
        <v>913</v>
      </c>
      <c r="O194" s="4" t="s">
        <v>32</v>
      </c>
      <c r="P194" s="4" t="s">
        <v>33</v>
      </c>
      <c r="Q194" s="4">
        <v>0</v>
      </c>
      <c r="R194" s="9">
        <v>45143.3277430556</v>
      </c>
      <c r="S194" s="6">
        <v>45148</v>
      </c>
      <c r="T194" s="4" t="s">
        <v>34</v>
      </c>
      <c r="U194" s="4">
        <v>2189.4</v>
      </c>
      <c r="V194" s="4">
        <v>0</v>
      </c>
      <c r="W194" s="4">
        <v>0</v>
      </c>
      <c r="X194" s="4" t="s">
        <v>914</v>
      </c>
      <c r="Y194" s="4" t="s">
        <v>42</v>
      </c>
    </row>
    <row r="195" s="4" customFormat="1" spans="1:25">
      <c r="A195" s="4" t="s">
        <v>927</v>
      </c>
      <c r="B195" s="4" t="s">
        <v>26</v>
      </c>
      <c r="C195" s="4" t="s">
        <v>27</v>
      </c>
      <c r="D195" s="4" t="s">
        <v>432</v>
      </c>
      <c r="E195" s="4" t="s">
        <v>928</v>
      </c>
      <c r="F195" s="6">
        <v>45144</v>
      </c>
      <c r="G195" s="6">
        <v>45145</v>
      </c>
      <c r="H195" s="4">
        <v>1</v>
      </c>
      <c r="I195" s="4">
        <v>1</v>
      </c>
      <c r="J195" s="4">
        <v>1</v>
      </c>
      <c r="K195" s="4" t="s">
        <v>30</v>
      </c>
      <c r="L195" s="4">
        <v>1154.57</v>
      </c>
      <c r="M195" s="4">
        <v>1154.57</v>
      </c>
      <c r="N195" s="4" t="s">
        <v>929</v>
      </c>
      <c r="O195" s="4" t="s">
        <v>32</v>
      </c>
      <c r="P195" s="4" t="s">
        <v>33</v>
      </c>
      <c r="Q195" s="4">
        <v>0</v>
      </c>
      <c r="R195" s="9">
        <v>45143.0000115741</v>
      </c>
      <c r="S195" s="6">
        <v>45148</v>
      </c>
      <c r="T195" s="4" t="s">
        <v>34</v>
      </c>
      <c r="U195" s="4">
        <v>1154.57</v>
      </c>
      <c r="V195" s="4">
        <v>0</v>
      </c>
      <c r="W195" s="4">
        <v>0</v>
      </c>
      <c r="X195" s="4" t="s">
        <v>930</v>
      </c>
      <c r="Y195" s="4" t="s">
        <v>931</v>
      </c>
    </row>
    <row r="196" s="4" customFormat="1" spans="1:25">
      <c r="A196" s="4" t="s">
        <v>932</v>
      </c>
      <c r="B196" s="4" t="s">
        <v>26</v>
      </c>
      <c r="C196" s="4" t="s">
        <v>27</v>
      </c>
      <c r="D196" s="4" t="s">
        <v>933</v>
      </c>
      <c r="E196" s="4" t="s">
        <v>934</v>
      </c>
      <c r="F196" s="6">
        <v>45144</v>
      </c>
      <c r="G196" s="6">
        <v>45145</v>
      </c>
      <c r="H196" s="4">
        <v>1</v>
      </c>
      <c r="I196" s="4">
        <v>1</v>
      </c>
      <c r="J196" s="4">
        <v>1</v>
      </c>
      <c r="K196" s="4" t="s">
        <v>30</v>
      </c>
      <c r="L196" s="4">
        <v>1012.99</v>
      </c>
      <c r="M196" s="4">
        <v>1012.99</v>
      </c>
      <c r="N196" s="4" t="s">
        <v>935</v>
      </c>
      <c r="O196" s="4" t="s">
        <v>32</v>
      </c>
      <c r="P196" s="4" t="s">
        <v>33</v>
      </c>
      <c r="Q196" s="4">
        <v>0</v>
      </c>
      <c r="R196" s="9">
        <v>45143.0000115741</v>
      </c>
      <c r="S196" s="6">
        <v>45148</v>
      </c>
      <c r="T196" s="4" t="s">
        <v>34</v>
      </c>
      <c r="U196" s="4">
        <v>1012.99</v>
      </c>
      <c r="V196" s="4">
        <v>0</v>
      </c>
      <c r="W196" s="4">
        <v>0</v>
      </c>
      <c r="X196" s="4" t="s">
        <v>936</v>
      </c>
      <c r="Y196" s="4" t="s">
        <v>937</v>
      </c>
    </row>
    <row r="197" s="4" customFormat="1" spans="1:25">
      <c r="A197" s="4" t="s">
        <v>938</v>
      </c>
      <c r="B197" s="4" t="s">
        <v>26</v>
      </c>
      <c r="C197" s="4" t="s">
        <v>27</v>
      </c>
      <c r="D197" s="4" t="s">
        <v>814</v>
      </c>
      <c r="E197" s="4" t="s">
        <v>815</v>
      </c>
      <c r="F197" s="6">
        <v>45144</v>
      </c>
      <c r="G197" s="6">
        <v>45145</v>
      </c>
      <c r="H197" s="4">
        <v>1</v>
      </c>
      <c r="I197" s="4">
        <v>1</v>
      </c>
      <c r="J197" s="4">
        <v>1</v>
      </c>
      <c r="K197" s="4" t="s">
        <v>30</v>
      </c>
      <c r="L197" s="4">
        <v>403.43</v>
      </c>
      <c r="M197" s="4">
        <v>403.43</v>
      </c>
      <c r="N197" s="4" t="s">
        <v>939</v>
      </c>
      <c r="O197" s="4" t="s">
        <v>32</v>
      </c>
      <c r="P197" s="4" t="s">
        <v>33</v>
      </c>
      <c r="Q197" s="4">
        <v>0</v>
      </c>
      <c r="R197" s="9">
        <v>45143</v>
      </c>
      <c r="S197" s="6">
        <v>45148</v>
      </c>
      <c r="T197" s="4" t="s">
        <v>34</v>
      </c>
      <c r="U197" s="4">
        <v>403.43</v>
      </c>
      <c r="V197" s="4">
        <v>0</v>
      </c>
      <c r="W197" s="4">
        <v>0</v>
      </c>
      <c r="X197" s="4" t="s">
        <v>940</v>
      </c>
      <c r="Y197" s="4" t="s">
        <v>42</v>
      </c>
    </row>
    <row r="198" s="4" customFormat="1" spans="1:25">
      <c r="A198" s="4" t="s">
        <v>941</v>
      </c>
      <c r="B198" s="4" t="s">
        <v>26</v>
      </c>
      <c r="C198" s="4" t="s">
        <v>27</v>
      </c>
      <c r="D198" s="4" t="s">
        <v>942</v>
      </c>
      <c r="E198" s="4" t="s">
        <v>943</v>
      </c>
      <c r="F198" s="6">
        <v>45144</v>
      </c>
      <c r="G198" s="6">
        <v>45145</v>
      </c>
      <c r="H198" s="4">
        <v>1</v>
      </c>
      <c r="I198" s="4">
        <v>1</v>
      </c>
      <c r="J198" s="4">
        <v>1</v>
      </c>
      <c r="K198" s="4" t="s">
        <v>30</v>
      </c>
      <c r="L198" s="4">
        <v>252.26</v>
      </c>
      <c r="M198" s="4">
        <v>252.26</v>
      </c>
      <c r="N198" s="4" t="s">
        <v>944</v>
      </c>
      <c r="O198" s="4" t="s">
        <v>32</v>
      </c>
      <c r="P198" s="4" t="s">
        <v>33</v>
      </c>
      <c r="Q198" s="4">
        <v>0</v>
      </c>
      <c r="R198" s="9">
        <v>45143</v>
      </c>
      <c r="S198" s="6">
        <v>45148</v>
      </c>
      <c r="T198" s="4" t="s">
        <v>34</v>
      </c>
      <c r="U198" s="4">
        <v>252.26</v>
      </c>
      <c r="V198" s="4">
        <v>0</v>
      </c>
      <c r="W198" s="4">
        <v>0</v>
      </c>
      <c r="X198" s="4" t="s">
        <v>945</v>
      </c>
      <c r="Y198" s="4" t="s">
        <v>42</v>
      </c>
    </row>
    <row r="199" s="4" customFormat="1" spans="1:25">
      <c r="A199" s="4" t="s">
        <v>946</v>
      </c>
      <c r="B199" s="4" t="s">
        <v>26</v>
      </c>
      <c r="C199" s="4" t="s">
        <v>27</v>
      </c>
      <c r="D199" s="4" t="s">
        <v>947</v>
      </c>
      <c r="E199" s="4" t="s">
        <v>948</v>
      </c>
      <c r="F199" s="6">
        <v>45144</v>
      </c>
      <c r="G199" s="6">
        <v>45145</v>
      </c>
      <c r="H199" s="4">
        <v>1</v>
      </c>
      <c r="I199" s="4">
        <v>1</v>
      </c>
      <c r="J199" s="4">
        <v>1</v>
      </c>
      <c r="K199" s="4" t="s">
        <v>30</v>
      </c>
      <c r="L199" s="4">
        <v>291.55</v>
      </c>
      <c r="M199" s="4">
        <v>291.55</v>
      </c>
      <c r="N199" s="4" t="s">
        <v>949</v>
      </c>
      <c r="O199" s="4" t="s">
        <v>32</v>
      </c>
      <c r="P199" s="4" t="s">
        <v>33</v>
      </c>
      <c r="Q199" s="4">
        <v>0</v>
      </c>
      <c r="R199" s="9">
        <v>45143.0000115741</v>
      </c>
      <c r="S199" s="6">
        <v>45148</v>
      </c>
      <c r="T199" s="4" t="s">
        <v>34</v>
      </c>
      <c r="U199" s="4">
        <v>291.55</v>
      </c>
      <c r="V199" s="4">
        <v>0</v>
      </c>
      <c r="W199" s="4">
        <v>0</v>
      </c>
      <c r="X199" s="4" t="s">
        <v>950</v>
      </c>
      <c r="Y199" s="4" t="s">
        <v>951</v>
      </c>
    </row>
    <row r="200" s="4" customFormat="1" spans="1:25">
      <c r="A200" s="4" t="s">
        <v>952</v>
      </c>
      <c r="B200" s="4" t="s">
        <v>26</v>
      </c>
      <c r="C200" s="4" t="s">
        <v>27</v>
      </c>
      <c r="D200" s="4" t="s">
        <v>953</v>
      </c>
      <c r="E200" s="4" t="s">
        <v>254</v>
      </c>
      <c r="F200" s="6">
        <v>45144</v>
      </c>
      <c r="G200" s="6">
        <v>45145</v>
      </c>
      <c r="H200" s="4">
        <v>1</v>
      </c>
      <c r="I200" s="4">
        <v>1</v>
      </c>
      <c r="J200" s="4">
        <v>1</v>
      </c>
      <c r="K200" s="4" t="s">
        <v>30</v>
      </c>
      <c r="L200" s="4">
        <v>1058.88</v>
      </c>
      <c r="M200" s="4">
        <v>1058.88</v>
      </c>
      <c r="N200" s="4" t="s">
        <v>954</v>
      </c>
      <c r="O200" s="4" t="s">
        <v>32</v>
      </c>
      <c r="P200" s="4" t="s">
        <v>33</v>
      </c>
      <c r="Q200" s="4">
        <v>0</v>
      </c>
      <c r="R200" s="9">
        <v>45143.0000115741</v>
      </c>
      <c r="S200" s="6">
        <v>45148</v>
      </c>
      <c r="T200" s="4" t="s">
        <v>34</v>
      </c>
      <c r="U200" s="4">
        <v>1058.88</v>
      </c>
      <c r="V200" s="4">
        <v>0</v>
      </c>
      <c r="W200" s="4">
        <v>0</v>
      </c>
      <c r="X200" s="4" t="s">
        <v>955</v>
      </c>
      <c r="Y200" s="4" t="s">
        <v>42</v>
      </c>
    </row>
    <row r="201" s="4" customFormat="1" spans="1:25">
      <c r="A201" s="4" t="s">
        <v>956</v>
      </c>
      <c r="B201" s="4" t="s">
        <v>26</v>
      </c>
      <c r="C201" s="4" t="s">
        <v>27</v>
      </c>
      <c r="D201" s="4" t="s">
        <v>957</v>
      </c>
      <c r="E201" s="4" t="s">
        <v>958</v>
      </c>
      <c r="F201" s="6">
        <v>45144</v>
      </c>
      <c r="G201" s="6">
        <v>45145</v>
      </c>
      <c r="H201" s="4">
        <v>1</v>
      </c>
      <c r="I201" s="4">
        <v>1</v>
      </c>
      <c r="J201" s="4">
        <v>1</v>
      </c>
      <c r="K201" s="4" t="s">
        <v>30</v>
      </c>
      <c r="L201" s="4">
        <v>362.96</v>
      </c>
      <c r="M201" s="4">
        <v>362.96</v>
      </c>
      <c r="N201" s="4" t="s">
        <v>959</v>
      </c>
      <c r="O201" s="4" t="s">
        <v>32</v>
      </c>
      <c r="P201" s="4" t="s">
        <v>33</v>
      </c>
      <c r="Q201" s="4">
        <v>0</v>
      </c>
      <c r="R201" s="9">
        <v>45143</v>
      </c>
      <c r="S201" s="6">
        <v>45148</v>
      </c>
      <c r="T201" s="4" t="s">
        <v>34</v>
      </c>
      <c r="U201" s="4">
        <v>362.96</v>
      </c>
      <c r="V201" s="4">
        <v>0</v>
      </c>
      <c r="W201" s="4">
        <v>0</v>
      </c>
      <c r="X201" s="4" t="s">
        <v>960</v>
      </c>
      <c r="Y201" s="4" t="s">
        <v>961</v>
      </c>
    </row>
    <row r="202" s="4" customFormat="1" spans="1:25">
      <c r="A202" s="4" t="s">
        <v>952</v>
      </c>
      <c r="B202" s="4" t="s">
        <v>26</v>
      </c>
      <c r="C202" s="4" t="s">
        <v>43</v>
      </c>
      <c r="D202" s="4" t="s">
        <v>953</v>
      </c>
      <c r="E202" s="4" t="s">
        <v>254</v>
      </c>
      <c r="F202" s="6">
        <v>45144</v>
      </c>
      <c r="G202" s="6">
        <v>45145</v>
      </c>
      <c r="H202" s="4">
        <v>1</v>
      </c>
      <c r="I202" s="4">
        <v>1</v>
      </c>
      <c r="J202" s="4">
        <v>1</v>
      </c>
      <c r="K202" s="4" t="s">
        <v>30</v>
      </c>
      <c r="L202" s="4">
        <v>-1058.88</v>
      </c>
      <c r="M202" s="4">
        <v>-1058.88</v>
      </c>
      <c r="N202" s="4" t="s">
        <v>954</v>
      </c>
      <c r="O202" s="4" t="s">
        <v>32</v>
      </c>
      <c r="P202" s="4" t="s">
        <v>33</v>
      </c>
      <c r="Q202" s="4">
        <v>0</v>
      </c>
      <c r="R202" s="9">
        <v>45143.0000115741</v>
      </c>
      <c r="S202" s="6">
        <v>45148</v>
      </c>
      <c r="T202" s="4" t="s">
        <v>34</v>
      </c>
      <c r="U202" s="4">
        <v>-1058.88</v>
      </c>
      <c r="V202" s="4">
        <v>0</v>
      </c>
      <c r="W202" s="4">
        <v>0</v>
      </c>
      <c r="X202" s="4" t="s">
        <v>955</v>
      </c>
      <c r="Y202" s="4" t="s">
        <v>42</v>
      </c>
    </row>
    <row r="203" s="4" customFormat="1" spans="1:25">
      <c r="A203" s="4" t="s">
        <v>962</v>
      </c>
      <c r="B203" s="4" t="s">
        <v>26</v>
      </c>
      <c r="C203" s="4" t="s">
        <v>27</v>
      </c>
      <c r="D203" s="4" t="s">
        <v>963</v>
      </c>
      <c r="E203" s="4" t="s">
        <v>825</v>
      </c>
      <c r="F203" s="6">
        <v>45144</v>
      </c>
      <c r="G203" s="6">
        <v>45145</v>
      </c>
      <c r="H203" s="4">
        <v>1</v>
      </c>
      <c r="I203" s="4">
        <v>1</v>
      </c>
      <c r="J203" s="4">
        <v>1</v>
      </c>
      <c r="K203" s="4" t="s">
        <v>30</v>
      </c>
      <c r="L203" s="4">
        <v>301.02</v>
      </c>
      <c r="M203" s="4">
        <v>301.02</v>
      </c>
      <c r="N203" s="4" t="s">
        <v>964</v>
      </c>
      <c r="O203" s="4" t="s">
        <v>32</v>
      </c>
      <c r="P203" s="4" t="s">
        <v>33</v>
      </c>
      <c r="Q203" s="4">
        <v>0</v>
      </c>
      <c r="R203" s="9">
        <v>45143.0000115741</v>
      </c>
      <c r="S203" s="6">
        <v>45148</v>
      </c>
      <c r="T203" s="4" t="s">
        <v>34</v>
      </c>
      <c r="U203" s="4">
        <v>301.02</v>
      </c>
      <c r="V203" s="4">
        <v>0</v>
      </c>
      <c r="W203" s="4">
        <v>0</v>
      </c>
      <c r="X203" s="4" t="s">
        <v>965</v>
      </c>
      <c r="Y203" s="4" t="s">
        <v>966</v>
      </c>
    </row>
    <row r="204" s="4" customFormat="1" spans="1:25">
      <c r="A204" s="4" t="s">
        <v>967</v>
      </c>
      <c r="B204" s="4" t="s">
        <v>26</v>
      </c>
      <c r="C204" s="4" t="s">
        <v>27</v>
      </c>
      <c r="D204" s="4" t="s">
        <v>814</v>
      </c>
      <c r="E204" s="4" t="s">
        <v>829</v>
      </c>
      <c r="F204" s="6">
        <v>45144</v>
      </c>
      <c r="G204" s="6">
        <v>45145</v>
      </c>
      <c r="H204" s="4">
        <v>1</v>
      </c>
      <c r="I204" s="4">
        <v>1</v>
      </c>
      <c r="J204" s="4">
        <v>1</v>
      </c>
      <c r="K204" s="4" t="s">
        <v>30</v>
      </c>
      <c r="L204" s="4">
        <v>482.37</v>
      </c>
      <c r="M204" s="4">
        <v>482.37</v>
      </c>
      <c r="N204" s="4" t="s">
        <v>968</v>
      </c>
      <c r="O204" s="4" t="s">
        <v>32</v>
      </c>
      <c r="P204" s="4" t="s">
        <v>33</v>
      </c>
      <c r="Q204" s="4">
        <v>0</v>
      </c>
      <c r="R204" s="9">
        <v>45143</v>
      </c>
      <c r="S204" s="6">
        <v>45148</v>
      </c>
      <c r="T204" s="4" t="s">
        <v>34</v>
      </c>
      <c r="U204" s="4">
        <v>482.37</v>
      </c>
      <c r="V204" s="4">
        <v>0</v>
      </c>
      <c r="W204" s="4">
        <v>0</v>
      </c>
      <c r="X204" s="4" t="s">
        <v>969</v>
      </c>
      <c r="Y204" s="4" t="s">
        <v>42</v>
      </c>
    </row>
    <row r="205" s="4" customFormat="1" spans="1:25">
      <c r="A205" s="4" t="s">
        <v>970</v>
      </c>
      <c r="B205" s="4" t="s">
        <v>26</v>
      </c>
      <c r="C205" s="4" t="s">
        <v>27</v>
      </c>
      <c r="D205" s="4" t="s">
        <v>971</v>
      </c>
      <c r="E205" s="4" t="s">
        <v>972</v>
      </c>
      <c r="F205" s="6">
        <v>45144</v>
      </c>
      <c r="G205" s="6">
        <v>45145</v>
      </c>
      <c r="H205" s="4">
        <v>1</v>
      </c>
      <c r="I205" s="4">
        <v>1</v>
      </c>
      <c r="J205" s="4">
        <v>1</v>
      </c>
      <c r="K205" s="4" t="s">
        <v>30</v>
      </c>
      <c r="L205" s="4">
        <v>461.2</v>
      </c>
      <c r="M205" s="4">
        <v>461.2</v>
      </c>
      <c r="N205" s="4" t="s">
        <v>973</v>
      </c>
      <c r="O205" s="4" t="s">
        <v>32</v>
      </c>
      <c r="P205" s="4" t="s">
        <v>33</v>
      </c>
      <c r="Q205" s="4">
        <v>0</v>
      </c>
      <c r="R205" s="9">
        <v>45143</v>
      </c>
      <c r="S205" s="6">
        <v>45148</v>
      </c>
      <c r="T205" s="4" t="s">
        <v>34</v>
      </c>
      <c r="U205" s="4">
        <v>461.2</v>
      </c>
      <c r="V205" s="4">
        <v>0</v>
      </c>
      <c r="W205" s="4">
        <v>0</v>
      </c>
      <c r="X205" s="4" t="s">
        <v>974</v>
      </c>
      <c r="Y205" s="4" t="s">
        <v>975</v>
      </c>
    </row>
    <row r="206" s="4" customFormat="1" spans="1:25">
      <c r="A206" s="4" t="s">
        <v>976</v>
      </c>
      <c r="B206" s="4" t="s">
        <v>26</v>
      </c>
      <c r="C206" s="4" t="s">
        <v>27</v>
      </c>
      <c r="D206" s="4" t="s">
        <v>977</v>
      </c>
      <c r="E206" s="4" t="s">
        <v>978</v>
      </c>
      <c r="F206" s="6">
        <v>45144</v>
      </c>
      <c r="G206" s="6">
        <v>45145</v>
      </c>
      <c r="H206" s="4">
        <v>1</v>
      </c>
      <c r="I206" s="4">
        <v>1</v>
      </c>
      <c r="J206" s="4">
        <v>1</v>
      </c>
      <c r="K206" s="4" t="s">
        <v>30</v>
      </c>
      <c r="L206" s="4">
        <v>416.84</v>
      </c>
      <c r="M206" s="4">
        <v>416.84</v>
      </c>
      <c r="N206" s="4" t="s">
        <v>979</v>
      </c>
      <c r="O206" s="4" t="s">
        <v>32</v>
      </c>
      <c r="P206" s="4" t="s">
        <v>33</v>
      </c>
      <c r="Q206" s="4">
        <v>0</v>
      </c>
      <c r="R206" s="9">
        <v>45143</v>
      </c>
      <c r="S206" s="6">
        <v>45148</v>
      </c>
      <c r="T206" s="4" t="s">
        <v>34</v>
      </c>
      <c r="U206" s="4">
        <v>416.84</v>
      </c>
      <c r="V206" s="4">
        <v>0</v>
      </c>
      <c r="W206" s="4">
        <v>0</v>
      </c>
      <c r="X206" s="4" t="s">
        <v>980</v>
      </c>
      <c r="Y206" s="4" t="s">
        <v>981</v>
      </c>
    </row>
    <row r="207" s="4" customFormat="1" spans="1:25">
      <c r="A207" s="4" t="s">
        <v>982</v>
      </c>
      <c r="B207" s="4" t="s">
        <v>26</v>
      </c>
      <c r="C207" s="4" t="s">
        <v>27</v>
      </c>
      <c r="D207" s="4" t="s">
        <v>983</v>
      </c>
      <c r="E207" s="4" t="s">
        <v>984</v>
      </c>
      <c r="F207" s="6">
        <v>45144</v>
      </c>
      <c r="G207" s="6">
        <v>45145</v>
      </c>
      <c r="H207" s="4">
        <v>1</v>
      </c>
      <c r="I207" s="4">
        <v>1</v>
      </c>
      <c r="J207" s="4">
        <v>1</v>
      </c>
      <c r="K207" s="4" t="s">
        <v>30</v>
      </c>
      <c r="L207" s="4">
        <v>541.81</v>
      </c>
      <c r="M207" s="4">
        <v>541.81</v>
      </c>
      <c r="N207" s="4" t="s">
        <v>985</v>
      </c>
      <c r="O207" s="4" t="s">
        <v>32</v>
      </c>
      <c r="P207" s="4" t="s">
        <v>33</v>
      </c>
      <c r="Q207" s="4">
        <v>0</v>
      </c>
      <c r="R207" s="9">
        <v>45143</v>
      </c>
      <c r="S207" s="6">
        <v>45148</v>
      </c>
      <c r="T207" s="4" t="s">
        <v>34</v>
      </c>
      <c r="U207" s="4">
        <v>541.81</v>
      </c>
      <c r="V207" s="4">
        <v>0</v>
      </c>
      <c r="W207" s="4">
        <v>0</v>
      </c>
      <c r="X207" s="4" t="s">
        <v>986</v>
      </c>
      <c r="Y207" s="4" t="s">
        <v>987</v>
      </c>
    </row>
    <row r="208" s="4" customFormat="1" spans="1:25">
      <c r="A208" s="4" t="s">
        <v>988</v>
      </c>
      <c r="B208" s="4" t="s">
        <v>26</v>
      </c>
      <c r="C208" s="4" t="s">
        <v>27</v>
      </c>
      <c r="D208" s="4" t="s">
        <v>989</v>
      </c>
      <c r="E208" s="4" t="s">
        <v>990</v>
      </c>
      <c r="F208" s="6">
        <v>45144</v>
      </c>
      <c r="G208" s="6">
        <v>45145</v>
      </c>
      <c r="H208" s="4">
        <v>1</v>
      </c>
      <c r="I208" s="4">
        <v>1</v>
      </c>
      <c r="J208" s="4">
        <v>1</v>
      </c>
      <c r="K208" s="4" t="s">
        <v>30</v>
      </c>
      <c r="L208" s="4">
        <v>334.79</v>
      </c>
      <c r="M208" s="4">
        <v>334.79</v>
      </c>
      <c r="N208" s="4" t="s">
        <v>991</v>
      </c>
      <c r="O208" s="4" t="s">
        <v>32</v>
      </c>
      <c r="P208" s="4" t="s">
        <v>33</v>
      </c>
      <c r="Q208" s="4">
        <v>0</v>
      </c>
      <c r="R208" s="9">
        <v>45143</v>
      </c>
      <c r="S208" s="6">
        <v>45148</v>
      </c>
      <c r="T208" s="4" t="s">
        <v>34</v>
      </c>
      <c r="U208" s="4">
        <v>334.79</v>
      </c>
      <c r="V208" s="4">
        <v>0</v>
      </c>
      <c r="W208" s="4">
        <v>0</v>
      </c>
      <c r="X208" s="4" t="s">
        <v>992</v>
      </c>
      <c r="Y208" s="4" t="s">
        <v>993</v>
      </c>
    </row>
    <row r="209" s="4" customFormat="1" spans="1:25">
      <c r="A209" s="4" t="s">
        <v>994</v>
      </c>
      <c r="B209" s="4" t="s">
        <v>26</v>
      </c>
      <c r="C209" s="4" t="s">
        <v>27</v>
      </c>
      <c r="D209" s="4" t="s">
        <v>894</v>
      </c>
      <c r="E209" s="4" t="s">
        <v>895</v>
      </c>
      <c r="F209" s="6">
        <v>45144</v>
      </c>
      <c r="G209" s="6">
        <v>45145</v>
      </c>
      <c r="H209" s="4">
        <v>1</v>
      </c>
      <c r="I209" s="4">
        <v>1</v>
      </c>
      <c r="J209" s="4">
        <v>1</v>
      </c>
      <c r="K209" s="4" t="s">
        <v>30</v>
      </c>
      <c r="L209" s="4">
        <v>327.29</v>
      </c>
      <c r="M209" s="4">
        <v>327.29</v>
      </c>
      <c r="N209" s="4" t="s">
        <v>995</v>
      </c>
      <c r="O209" s="4" t="s">
        <v>32</v>
      </c>
      <c r="P209" s="4" t="s">
        <v>33</v>
      </c>
      <c r="Q209" s="4">
        <v>0</v>
      </c>
      <c r="R209" s="9">
        <v>45143</v>
      </c>
      <c r="S209" s="6">
        <v>45148</v>
      </c>
      <c r="T209" s="4" t="s">
        <v>34</v>
      </c>
      <c r="U209" s="4">
        <v>327.29</v>
      </c>
      <c r="V209" s="4">
        <v>0</v>
      </c>
      <c r="W209" s="4">
        <v>0</v>
      </c>
      <c r="X209" s="4" t="s">
        <v>996</v>
      </c>
      <c r="Y209" s="4" t="s">
        <v>997</v>
      </c>
    </row>
    <row r="210" s="4" customFormat="1" spans="1:25">
      <c r="A210" s="4" t="s">
        <v>998</v>
      </c>
      <c r="B210" s="4" t="s">
        <v>26</v>
      </c>
      <c r="C210" s="4" t="s">
        <v>27</v>
      </c>
      <c r="D210" s="4" t="s">
        <v>999</v>
      </c>
      <c r="E210" s="4" t="s">
        <v>1000</v>
      </c>
      <c r="F210" s="6">
        <v>45144</v>
      </c>
      <c r="G210" s="6">
        <v>45145</v>
      </c>
      <c r="H210" s="4">
        <v>1</v>
      </c>
      <c r="I210" s="4">
        <v>1</v>
      </c>
      <c r="J210" s="4">
        <v>1</v>
      </c>
      <c r="K210" s="4" t="s">
        <v>30</v>
      </c>
      <c r="L210" s="4">
        <v>361.66</v>
      </c>
      <c r="M210" s="4">
        <v>361.66</v>
      </c>
      <c r="N210" s="4" t="s">
        <v>1001</v>
      </c>
      <c r="O210" s="4" t="s">
        <v>32</v>
      </c>
      <c r="P210" s="4" t="s">
        <v>33</v>
      </c>
      <c r="Q210" s="4">
        <v>0</v>
      </c>
      <c r="R210" s="9">
        <v>45143</v>
      </c>
      <c r="S210" s="6">
        <v>45148</v>
      </c>
      <c r="T210" s="4" t="s">
        <v>34</v>
      </c>
      <c r="U210" s="4">
        <v>361.66</v>
      </c>
      <c r="V210" s="4">
        <v>0</v>
      </c>
      <c r="W210" s="4">
        <v>0</v>
      </c>
      <c r="X210" s="4" t="s">
        <v>1002</v>
      </c>
      <c r="Y210" s="4" t="s">
        <v>42</v>
      </c>
    </row>
    <row r="211" s="4" customFormat="1" spans="1:25">
      <c r="A211" s="4" t="s">
        <v>1003</v>
      </c>
      <c r="B211" s="4" t="s">
        <v>26</v>
      </c>
      <c r="C211" s="4" t="s">
        <v>27</v>
      </c>
      <c r="D211" s="4" t="s">
        <v>1004</v>
      </c>
      <c r="E211" s="4" t="s">
        <v>1005</v>
      </c>
      <c r="F211" s="6">
        <v>45144</v>
      </c>
      <c r="G211" s="6">
        <v>45145</v>
      </c>
      <c r="H211" s="4">
        <v>5</v>
      </c>
      <c r="I211" s="4">
        <v>1</v>
      </c>
      <c r="J211" s="4">
        <v>5</v>
      </c>
      <c r="K211" s="4" t="s">
        <v>30</v>
      </c>
      <c r="L211" s="4">
        <v>2706.9</v>
      </c>
      <c r="M211" s="4">
        <v>2706.9</v>
      </c>
      <c r="N211" s="4" t="s">
        <v>1006</v>
      </c>
      <c r="O211" s="4" t="s">
        <v>32</v>
      </c>
      <c r="P211" s="4" t="s">
        <v>33</v>
      </c>
      <c r="Q211" s="4">
        <v>0</v>
      </c>
      <c r="R211" s="9">
        <v>45143.0000115741</v>
      </c>
      <c r="S211" s="6">
        <v>45148</v>
      </c>
      <c r="T211" s="4" t="s">
        <v>34</v>
      </c>
      <c r="U211" s="4">
        <v>2706.9</v>
      </c>
      <c r="V211" s="4">
        <v>0</v>
      </c>
      <c r="W211" s="4">
        <v>0</v>
      </c>
      <c r="X211" s="4" t="s">
        <v>1007</v>
      </c>
      <c r="Y211" s="4" t="s">
        <v>1008</v>
      </c>
    </row>
    <row r="212" s="4" customFormat="1" spans="1:25">
      <c r="A212" s="4" t="s">
        <v>1009</v>
      </c>
      <c r="B212" s="4" t="s">
        <v>26</v>
      </c>
      <c r="C212" s="4" t="s">
        <v>27</v>
      </c>
      <c r="D212" s="4" t="s">
        <v>253</v>
      </c>
      <c r="E212" s="4" t="s">
        <v>254</v>
      </c>
      <c r="F212" s="6">
        <v>45144</v>
      </c>
      <c r="G212" s="6">
        <v>45145</v>
      </c>
      <c r="H212" s="4">
        <v>1</v>
      </c>
      <c r="I212" s="4">
        <v>1</v>
      </c>
      <c r="J212" s="4">
        <v>1</v>
      </c>
      <c r="K212" s="4" t="s">
        <v>30</v>
      </c>
      <c r="L212" s="4">
        <v>356.06</v>
      </c>
      <c r="M212" s="4">
        <v>356.06</v>
      </c>
      <c r="N212" s="4" t="s">
        <v>1010</v>
      </c>
      <c r="O212" s="4" t="s">
        <v>32</v>
      </c>
      <c r="P212" s="4" t="s">
        <v>33</v>
      </c>
      <c r="Q212" s="4">
        <v>0</v>
      </c>
      <c r="R212" s="9">
        <v>45143.0000115741</v>
      </c>
      <c r="S212" s="6">
        <v>45148</v>
      </c>
      <c r="T212" s="4" t="s">
        <v>34</v>
      </c>
      <c r="U212" s="4">
        <v>356.06</v>
      </c>
      <c r="V212" s="4">
        <v>0</v>
      </c>
      <c r="W212" s="4">
        <v>0</v>
      </c>
      <c r="X212" s="4" t="s">
        <v>1011</v>
      </c>
      <c r="Y212" s="4" t="s">
        <v>42</v>
      </c>
    </row>
    <row r="213" s="4" customFormat="1" spans="1:25">
      <c r="A213" s="4" t="s">
        <v>1012</v>
      </c>
      <c r="B213" s="4" t="s">
        <v>26</v>
      </c>
      <c r="C213" s="4" t="s">
        <v>27</v>
      </c>
      <c r="D213" s="4" t="s">
        <v>1013</v>
      </c>
      <c r="E213" s="4" t="s">
        <v>1014</v>
      </c>
      <c r="F213" s="6">
        <v>45144</v>
      </c>
      <c r="G213" s="6">
        <v>45145</v>
      </c>
      <c r="H213" s="4">
        <v>1</v>
      </c>
      <c r="I213" s="4">
        <v>1</v>
      </c>
      <c r="J213" s="4">
        <v>1</v>
      </c>
      <c r="K213" s="4" t="s">
        <v>30</v>
      </c>
      <c r="L213" s="4">
        <v>272.51</v>
      </c>
      <c r="M213" s="4">
        <v>272.51</v>
      </c>
      <c r="N213" s="4" t="s">
        <v>1015</v>
      </c>
      <c r="O213" s="4" t="s">
        <v>32</v>
      </c>
      <c r="P213" s="4" t="s">
        <v>33</v>
      </c>
      <c r="Q213" s="4">
        <v>0</v>
      </c>
      <c r="R213" s="9">
        <v>45143</v>
      </c>
      <c r="S213" s="6">
        <v>45148</v>
      </c>
      <c r="T213" s="4" t="s">
        <v>34</v>
      </c>
      <c r="U213" s="4">
        <v>272.51</v>
      </c>
      <c r="V213" s="4">
        <v>0</v>
      </c>
      <c r="W213" s="4">
        <v>0</v>
      </c>
      <c r="X213" s="4" t="s">
        <v>1016</v>
      </c>
      <c r="Y213" s="4" t="s">
        <v>1017</v>
      </c>
    </row>
    <row r="214" s="4" customFormat="1" spans="1:25">
      <c r="A214" s="4" t="s">
        <v>1018</v>
      </c>
      <c r="B214" s="4" t="s">
        <v>26</v>
      </c>
      <c r="C214" s="4" t="s">
        <v>627</v>
      </c>
      <c r="D214" s="4" t="s">
        <v>1019</v>
      </c>
      <c r="E214" s="4" t="s">
        <v>488</v>
      </c>
      <c r="F214" s="6">
        <v>45090</v>
      </c>
      <c r="G214" s="6">
        <v>45093</v>
      </c>
      <c r="H214" s="4">
        <v>1</v>
      </c>
      <c r="I214" s="4">
        <v>3</v>
      </c>
      <c r="J214" s="4">
        <v>3</v>
      </c>
      <c r="K214" s="4" t="s">
        <v>30</v>
      </c>
      <c r="L214" s="4">
        <v>-2256</v>
      </c>
      <c r="M214" s="4">
        <v>-2256</v>
      </c>
      <c r="N214" s="4" t="s">
        <v>1020</v>
      </c>
      <c r="O214" s="4" t="s">
        <v>32</v>
      </c>
      <c r="P214" s="4" t="s">
        <v>33</v>
      </c>
      <c r="Q214" s="4">
        <v>0</v>
      </c>
      <c r="R214" s="9">
        <v>45084.5728125</v>
      </c>
      <c r="S214" s="6">
        <v>45148</v>
      </c>
      <c r="T214" s="4" t="s">
        <v>34</v>
      </c>
      <c r="U214" s="4">
        <v>-2256</v>
      </c>
      <c r="V214" s="4">
        <v>0</v>
      </c>
      <c r="W214" s="4">
        <v>0</v>
      </c>
      <c r="X214" s="4" t="s">
        <v>1021</v>
      </c>
      <c r="Y214" s="4" t="s">
        <v>1022</v>
      </c>
    </row>
    <row r="215" s="4" customFormat="1" spans="1:25">
      <c r="A215" s="4" t="s">
        <v>1023</v>
      </c>
      <c r="B215" s="4" t="s">
        <v>26</v>
      </c>
      <c r="C215" s="4" t="s">
        <v>1024</v>
      </c>
      <c r="D215" s="4" t="s">
        <v>1025</v>
      </c>
      <c r="E215" s="4" t="s">
        <v>1026</v>
      </c>
      <c r="F215" s="6">
        <v>45130</v>
      </c>
      <c r="G215" s="6">
        <v>45134</v>
      </c>
      <c r="H215" s="4">
        <v>1</v>
      </c>
      <c r="I215" s="4">
        <v>4</v>
      </c>
      <c r="J215" s="4">
        <v>4</v>
      </c>
      <c r="K215" s="4" t="s">
        <v>30</v>
      </c>
      <c r="L215" s="4">
        <v>6522.9</v>
      </c>
      <c r="M215" s="4">
        <v>6522.9</v>
      </c>
      <c r="N215" s="4" t="s">
        <v>1027</v>
      </c>
      <c r="O215" s="4" t="s">
        <v>32</v>
      </c>
      <c r="P215" s="4" t="s">
        <v>33</v>
      </c>
      <c r="Q215" s="4">
        <v>0</v>
      </c>
      <c r="R215" s="9">
        <v>45121.4861111111</v>
      </c>
      <c r="S215" s="6">
        <v>45148</v>
      </c>
      <c r="T215" s="4" t="s">
        <v>34</v>
      </c>
      <c r="U215" s="4">
        <v>6522.9</v>
      </c>
      <c r="V215" s="4">
        <v>0</v>
      </c>
      <c r="W215" s="4">
        <v>0</v>
      </c>
      <c r="X215" s="4" t="s">
        <v>1028</v>
      </c>
      <c r="Y215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200"/>
  <sheetViews>
    <sheetView tabSelected="1" workbookViewId="0">
      <selection activeCell="J171" sqref="J171"/>
    </sheetView>
  </sheetViews>
  <sheetFormatPr defaultColWidth="10" defaultRowHeight="14.4"/>
  <cols>
    <col min="1" max="1" width="12.8888888888889" style="4"/>
    <col min="2" max="3" width="10.7777777777778" style="4"/>
    <col min="4" max="4" width="10.6666666666667" style="4"/>
    <col min="5" max="16360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1029</v>
      </c>
    </row>
    <row r="2" s="4" customFormat="1" hidden="1" spans="1:9">
      <c r="A2" s="5">
        <v>999222690792762</v>
      </c>
      <c r="B2" s="6">
        <v>45143</v>
      </c>
      <c r="C2" s="6">
        <v>45145</v>
      </c>
      <c r="D2" s="4">
        <v>5868</v>
      </c>
      <c r="E2" s="4" t="str">
        <f>VLOOKUP(A2,HOP!A:L,12,0)</f>
        <v>5868.00</v>
      </c>
      <c r="F2" s="4" t="str">
        <f>VLOOKUP(A2,HOP!A:C,3,0)</f>
        <v>3026703</v>
      </c>
      <c r="G2" s="4">
        <f>D2-E2</f>
        <v>0</v>
      </c>
      <c r="H2" s="4" t="str">
        <f>$H$1&amp;F2</f>
        <v>,3026703</v>
      </c>
      <c r="I2" s="4" t="str">
        <f>VLOOKUP(A2,HOP!A:U,21,0)</f>
        <v>直连</v>
      </c>
    </row>
    <row r="3" s="4" customFormat="1" hidden="1" spans="1:9">
      <c r="A3" s="5">
        <v>999223856712855</v>
      </c>
      <c r="B3" s="6">
        <v>45141</v>
      </c>
      <c r="C3" s="6">
        <v>45145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24283214688</v>
      </c>
      <c r="B4" s="6">
        <v>45144</v>
      </c>
      <c r="C4" s="6">
        <v>45145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999224601105489</v>
      </c>
      <c r="B5" s="6">
        <v>45142</v>
      </c>
      <c r="C5" s="6">
        <v>45145</v>
      </c>
      <c r="D5" s="4">
        <v>1620</v>
      </c>
      <c r="E5" s="4" t="str">
        <f>VLOOKUP(A5,HOP!A:L,12,0)</f>
        <v>1620.00</v>
      </c>
      <c r="F5" s="4" t="str">
        <f>VLOOKUP(A5,HOP!A:C,3,0)</f>
        <v>3461819</v>
      </c>
      <c r="G5" s="4">
        <f t="shared" si="0"/>
        <v>0</v>
      </c>
      <c r="H5" s="4" t="str">
        <f t="shared" si="1"/>
        <v>,3461819</v>
      </c>
      <c r="I5" s="4" t="str">
        <f>VLOOKUP(A5,HOP!A:U,21,0)</f>
        <v>直采</v>
      </c>
    </row>
    <row r="6" s="4" customFormat="1" hidden="1" spans="1:9">
      <c r="A6" s="5">
        <v>999224606411326</v>
      </c>
      <c r="B6" s="6">
        <v>45143</v>
      </c>
      <c r="C6" s="6">
        <v>45145</v>
      </c>
      <c r="D6" s="4">
        <v>4214</v>
      </c>
      <c r="E6" s="4" t="str">
        <f>VLOOKUP(A6,HOP!A:L,12,0)</f>
        <v>4214.00</v>
      </c>
      <c r="F6" s="4" t="str">
        <f>VLOOKUP(A6,HOP!A:C,3,0)</f>
        <v>3463423</v>
      </c>
      <c r="G6" s="4">
        <f t="shared" si="0"/>
        <v>0</v>
      </c>
      <c r="H6" s="4" t="str">
        <f t="shared" si="1"/>
        <v>,3463423</v>
      </c>
      <c r="I6" s="4" t="str">
        <f>VLOOKUP(A6,HOP!A:U,21,0)</f>
        <v>直连</v>
      </c>
    </row>
    <row r="7" s="4" customFormat="1" hidden="1" spans="1:9">
      <c r="A7" s="5">
        <v>24756182876</v>
      </c>
      <c r="B7" s="6">
        <v>45141</v>
      </c>
      <c r="C7" s="6">
        <v>45145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24756193404</v>
      </c>
      <c r="B8" s="6">
        <v>45141</v>
      </c>
      <c r="C8" s="6">
        <v>45145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999224819938481</v>
      </c>
      <c r="B9" s="6">
        <v>45142</v>
      </c>
      <c r="C9" s="6">
        <v>45145</v>
      </c>
      <c r="D9" s="4">
        <v>3373.02</v>
      </c>
      <c r="E9" s="4" t="str">
        <f>VLOOKUP(A9,HOP!A:L,12,0)</f>
        <v>3373.02</v>
      </c>
      <c r="F9" s="4" t="str">
        <f>VLOOKUP(A9,HOP!A:C,3,0)</f>
        <v>3516168</v>
      </c>
      <c r="G9" s="4">
        <f t="shared" si="0"/>
        <v>0</v>
      </c>
      <c r="H9" s="4" t="str">
        <f t="shared" si="1"/>
        <v>,3516168</v>
      </c>
      <c r="I9" s="4" t="str">
        <f>VLOOKUP(A9,HOP!A:U,21,0)</f>
        <v>直连</v>
      </c>
    </row>
    <row r="10" s="4" customFormat="1" hidden="1" spans="1:9">
      <c r="A10" s="5">
        <v>999224828521393</v>
      </c>
      <c r="B10" s="6">
        <v>45144</v>
      </c>
      <c r="C10" s="6">
        <v>45145</v>
      </c>
      <c r="D10" s="4">
        <v>1594.26</v>
      </c>
      <c r="E10" s="4" t="str">
        <f>VLOOKUP(A10,HOP!A:L,12,0)</f>
        <v>1594.26</v>
      </c>
      <c r="F10" s="4" t="str">
        <f>VLOOKUP(A10,HOP!A:C,3,0)</f>
        <v>3518765</v>
      </c>
      <c r="G10" s="4">
        <f t="shared" si="0"/>
        <v>0</v>
      </c>
      <c r="H10" s="4" t="str">
        <f t="shared" si="1"/>
        <v>,3518765</v>
      </c>
      <c r="I10" s="4" t="str">
        <f>VLOOKUP(A10,HOP!A:U,21,0)</f>
        <v>直连</v>
      </c>
    </row>
    <row r="11" s="4" customFormat="1" hidden="1" spans="1:9">
      <c r="A11" s="5">
        <v>999224838673607</v>
      </c>
      <c r="B11" s="6">
        <v>45142</v>
      </c>
      <c r="C11" s="6">
        <v>45145</v>
      </c>
      <c r="D11" s="4">
        <v>4623.66</v>
      </c>
      <c r="E11" s="4" t="str">
        <f>VLOOKUP(A11,HOP!A:L,12,0)</f>
        <v>4623.66</v>
      </c>
      <c r="F11" s="4" t="str">
        <f>VLOOKUP(A11,HOP!A:C,3,0)</f>
        <v>3521301</v>
      </c>
      <c r="G11" s="4">
        <f t="shared" si="0"/>
        <v>0</v>
      </c>
      <c r="H11" s="4" t="str">
        <f t="shared" si="1"/>
        <v>,3521301</v>
      </c>
      <c r="I11" s="4" t="str">
        <f>VLOOKUP(A11,HOP!A:U,21,0)</f>
        <v>直连</v>
      </c>
    </row>
    <row r="12" s="4" customFormat="1" hidden="1" spans="1:9">
      <c r="A12" s="5">
        <v>999224842604014</v>
      </c>
      <c r="B12" s="6">
        <v>45144</v>
      </c>
      <c r="C12" s="6">
        <v>45145</v>
      </c>
      <c r="D12" s="4">
        <v>863.19</v>
      </c>
      <c r="E12" s="4" t="str">
        <f>VLOOKUP(A12,HOP!A:L,12,0)</f>
        <v>863.19</v>
      </c>
      <c r="F12" s="4" t="str">
        <f>VLOOKUP(A12,HOP!A:C,3,0)</f>
        <v>3523118</v>
      </c>
      <c r="G12" s="4">
        <f t="shared" si="0"/>
        <v>0</v>
      </c>
      <c r="H12" s="4" t="str">
        <f t="shared" si="1"/>
        <v>,3523118</v>
      </c>
      <c r="I12" s="4" t="str">
        <f>VLOOKUP(A12,HOP!A:U,21,0)</f>
        <v>直连</v>
      </c>
    </row>
    <row r="13" s="4" customFormat="1" hidden="1" spans="1:9">
      <c r="A13" s="5">
        <v>999224906127006</v>
      </c>
      <c r="B13" s="6">
        <v>45144</v>
      </c>
      <c r="C13" s="6">
        <v>45145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999224920611775</v>
      </c>
      <c r="B14" s="6">
        <v>45143</v>
      </c>
      <c r="C14" s="6">
        <v>45145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999224921314996</v>
      </c>
      <c r="B15" s="6">
        <v>45138</v>
      </c>
      <c r="C15" s="6">
        <v>45145</v>
      </c>
      <c r="D15" s="4">
        <v>5377.75</v>
      </c>
      <c r="E15" s="4" t="str">
        <f>VLOOKUP(A15,HOP!A:L,12,0)</f>
        <v>5377.75</v>
      </c>
      <c r="F15" s="4" t="str">
        <f>VLOOKUP(A15,HOP!A:C,3,0)</f>
        <v>3542442</v>
      </c>
      <c r="G15" s="4">
        <f t="shared" si="0"/>
        <v>0</v>
      </c>
      <c r="H15" s="4" t="str">
        <f t="shared" si="1"/>
        <v>,3542442</v>
      </c>
      <c r="I15" s="4" t="str">
        <f>VLOOKUP(A15,HOP!A:U,21,0)</f>
        <v>直连</v>
      </c>
    </row>
    <row r="16" s="4" customFormat="1" hidden="1" spans="1:9">
      <c r="A16" s="5">
        <v>999225149269652</v>
      </c>
      <c r="B16" s="6">
        <v>45142</v>
      </c>
      <c r="C16" s="6">
        <v>45145</v>
      </c>
      <c r="D16" s="4">
        <v>3418.14</v>
      </c>
      <c r="E16" s="4" t="str">
        <f>VLOOKUP(A16,HOP!A:L,12,0)</f>
        <v>3418.14</v>
      </c>
      <c r="F16" s="4" t="str">
        <f>VLOOKUP(A16,HOP!A:C,3,0)</f>
        <v>3598535</v>
      </c>
      <c r="G16" s="4">
        <f t="shared" si="0"/>
        <v>0</v>
      </c>
      <c r="H16" s="4" t="str">
        <f t="shared" si="1"/>
        <v>,3598535</v>
      </c>
      <c r="I16" s="4" t="str">
        <f>VLOOKUP(A16,HOP!A:U,21,0)</f>
        <v>直连</v>
      </c>
    </row>
    <row r="17" s="4" customFormat="1" hidden="1" spans="1:9">
      <c r="A17" s="5">
        <v>999225162069550</v>
      </c>
      <c r="B17" s="6">
        <v>45142</v>
      </c>
      <c r="C17" s="6">
        <v>45145</v>
      </c>
      <c r="D17" s="4">
        <v>1644.93</v>
      </c>
      <c r="E17" s="4" t="str">
        <f>VLOOKUP(A17,HOP!A:L,12,0)</f>
        <v>1644.93</v>
      </c>
      <c r="F17" s="4" t="str">
        <f>VLOOKUP(A17,HOP!A:C,3,0)</f>
        <v>3601011</v>
      </c>
      <c r="G17" s="4">
        <f t="shared" si="0"/>
        <v>0</v>
      </c>
      <c r="H17" s="4" t="str">
        <f t="shared" si="1"/>
        <v>,3601011</v>
      </c>
      <c r="I17" s="4" t="str">
        <f>VLOOKUP(A17,HOP!A:U,21,0)</f>
        <v>直连</v>
      </c>
    </row>
    <row r="18" s="4" customFormat="1" hidden="1" spans="1:9">
      <c r="A18" s="5">
        <v>999225196873727</v>
      </c>
      <c r="B18" s="6">
        <v>45142</v>
      </c>
      <c r="C18" s="6">
        <v>45145</v>
      </c>
      <c r="D18" s="4">
        <v>7563.24</v>
      </c>
      <c r="E18" s="4" t="str">
        <f>VLOOKUP(A18,HOP!A:L,12,0)</f>
        <v>7563.24</v>
      </c>
      <c r="F18" s="4" t="str">
        <f>VLOOKUP(A18,HOP!A:C,3,0)</f>
        <v>3608122</v>
      </c>
      <c r="G18" s="4">
        <f t="shared" si="0"/>
        <v>0</v>
      </c>
      <c r="H18" s="4" t="str">
        <f t="shared" si="1"/>
        <v>,3608122</v>
      </c>
      <c r="I18" s="4" t="str">
        <f>VLOOKUP(A18,HOP!A:U,21,0)</f>
        <v>直采</v>
      </c>
    </row>
    <row r="19" s="4" customFormat="1" hidden="1" spans="1:9">
      <c r="A19" s="5">
        <v>999225211187766</v>
      </c>
      <c r="B19" s="6">
        <v>45144</v>
      </c>
      <c r="C19" s="6">
        <v>45145</v>
      </c>
      <c r="D19" s="4">
        <v>471.2</v>
      </c>
      <c r="E19" s="4" t="str">
        <f>VLOOKUP(A19,HOP!A:L,12,0)</f>
        <v>471.20</v>
      </c>
      <c r="F19" s="4" t="str">
        <f>VLOOKUP(A19,HOP!A:C,3,0)</f>
        <v>3610702</v>
      </c>
      <c r="G19" s="4">
        <f t="shared" si="0"/>
        <v>0</v>
      </c>
      <c r="H19" s="4" t="str">
        <f t="shared" si="1"/>
        <v>,3610702</v>
      </c>
      <c r="I19" s="4" t="str">
        <f>VLOOKUP(A19,HOP!A:U,21,0)</f>
        <v>直连</v>
      </c>
    </row>
    <row r="20" s="4" customFormat="1" hidden="1" spans="1:9">
      <c r="A20" s="5">
        <v>999225213275453</v>
      </c>
      <c r="B20" s="6">
        <v>45143</v>
      </c>
      <c r="C20" s="6">
        <v>45145</v>
      </c>
      <c r="D20" s="4">
        <v>1159.04</v>
      </c>
      <c r="E20" s="4" t="str">
        <f>VLOOKUP(A20,HOP!A:L,12,0)</f>
        <v>1159.08</v>
      </c>
      <c r="F20" s="4" t="str">
        <f>VLOOKUP(A20,HOP!A:C,3,0)</f>
        <v>3611119</v>
      </c>
      <c r="G20" s="4">
        <f t="shared" si="0"/>
        <v>-0.0399999999999636</v>
      </c>
      <c r="H20" s="4" t="str">
        <f t="shared" si="1"/>
        <v>,3611119</v>
      </c>
      <c r="I20" s="4" t="str">
        <f>VLOOKUP(A20,HOP!A:U,21,0)</f>
        <v>直连</v>
      </c>
    </row>
    <row r="21" s="4" customFormat="1" hidden="1" spans="1:9">
      <c r="A21" s="5">
        <v>999225213754838</v>
      </c>
      <c r="B21" s="6">
        <v>45144</v>
      </c>
      <c r="C21" s="6">
        <v>45145</v>
      </c>
      <c r="D21" s="4">
        <v>580.66</v>
      </c>
      <c r="E21" s="4" t="str">
        <f>VLOOKUP(A21,HOP!A:L,12,0)</f>
        <v>580.66</v>
      </c>
      <c r="F21" s="4" t="str">
        <f>VLOOKUP(A21,HOP!A:C,3,0)</f>
        <v>3611187</v>
      </c>
      <c r="G21" s="4">
        <f t="shared" si="0"/>
        <v>0</v>
      </c>
      <c r="H21" s="4" t="str">
        <f t="shared" si="1"/>
        <v>,3611187</v>
      </c>
      <c r="I21" s="4" t="str">
        <f>VLOOKUP(A21,HOP!A:U,21,0)</f>
        <v>直连</v>
      </c>
    </row>
    <row r="22" s="4" customFormat="1" hidden="1" spans="1:9">
      <c r="A22" s="5">
        <v>999225267928717</v>
      </c>
      <c r="B22" s="6">
        <v>45143</v>
      </c>
      <c r="C22" s="6">
        <v>45145</v>
      </c>
      <c r="D22" s="4">
        <v>1273.52</v>
      </c>
      <c r="E22" s="4" t="str">
        <f>VLOOKUP(A22,HOP!A:L,12,0)</f>
        <v>1273.52</v>
      </c>
      <c r="F22" s="4" t="str">
        <f>VLOOKUP(A22,HOP!A:C,3,0)</f>
        <v>3623065</v>
      </c>
      <c r="G22" s="4">
        <f t="shared" si="0"/>
        <v>0</v>
      </c>
      <c r="H22" s="4" t="str">
        <f t="shared" si="1"/>
        <v>,3623065</v>
      </c>
      <c r="I22" s="4" t="str">
        <f>VLOOKUP(A22,HOP!A:U,21,0)</f>
        <v>直连</v>
      </c>
    </row>
    <row r="23" s="4" customFormat="1" hidden="1" spans="1:9">
      <c r="A23" s="5">
        <v>999225269408641</v>
      </c>
      <c r="B23" s="6">
        <v>45144</v>
      </c>
      <c r="C23" s="6">
        <v>45145</v>
      </c>
      <c r="D23" s="4">
        <v>353.36</v>
      </c>
      <c r="E23" s="4" t="str">
        <f>VLOOKUP(A23,HOP!A:L,12,0)</f>
        <v>353.36</v>
      </c>
      <c r="F23" s="4" t="str">
        <f>VLOOKUP(A23,HOP!A:C,3,0)</f>
        <v>3623431</v>
      </c>
      <c r="G23" s="4">
        <f t="shared" si="0"/>
        <v>0</v>
      </c>
      <c r="H23" s="4" t="str">
        <f t="shared" si="1"/>
        <v>,3623431</v>
      </c>
      <c r="I23" s="4" t="str">
        <f>VLOOKUP(A23,HOP!A:U,21,0)</f>
        <v>直采</v>
      </c>
    </row>
    <row r="24" s="4" customFormat="1" hidden="1" spans="1:9">
      <c r="A24" s="5">
        <v>999225272119120</v>
      </c>
      <c r="B24" s="6">
        <v>45141</v>
      </c>
      <c r="C24" s="6">
        <v>45145</v>
      </c>
      <c r="D24" s="4">
        <v>5612.36</v>
      </c>
      <c r="E24" s="4" t="str">
        <f>VLOOKUP(A24,HOP!A:L,12,0)</f>
        <v>5612.36</v>
      </c>
      <c r="F24" s="4" t="str">
        <f>VLOOKUP(A24,HOP!A:C,3,0)</f>
        <v>3624295</v>
      </c>
      <c r="G24" s="4">
        <f t="shared" si="0"/>
        <v>0</v>
      </c>
      <c r="H24" s="4" t="str">
        <f t="shared" si="1"/>
        <v>,3624295</v>
      </c>
      <c r="I24" s="4" t="str">
        <f>VLOOKUP(A24,HOP!A:U,21,0)</f>
        <v>直连</v>
      </c>
    </row>
    <row r="25" s="4" customFormat="1" hidden="1" spans="1:9">
      <c r="A25" s="5">
        <v>999225273172406</v>
      </c>
      <c r="B25" s="6">
        <v>45144</v>
      </c>
      <c r="C25" s="6">
        <v>45145</v>
      </c>
      <c r="D25" s="4">
        <v>362.95</v>
      </c>
      <c r="E25" s="4" t="str">
        <f>VLOOKUP(A25,HOP!A:L,12,0)</f>
        <v>362.95</v>
      </c>
      <c r="F25" s="4" t="str">
        <f>VLOOKUP(A25,HOP!A:C,3,0)</f>
        <v>3624771</v>
      </c>
      <c r="G25" s="4">
        <f t="shared" si="0"/>
        <v>0</v>
      </c>
      <c r="H25" s="4" t="str">
        <f t="shared" si="1"/>
        <v>,3624771</v>
      </c>
      <c r="I25" s="4" t="str">
        <f>VLOOKUP(A25,HOP!A:U,21,0)</f>
        <v>直连</v>
      </c>
    </row>
    <row r="26" s="4" customFormat="1" hidden="1" spans="1:9">
      <c r="A26" s="5">
        <v>999225283465721</v>
      </c>
      <c r="B26" s="6">
        <v>45140</v>
      </c>
      <c r="C26" s="6">
        <v>45145</v>
      </c>
      <c r="D26" s="4">
        <v>3481.75</v>
      </c>
      <c r="E26" s="4" t="str">
        <f>VLOOKUP(A26,HOP!A:L,12,0)</f>
        <v>3481.90</v>
      </c>
      <c r="F26" s="4" t="str">
        <f>VLOOKUP(A26,HOP!A:C,3,0)</f>
        <v>3626185</v>
      </c>
      <c r="G26" s="4">
        <f t="shared" si="0"/>
        <v>-0.150000000000091</v>
      </c>
      <c r="H26" s="4" t="str">
        <f t="shared" si="1"/>
        <v>,3626185</v>
      </c>
      <c r="I26" s="4" t="str">
        <f>VLOOKUP(A26,HOP!A:U,21,0)</f>
        <v>直连</v>
      </c>
    </row>
    <row r="27" s="4" customFormat="1" hidden="1" spans="1:9">
      <c r="A27" s="5">
        <v>999225291417706</v>
      </c>
      <c r="B27" s="6">
        <v>45144</v>
      </c>
      <c r="C27" s="6">
        <v>45145</v>
      </c>
      <c r="D27" s="4">
        <v>1737.61</v>
      </c>
      <c r="E27" s="4" t="str">
        <f>VLOOKUP(A27,HOP!A:L,12,0)</f>
        <v>1737.61</v>
      </c>
      <c r="F27" s="4" t="str">
        <f>VLOOKUP(A27,HOP!A:C,3,0)</f>
        <v>3628439</v>
      </c>
      <c r="G27" s="4">
        <f t="shared" si="0"/>
        <v>0</v>
      </c>
      <c r="H27" s="4" t="str">
        <f t="shared" si="1"/>
        <v>,3628439</v>
      </c>
      <c r="I27" s="4" t="str">
        <f>VLOOKUP(A27,HOP!A:U,21,0)</f>
        <v>直连</v>
      </c>
    </row>
    <row r="28" s="4" customFormat="1" hidden="1" spans="1:9">
      <c r="A28" s="5">
        <v>999225305657472</v>
      </c>
      <c r="B28" s="6">
        <v>45144</v>
      </c>
      <c r="C28" s="6">
        <v>45145</v>
      </c>
      <c r="D28" s="4">
        <v>612.91</v>
      </c>
      <c r="E28" s="4" t="str">
        <f>VLOOKUP(A28,HOP!A:L,12,0)</f>
        <v>612.91</v>
      </c>
      <c r="F28" s="4" t="str">
        <f>VLOOKUP(A28,HOP!A:C,3,0)</f>
        <v>3630704</v>
      </c>
      <c r="G28" s="4">
        <f t="shared" si="0"/>
        <v>0</v>
      </c>
      <c r="H28" s="4" t="str">
        <f t="shared" si="1"/>
        <v>,3630704</v>
      </c>
      <c r="I28" s="4" t="str">
        <f>VLOOKUP(A28,HOP!A:U,21,0)</f>
        <v>直连</v>
      </c>
    </row>
    <row r="29" s="4" customFormat="1" hidden="1" spans="1:9">
      <c r="A29" s="5">
        <v>999225331027010</v>
      </c>
      <c r="B29" s="6">
        <v>45144</v>
      </c>
      <c r="C29" s="6">
        <v>45145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999225384358196</v>
      </c>
      <c r="B30" s="6">
        <v>45141</v>
      </c>
      <c r="C30" s="6">
        <v>45145</v>
      </c>
      <c r="D30" s="4">
        <v>1484.56</v>
      </c>
      <c r="E30" s="4" t="str">
        <f>VLOOKUP(A30,HOP!A:L,12,0)</f>
        <v>1484.56</v>
      </c>
      <c r="F30" s="4" t="str">
        <f>VLOOKUP(A30,HOP!A:C,3,0)</f>
        <v>3647037</v>
      </c>
      <c r="G30" s="4">
        <f t="shared" si="0"/>
        <v>0</v>
      </c>
      <c r="H30" s="4" t="str">
        <f t="shared" si="1"/>
        <v>,3647037</v>
      </c>
      <c r="I30" s="4" t="str">
        <f>VLOOKUP(A30,HOP!A:U,21,0)</f>
        <v>直采</v>
      </c>
    </row>
    <row r="31" s="4" customFormat="1" hidden="1" spans="1:9">
      <c r="A31" s="5">
        <v>999225385291583</v>
      </c>
      <c r="B31" s="6">
        <v>45144</v>
      </c>
      <c r="C31" s="6">
        <v>45145</v>
      </c>
      <c r="D31" s="4">
        <v>2180.14</v>
      </c>
      <c r="E31" s="4" t="str">
        <f>VLOOKUP(A31,HOP!A:L,12,0)</f>
        <v>2180.14</v>
      </c>
      <c r="F31" s="4" t="str">
        <f>VLOOKUP(A31,HOP!A:C,3,0)</f>
        <v>3647361</v>
      </c>
      <c r="G31" s="4">
        <f t="shared" si="0"/>
        <v>0</v>
      </c>
      <c r="H31" s="4" t="str">
        <f t="shared" si="1"/>
        <v>,3647361</v>
      </c>
      <c r="I31" s="4" t="str">
        <f>VLOOKUP(A31,HOP!A:U,21,0)</f>
        <v>直连</v>
      </c>
    </row>
    <row r="32" s="4" customFormat="1" hidden="1" spans="1:9">
      <c r="A32" s="5">
        <v>999225389201142</v>
      </c>
      <c r="B32" s="6">
        <v>45144</v>
      </c>
      <c r="C32" s="6">
        <v>45145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999225399780311</v>
      </c>
      <c r="B33" s="6">
        <v>45142</v>
      </c>
      <c r="C33" s="6">
        <v>45145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999225409534252</v>
      </c>
      <c r="B34" s="6">
        <v>45144</v>
      </c>
      <c r="C34" s="6">
        <v>45145</v>
      </c>
      <c r="D34" s="4">
        <v>2150.4</v>
      </c>
      <c r="E34" s="4">
        <v>2150.4</v>
      </c>
      <c r="F34" s="4" t="str">
        <f>VLOOKUP(A34,HOP!A:C,3,0)</f>
        <v>3651752</v>
      </c>
      <c r="G34" s="4">
        <f t="shared" si="0"/>
        <v>0</v>
      </c>
      <c r="H34" s="4" t="str">
        <f t="shared" si="1"/>
        <v>,3651752</v>
      </c>
      <c r="I34" s="4" t="str">
        <f>VLOOKUP(A34,HOP!A:U,21,0)</f>
        <v>直连</v>
      </c>
    </row>
    <row r="35" s="4" customFormat="1" hidden="1" spans="1:9">
      <c r="A35" s="5">
        <v>999225423677451</v>
      </c>
      <c r="B35" s="6">
        <v>45141</v>
      </c>
      <c r="C35" s="6">
        <v>45145</v>
      </c>
      <c r="D35" s="4">
        <v>1659.24</v>
      </c>
      <c r="E35" s="4" t="str">
        <f>VLOOKUP(A35,HOP!A:L,12,0)</f>
        <v>1659.24</v>
      </c>
      <c r="F35" s="4" t="str">
        <f>VLOOKUP(A35,HOP!A:C,3,0)</f>
        <v>3654789</v>
      </c>
      <c r="G35" s="4">
        <f t="shared" ref="G35:G66" si="2">D35-E35</f>
        <v>0</v>
      </c>
      <c r="H35" s="4" t="str">
        <f t="shared" ref="H35:H66" si="3">$H$1&amp;F35</f>
        <v>,3654789</v>
      </c>
      <c r="I35" s="4" t="str">
        <f>VLOOKUP(A35,HOP!A:U,21,0)</f>
        <v>直连</v>
      </c>
    </row>
    <row r="36" s="4" customFormat="1" hidden="1" spans="1:9">
      <c r="A36" s="5">
        <v>999225442824966</v>
      </c>
      <c r="B36" s="6">
        <v>45142</v>
      </c>
      <c r="C36" s="6">
        <v>45145</v>
      </c>
      <c r="D36" s="4">
        <v>4162.05</v>
      </c>
      <c r="E36" s="4" t="str">
        <f>VLOOKUP(A36,HOP!A:L,12,0)</f>
        <v>4162.05</v>
      </c>
      <c r="F36" s="4" t="str">
        <f>VLOOKUP(A36,HOP!A:C,3,0)</f>
        <v>3657592</v>
      </c>
      <c r="G36" s="4">
        <f t="shared" si="2"/>
        <v>0</v>
      </c>
      <c r="H36" s="4" t="str">
        <f t="shared" si="3"/>
        <v>,3657592</v>
      </c>
      <c r="I36" s="4" t="str">
        <f>VLOOKUP(A36,HOP!A:U,21,0)</f>
        <v>直连</v>
      </c>
    </row>
    <row r="37" s="4" customFormat="1" hidden="1" spans="1:9">
      <c r="A37" s="5">
        <v>999225449792759</v>
      </c>
      <c r="B37" s="6">
        <v>45143</v>
      </c>
      <c r="C37" s="6">
        <v>45145</v>
      </c>
      <c r="D37" s="4">
        <v>4428.64</v>
      </c>
      <c r="E37" s="4" t="str">
        <f>VLOOKUP(A37,HOP!A:L,12,0)</f>
        <v>4428.64</v>
      </c>
      <c r="F37" s="4" t="str">
        <f>VLOOKUP(A37,HOP!A:C,3,0)</f>
        <v>3659333</v>
      </c>
      <c r="G37" s="4">
        <f t="shared" si="2"/>
        <v>0</v>
      </c>
      <c r="H37" s="4" t="str">
        <f t="shared" si="3"/>
        <v>,3659333</v>
      </c>
      <c r="I37" s="4" t="str">
        <f>VLOOKUP(A37,HOP!A:U,21,0)</f>
        <v>直连</v>
      </c>
    </row>
    <row r="38" s="4" customFormat="1" hidden="1" spans="1:9">
      <c r="A38" s="5">
        <v>999225470548136</v>
      </c>
      <c r="B38" s="6">
        <v>45144</v>
      </c>
      <c r="C38" s="6">
        <v>45145</v>
      </c>
      <c r="D38" s="4">
        <v>264.18</v>
      </c>
      <c r="E38" s="4" t="str">
        <f>VLOOKUP(A38,HOP!A:L,12,0)</f>
        <v>264.18</v>
      </c>
      <c r="F38" s="4" t="str">
        <f>VLOOKUP(A38,HOP!A:C,3,0)</f>
        <v>3662331</v>
      </c>
      <c r="G38" s="4">
        <f t="shared" si="2"/>
        <v>0</v>
      </c>
      <c r="H38" s="4" t="str">
        <f t="shared" si="3"/>
        <v>,3662331</v>
      </c>
      <c r="I38" s="4" t="str">
        <f>VLOOKUP(A38,HOP!A:U,21,0)</f>
        <v>直采</v>
      </c>
    </row>
    <row r="39" s="4" customFormat="1" hidden="1" spans="1:9">
      <c r="A39" s="5">
        <v>999225483650202</v>
      </c>
      <c r="B39" s="6">
        <v>45144</v>
      </c>
      <c r="C39" s="6">
        <v>45145</v>
      </c>
      <c r="D39" s="4">
        <v>813.6</v>
      </c>
      <c r="E39" s="4" t="str">
        <f>VLOOKUP(A39,HOP!A:L,12,0)</f>
        <v>813.60</v>
      </c>
      <c r="F39" s="4" t="str">
        <f>VLOOKUP(A39,HOP!A:C,3,0)</f>
        <v>3665094</v>
      </c>
      <c r="G39" s="4">
        <f t="shared" si="2"/>
        <v>0</v>
      </c>
      <c r="H39" s="4" t="str">
        <f t="shared" si="3"/>
        <v>,3665094</v>
      </c>
      <c r="I39" s="4" t="str">
        <f>VLOOKUP(A39,HOP!A:U,21,0)</f>
        <v>直连</v>
      </c>
    </row>
    <row r="40" s="4" customFormat="1" hidden="1" spans="1:9">
      <c r="A40" s="5">
        <v>999225486510222</v>
      </c>
      <c r="B40" s="6">
        <v>45143</v>
      </c>
      <c r="C40" s="6">
        <v>45145</v>
      </c>
      <c r="D40" s="4">
        <v>1616.92</v>
      </c>
      <c r="E40" s="4" t="str">
        <f>VLOOKUP(A40,HOP!A:L,12,0)</f>
        <v>1616.92</v>
      </c>
      <c r="F40" s="4" t="str">
        <f>VLOOKUP(A40,HOP!A:C,3,0)</f>
        <v>3665742</v>
      </c>
      <c r="G40" s="4">
        <f t="shared" si="2"/>
        <v>0</v>
      </c>
      <c r="H40" s="4" t="str">
        <f t="shared" si="3"/>
        <v>,3665742</v>
      </c>
      <c r="I40" s="4" t="str">
        <f>VLOOKUP(A40,HOP!A:U,21,0)</f>
        <v>直采</v>
      </c>
    </row>
    <row r="41" s="4" customFormat="1" hidden="1" spans="1:9">
      <c r="A41" s="5">
        <v>999225489811215</v>
      </c>
      <c r="B41" s="6">
        <v>45143</v>
      </c>
      <c r="C41" s="6">
        <v>45145</v>
      </c>
      <c r="D41" s="4">
        <v>1493.22</v>
      </c>
      <c r="E41" s="4" t="str">
        <f>VLOOKUP(A41,HOP!A:L,12,0)</f>
        <v>1493.22</v>
      </c>
      <c r="F41" s="4" t="str">
        <f>VLOOKUP(A41,HOP!A:C,3,0)</f>
        <v>3666687</v>
      </c>
      <c r="G41" s="4">
        <f t="shared" si="2"/>
        <v>0</v>
      </c>
      <c r="H41" s="4" t="str">
        <f t="shared" si="3"/>
        <v>,3666687</v>
      </c>
      <c r="I41" s="4" t="str">
        <f>VLOOKUP(A41,HOP!A:U,21,0)</f>
        <v>直采</v>
      </c>
    </row>
    <row r="42" s="4" customFormat="1" hidden="1" spans="1:9">
      <c r="A42" s="5">
        <v>999225496170079</v>
      </c>
      <c r="B42" s="6">
        <v>45142</v>
      </c>
      <c r="C42" s="6">
        <v>45145</v>
      </c>
      <c r="D42" s="4">
        <v>2392.83</v>
      </c>
      <c r="E42" s="4" t="str">
        <f>VLOOKUP(A42,HOP!A:L,12,0)</f>
        <v>2392.83</v>
      </c>
      <c r="F42" s="4" t="str">
        <f>VLOOKUP(A42,HOP!A:C,3,0)</f>
        <v>3667454</v>
      </c>
      <c r="G42" s="4">
        <f t="shared" si="2"/>
        <v>0</v>
      </c>
      <c r="H42" s="4" t="str">
        <f t="shared" si="3"/>
        <v>,3667454</v>
      </c>
      <c r="I42" s="4" t="str">
        <f>VLOOKUP(A42,HOP!A:U,21,0)</f>
        <v>直采</v>
      </c>
    </row>
    <row r="43" s="4" customFormat="1" hidden="1" spans="1:9">
      <c r="A43" s="5">
        <v>999225496982496</v>
      </c>
      <c r="B43" s="6">
        <v>45141</v>
      </c>
      <c r="C43" s="6">
        <v>45145</v>
      </c>
      <c r="D43" s="4">
        <v>6467.68</v>
      </c>
      <c r="E43" s="4" t="str">
        <f>VLOOKUP(A43,HOP!A:L,12,0)</f>
        <v>6467.68</v>
      </c>
      <c r="F43" s="4" t="str">
        <f>VLOOKUP(A43,HOP!A:C,3,0)</f>
        <v>3667682</v>
      </c>
      <c r="G43" s="4">
        <f t="shared" si="2"/>
        <v>0</v>
      </c>
      <c r="H43" s="4" t="str">
        <f t="shared" si="3"/>
        <v>,3667682</v>
      </c>
      <c r="I43" s="4" t="str">
        <f>VLOOKUP(A43,HOP!A:U,21,0)</f>
        <v>直采</v>
      </c>
    </row>
    <row r="44" s="4" customFormat="1" hidden="1" spans="1:9">
      <c r="A44" s="5">
        <v>999225505978606</v>
      </c>
      <c r="B44" s="6">
        <v>45141</v>
      </c>
      <c r="C44" s="6">
        <v>45145</v>
      </c>
      <c r="D44" s="4">
        <v>1324.83</v>
      </c>
      <c r="E44" s="4" t="str">
        <f>VLOOKUP(A44,HOP!A:L,12,0)</f>
        <v>1324.83</v>
      </c>
      <c r="F44" s="4" t="str">
        <f>VLOOKUP(A44,HOP!A:C,3,0)</f>
        <v>3669775</v>
      </c>
      <c r="G44" s="4">
        <f t="shared" si="2"/>
        <v>0</v>
      </c>
      <c r="H44" s="4" t="str">
        <f t="shared" si="3"/>
        <v>,3669775</v>
      </c>
      <c r="I44" s="4" t="str">
        <f>VLOOKUP(A44,HOP!A:U,21,0)</f>
        <v>直连</v>
      </c>
    </row>
    <row r="45" s="4" customFormat="1" hidden="1" spans="1:9">
      <c r="A45" s="5">
        <v>999225513818812</v>
      </c>
      <c r="B45" s="6">
        <v>45144</v>
      </c>
      <c r="C45" s="6">
        <v>45145</v>
      </c>
      <c r="D45" s="4">
        <v>518.72</v>
      </c>
      <c r="E45" s="4" t="str">
        <f>VLOOKUP(A45,HOP!A:L,12,0)</f>
        <v>518.72</v>
      </c>
      <c r="F45" s="4" t="str">
        <f>VLOOKUP(A45,HOP!A:C,3,0)</f>
        <v>3670251</v>
      </c>
      <c r="G45" s="4">
        <f t="shared" si="2"/>
        <v>0</v>
      </c>
      <c r="H45" s="4" t="str">
        <f t="shared" si="3"/>
        <v>,3670251</v>
      </c>
      <c r="I45" s="4" t="str">
        <f>VLOOKUP(A45,HOP!A:U,21,0)</f>
        <v>直采</v>
      </c>
    </row>
    <row r="46" s="4" customFormat="1" hidden="1" spans="1:9">
      <c r="A46" s="5">
        <v>999225514194904</v>
      </c>
      <c r="B46" s="6">
        <v>45143</v>
      </c>
      <c r="C46" s="6">
        <v>45145</v>
      </c>
      <c r="D46" s="4">
        <v>1712.32</v>
      </c>
      <c r="E46" s="4" t="str">
        <f>VLOOKUP(A46,HOP!A:L,12,0)</f>
        <v>1712.32</v>
      </c>
      <c r="F46" s="4" t="str">
        <f>VLOOKUP(A46,HOP!A:C,3,0)</f>
        <v>3670372</v>
      </c>
      <c r="G46" s="4">
        <f t="shared" si="2"/>
        <v>0</v>
      </c>
      <c r="H46" s="4" t="str">
        <f t="shared" si="3"/>
        <v>,3670372</v>
      </c>
      <c r="I46" s="4" t="str">
        <f>VLOOKUP(A46,HOP!A:U,21,0)</f>
        <v>直连</v>
      </c>
    </row>
    <row r="47" s="4" customFormat="1" hidden="1" spans="1:9">
      <c r="A47" s="5">
        <v>999225518683041</v>
      </c>
      <c r="B47" s="6">
        <v>45144</v>
      </c>
      <c r="C47" s="6">
        <v>45145</v>
      </c>
      <c r="D47" s="4">
        <v>755.62</v>
      </c>
      <c r="E47" s="4" t="str">
        <f>VLOOKUP(A47,HOP!A:L,12,0)</f>
        <v>755.62</v>
      </c>
      <c r="F47" s="4" t="str">
        <f>VLOOKUP(A47,HOP!A:C,3,0)</f>
        <v>3671236</v>
      </c>
      <c r="G47" s="4">
        <f t="shared" si="2"/>
        <v>0</v>
      </c>
      <c r="H47" s="4" t="str">
        <f t="shared" si="3"/>
        <v>,3671236</v>
      </c>
      <c r="I47" s="4" t="str">
        <f>VLOOKUP(A47,HOP!A:U,21,0)</f>
        <v>直连</v>
      </c>
    </row>
    <row r="48" s="4" customFormat="1" hidden="1" spans="1:9">
      <c r="A48" s="5">
        <v>999225521114999</v>
      </c>
      <c r="B48" s="6">
        <v>45144</v>
      </c>
      <c r="C48" s="6">
        <v>45145</v>
      </c>
      <c r="D48" s="4">
        <v>463.69</v>
      </c>
      <c r="E48" s="4" t="str">
        <f>VLOOKUP(A48,HOP!A:L,12,0)</f>
        <v>463.69</v>
      </c>
      <c r="F48" s="4" t="str">
        <f>VLOOKUP(A48,HOP!A:C,3,0)</f>
        <v>3672014</v>
      </c>
      <c r="G48" s="4">
        <f t="shared" si="2"/>
        <v>0</v>
      </c>
      <c r="H48" s="4" t="str">
        <f t="shared" si="3"/>
        <v>,3672014</v>
      </c>
      <c r="I48" s="4" t="str">
        <f>VLOOKUP(A48,HOP!A:U,21,0)</f>
        <v>直连</v>
      </c>
    </row>
    <row r="49" s="4" customFormat="1" hidden="1" spans="1:9">
      <c r="A49" s="5">
        <v>999225522140125</v>
      </c>
      <c r="B49" s="6">
        <v>45139</v>
      </c>
      <c r="C49" s="6">
        <v>45145</v>
      </c>
      <c r="D49" s="4">
        <v>5528</v>
      </c>
      <c r="E49" s="4" t="str">
        <f>VLOOKUP(A49,HOP!A:L,12,0)</f>
        <v>5528.00</v>
      </c>
      <c r="F49" s="4" t="str">
        <f>VLOOKUP(A49,HOP!A:C,3,0)</f>
        <v>3672262</v>
      </c>
      <c r="G49" s="4">
        <f t="shared" si="2"/>
        <v>0</v>
      </c>
      <c r="H49" s="4" t="str">
        <f t="shared" si="3"/>
        <v>,3672262</v>
      </c>
      <c r="I49" s="4" t="str">
        <f>VLOOKUP(A49,HOP!A:U,21,0)</f>
        <v>直连</v>
      </c>
    </row>
    <row r="50" s="4" customFormat="1" hidden="1" spans="1:9">
      <c r="A50" s="5">
        <v>999225523192689</v>
      </c>
      <c r="B50" s="6">
        <v>45144</v>
      </c>
      <c r="C50" s="6">
        <v>45145</v>
      </c>
      <c r="D50" s="4">
        <v>671.87</v>
      </c>
      <c r="E50" s="4" t="str">
        <f>VLOOKUP(A50,HOP!A:L,12,0)</f>
        <v>671.87</v>
      </c>
      <c r="F50" s="4" t="str">
        <f>VLOOKUP(A50,HOP!A:C,3,0)</f>
        <v>3672583</v>
      </c>
      <c r="G50" s="4">
        <f t="shared" si="2"/>
        <v>0</v>
      </c>
      <c r="H50" s="4" t="str">
        <f t="shared" si="3"/>
        <v>,3672583</v>
      </c>
      <c r="I50" s="4" t="str">
        <f>VLOOKUP(A50,HOP!A:U,21,0)</f>
        <v>直连</v>
      </c>
    </row>
    <row r="51" s="4" customFormat="1" hidden="1" spans="1:9">
      <c r="A51" s="5">
        <v>999225537705562</v>
      </c>
      <c r="B51" s="6">
        <v>45144</v>
      </c>
      <c r="C51" s="6">
        <v>45145</v>
      </c>
      <c r="D51" s="4">
        <v>335.34</v>
      </c>
      <c r="E51" s="4" t="str">
        <f>VLOOKUP(A51,HOP!A:L,12,0)</f>
        <v>335.34</v>
      </c>
      <c r="F51" s="4" t="str">
        <f>VLOOKUP(A51,HOP!A:C,3,0)</f>
        <v>3675143</v>
      </c>
      <c r="G51" s="4">
        <f t="shared" si="2"/>
        <v>0</v>
      </c>
      <c r="H51" s="4" t="str">
        <f t="shared" si="3"/>
        <v>,3675143</v>
      </c>
      <c r="I51" s="4" t="str">
        <f>VLOOKUP(A51,HOP!A:U,21,0)</f>
        <v>直连</v>
      </c>
    </row>
    <row r="52" s="4" customFormat="1" hidden="1" spans="1:9">
      <c r="A52" s="5">
        <v>999225538402383</v>
      </c>
      <c r="B52" s="6">
        <v>45140</v>
      </c>
      <c r="C52" s="6">
        <v>45145</v>
      </c>
      <c r="D52" s="4">
        <v>2122.15</v>
      </c>
      <c r="E52" s="4" t="str">
        <f>VLOOKUP(A52,HOP!A:L,12,0)</f>
        <v>2122.15</v>
      </c>
      <c r="F52" s="4" t="str">
        <f>VLOOKUP(A52,HOP!A:C,3,0)</f>
        <v>3675254</v>
      </c>
      <c r="G52" s="4">
        <f t="shared" si="2"/>
        <v>0</v>
      </c>
      <c r="H52" s="4" t="str">
        <f t="shared" si="3"/>
        <v>,3675254</v>
      </c>
      <c r="I52" s="4" t="str">
        <f>VLOOKUP(A52,HOP!A:U,21,0)</f>
        <v>直连</v>
      </c>
    </row>
    <row r="53" s="4" customFormat="1" hidden="1" spans="1:9">
      <c r="A53" s="5">
        <v>999225538862105</v>
      </c>
      <c r="B53" s="6">
        <v>45144</v>
      </c>
      <c r="C53" s="6">
        <v>45145</v>
      </c>
      <c r="D53" s="4">
        <v>923.39</v>
      </c>
      <c r="E53" s="4" t="str">
        <f>VLOOKUP(A53,HOP!A:L,12,0)</f>
        <v>923.39</v>
      </c>
      <c r="F53" s="4" t="str">
        <f>VLOOKUP(A53,HOP!A:C,3,0)</f>
        <v>3675484</v>
      </c>
      <c r="G53" s="4">
        <f t="shared" si="2"/>
        <v>0</v>
      </c>
      <c r="H53" s="4" t="str">
        <f t="shared" si="3"/>
        <v>,3675484</v>
      </c>
      <c r="I53" s="4" t="str">
        <f>VLOOKUP(A53,HOP!A:U,21,0)</f>
        <v>直采</v>
      </c>
    </row>
    <row r="54" s="4" customFormat="1" hidden="1" spans="1:9">
      <c r="A54" s="5">
        <v>999225541374655</v>
      </c>
      <c r="B54" s="6">
        <v>45144</v>
      </c>
      <c r="C54" s="6">
        <v>45145</v>
      </c>
      <c r="D54" s="4">
        <v>517.93</v>
      </c>
      <c r="E54" s="4" t="str">
        <f>VLOOKUP(A54,HOP!A:L,12,0)</f>
        <v>517.93</v>
      </c>
      <c r="F54" s="4" t="str">
        <f>VLOOKUP(A54,HOP!A:C,3,0)</f>
        <v>3676477</v>
      </c>
      <c r="G54" s="4">
        <f t="shared" si="2"/>
        <v>0</v>
      </c>
      <c r="H54" s="4" t="str">
        <f t="shared" si="3"/>
        <v>,3676477</v>
      </c>
      <c r="I54" s="4" t="str">
        <f>VLOOKUP(A54,HOP!A:U,21,0)</f>
        <v>直连</v>
      </c>
    </row>
    <row r="55" s="4" customFormat="1" hidden="1" spans="1:9">
      <c r="A55" s="5">
        <v>999225541175052</v>
      </c>
      <c r="B55" s="6">
        <v>45141</v>
      </c>
      <c r="C55" s="6">
        <v>45145</v>
      </c>
      <c r="D55" s="4">
        <v>3745.64</v>
      </c>
      <c r="E55" s="4" t="str">
        <f>VLOOKUP(A55,HOP!A:L,12,0)</f>
        <v>3745.64</v>
      </c>
      <c r="F55" s="4" t="str">
        <f>VLOOKUP(A55,HOP!A:C,3,0)</f>
        <v>3676187</v>
      </c>
      <c r="G55" s="4">
        <f t="shared" si="2"/>
        <v>0</v>
      </c>
      <c r="H55" s="4" t="str">
        <f t="shared" si="3"/>
        <v>,3676187</v>
      </c>
      <c r="I55" s="4" t="str">
        <f>VLOOKUP(A55,HOP!A:U,21,0)</f>
        <v>直采</v>
      </c>
    </row>
    <row r="56" s="4" customFormat="1" hidden="1" spans="1:9">
      <c r="A56" s="5">
        <v>999225542159884</v>
      </c>
      <c r="B56" s="6">
        <v>45142</v>
      </c>
      <c r="C56" s="6">
        <v>45145</v>
      </c>
      <c r="D56" s="4">
        <v>2328.96</v>
      </c>
      <c r="E56" s="4" t="str">
        <f>VLOOKUP(A56,HOP!A:L,12,0)</f>
        <v>2329.20</v>
      </c>
      <c r="F56" s="4" t="str">
        <f>VLOOKUP(A56,HOP!A:C,3,0)</f>
        <v>3676734</v>
      </c>
      <c r="G56" s="4">
        <f t="shared" si="2"/>
        <v>-0.239999999999782</v>
      </c>
      <c r="H56" s="4" t="str">
        <f t="shared" si="3"/>
        <v>,3676734</v>
      </c>
      <c r="I56" s="4" t="str">
        <f>VLOOKUP(A56,HOP!A:U,21,0)</f>
        <v>直连</v>
      </c>
    </row>
    <row r="57" s="4" customFormat="1" hidden="1" spans="1:9">
      <c r="A57" s="5">
        <v>999225542318160</v>
      </c>
      <c r="B57" s="6">
        <v>45144</v>
      </c>
      <c r="C57" s="6">
        <v>45145</v>
      </c>
      <c r="D57" s="4">
        <v>1994.36</v>
      </c>
      <c r="E57" s="4" t="str">
        <f>VLOOKUP(A57,HOP!A:L,12,0)</f>
        <v>1994.36</v>
      </c>
      <c r="F57" s="4" t="str">
        <f>VLOOKUP(A57,HOP!A:C,3,0)</f>
        <v>3676793</v>
      </c>
      <c r="G57" s="4">
        <f t="shared" si="2"/>
        <v>0</v>
      </c>
      <c r="H57" s="4" t="str">
        <f t="shared" si="3"/>
        <v>,3676793</v>
      </c>
      <c r="I57" s="4" t="str">
        <f>VLOOKUP(A57,HOP!A:U,21,0)</f>
        <v>直连</v>
      </c>
    </row>
    <row r="58" s="4" customFormat="1" hidden="1" spans="1:9">
      <c r="A58" s="5">
        <v>999225554209908</v>
      </c>
      <c r="B58" s="6">
        <v>45143</v>
      </c>
      <c r="C58" s="6">
        <v>45145</v>
      </c>
      <c r="D58" s="4">
        <v>1909.72</v>
      </c>
      <c r="E58" s="4" t="str">
        <f>VLOOKUP(A58,HOP!A:L,12,0)</f>
        <v>1909.72</v>
      </c>
      <c r="F58" s="4" t="str">
        <f>VLOOKUP(A58,HOP!A:C,3,0)</f>
        <v>3678679</v>
      </c>
      <c r="G58" s="4">
        <f t="shared" si="2"/>
        <v>0</v>
      </c>
      <c r="H58" s="4" t="str">
        <f t="shared" si="3"/>
        <v>,3678679</v>
      </c>
      <c r="I58" s="4" t="str">
        <f>VLOOKUP(A58,HOP!A:U,21,0)</f>
        <v>直采</v>
      </c>
    </row>
    <row r="59" s="4" customFormat="1" hidden="1" spans="1:9">
      <c r="A59" s="5">
        <v>999225564118861</v>
      </c>
      <c r="B59" s="6">
        <v>45144</v>
      </c>
      <c r="C59" s="6">
        <v>45145</v>
      </c>
      <c r="D59" s="4">
        <v>879.93</v>
      </c>
      <c r="E59" s="4" t="str">
        <f>VLOOKUP(A59,HOP!A:L,12,0)</f>
        <v>879.93</v>
      </c>
      <c r="F59" s="4" t="str">
        <f>VLOOKUP(A59,HOP!A:C,3,0)</f>
        <v>3681462</v>
      </c>
      <c r="G59" s="4">
        <f t="shared" si="2"/>
        <v>0</v>
      </c>
      <c r="H59" s="4" t="str">
        <f t="shared" si="3"/>
        <v>,3681462</v>
      </c>
      <c r="I59" s="4" t="str">
        <f>VLOOKUP(A59,HOP!A:U,21,0)</f>
        <v>直连</v>
      </c>
    </row>
    <row r="60" s="4" customFormat="1" hidden="1" spans="1:9">
      <c r="A60" s="5">
        <v>999225571107256</v>
      </c>
      <c r="B60" s="6">
        <v>45143</v>
      </c>
      <c r="C60" s="6">
        <v>45145</v>
      </c>
      <c r="D60" s="4">
        <v>715.84</v>
      </c>
      <c r="E60" s="4" t="str">
        <f>VLOOKUP(A60,HOP!A:L,12,0)</f>
        <v>715.86</v>
      </c>
      <c r="F60" s="4" t="str">
        <f>VLOOKUP(A60,HOP!A:C,3,0)</f>
        <v>3682136</v>
      </c>
      <c r="G60" s="4">
        <f t="shared" si="2"/>
        <v>-0.0199999999999818</v>
      </c>
      <c r="H60" s="4" t="str">
        <f t="shared" si="3"/>
        <v>,3682136</v>
      </c>
      <c r="I60" s="4" t="str">
        <f>VLOOKUP(A60,HOP!A:U,21,0)</f>
        <v>直连</v>
      </c>
    </row>
    <row r="61" s="4" customFormat="1" hidden="1" spans="1:9">
      <c r="A61" s="5">
        <v>999225579415545</v>
      </c>
      <c r="B61" s="6">
        <v>45140</v>
      </c>
      <c r="C61" s="6">
        <v>45145</v>
      </c>
      <c r="D61" s="4">
        <v>4803.7</v>
      </c>
      <c r="E61" s="4" t="str">
        <f>VLOOKUP(A61,HOP!A:L,12,0)</f>
        <v>4804.04</v>
      </c>
      <c r="F61" s="4" t="str">
        <f>VLOOKUP(A61,HOP!A:C,3,0)</f>
        <v>3683918</v>
      </c>
      <c r="G61" s="4">
        <f t="shared" si="2"/>
        <v>-0.340000000000146</v>
      </c>
      <c r="H61" s="4" t="str">
        <f t="shared" si="3"/>
        <v>,3683918</v>
      </c>
      <c r="I61" s="4" t="str">
        <f>VLOOKUP(A61,HOP!A:U,21,0)</f>
        <v>直采</v>
      </c>
    </row>
    <row r="62" s="4" customFormat="1" hidden="1" spans="1:9">
      <c r="A62" s="5">
        <v>999225583643709</v>
      </c>
      <c r="B62" s="6">
        <v>45142</v>
      </c>
      <c r="C62" s="6">
        <v>45145</v>
      </c>
      <c r="D62" s="4">
        <v>3164.53</v>
      </c>
      <c r="E62" s="4" t="str">
        <f>VLOOKUP(A62,HOP!A:L,12,0)</f>
        <v>3164.53</v>
      </c>
      <c r="F62" s="4" t="str">
        <f>VLOOKUP(A62,HOP!A:C,3,0)</f>
        <v>3685109</v>
      </c>
      <c r="G62" s="4">
        <f t="shared" si="2"/>
        <v>0</v>
      </c>
      <c r="H62" s="4" t="str">
        <f t="shared" si="3"/>
        <v>,3685109</v>
      </c>
      <c r="I62" s="4" t="str">
        <f>VLOOKUP(A62,HOP!A:U,21,0)</f>
        <v>直连</v>
      </c>
    </row>
    <row r="63" s="4" customFormat="1" hidden="1" spans="1:9">
      <c r="A63" s="5">
        <v>999225584065344</v>
      </c>
      <c r="B63" s="6">
        <v>45142</v>
      </c>
      <c r="C63" s="6">
        <v>45145</v>
      </c>
      <c r="D63" s="4">
        <v>2372.52</v>
      </c>
      <c r="E63" s="4" t="str">
        <f>VLOOKUP(A63,HOP!A:L,12,0)</f>
        <v>2372.52</v>
      </c>
      <c r="F63" s="4" t="str">
        <f>VLOOKUP(A63,HOP!A:C,3,0)</f>
        <v>3685207</v>
      </c>
      <c r="G63" s="4">
        <f t="shared" si="2"/>
        <v>0</v>
      </c>
      <c r="H63" s="4" t="str">
        <f t="shared" si="3"/>
        <v>,3685207</v>
      </c>
      <c r="I63" s="4" t="str">
        <f>VLOOKUP(A63,HOP!A:U,21,0)</f>
        <v>直采</v>
      </c>
    </row>
    <row r="64" s="4" customFormat="1" hidden="1" spans="1:9">
      <c r="A64" s="5">
        <v>999225587763576</v>
      </c>
      <c r="B64" s="6">
        <v>45140</v>
      </c>
      <c r="C64" s="6">
        <v>45145</v>
      </c>
      <c r="D64" s="4">
        <v>3520.3</v>
      </c>
      <c r="E64" s="4" t="str">
        <f>VLOOKUP(A64,HOP!A:L,12,0)</f>
        <v>3520.30</v>
      </c>
      <c r="F64" s="4" t="str">
        <f>VLOOKUP(A64,HOP!A:C,3,0)</f>
        <v>3685495</v>
      </c>
      <c r="G64" s="4">
        <f t="shared" si="2"/>
        <v>0</v>
      </c>
      <c r="H64" s="4" t="str">
        <f t="shared" si="3"/>
        <v>,3685495</v>
      </c>
      <c r="I64" s="4" t="str">
        <f>VLOOKUP(A64,HOP!A:U,21,0)</f>
        <v>直采</v>
      </c>
    </row>
    <row r="65" s="4" customFormat="1" hidden="1" spans="1:9">
      <c r="A65" s="5">
        <v>999225589002570</v>
      </c>
      <c r="B65" s="6">
        <v>45144</v>
      </c>
      <c r="C65" s="6">
        <v>45145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2"/>
        <v>#N/A</v>
      </c>
      <c r="H65" s="4" t="e">
        <f t="shared" si="3"/>
        <v>#N/A</v>
      </c>
      <c r="I65" s="4" t="e">
        <f>VLOOKUP(A65,HOP!A:U,21,0)</f>
        <v>#N/A</v>
      </c>
    </row>
    <row r="66" s="4" customFormat="1" hidden="1" spans="1:9">
      <c r="A66" s="5">
        <v>999225624351696</v>
      </c>
      <c r="B66" s="6">
        <v>45144</v>
      </c>
      <c r="C66" s="6">
        <v>45145</v>
      </c>
      <c r="D66" s="4">
        <v>153.2</v>
      </c>
      <c r="E66" s="4" t="str">
        <f>VLOOKUP(A66,HOP!A:L,12,0)</f>
        <v>153.20</v>
      </c>
      <c r="F66" s="4" t="str">
        <f>VLOOKUP(A66,HOP!A:C,3,0)</f>
        <v>3693090</v>
      </c>
      <c r="G66" s="4">
        <f t="shared" si="2"/>
        <v>0</v>
      </c>
      <c r="H66" s="4" t="str">
        <f t="shared" si="3"/>
        <v>,3693090</v>
      </c>
      <c r="I66" s="4" t="str">
        <f>VLOOKUP(A66,HOP!A:U,21,0)</f>
        <v>直连</v>
      </c>
    </row>
    <row r="67" s="4" customFormat="1" hidden="1" spans="1:9">
      <c r="A67" s="5">
        <v>999225624734335</v>
      </c>
      <c r="B67" s="6">
        <v>45143</v>
      </c>
      <c r="C67" s="6">
        <v>45145</v>
      </c>
      <c r="D67" s="4">
        <v>1508.48</v>
      </c>
      <c r="E67" s="4" t="str">
        <f>VLOOKUP(A67,HOP!A:L,12,0)</f>
        <v>1508.48</v>
      </c>
      <c r="F67" s="4" t="str">
        <f>VLOOKUP(A67,HOP!A:C,3,0)</f>
        <v>3693282</v>
      </c>
      <c r="G67" s="4">
        <f t="shared" ref="G67:G98" si="4">D67-E67</f>
        <v>0</v>
      </c>
      <c r="H67" s="4" t="str">
        <f t="shared" ref="H67:H98" si="5">$H$1&amp;F67</f>
        <v>,3693282</v>
      </c>
      <c r="I67" s="4" t="str">
        <f>VLOOKUP(A67,HOP!A:U,21,0)</f>
        <v>直采</v>
      </c>
    </row>
    <row r="68" s="4" customFormat="1" hidden="1" spans="1:9">
      <c r="A68" s="5">
        <v>999225625479520</v>
      </c>
      <c r="B68" s="6">
        <v>45144</v>
      </c>
      <c r="C68" s="6">
        <v>45145</v>
      </c>
      <c r="D68" s="4">
        <v>1025.88</v>
      </c>
      <c r="E68" s="4" t="str">
        <f>VLOOKUP(A68,HOP!A:L,12,0)</f>
        <v>1025.88</v>
      </c>
      <c r="F68" s="4" t="str">
        <f>VLOOKUP(A68,HOP!A:C,3,0)</f>
        <v>3693406</v>
      </c>
      <c r="G68" s="4">
        <f t="shared" si="4"/>
        <v>0</v>
      </c>
      <c r="H68" s="4" t="str">
        <f t="shared" si="5"/>
        <v>,3693406</v>
      </c>
      <c r="I68" s="4" t="str">
        <f>VLOOKUP(A68,HOP!A:U,21,0)</f>
        <v>直连</v>
      </c>
    </row>
    <row r="69" s="4" customFormat="1" hidden="1" spans="1:9">
      <c r="A69" s="5">
        <v>999225635794575</v>
      </c>
      <c r="B69" s="6">
        <v>45144</v>
      </c>
      <c r="C69" s="6">
        <v>45145</v>
      </c>
      <c r="D69" s="4">
        <v>1093.28</v>
      </c>
      <c r="E69" s="4" t="str">
        <f>VLOOKUP(A69,HOP!A:L,12,0)</f>
        <v>1093.28</v>
      </c>
      <c r="F69" s="4" t="str">
        <f>VLOOKUP(A69,HOP!A:C,3,0)</f>
        <v>3694748</v>
      </c>
      <c r="G69" s="4">
        <f t="shared" si="4"/>
        <v>0</v>
      </c>
      <c r="H69" s="4" t="str">
        <f t="shared" si="5"/>
        <v>,3694748</v>
      </c>
      <c r="I69" s="4" t="str">
        <f>VLOOKUP(A69,HOP!A:U,21,0)</f>
        <v>直连</v>
      </c>
    </row>
    <row r="70" s="4" customFormat="1" hidden="1" spans="1:9">
      <c r="A70" s="5">
        <v>999225636575011</v>
      </c>
      <c r="B70" s="6">
        <v>45143</v>
      </c>
      <c r="C70" s="6">
        <v>45145</v>
      </c>
      <c r="D70" s="4">
        <v>1499.64</v>
      </c>
      <c r="E70" s="4" t="str">
        <f>VLOOKUP(A70,HOP!A:L,12,0)</f>
        <v>1499.64</v>
      </c>
      <c r="F70" s="4" t="str">
        <f>VLOOKUP(A70,HOP!A:C,3,0)</f>
        <v>3694875</v>
      </c>
      <c r="G70" s="4">
        <f t="shared" si="4"/>
        <v>0</v>
      </c>
      <c r="H70" s="4" t="str">
        <f t="shared" si="5"/>
        <v>,3694875</v>
      </c>
      <c r="I70" s="4" t="str">
        <f>VLOOKUP(A70,HOP!A:U,21,0)</f>
        <v>直连</v>
      </c>
    </row>
    <row r="71" s="4" customFormat="1" hidden="1" spans="1:9">
      <c r="A71" s="5">
        <v>999225637729433</v>
      </c>
      <c r="B71" s="6">
        <v>45144</v>
      </c>
      <c r="C71" s="6">
        <v>45145</v>
      </c>
      <c r="D71" s="4">
        <v>408.54</v>
      </c>
      <c r="E71" s="4" t="str">
        <f>VLOOKUP(A71,HOP!A:L,12,0)</f>
        <v>408.54</v>
      </c>
      <c r="F71" s="4" t="str">
        <f>VLOOKUP(A71,HOP!A:C,3,0)</f>
        <v>3695321</v>
      </c>
      <c r="G71" s="4">
        <f t="shared" si="4"/>
        <v>0</v>
      </c>
      <c r="H71" s="4" t="str">
        <f t="shared" si="5"/>
        <v>,3695321</v>
      </c>
      <c r="I71" s="4" t="str">
        <f>VLOOKUP(A71,HOP!A:U,21,0)</f>
        <v>直连</v>
      </c>
    </row>
    <row r="72" s="4" customFormat="1" hidden="1" spans="1:9">
      <c r="A72" s="5">
        <v>999225641199068</v>
      </c>
      <c r="B72" s="6">
        <v>45140</v>
      </c>
      <c r="C72" s="6">
        <v>45145</v>
      </c>
      <c r="D72" s="4">
        <v>1167.28</v>
      </c>
      <c r="E72" s="4" t="str">
        <f>VLOOKUP(A72,HOP!A:L,12,0)</f>
        <v>1167.28</v>
      </c>
      <c r="F72" s="4" t="str">
        <f>VLOOKUP(A72,HOP!A:C,3,0)</f>
        <v>3696169</v>
      </c>
      <c r="G72" s="4">
        <f t="shared" si="4"/>
        <v>0</v>
      </c>
      <c r="H72" s="4" t="str">
        <f t="shared" si="5"/>
        <v>,3696169</v>
      </c>
      <c r="I72" s="4" t="str">
        <f>VLOOKUP(A72,HOP!A:U,21,0)</f>
        <v>直连</v>
      </c>
    </row>
    <row r="73" s="4" customFormat="1" hidden="1" spans="1:9">
      <c r="A73" s="5">
        <v>999225641210675</v>
      </c>
      <c r="B73" s="6">
        <v>45144</v>
      </c>
      <c r="C73" s="6">
        <v>45145</v>
      </c>
      <c r="D73" s="4">
        <v>660.06</v>
      </c>
      <c r="E73" s="4" t="str">
        <f>VLOOKUP(A73,HOP!A:L,12,0)</f>
        <v>660.06</v>
      </c>
      <c r="F73" s="4" t="str">
        <f>VLOOKUP(A73,HOP!A:C,3,0)</f>
        <v>3696171</v>
      </c>
      <c r="G73" s="4">
        <f t="shared" si="4"/>
        <v>0</v>
      </c>
      <c r="H73" s="4" t="str">
        <f t="shared" si="5"/>
        <v>,3696171</v>
      </c>
      <c r="I73" s="4" t="str">
        <f>VLOOKUP(A73,HOP!A:U,21,0)</f>
        <v>直连</v>
      </c>
    </row>
    <row r="74" s="4" customFormat="1" hidden="1" spans="1:9">
      <c r="A74" s="5">
        <v>999225641229218</v>
      </c>
      <c r="B74" s="6">
        <v>45140</v>
      </c>
      <c r="C74" s="6">
        <v>45145</v>
      </c>
      <c r="D74" s="4">
        <v>1167.28</v>
      </c>
      <c r="E74" s="4" t="str">
        <f>VLOOKUP(A74,HOP!A:L,12,0)</f>
        <v>1167.28</v>
      </c>
      <c r="F74" s="4" t="str">
        <f>VLOOKUP(A74,HOP!A:C,3,0)</f>
        <v>3696177</v>
      </c>
      <c r="G74" s="4">
        <f t="shared" si="4"/>
        <v>0</v>
      </c>
      <c r="H74" s="4" t="str">
        <f t="shared" si="5"/>
        <v>,3696177</v>
      </c>
      <c r="I74" s="4" t="str">
        <f>VLOOKUP(A74,HOP!A:U,21,0)</f>
        <v>直连</v>
      </c>
    </row>
    <row r="75" s="4" customFormat="1" hidden="1" spans="1:9">
      <c r="A75" s="5">
        <v>999225641395658</v>
      </c>
      <c r="B75" s="6">
        <v>45143</v>
      </c>
      <c r="C75" s="6">
        <v>45145</v>
      </c>
      <c r="D75" s="4">
        <v>1105.58</v>
      </c>
      <c r="E75" s="4" t="str">
        <f>VLOOKUP(A75,HOP!A:L,12,0)</f>
        <v>1105.58</v>
      </c>
      <c r="F75" s="4" t="str">
        <f>VLOOKUP(A75,HOP!A:C,3,0)</f>
        <v>3696200</v>
      </c>
      <c r="G75" s="4">
        <f t="shared" si="4"/>
        <v>0</v>
      </c>
      <c r="H75" s="4" t="str">
        <f t="shared" si="5"/>
        <v>,3696200</v>
      </c>
      <c r="I75" s="4" t="str">
        <f>VLOOKUP(A75,HOP!A:U,21,0)</f>
        <v>直连</v>
      </c>
    </row>
    <row r="76" s="4" customFormat="1" hidden="1" spans="1:9">
      <c r="A76" s="5">
        <v>999225641422226</v>
      </c>
      <c r="B76" s="6">
        <v>45144</v>
      </c>
      <c r="C76" s="6">
        <v>45145</v>
      </c>
      <c r="D76" s="4">
        <v>122.7</v>
      </c>
      <c r="E76" s="4" t="str">
        <f>VLOOKUP(A76,HOP!A:L,12,0)</f>
        <v>122.70</v>
      </c>
      <c r="F76" s="4" t="str">
        <f>VLOOKUP(A76,HOP!A:C,3,0)</f>
        <v>3696203</v>
      </c>
      <c r="G76" s="4">
        <f t="shared" si="4"/>
        <v>0</v>
      </c>
      <c r="H76" s="4" t="str">
        <f t="shared" si="5"/>
        <v>,3696203</v>
      </c>
      <c r="I76" s="4" t="str">
        <f>VLOOKUP(A76,HOP!A:U,21,0)</f>
        <v>直连</v>
      </c>
    </row>
    <row r="77" s="4" customFormat="1" hidden="1" spans="1:9">
      <c r="A77" s="5">
        <v>999225650613159</v>
      </c>
      <c r="B77" s="6">
        <v>45141</v>
      </c>
      <c r="C77" s="6">
        <v>45145</v>
      </c>
      <c r="D77" s="4">
        <v>5014.88</v>
      </c>
      <c r="E77" s="4" t="str">
        <f>VLOOKUP(A77,HOP!A:L,12,0)</f>
        <v>5014.88</v>
      </c>
      <c r="F77" s="4" t="str">
        <f>VLOOKUP(A77,HOP!A:C,3,0)</f>
        <v>3698481</v>
      </c>
      <c r="G77" s="4">
        <f t="shared" si="4"/>
        <v>0</v>
      </c>
      <c r="H77" s="4" t="str">
        <f t="shared" si="5"/>
        <v>,3698481</v>
      </c>
      <c r="I77" s="4" t="str">
        <f>VLOOKUP(A77,HOP!A:U,21,0)</f>
        <v>直连</v>
      </c>
    </row>
    <row r="78" s="4" customFormat="1" hidden="1" spans="1:9">
      <c r="A78" s="5">
        <v>999225659259163</v>
      </c>
      <c r="B78" s="6">
        <v>45142</v>
      </c>
      <c r="C78" s="6">
        <v>45145</v>
      </c>
      <c r="D78" s="4">
        <v>2810.82</v>
      </c>
      <c r="E78" s="4" t="str">
        <f>VLOOKUP(A78,HOP!A:L,12,0)</f>
        <v>2810.85</v>
      </c>
      <c r="F78" s="4" t="str">
        <f>VLOOKUP(A78,HOP!A:C,3,0)</f>
        <v>3700137</v>
      </c>
      <c r="G78" s="4">
        <f t="shared" si="4"/>
        <v>-0.0299999999997453</v>
      </c>
      <c r="H78" s="4" t="str">
        <f t="shared" si="5"/>
        <v>,3700137</v>
      </c>
      <c r="I78" s="4" t="str">
        <f>VLOOKUP(A78,HOP!A:U,21,0)</f>
        <v>直连</v>
      </c>
    </row>
    <row r="79" s="4" customFormat="1" hidden="1" spans="1:9">
      <c r="A79" s="5">
        <v>999225659442969</v>
      </c>
      <c r="B79" s="6">
        <v>45139</v>
      </c>
      <c r="C79" s="6">
        <v>45145</v>
      </c>
      <c r="D79" s="4">
        <v>6459.54</v>
      </c>
      <c r="E79" s="4" t="str">
        <f>VLOOKUP(A79,HOP!A:L,12,0)</f>
        <v>6459.54</v>
      </c>
      <c r="F79" s="4" t="str">
        <f>VLOOKUP(A79,HOP!A:C,3,0)</f>
        <v>3700172</v>
      </c>
      <c r="G79" s="4">
        <f t="shared" si="4"/>
        <v>0</v>
      </c>
      <c r="H79" s="4" t="str">
        <f t="shared" si="5"/>
        <v>,3700172</v>
      </c>
      <c r="I79" s="4" t="str">
        <f>VLOOKUP(A79,HOP!A:U,21,0)</f>
        <v>直连</v>
      </c>
    </row>
    <row r="80" s="4" customFormat="1" hidden="1" spans="1:9">
      <c r="A80" s="5">
        <v>999225663804350</v>
      </c>
      <c r="B80" s="6">
        <v>45144</v>
      </c>
      <c r="C80" s="6">
        <v>45145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4"/>
        <v>#N/A</v>
      </c>
      <c r="H80" s="4" t="e">
        <f t="shared" si="5"/>
        <v>#N/A</v>
      </c>
      <c r="I80" s="4" t="e">
        <f>VLOOKUP(A80,HOP!A:U,21,0)</f>
        <v>#N/A</v>
      </c>
    </row>
    <row r="81" s="4" customFormat="1" hidden="1" spans="1:9">
      <c r="A81" s="5">
        <v>999225670548531</v>
      </c>
      <c r="B81" s="6">
        <v>45138</v>
      </c>
      <c r="C81" s="6">
        <v>45145</v>
      </c>
      <c r="D81" s="4">
        <v>1960.8</v>
      </c>
      <c r="E81" s="4" t="str">
        <f>VLOOKUP(A81,HOP!A:L,12,0)</f>
        <v>1960.80</v>
      </c>
      <c r="F81" s="4" t="str">
        <f>VLOOKUP(A81,HOP!A:C,3,0)</f>
        <v>3702703</v>
      </c>
      <c r="G81" s="4">
        <f t="shared" si="4"/>
        <v>0</v>
      </c>
      <c r="H81" s="4" t="str">
        <f t="shared" si="5"/>
        <v>,3702703</v>
      </c>
      <c r="I81" s="4" t="str">
        <f>VLOOKUP(A81,HOP!A:U,21,0)</f>
        <v>直连</v>
      </c>
    </row>
    <row r="82" s="4" customFormat="1" hidden="1" spans="1:9">
      <c r="A82" s="5">
        <v>999225670771260</v>
      </c>
      <c r="B82" s="6">
        <v>45144</v>
      </c>
      <c r="C82" s="6">
        <v>45145</v>
      </c>
      <c r="D82" s="4">
        <v>1044.1</v>
      </c>
      <c r="E82" s="4" t="str">
        <f>VLOOKUP(A82,HOP!A:L,12,0)</f>
        <v>1044.10</v>
      </c>
      <c r="F82" s="4" t="str">
        <f>VLOOKUP(A82,HOP!A:C,3,0)</f>
        <v>3702867</v>
      </c>
      <c r="G82" s="4">
        <f t="shared" si="4"/>
        <v>0</v>
      </c>
      <c r="H82" s="4" t="str">
        <f t="shared" si="5"/>
        <v>,3702867</v>
      </c>
      <c r="I82" s="4" t="str">
        <f>VLOOKUP(A82,HOP!A:U,21,0)</f>
        <v>直连</v>
      </c>
    </row>
    <row r="83" s="4" customFormat="1" hidden="1" spans="1:9">
      <c r="A83" s="5">
        <v>999225670852885</v>
      </c>
      <c r="B83" s="6">
        <v>45144</v>
      </c>
      <c r="C83" s="6">
        <v>45145</v>
      </c>
      <c r="D83" s="4">
        <v>516.85</v>
      </c>
      <c r="E83" s="4" t="str">
        <f>VLOOKUP(A83,HOP!A:L,12,0)</f>
        <v>516.85</v>
      </c>
      <c r="F83" s="4" t="str">
        <f>VLOOKUP(A83,HOP!A:C,3,0)</f>
        <v>3702875</v>
      </c>
      <c r="G83" s="4">
        <f t="shared" si="4"/>
        <v>0</v>
      </c>
      <c r="H83" s="4" t="str">
        <f t="shared" si="5"/>
        <v>,3702875</v>
      </c>
      <c r="I83" s="4" t="str">
        <f>VLOOKUP(A83,HOP!A:U,21,0)</f>
        <v>直连</v>
      </c>
    </row>
    <row r="84" s="4" customFormat="1" hidden="1" spans="1:9">
      <c r="A84" s="5">
        <v>999225681700497</v>
      </c>
      <c r="B84" s="6">
        <v>45143</v>
      </c>
      <c r="C84" s="6">
        <v>45145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4"/>
        <v>#N/A</v>
      </c>
      <c r="H84" s="4" t="e">
        <f t="shared" si="5"/>
        <v>#N/A</v>
      </c>
      <c r="I84" s="4" t="e">
        <f>VLOOKUP(A84,HOP!A:U,21,0)</f>
        <v>#N/A</v>
      </c>
    </row>
    <row r="85" s="4" customFormat="1" hidden="1" spans="1:9">
      <c r="A85" s="5">
        <v>999225681853413</v>
      </c>
      <c r="B85" s="6">
        <v>45144</v>
      </c>
      <c r="C85" s="6">
        <v>45145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999225681857040</v>
      </c>
      <c r="B86" s="6">
        <v>45143</v>
      </c>
      <c r="C86" s="6">
        <v>45145</v>
      </c>
      <c r="D86" s="4">
        <v>4395.48</v>
      </c>
      <c r="E86" s="4" t="str">
        <f>VLOOKUP(A86,HOP!A:L,12,0)</f>
        <v>4395.48</v>
      </c>
      <c r="F86" s="4" t="str">
        <f>VLOOKUP(A86,HOP!A:C,3,0)</f>
        <v>3705508</v>
      </c>
      <c r="G86" s="4">
        <f t="shared" si="4"/>
        <v>0</v>
      </c>
      <c r="H86" s="4" t="str">
        <f t="shared" si="5"/>
        <v>,3705508</v>
      </c>
      <c r="I86" s="4" t="str">
        <f>VLOOKUP(A86,HOP!A:U,21,0)</f>
        <v>直连</v>
      </c>
    </row>
    <row r="87" s="4" customFormat="1" hidden="1" spans="1:9">
      <c r="A87" s="5">
        <v>999225682533747</v>
      </c>
      <c r="B87" s="6">
        <v>45143</v>
      </c>
      <c r="C87" s="6">
        <v>45145</v>
      </c>
      <c r="D87" s="4">
        <v>2384.94</v>
      </c>
      <c r="E87" s="4" t="str">
        <f>VLOOKUP(A87,HOP!A:L,12,0)</f>
        <v>2384.94</v>
      </c>
      <c r="F87" s="4" t="str">
        <f>VLOOKUP(A87,HOP!A:C,3,0)</f>
        <v>3705782</v>
      </c>
      <c r="G87" s="4">
        <f t="shared" si="4"/>
        <v>0</v>
      </c>
      <c r="H87" s="4" t="str">
        <f t="shared" si="5"/>
        <v>,3705782</v>
      </c>
      <c r="I87" s="4" t="str">
        <f>VLOOKUP(A87,HOP!A:U,21,0)</f>
        <v>直连</v>
      </c>
    </row>
    <row r="88" s="4" customFormat="1" hidden="1" spans="1:9">
      <c r="A88" s="5">
        <v>999225684163495</v>
      </c>
      <c r="B88" s="6">
        <v>45142</v>
      </c>
      <c r="C88" s="6">
        <v>45145</v>
      </c>
      <c r="D88" s="4">
        <v>2330.13</v>
      </c>
      <c r="E88" s="4" t="str">
        <f>VLOOKUP(A88,HOP!A:L,12,0)</f>
        <v>2330.13</v>
      </c>
      <c r="F88" s="4" t="str">
        <f>VLOOKUP(A88,HOP!A:C,3,0)</f>
        <v>3706259</v>
      </c>
      <c r="G88" s="4">
        <f t="shared" si="4"/>
        <v>0</v>
      </c>
      <c r="H88" s="4" t="str">
        <f t="shared" si="5"/>
        <v>,3706259</v>
      </c>
      <c r="I88" s="4" t="str">
        <f>VLOOKUP(A88,HOP!A:U,21,0)</f>
        <v>直连</v>
      </c>
    </row>
    <row r="89" s="4" customFormat="1" hidden="1" spans="1:9">
      <c r="A89" s="5">
        <v>999225685636366</v>
      </c>
      <c r="B89" s="6">
        <v>45144</v>
      </c>
      <c r="C89" s="6">
        <v>45145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 t="shared" si="4"/>
        <v>#N/A</v>
      </c>
      <c r="H89" s="4" t="e">
        <f t="shared" si="5"/>
        <v>#N/A</v>
      </c>
      <c r="I89" s="4" t="e">
        <f>VLOOKUP(A89,HOP!A:U,21,0)</f>
        <v>#N/A</v>
      </c>
    </row>
    <row r="90" s="4" customFormat="1" hidden="1" spans="1:9">
      <c r="A90" s="5">
        <v>999225688691206</v>
      </c>
      <c r="B90" s="6">
        <v>45143</v>
      </c>
      <c r="C90" s="6">
        <v>45145</v>
      </c>
      <c r="D90" s="4">
        <v>1271.62</v>
      </c>
      <c r="E90" s="4" t="str">
        <f>VLOOKUP(A90,HOP!A:L,12,0)</f>
        <v>1271.62</v>
      </c>
      <c r="F90" s="4" t="str">
        <f>VLOOKUP(A90,HOP!A:C,3,0)</f>
        <v>3706770</v>
      </c>
      <c r="G90" s="4">
        <f t="shared" si="4"/>
        <v>0</v>
      </c>
      <c r="H90" s="4" t="str">
        <f t="shared" si="5"/>
        <v>,3706770</v>
      </c>
      <c r="I90" s="4" t="str">
        <f>VLOOKUP(A90,HOP!A:U,21,0)</f>
        <v>直连</v>
      </c>
    </row>
    <row r="91" s="4" customFormat="1" hidden="1" spans="1:9">
      <c r="A91" s="5">
        <v>999225690445904</v>
      </c>
      <c r="B91" s="6">
        <v>45143</v>
      </c>
      <c r="C91" s="6">
        <v>45145</v>
      </c>
      <c r="D91" s="4">
        <v>289.96</v>
      </c>
      <c r="E91" s="4" t="str">
        <f>VLOOKUP(A91,HOP!A:L,12,0)</f>
        <v>289.96</v>
      </c>
      <c r="F91" s="4" t="str">
        <f>VLOOKUP(A91,HOP!A:C,3,0)</f>
        <v>3707005</v>
      </c>
      <c r="G91" s="4">
        <f t="shared" si="4"/>
        <v>0</v>
      </c>
      <c r="H91" s="4" t="str">
        <f t="shared" si="5"/>
        <v>,3707005</v>
      </c>
      <c r="I91" s="4" t="str">
        <f>VLOOKUP(A91,HOP!A:U,21,0)</f>
        <v>直连</v>
      </c>
    </row>
    <row r="92" s="4" customFormat="1" hidden="1" spans="1:9">
      <c r="A92" s="5">
        <v>999225696622023</v>
      </c>
      <c r="B92" s="6">
        <v>45142</v>
      </c>
      <c r="C92" s="6">
        <v>45145</v>
      </c>
      <c r="D92" s="4">
        <v>3251.28</v>
      </c>
      <c r="E92" s="4" t="str">
        <f>VLOOKUP(A92,HOP!A:L,12,0)</f>
        <v>3251.28</v>
      </c>
      <c r="F92" s="4" t="str">
        <f>VLOOKUP(A92,HOP!A:C,3,0)</f>
        <v>3708508</v>
      </c>
      <c r="G92" s="4">
        <f t="shared" si="4"/>
        <v>0</v>
      </c>
      <c r="H92" s="4" t="str">
        <f t="shared" si="5"/>
        <v>,3708508</v>
      </c>
      <c r="I92" s="4" t="str">
        <f>VLOOKUP(A92,HOP!A:U,21,0)</f>
        <v>直连</v>
      </c>
    </row>
    <row r="93" s="4" customFormat="1" hidden="1" spans="1:9">
      <c r="A93" s="5">
        <v>999225698324868</v>
      </c>
      <c r="B93" s="6">
        <v>45141</v>
      </c>
      <c r="C93" s="6">
        <v>45145</v>
      </c>
      <c r="D93" s="4">
        <v>4951.74</v>
      </c>
      <c r="E93" s="4" t="str">
        <f>VLOOKUP(A93,HOP!A:L,12,0)</f>
        <v>4951.74</v>
      </c>
      <c r="F93" s="4" t="str">
        <f>VLOOKUP(A93,HOP!A:C,3,0)</f>
        <v>3708924</v>
      </c>
      <c r="G93" s="4">
        <f t="shared" si="4"/>
        <v>0</v>
      </c>
      <c r="H93" s="4" t="str">
        <f t="shared" si="5"/>
        <v>,3708924</v>
      </c>
      <c r="I93" s="4" t="str">
        <f>VLOOKUP(A93,HOP!A:U,21,0)</f>
        <v>直连</v>
      </c>
    </row>
    <row r="94" s="4" customFormat="1" hidden="1" spans="1:9">
      <c r="A94" s="5">
        <v>999225698902317</v>
      </c>
      <c r="B94" s="6">
        <v>45144</v>
      </c>
      <c r="C94" s="6">
        <v>45145</v>
      </c>
      <c r="D94" s="4">
        <v>88.05</v>
      </c>
      <c r="E94" s="4" t="str">
        <f>VLOOKUP(A94,HOP!A:L,12,0)</f>
        <v>88.05</v>
      </c>
      <c r="F94" s="4" t="str">
        <f>VLOOKUP(A94,HOP!A:C,3,0)</f>
        <v>3709021</v>
      </c>
      <c r="G94" s="4">
        <f t="shared" si="4"/>
        <v>0</v>
      </c>
      <c r="H94" s="4" t="str">
        <f t="shared" si="5"/>
        <v>,3709021</v>
      </c>
      <c r="I94" s="4" t="str">
        <f>VLOOKUP(A94,HOP!A:U,21,0)</f>
        <v>直连</v>
      </c>
    </row>
    <row r="95" s="4" customFormat="1" hidden="1" spans="1:9">
      <c r="A95" s="5">
        <v>999225701064945</v>
      </c>
      <c r="B95" s="6">
        <v>45144</v>
      </c>
      <c r="C95" s="6">
        <v>45145</v>
      </c>
      <c r="D95" s="4">
        <v>449.57</v>
      </c>
      <c r="E95" s="4" t="str">
        <f>VLOOKUP(A95,HOP!A:L,12,0)</f>
        <v>449.57</v>
      </c>
      <c r="F95" s="4" t="str">
        <f>VLOOKUP(A95,HOP!A:C,3,0)</f>
        <v>3709672</v>
      </c>
      <c r="G95" s="4">
        <f t="shared" si="4"/>
        <v>0</v>
      </c>
      <c r="H95" s="4" t="str">
        <f t="shared" si="5"/>
        <v>,3709672</v>
      </c>
      <c r="I95" s="4" t="str">
        <f>VLOOKUP(A95,HOP!A:U,21,0)</f>
        <v>直连</v>
      </c>
    </row>
    <row r="96" s="4" customFormat="1" hidden="1" spans="1:9">
      <c r="A96" s="5">
        <v>999225701938050</v>
      </c>
      <c r="B96" s="6">
        <v>45142</v>
      </c>
      <c r="C96" s="6">
        <v>45145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hidden="1" spans="1:9">
      <c r="A97" s="5">
        <v>999225702015065</v>
      </c>
      <c r="B97" s="6">
        <v>45143</v>
      </c>
      <c r="C97" s="6">
        <v>45145</v>
      </c>
      <c r="D97" s="4">
        <v>1233.9</v>
      </c>
      <c r="E97" s="4" t="str">
        <f>VLOOKUP(A97,HOP!A:L,12,0)</f>
        <v>1233.90</v>
      </c>
      <c r="F97" s="4" t="str">
        <f>VLOOKUP(A97,HOP!A:C,3,0)</f>
        <v>3710028</v>
      </c>
      <c r="G97" s="4">
        <f t="shared" si="4"/>
        <v>0</v>
      </c>
      <c r="H97" s="4" t="str">
        <f t="shared" si="5"/>
        <v>,3710028</v>
      </c>
      <c r="I97" s="4" t="str">
        <f>VLOOKUP(A97,HOP!A:U,21,0)</f>
        <v>直连</v>
      </c>
    </row>
    <row r="98" s="4" customFormat="1" hidden="1" spans="1:9">
      <c r="A98" s="5">
        <v>999225702331405</v>
      </c>
      <c r="B98" s="6">
        <v>45144</v>
      </c>
      <c r="C98" s="6">
        <v>45145</v>
      </c>
      <c r="D98" s="4">
        <v>1495.19</v>
      </c>
      <c r="E98" s="4" t="str">
        <f>VLOOKUP(A98,HOP!A:L,12,0)</f>
        <v>1495.19</v>
      </c>
      <c r="F98" s="4" t="str">
        <f>VLOOKUP(A98,HOP!A:C,3,0)</f>
        <v>3710119</v>
      </c>
      <c r="G98" s="4">
        <f t="shared" si="4"/>
        <v>0</v>
      </c>
      <c r="H98" s="4" t="str">
        <f t="shared" si="5"/>
        <v>,3710119</v>
      </c>
      <c r="I98" s="4" t="str">
        <f>VLOOKUP(A98,HOP!A:U,21,0)</f>
        <v>直连</v>
      </c>
    </row>
    <row r="99" s="4" customFormat="1" hidden="1" spans="1:9">
      <c r="A99" s="5">
        <v>999225704329245</v>
      </c>
      <c r="B99" s="6">
        <v>45143</v>
      </c>
      <c r="C99" s="6">
        <v>45145</v>
      </c>
      <c r="D99" s="4">
        <v>4988.02</v>
      </c>
      <c r="E99" s="4" t="str">
        <f>VLOOKUP(A99,HOP!A:L,12,0)</f>
        <v>4988.02</v>
      </c>
      <c r="F99" s="4" t="str">
        <f>VLOOKUP(A99,HOP!A:C,3,0)</f>
        <v>3710697</v>
      </c>
      <c r="G99" s="4">
        <f t="shared" ref="G99:G130" si="6">D99-E99</f>
        <v>0</v>
      </c>
      <c r="H99" s="4" t="str">
        <f t="shared" ref="H99:H130" si="7">$H$1&amp;F99</f>
        <v>,3710697</v>
      </c>
      <c r="I99" s="4" t="str">
        <f>VLOOKUP(A99,HOP!A:U,21,0)</f>
        <v>直连</v>
      </c>
    </row>
    <row r="100" s="4" customFormat="1" hidden="1" spans="1:9">
      <c r="A100" s="5">
        <v>999225704638848</v>
      </c>
      <c r="B100" s="6">
        <v>45143</v>
      </c>
      <c r="C100" s="6">
        <v>45145</v>
      </c>
      <c r="D100" s="4">
        <v>1464.1</v>
      </c>
      <c r="E100" s="4" t="str">
        <f>VLOOKUP(A100,HOP!A:L,12,0)</f>
        <v>1464.10</v>
      </c>
      <c r="F100" s="4" t="str">
        <f>VLOOKUP(A100,HOP!A:C,3,0)</f>
        <v>3710761</v>
      </c>
      <c r="G100" s="4">
        <f t="shared" si="6"/>
        <v>0</v>
      </c>
      <c r="H100" s="4" t="str">
        <f t="shared" si="7"/>
        <v>,3710761</v>
      </c>
      <c r="I100" s="4" t="str">
        <f>VLOOKUP(A100,HOP!A:U,21,0)</f>
        <v>直连</v>
      </c>
    </row>
    <row r="101" s="4" customFormat="1" hidden="1" spans="1:9">
      <c r="A101" s="5">
        <v>999225705857482</v>
      </c>
      <c r="B101" s="6">
        <v>45143</v>
      </c>
      <c r="C101" s="6">
        <v>45145</v>
      </c>
      <c r="D101" s="4">
        <v>4988.02</v>
      </c>
      <c r="E101" s="4" t="str">
        <f>VLOOKUP(A101,HOP!A:L,12,0)</f>
        <v>4988.02</v>
      </c>
      <c r="F101" s="4" t="str">
        <f>VLOOKUP(A101,HOP!A:C,3,0)</f>
        <v>3711206</v>
      </c>
      <c r="G101" s="4">
        <f t="shared" si="6"/>
        <v>0</v>
      </c>
      <c r="H101" s="4" t="str">
        <f t="shared" si="7"/>
        <v>,3711206</v>
      </c>
      <c r="I101" s="4" t="str">
        <f>VLOOKUP(A101,HOP!A:U,21,0)</f>
        <v>直连</v>
      </c>
    </row>
    <row r="102" s="4" customFormat="1" hidden="1" spans="1:9">
      <c r="A102" s="5">
        <v>999225715470761</v>
      </c>
      <c r="B102" s="6">
        <v>45140</v>
      </c>
      <c r="C102" s="6">
        <v>45145</v>
      </c>
      <c r="D102" s="4">
        <v>2176.65</v>
      </c>
      <c r="E102" s="4" t="str">
        <f>VLOOKUP(A102,HOP!A:L,12,0)</f>
        <v>2176.65</v>
      </c>
      <c r="F102" s="4" t="str">
        <f>VLOOKUP(A102,HOP!A:C,3,0)</f>
        <v>3712373</v>
      </c>
      <c r="G102" s="4">
        <f t="shared" si="6"/>
        <v>0</v>
      </c>
      <c r="H102" s="4" t="str">
        <f t="shared" si="7"/>
        <v>,3712373</v>
      </c>
      <c r="I102" s="4" t="str">
        <f>VLOOKUP(A102,HOP!A:U,21,0)</f>
        <v>直连</v>
      </c>
    </row>
    <row r="103" s="4" customFormat="1" hidden="1" spans="1:9">
      <c r="A103" s="5">
        <v>999225717693531</v>
      </c>
      <c r="B103" s="6">
        <v>45141</v>
      </c>
      <c r="C103" s="6">
        <v>45145</v>
      </c>
      <c r="D103" s="4">
        <v>4623.28</v>
      </c>
      <c r="E103" s="4" t="str">
        <f>VLOOKUP(A103,HOP!A:L,12,0)</f>
        <v>4623.36</v>
      </c>
      <c r="F103" s="4" t="str">
        <f>VLOOKUP(A103,HOP!A:C,3,0)</f>
        <v>3712959</v>
      </c>
      <c r="G103" s="4">
        <f t="shared" si="6"/>
        <v>-0.0799999999999272</v>
      </c>
      <c r="H103" s="4" t="str">
        <f t="shared" si="7"/>
        <v>,3712959</v>
      </c>
      <c r="I103" s="4" t="str">
        <f>VLOOKUP(A103,HOP!A:U,21,0)</f>
        <v>直连</v>
      </c>
    </row>
    <row r="104" s="4" customFormat="1" hidden="1" spans="1:9">
      <c r="A104" s="5">
        <v>999225719885377</v>
      </c>
      <c r="B104" s="6">
        <v>45144</v>
      </c>
      <c r="C104" s="6">
        <v>45145</v>
      </c>
      <c r="D104" s="4">
        <v>525.49</v>
      </c>
      <c r="E104" s="4" t="str">
        <f>VLOOKUP(A104,HOP!A:L,12,0)</f>
        <v>525.49</v>
      </c>
      <c r="F104" s="4" t="str">
        <f>VLOOKUP(A104,HOP!A:C,3,0)</f>
        <v>3713523</v>
      </c>
      <c r="G104" s="4">
        <f t="shared" si="6"/>
        <v>0</v>
      </c>
      <c r="H104" s="4" t="str">
        <f t="shared" si="7"/>
        <v>,3713523</v>
      </c>
      <c r="I104" s="4" t="str">
        <f>VLOOKUP(A104,HOP!A:U,21,0)</f>
        <v>直连</v>
      </c>
    </row>
    <row r="105" s="4" customFormat="1" hidden="1" spans="1:9">
      <c r="A105" s="5">
        <v>999225725094976</v>
      </c>
      <c r="B105" s="6">
        <v>45144</v>
      </c>
      <c r="C105" s="6">
        <v>45145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hidden="1" spans="1:9">
      <c r="A106" s="5">
        <v>999225725289347</v>
      </c>
      <c r="B106" s="6">
        <v>45144</v>
      </c>
      <c r="C106" s="6">
        <v>45145</v>
      </c>
      <c r="D106" s="4">
        <v>1471.1</v>
      </c>
      <c r="E106" s="4" t="str">
        <f>VLOOKUP(A106,HOP!A:L,12,0)</f>
        <v>1471.10</v>
      </c>
      <c r="F106" s="4" t="str">
        <f>VLOOKUP(A106,HOP!A:C,3,0)</f>
        <v>3714865</v>
      </c>
      <c r="G106" s="4">
        <f t="shared" si="6"/>
        <v>0</v>
      </c>
      <c r="H106" s="4" t="str">
        <f t="shared" si="7"/>
        <v>,3714865</v>
      </c>
      <c r="I106" s="4" t="str">
        <f>VLOOKUP(A106,HOP!A:U,21,0)</f>
        <v>直连</v>
      </c>
    </row>
    <row r="107" s="4" customFormat="1" hidden="1" spans="1:9">
      <c r="A107" s="5">
        <v>999225725619921</v>
      </c>
      <c r="B107" s="6">
        <v>45141</v>
      </c>
      <c r="C107" s="6">
        <v>45145</v>
      </c>
      <c r="D107" s="4">
        <v>4344.04</v>
      </c>
      <c r="E107" s="4" t="str">
        <f>VLOOKUP(A107,HOP!A:L,12,0)</f>
        <v>4344.04</v>
      </c>
      <c r="F107" s="4" t="str">
        <f>VLOOKUP(A107,HOP!A:C,3,0)</f>
        <v>3715019</v>
      </c>
      <c r="G107" s="4">
        <f t="shared" si="6"/>
        <v>0</v>
      </c>
      <c r="H107" s="4" t="str">
        <f t="shared" si="7"/>
        <v>,3715019</v>
      </c>
      <c r="I107" s="4" t="str">
        <f>VLOOKUP(A107,HOP!A:U,21,0)</f>
        <v>直连</v>
      </c>
    </row>
    <row r="108" s="4" customFormat="1" hidden="1" spans="1:9">
      <c r="A108" s="5">
        <v>999225725804446</v>
      </c>
      <c r="B108" s="6">
        <v>45143</v>
      </c>
      <c r="C108" s="6">
        <v>45145</v>
      </c>
      <c r="D108" s="4">
        <v>956</v>
      </c>
      <c r="E108" s="4" t="str">
        <f>VLOOKUP(A108,HOP!A:L,12,0)</f>
        <v>956.00</v>
      </c>
      <c r="F108" s="4" t="str">
        <f>VLOOKUP(A108,HOP!A:C,3,0)</f>
        <v>3715115</v>
      </c>
      <c r="G108" s="4">
        <f t="shared" si="6"/>
        <v>0</v>
      </c>
      <c r="H108" s="4" t="str">
        <f t="shared" si="7"/>
        <v>,3715115</v>
      </c>
      <c r="I108" s="4" t="str">
        <f>VLOOKUP(A108,HOP!A:U,21,0)</f>
        <v>直连</v>
      </c>
    </row>
    <row r="109" s="4" customFormat="1" hidden="1" spans="1:9">
      <c r="A109" s="5">
        <v>999225727000555</v>
      </c>
      <c r="B109" s="6">
        <v>45143</v>
      </c>
      <c r="C109" s="6">
        <v>45145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6"/>
        <v>#N/A</v>
      </c>
      <c r="H109" s="4" t="e">
        <f t="shared" si="7"/>
        <v>#N/A</v>
      </c>
      <c r="I109" s="4" t="e">
        <f>VLOOKUP(A109,HOP!A:U,21,0)</f>
        <v>#N/A</v>
      </c>
    </row>
    <row r="110" s="4" customFormat="1" hidden="1" spans="1:9">
      <c r="A110" s="5">
        <v>999225727782445</v>
      </c>
      <c r="B110" s="6">
        <v>45144</v>
      </c>
      <c r="C110" s="6">
        <v>45145</v>
      </c>
      <c r="D110" s="4">
        <v>917.29</v>
      </c>
      <c r="E110" s="4" t="str">
        <f>VLOOKUP(A110,HOP!A:L,12,0)</f>
        <v>917.29</v>
      </c>
      <c r="F110" s="4" t="str">
        <f>VLOOKUP(A110,HOP!A:C,3,0)</f>
        <v>3715757</v>
      </c>
      <c r="G110" s="4">
        <f t="shared" si="6"/>
        <v>0</v>
      </c>
      <c r="H110" s="4" t="str">
        <f t="shared" si="7"/>
        <v>,3715757</v>
      </c>
      <c r="I110" s="4" t="str">
        <f>VLOOKUP(A110,HOP!A:U,21,0)</f>
        <v>直连</v>
      </c>
    </row>
    <row r="111" s="4" customFormat="1" hidden="1" spans="1:9">
      <c r="A111" s="5">
        <v>999225728076051</v>
      </c>
      <c r="B111" s="6">
        <v>45144</v>
      </c>
      <c r="C111" s="6">
        <v>45145</v>
      </c>
      <c r="D111" s="4">
        <v>1373.76</v>
      </c>
      <c r="E111" s="4" t="str">
        <f>VLOOKUP(A111,HOP!A:L,12,0)</f>
        <v>1373.76</v>
      </c>
      <c r="F111" s="4" t="str">
        <f>VLOOKUP(A111,HOP!A:C,3,0)</f>
        <v>3715898</v>
      </c>
      <c r="G111" s="4">
        <f t="shared" si="6"/>
        <v>0</v>
      </c>
      <c r="H111" s="4" t="str">
        <f t="shared" si="7"/>
        <v>,3715898</v>
      </c>
      <c r="I111" s="4" t="str">
        <f>VLOOKUP(A111,HOP!A:U,21,0)</f>
        <v>直连</v>
      </c>
    </row>
    <row r="112" s="4" customFormat="1" hidden="1" spans="1:9">
      <c r="A112" s="5">
        <v>25732320954</v>
      </c>
      <c r="B112" s="6">
        <v>45142</v>
      </c>
      <c r="C112" s="6">
        <v>45145</v>
      </c>
      <c r="D112" s="4">
        <v>697.75</v>
      </c>
      <c r="E112" s="4" t="str">
        <f>VLOOKUP(A112,HOP!A:L,12,0)</f>
        <v>697.75</v>
      </c>
      <c r="F112" s="4" t="str">
        <f>VLOOKUP(A112,HOP!A:C,3,0)</f>
        <v>3716039</v>
      </c>
      <c r="G112" s="4">
        <f t="shared" si="6"/>
        <v>0</v>
      </c>
      <c r="H112" s="4" t="str">
        <f t="shared" si="7"/>
        <v>,3716039</v>
      </c>
      <c r="I112" s="4" t="str">
        <f>VLOOKUP(A112,HOP!A:U,21,0)</f>
        <v>直连</v>
      </c>
    </row>
    <row r="113" s="4" customFormat="1" hidden="1" spans="1:9">
      <c r="A113" s="5">
        <v>999225733320231</v>
      </c>
      <c r="B113" s="6">
        <v>45144</v>
      </c>
      <c r="C113" s="6">
        <v>45145</v>
      </c>
      <c r="D113" s="4">
        <v>2233.36</v>
      </c>
      <c r="E113" s="4" t="str">
        <f>VLOOKUP(A113,HOP!A:L,12,0)</f>
        <v>2233.36</v>
      </c>
      <c r="F113" s="4" t="str">
        <f>VLOOKUP(A113,HOP!A:C,3,0)</f>
        <v>3716248</v>
      </c>
      <c r="G113" s="4">
        <f t="shared" si="6"/>
        <v>0</v>
      </c>
      <c r="H113" s="4" t="str">
        <f t="shared" si="7"/>
        <v>,3716248</v>
      </c>
      <c r="I113" s="4" t="str">
        <f>VLOOKUP(A113,HOP!A:U,21,0)</f>
        <v>直连</v>
      </c>
    </row>
    <row r="114" s="4" customFormat="1" hidden="1" spans="1:9">
      <c r="A114" s="5">
        <v>999225737377900</v>
      </c>
      <c r="B114" s="6">
        <v>45144</v>
      </c>
      <c r="C114" s="6">
        <v>45145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 t="shared" si="6"/>
        <v>#N/A</v>
      </c>
      <c r="H114" s="4" t="e">
        <f t="shared" si="7"/>
        <v>#N/A</v>
      </c>
      <c r="I114" s="4" t="e">
        <f>VLOOKUP(A114,HOP!A:U,21,0)</f>
        <v>#N/A</v>
      </c>
    </row>
    <row r="115" s="4" customFormat="1" hidden="1" spans="1:9">
      <c r="A115" s="5">
        <v>999225739541445</v>
      </c>
      <c r="B115" s="6">
        <v>45140</v>
      </c>
      <c r="C115" s="6">
        <v>45145</v>
      </c>
      <c r="D115" s="4">
        <v>7844.18</v>
      </c>
      <c r="E115" s="4" t="str">
        <f>VLOOKUP(A115,HOP!A:L,12,0)</f>
        <v>7844.18</v>
      </c>
      <c r="F115" s="4" t="str">
        <f>VLOOKUP(A115,HOP!A:C,3,0)</f>
        <v>3717497</v>
      </c>
      <c r="G115" s="4">
        <f t="shared" si="6"/>
        <v>0</v>
      </c>
      <c r="H115" s="4" t="str">
        <f t="shared" si="7"/>
        <v>,3717497</v>
      </c>
      <c r="I115" s="4" t="str">
        <f>VLOOKUP(A115,HOP!A:U,21,0)</f>
        <v>直连</v>
      </c>
    </row>
    <row r="116" s="4" customFormat="1" hidden="1" spans="1:9">
      <c r="A116" s="5">
        <v>999225742650369</v>
      </c>
      <c r="B116" s="6">
        <v>45144</v>
      </c>
      <c r="C116" s="6">
        <v>45145</v>
      </c>
      <c r="D116" s="4">
        <v>2990.52</v>
      </c>
      <c r="E116" s="4" t="str">
        <f>VLOOKUP(A116,HOP!A:L,12,0)</f>
        <v>2990.61</v>
      </c>
      <c r="F116" s="4" t="str">
        <f>VLOOKUP(A116,HOP!A:C,3,0)</f>
        <v>3718376</v>
      </c>
      <c r="G116" s="4">
        <f t="shared" si="6"/>
        <v>-0.0900000000001455</v>
      </c>
      <c r="H116" s="4" t="str">
        <f t="shared" si="7"/>
        <v>,3718376</v>
      </c>
      <c r="I116" s="4" t="str">
        <f>VLOOKUP(A116,HOP!A:U,21,0)</f>
        <v>直连</v>
      </c>
    </row>
    <row r="117" s="4" customFormat="1" hidden="1" spans="1:9">
      <c r="A117" s="5">
        <v>999225749844154</v>
      </c>
      <c r="B117" s="6">
        <v>45144</v>
      </c>
      <c r="C117" s="6">
        <v>45145</v>
      </c>
      <c r="D117" s="4">
        <v>312.92</v>
      </c>
      <c r="E117" s="4" t="str">
        <f>VLOOKUP(A117,HOP!A:L,12,0)</f>
        <v>312.92</v>
      </c>
      <c r="F117" s="4" t="str">
        <f>VLOOKUP(A117,HOP!A:C,3,0)</f>
        <v>3720659</v>
      </c>
      <c r="G117" s="4">
        <f t="shared" si="6"/>
        <v>0</v>
      </c>
      <c r="H117" s="4" t="str">
        <f t="shared" si="7"/>
        <v>,3720659</v>
      </c>
      <c r="I117" s="4" t="str">
        <f>VLOOKUP(A117,HOP!A:U,21,0)</f>
        <v>直连</v>
      </c>
    </row>
    <row r="118" s="4" customFormat="1" hidden="1" spans="1:9">
      <c r="A118" s="5">
        <v>999225758150020</v>
      </c>
      <c r="B118" s="6">
        <v>45144</v>
      </c>
      <c r="C118" s="6">
        <v>45145</v>
      </c>
      <c r="D118" s="4">
        <v>771.93</v>
      </c>
      <c r="E118" s="4" t="str">
        <f>VLOOKUP(A118,HOP!A:L,12,0)</f>
        <v>771.93</v>
      </c>
      <c r="F118" s="4" t="str">
        <f>VLOOKUP(A118,HOP!A:C,3,0)</f>
        <v>3721564</v>
      </c>
      <c r="G118" s="4">
        <f t="shared" si="6"/>
        <v>0</v>
      </c>
      <c r="H118" s="4" t="str">
        <f t="shared" si="7"/>
        <v>,3721564</v>
      </c>
      <c r="I118" s="4" t="str">
        <f>VLOOKUP(A118,HOP!A:U,21,0)</f>
        <v>直连</v>
      </c>
    </row>
    <row r="119" s="4" customFormat="1" hidden="1" spans="1:9">
      <c r="A119" s="5">
        <v>999225758326642</v>
      </c>
      <c r="B119" s="6">
        <v>45143</v>
      </c>
      <c r="C119" s="6">
        <v>45145</v>
      </c>
      <c r="D119" s="4">
        <v>6192.78</v>
      </c>
      <c r="E119" s="4" t="str">
        <f>VLOOKUP(A119,HOP!A:L,12,0)</f>
        <v>6192.80</v>
      </c>
      <c r="F119" s="4" t="str">
        <f>VLOOKUP(A119,HOP!A:C,3,0)</f>
        <v>3721589</v>
      </c>
      <c r="G119" s="4">
        <f t="shared" si="6"/>
        <v>-0.0200000000004366</v>
      </c>
      <c r="H119" s="4" t="str">
        <f t="shared" si="7"/>
        <v>,3721589</v>
      </c>
      <c r="I119" s="4" t="str">
        <f>VLOOKUP(A119,HOP!A:U,21,0)</f>
        <v>直连</v>
      </c>
    </row>
    <row r="120" s="4" customFormat="1" hidden="1" spans="1:9">
      <c r="A120" s="5">
        <v>999225761317899</v>
      </c>
      <c r="B120" s="6">
        <v>45144</v>
      </c>
      <c r="C120" s="6">
        <v>45145</v>
      </c>
      <c r="D120" s="4">
        <v>766.8</v>
      </c>
      <c r="E120" s="4" t="str">
        <f>VLOOKUP(A120,HOP!A:L,12,0)</f>
        <v>766.80</v>
      </c>
      <c r="F120" s="4" t="str">
        <f>VLOOKUP(A120,HOP!A:C,3,0)</f>
        <v>3722259</v>
      </c>
      <c r="G120" s="4">
        <f t="shared" si="6"/>
        <v>0</v>
      </c>
      <c r="H120" s="4" t="str">
        <f t="shared" si="7"/>
        <v>,3722259</v>
      </c>
      <c r="I120" s="4" t="str">
        <f>VLOOKUP(A120,HOP!A:U,21,0)</f>
        <v>直连</v>
      </c>
    </row>
    <row r="121" s="4" customFormat="1" hidden="1" spans="1:9">
      <c r="A121" s="5">
        <v>999225761584522</v>
      </c>
      <c r="B121" s="6">
        <v>45144</v>
      </c>
      <c r="C121" s="6">
        <v>45145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6"/>
        <v>#N/A</v>
      </c>
      <c r="H121" s="4" t="e">
        <f t="shared" si="7"/>
        <v>#N/A</v>
      </c>
      <c r="I121" s="4" t="e">
        <f>VLOOKUP(A121,HOP!A:U,21,0)</f>
        <v>#N/A</v>
      </c>
    </row>
    <row r="122" s="4" customFormat="1" hidden="1" spans="1:9">
      <c r="A122" s="5">
        <v>999225761909843</v>
      </c>
      <c r="B122" s="6">
        <v>45144</v>
      </c>
      <c r="C122" s="6">
        <v>45145</v>
      </c>
      <c r="D122" s="4">
        <v>601.63</v>
      </c>
      <c r="E122" s="4" t="str">
        <f>VLOOKUP(A122,HOP!A:L,12,0)</f>
        <v>601.63</v>
      </c>
      <c r="F122" s="4" t="str">
        <f>VLOOKUP(A122,HOP!A:C,3,0)</f>
        <v>3722420</v>
      </c>
      <c r="G122" s="4">
        <f t="shared" si="6"/>
        <v>0</v>
      </c>
      <c r="H122" s="4" t="str">
        <f t="shared" si="7"/>
        <v>,3722420</v>
      </c>
      <c r="I122" s="4" t="str">
        <f>VLOOKUP(A122,HOP!A:U,21,0)</f>
        <v>直连</v>
      </c>
    </row>
    <row r="123" s="4" customFormat="1" hidden="1" spans="1:9">
      <c r="A123" s="5">
        <v>999225770126605</v>
      </c>
      <c r="B123" s="6">
        <v>45143</v>
      </c>
      <c r="C123" s="6">
        <v>45145</v>
      </c>
      <c r="D123" s="4">
        <v>1023.73</v>
      </c>
      <c r="E123" s="4" t="str">
        <f>VLOOKUP(A123,HOP!A:L,12,0)</f>
        <v>1023.73</v>
      </c>
      <c r="F123" s="4" t="str">
        <f>VLOOKUP(A123,HOP!A:C,3,0)</f>
        <v>3724412</v>
      </c>
      <c r="G123" s="4">
        <f t="shared" si="6"/>
        <v>0</v>
      </c>
      <c r="H123" s="4" t="str">
        <f t="shared" si="7"/>
        <v>,3724412</v>
      </c>
      <c r="I123" s="4" t="str">
        <f>VLOOKUP(A123,HOP!A:U,21,0)</f>
        <v>直采</v>
      </c>
    </row>
    <row r="124" s="4" customFormat="1" hidden="1" spans="1:9">
      <c r="A124" s="5">
        <v>999225771978547</v>
      </c>
      <c r="B124" s="6">
        <v>45142</v>
      </c>
      <c r="C124" s="6">
        <v>45145</v>
      </c>
      <c r="D124" s="4">
        <v>2882.4</v>
      </c>
      <c r="E124" s="4" t="str">
        <f>VLOOKUP(A124,HOP!A:L,12,0)</f>
        <v>2882.40</v>
      </c>
      <c r="F124" s="4" t="str">
        <f>VLOOKUP(A124,HOP!A:C,3,0)</f>
        <v>3724902</v>
      </c>
      <c r="G124" s="4">
        <f t="shared" si="6"/>
        <v>0</v>
      </c>
      <c r="H124" s="4" t="str">
        <f t="shared" si="7"/>
        <v>,3724902</v>
      </c>
      <c r="I124" s="4" t="str">
        <f>VLOOKUP(A124,HOP!A:U,21,0)</f>
        <v>直连</v>
      </c>
    </row>
    <row r="125" s="4" customFormat="1" hidden="1" spans="1:9">
      <c r="A125" s="5">
        <v>999225777960548</v>
      </c>
      <c r="B125" s="6">
        <v>45144</v>
      </c>
      <c r="C125" s="6">
        <v>45145</v>
      </c>
      <c r="D125" s="4">
        <v>524.83</v>
      </c>
      <c r="E125" s="4" t="str">
        <f>VLOOKUP(A125,HOP!A:L,12,0)</f>
        <v>524.83</v>
      </c>
      <c r="F125" s="4" t="str">
        <f>VLOOKUP(A125,HOP!A:C,3,0)</f>
        <v>3725349</v>
      </c>
      <c r="G125" s="4">
        <f t="shared" si="6"/>
        <v>0</v>
      </c>
      <c r="H125" s="4" t="str">
        <f t="shared" si="7"/>
        <v>,3725349</v>
      </c>
      <c r="I125" s="4" t="str">
        <f>VLOOKUP(A125,HOP!A:U,21,0)</f>
        <v>直采</v>
      </c>
    </row>
    <row r="126" s="4" customFormat="1" hidden="1" spans="1:9">
      <c r="A126" s="5">
        <v>999225778588756</v>
      </c>
      <c r="B126" s="6">
        <v>45142</v>
      </c>
      <c r="C126" s="6">
        <v>45145</v>
      </c>
      <c r="D126" s="4">
        <v>3860.76</v>
      </c>
      <c r="E126" s="4" t="str">
        <f>VLOOKUP(A126,HOP!A:L,12,0)</f>
        <v>3860.76</v>
      </c>
      <c r="F126" s="4" t="str">
        <f>VLOOKUP(A126,HOP!A:C,3,0)</f>
        <v>3725447</v>
      </c>
      <c r="G126" s="4">
        <f t="shared" si="6"/>
        <v>0</v>
      </c>
      <c r="H126" s="4" t="str">
        <f t="shared" si="7"/>
        <v>,3725447</v>
      </c>
      <c r="I126" s="4" t="str">
        <f>VLOOKUP(A126,HOP!A:U,21,0)</f>
        <v>直连</v>
      </c>
    </row>
    <row r="127" s="4" customFormat="1" hidden="1" spans="1:9">
      <c r="A127" s="5">
        <v>999225781756432</v>
      </c>
      <c r="B127" s="6">
        <v>45144</v>
      </c>
      <c r="C127" s="6">
        <v>45145</v>
      </c>
      <c r="D127" s="4">
        <v>0</v>
      </c>
      <c r="E127" s="4" t="e">
        <f>VLOOKUP(A127,HOP!A:L,12,0)</f>
        <v>#N/A</v>
      </c>
      <c r="F127" s="4" t="e">
        <f>VLOOKUP(A127,HOP!A:C,3,0)</f>
        <v>#N/A</v>
      </c>
      <c r="G127" s="4" t="e">
        <f t="shared" si="6"/>
        <v>#N/A</v>
      </c>
      <c r="H127" s="4" t="e">
        <f t="shared" si="7"/>
        <v>#N/A</v>
      </c>
      <c r="I127" s="4" t="e">
        <f>VLOOKUP(A127,HOP!A:U,21,0)</f>
        <v>#N/A</v>
      </c>
    </row>
    <row r="128" s="4" customFormat="1" hidden="1" spans="1:9">
      <c r="A128" s="5">
        <v>999225784671219</v>
      </c>
      <c r="B128" s="6">
        <v>45144</v>
      </c>
      <c r="C128" s="6">
        <v>45145</v>
      </c>
      <c r="D128" s="4">
        <v>1963.32</v>
      </c>
      <c r="E128" s="4" t="str">
        <f>VLOOKUP(A128,HOP!A:L,12,0)</f>
        <v>1963.32</v>
      </c>
      <c r="F128" s="4" t="str">
        <f>VLOOKUP(A128,HOP!A:C,3,0)</f>
        <v>3726745</v>
      </c>
      <c r="G128" s="4">
        <f t="shared" si="6"/>
        <v>0</v>
      </c>
      <c r="H128" s="4" t="str">
        <f t="shared" si="7"/>
        <v>,3726745</v>
      </c>
      <c r="I128" s="4" t="str">
        <f>VLOOKUP(A128,HOP!A:U,21,0)</f>
        <v>直连</v>
      </c>
    </row>
    <row r="129" s="4" customFormat="1" hidden="1" spans="1:9">
      <c r="A129" s="5">
        <v>999225786013150</v>
      </c>
      <c r="B129" s="6">
        <v>45143</v>
      </c>
      <c r="C129" s="6">
        <v>45145</v>
      </c>
      <c r="D129" s="4">
        <v>342.08</v>
      </c>
      <c r="E129" s="4" t="str">
        <f>VLOOKUP(A129,HOP!A:L,12,0)</f>
        <v>342.08</v>
      </c>
      <c r="F129" s="4" t="str">
        <f>VLOOKUP(A129,HOP!A:C,3,0)</f>
        <v>3727043</v>
      </c>
      <c r="G129" s="4">
        <f t="shared" si="6"/>
        <v>0</v>
      </c>
      <c r="H129" s="4" t="str">
        <f t="shared" si="7"/>
        <v>,3727043</v>
      </c>
      <c r="I129" s="4" t="str">
        <f>VLOOKUP(A129,HOP!A:U,21,0)</f>
        <v>直连</v>
      </c>
    </row>
    <row r="130" s="4" customFormat="1" hidden="1" spans="1:9">
      <c r="A130" s="5">
        <v>999225786439804</v>
      </c>
      <c r="B130" s="6">
        <v>45143</v>
      </c>
      <c r="C130" s="6">
        <v>45145</v>
      </c>
      <c r="D130" s="4">
        <v>144.98</v>
      </c>
      <c r="E130" s="4" t="str">
        <f>VLOOKUP(A130,HOP!A:L,12,0)</f>
        <v>144.98</v>
      </c>
      <c r="F130" s="4" t="str">
        <f>VLOOKUP(A130,HOP!A:C,3,0)</f>
        <v>3727228</v>
      </c>
      <c r="G130" s="4">
        <f t="shared" si="6"/>
        <v>0</v>
      </c>
      <c r="H130" s="4" t="str">
        <f t="shared" si="7"/>
        <v>,3727228</v>
      </c>
      <c r="I130" s="4" t="str">
        <f>VLOOKUP(A130,HOP!A:U,21,0)</f>
        <v>直连</v>
      </c>
    </row>
    <row r="131" s="4" customFormat="1" hidden="1" spans="1:9">
      <c r="A131" s="5">
        <v>999225786693750</v>
      </c>
      <c r="B131" s="6">
        <v>45143</v>
      </c>
      <c r="C131" s="6">
        <v>45145</v>
      </c>
      <c r="D131" s="4">
        <v>583.04</v>
      </c>
      <c r="E131" s="4" t="str">
        <f>VLOOKUP(A131,HOP!A:L,12,0)</f>
        <v>583.04</v>
      </c>
      <c r="F131" s="4" t="str">
        <f>VLOOKUP(A131,HOP!A:C,3,0)</f>
        <v>3727278</v>
      </c>
      <c r="G131" s="4">
        <f t="shared" ref="G131:G162" si="8">D131-E131</f>
        <v>0</v>
      </c>
      <c r="H131" s="4" t="str">
        <f t="shared" ref="H131:H162" si="9">$H$1&amp;F131</f>
        <v>,3727278</v>
      </c>
      <c r="I131" s="4" t="str">
        <f>VLOOKUP(A131,HOP!A:U,21,0)</f>
        <v>直连</v>
      </c>
    </row>
    <row r="132" s="4" customFormat="1" hidden="1" spans="1:9">
      <c r="A132" s="5">
        <v>999225786960561</v>
      </c>
      <c r="B132" s="6">
        <v>45143</v>
      </c>
      <c r="C132" s="6">
        <v>45145</v>
      </c>
      <c r="D132" s="4">
        <v>406.8</v>
      </c>
      <c r="E132" s="4" t="str">
        <f>VLOOKUP(A132,HOP!A:L,12,0)</f>
        <v>406.80</v>
      </c>
      <c r="F132" s="4" t="str">
        <f>VLOOKUP(A132,HOP!A:C,3,0)</f>
        <v>3727321</v>
      </c>
      <c r="G132" s="4">
        <f t="shared" si="8"/>
        <v>0</v>
      </c>
      <c r="H132" s="4" t="str">
        <f t="shared" si="9"/>
        <v>,3727321</v>
      </c>
      <c r="I132" s="4" t="str">
        <f>VLOOKUP(A132,HOP!A:U,21,0)</f>
        <v>直连</v>
      </c>
    </row>
    <row r="133" s="4" customFormat="1" hidden="1" spans="1:9">
      <c r="A133" s="5">
        <v>999225788231012</v>
      </c>
      <c r="B133" s="6">
        <v>45144</v>
      </c>
      <c r="C133" s="6">
        <v>45145</v>
      </c>
      <c r="D133" s="4">
        <v>3317.23</v>
      </c>
      <c r="E133" s="4" t="str">
        <f>VLOOKUP(A133,HOP!A:L,12,0)</f>
        <v>3317.23</v>
      </c>
      <c r="F133" s="4" t="str">
        <f>VLOOKUP(A133,HOP!A:C,3,0)</f>
        <v>3727646</v>
      </c>
      <c r="G133" s="4">
        <f t="shared" si="8"/>
        <v>0</v>
      </c>
      <c r="H133" s="4" t="str">
        <f t="shared" si="9"/>
        <v>,3727646</v>
      </c>
      <c r="I133" s="4" t="str">
        <f>VLOOKUP(A133,HOP!A:U,21,0)</f>
        <v>直连</v>
      </c>
    </row>
    <row r="134" s="4" customFormat="1" hidden="1" spans="1:9">
      <c r="A134" s="5">
        <v>999225789106114</v>
      </c>
      <c r="B134" s="6">
        <v>45143</v>
      </c>
      <c r="C134" s="6">
        <v>45145</v>
      </c>
      <c r="D134" s="4">
        <v>2223.74</v>
      </c>
      <c r="E134" s="4" t="str">
        <f>VLOOKUP(A134,HOP!A:L,12,0)</f>
        <v>2223.74</v>
      </c>
      <c r="F134" s="4" t="str">
        <f>VLOOKUP(A134,HOP!A:C,3,0)</f>
        <v>3727931</v>
      </c>
      <c r="G134" s="4">
        <f t="shared" si="8"/>
        <v>0</v>
      </c>
      <c r="H134" s="4" t="str">
        <f t="shared" si="9"/>
        <v>,3727931</v>
      </c>
      <c r="I134" s="4" t="str">
        <f>VLOOKUP(A134,HOP!A:U,21,0)</f>
        <v>直连</v>
      </c>
    </row>
    <row r="135" s="4" customFormat="1" hidden="1" spans="1:9">
      <c r="A135" s="5">
        <v>999225791682906</v>
      </c>
      <c r="B135" s="6">
        <v>45144</v>
      </c>
      <c r="C135" s="6">
        <v>45145</v>
      </c>
      <c r="D135" s="4">
        <v>507.08</v>
      </c>
      <c r="E135" s="4" t="str">
        <f>VLOOKUP(A135,HOP!A:L,12,0)</f>
        <v>507.08</v>
      </c>
      <c r="F135" s="4" t="str">
        <f>VLOOKUP(A135,HOP!A:C,3,0)</f>
        <v>3728910</v>
      </c>
      <c r="G135" s="4">
        <f t="shared" si="8"/>
        <v>0</v>
      </c>
      <c r="H135" s="4" t="str">
        <f t="shared" si="9"/>
        <v>,3728910</v>
      </c>
      <c r="I135" s="4" t="str">
        <f>VLOOKUP(A135,HOP!A:U,21,0)</f>
        <v>直连</v>
      </c>
    </row>
    <row r="136" s="4" customFormat="1" hidden="1" spans="1:9">
      <c r="A136" s="5">
        <v>999225792423840</v>
      </c>
      <c r="B136" s="6">
        <v>45144</v>
      </c>
      <c r="C136" s="6">
        <v>45145</v>
      </c>
      <c r="D136" s="4">
        <v>342.13</v>
      </c>
      <c r="E136" s="4" t="str">
        <f>VLOOKUP(A136,HOP!A:L,12,0)</f>
        <v>342.13</v>
      </c>
      <c r="F136" s="4" t="str">
        <f>VLOOKUP(A136,HOP!A:C,3,0)</f>
        <v>3729044</v>
      </c>
      <c r="G136" s="4">
        <f t="shared" si="8"/>
        <v>0</v>
      </c>
      <c r="H136" s="4" t="str">
        <f t="shared" si="9"/>
        <v>,3729044</v>
      </c>
      <c r="I136" s="4" t="str">
        <f>VLOOKUP(A136,HOP!A:U,21,0)</f>
        <v>直连</v>
      </c>
    </row>
    <row r="137" s="4" customFormat="1" hidden="1" spans="1:9">
      <c r="A137" s="5">
        <v>999225792628430</v>
      </c>
      <c r="B137" s="6">
        <v>45144</v>
      </c>
      <c r="C137" s="6">
        <v>45145</v>
      </c>
      <c r="D137" s="4">
        <v>819.76</v>
      </c>
      <c r="E137" s="4" t="str">
        <f>VLOOKUP(A137,HOP!A:L,12,0)</f>
        <v>819.76</v>
      </c>
      <c r="F137" s="4" t="str">
        <f>VLOOKUP(A137,HOP!A:C,3,0)</f>
        <v>3729206</v>
      </c>
      <c r="G137" s="4">
        <f t="shared" si="8"/>
        <v>0</v>
      </c>
      <c r="H137" s="4" t="str">
        <f t="shared" si="9"/>
        <v>,3729206</v>
      </c>
      <c r="I137" s="4" t="str">
        <f>VLOOKUP(A137,HOP!A:U,21,0)</f>
        <v>直连</v>
      </c>
    </row>
    <row r="138" s="4" customFormat="1" hidden="1" spans="1:9">
      <c r="A138" s="5">
        <v>999225797367566</v>
      </c>
      <c r="B138" s="6">
        <v>45142</v>
      </c>
      <c r="C138" s="6">
        <v>45145</v>
      </c>
      <c r="D138" s="4">
        <v>1071.22</v>
      </c>
      <c r="E138" s="4" t="str">
        <f>VLOOKUP(A138,HOP!A:L,12,0)</f>
        <v>1071.22</v>
      </c>
      <c r="F138" s="4" t="str">
        <f>VLOOKUP(A138,HOP!A:C,3,0)</f>
        <v>3729919</v>
      </c>
      <c r="G138" s="4">
        <f t="shared" si="8"/>
        <v>0</v>
      </c>
      <c r="H138" s="4" t="str">
        <f t="shared" si="9"/>
        <v>,3729919</v>
      </c>
      <c r="I138" s="4" t="str">
        <f>VLOOKUP(A138,HOP!A:U,21,0)</f>
        <v>直连</v>
      </c>
    </row>
    <row r="139" s="4" customFormat="1" hidden="1" spans="1:9">
      <c r="A139" s="5">
        <v>999225798135459</v>
      </c>
      <c r="B139" s="6">
        <v>45143</v>
      </c>
      <c r="C139" s="6">
        <v>45145</v>
      </c>
      <c r="D139" s="4">
        <v>342.08</v>
      </c>
      <c r="E139" s="4" t="str">
        <f>VLOOKUP(A139,HOP!A:L,12,0)</f>
        <v>342.08</v>
      </c>
      <c r="F139" s="4" t="str">
        <f>VLOOKUP(A139,HOP!A:C,3,0)</f>
        <v>3729986</v>
      </c>
      <c r="G139" s="4">
        <f t="shared" si="8"/>
        <v>0</v>
      </c>
      <c r="H139" s="4" t="str">
        <f t="shared" si="9"/>
        <v>,3729986</v>
      </c>
      <c r="I139" s="4" t="str">
        <f>VLOOKUP(A139,HOP!A:U,21,0)</f>
        <v>直连</v>
      </c>
    </row>
    <row r="140" s="4" customFormat="1" hidden="1" spans="1:9">
      <c r="A140" s="5">
        <v>999225799704030</v>
      </c>
      <c r="B140" s="6">
        <v>45143</v>
      </c>
      <c r="C140" s="6">
        <v>45145</v>
      </c>
      <c r="D140" s="4">
        <v>962.9</v>
      </c>
      <c r="E140" s="4" t="str">
        <f>VLOOKUP(A140,HOP!A:L,12,0)</f>
        <v>962.90</v>
      </c>
      <c r="F140" s="4" t="str">
        <f>VLOOKUP(A140,HOP!A:C,3,0)</f>
        <v>3730254</v>
      </c>
      <c r="G140" s="4">
        <f t="shared" si="8"/>
        <v>0</v>
      </c>
      <c r="H140" s="4" t="str">
        <f t="shared" si="9"/>
        <v>,3730254</v>
      </c>
      <c r="I140" s="4" t="str">
        <f>VLOOKUP(A140,HOP!A:U,21,0)</f>
        <v>直连</v>
      </c>
    </row>
    <row r="141" s="4" customFormat="1" hidden="1" spans="1:9">
      <c r="A141" s="5">
        <v>999225800374565</v>
      </c>
      <c r="B141" s="6">
        <v>45144</v>
      </c>
      <c r="C141" s="6">
        <v>45145</v>
      </c>
      <c r="D141" s="4">
        <v>3322.53</v>
      </c>
      <c r="E141" s="4" t="str">
        <f>VLOOKUP(A141,HOP!A:L,12,0)</f>
        <v>3322.53</v>
      </c>
      <c r="F141" s="4" t="str">
        <f>VLOOKUP(A141,HOP!A:C,3,0)</f>
        <v>3730388</v>
      </c>
      <c r="G141" s="4">
        <f t="shared" si="8"/>
        <v>0</v>
      </c>
      <c r="H141" s="4" t="str">
        <f t="shared" si="9"/>
        <v>,3730388</v>
      </c>
      <c r="I141" s="4" t="str">
        <f>VLOOKUP(A141,HOP!A:U,21,0)</f>
        <v>直连</v>
      </c>
    </row>
    <row r="142" s="4" customFormat="1" hidden="1" spans="1:9">
      <c r="A142" s="5">
        <v>999225800503344</v>
      </c>
      <c r="B142" s="6">
        <v>45144</v>
      </c>
      <c r="C142" s="6">
        <v>45145</v>
      </c>
      <c r="D142" s="4">
        <v>958.86</v>
      </c>
      <c r="E142" s="4" t="str">
        <f>VLOOKUP(A142,HOP!A:L,12,0)</f>
        <v>958.86</v>
      </c>
      <c r="F142" s="4" t="str">
        <f>VLOOKUP(A142,HOP!A:C,3,0)</f>
        <v>3730405</v>
      </c>
      <c r="G142" s="4">
        <f t="shared" si="8"/>
        <v>0</v>
      </c>
      <c r="H142" s="4" t="str">
        <f t="shared" si="9"/>
        <v>,3730405</v>
      </c>
      <c r="I142" s="4" t="str">
        <f>VLOOKUP(A142,HOP!A:U,21,0)</f>
        <v>直连</v>
      </c>
    </row>
    <row r="143" s="4" customFormat="1" hidden="1" spans="1:9">
      <c r="A143" s="5">
        <v>999225801091090</v>
      </c>
      <c r="B143" s="6">
        <v>45144</v>
      </c>
      <c r="C143" s="6">
        <v>45145</v>
      </c>
      <c r="D143" s="4">
        <v>973.8</v>
      </c>
      <c r="E143" s="4" t="str">
        <f>VLOOKUP(A143,HOP!A:L,12,0)</f>
        <v>973.80</v>
      </c>
      <c r="F143" s="4" t="str">
        <f>VLOOKUP(A143,HOP!A:C,3,0)</f>
        <v>3730520</v>
      </c>
      <c r="G143" s="4">
        <f t="shared" si="8"/>
        <v>0</v>
      </c>
      <c r="H143" s="4" t="str">
        <f t="shared" si="9"/>
        <v>,3730520</v>
      </c>
      <c r="I143" s="4" t="str">
        <f>VLOOKUP(A143,HOP!A:U,21,0)</f>
        <v>直连</v>
      </c>
    </row>
    <row r="144" s="4" customFormat="1" hidden="1" spans="1:9">
      <c r="A144" s="5">
        <v>999225801399866</v>
      </c>
      <c r="B144" s="6">
        <v>45144</v>
      </c>
      <c r="C144" s="6">
        <v>45145</v>
      </c>
      <c r="D144" s="4">
        <v>1571.18</v>
      </c>
      <c r="E144" s="4">
        <v>1571.18</v>
      </c>
      <c r="F144" s="4" t="str">
        <f>VLOOKUP(A144,HOP!A:C,3,0)</f>
        <v>3730564</v>
      </c>
      <c r="G144" s="4">
        <f t="shared" si="8"/>
        <v>0</v>
      </c>
      <c r="H144" s="4" t="str">
        <f t="shared" si="9"/>
        <v>,3730564</v>
      </c>
      <c r="I144" s="4" t="str">
        <f>VLOOKUP(A144,HOP!A:U,21,0)</f>
        <v>直连</v>
      </c>
    </row>
    <row r="145" s="4" customFormat="1" hidden="1" spans="1:9">
      <c r="A145" s="5">
        <v>999225801895297</v>
      </c>
      <c r="B145" s="6">
        <v>45143</v>
      </c>
      <c r="C145" s="6">
        <v>45145</v>
      </c>
      <c r="D145" s="4">
        <v>2794.46</v>
      </c>
      <c r="E145" s="4" t="str">
        <f>VLOOKUP(A145,HOP!A:L,12,0)</f>
        <v>2794.46</v>
      </c>
      <c r="F145" s="4" t="str">
        <f>VLOOKUP(A145,HOP!A:C,3,0)</f>
        <v>3730716</v>
      </c>
      <c r="G145" s="4">
        <f t="shared" si="8"/>
        <v>0</v>
      </c>
      <c r="H145" s="4" t="str">
        <f t="shared" si="9"/>
        <v>,3730716</v>
      </c>
      <c r="I145" s="4" t="str">
        <f>VLOOKUP(A145,HOP!A:U,21,0)</f>
        <v>直连</v>
      </c>
    </row>
    <row r="146" s="4" customFormat="1" hidden="1" spans="1:9">
      <c r="A146" s="5">
        <v>999225805200024</v>
      </c>
      <c r="B146" s="6">
        <v>45143</v>
      </c>
      <c r="C146" s="6">
        <v>45145</v>
      </c>
      <c r="D146" s="4">
        <v>837.24</v>
      </c>
      <c r="E146" s="4" t="str">
        <f>VLOOKUP(A146,HOP!A:L,12,0)</f>
        <v>837.24</v>
      </c>
      <c r="F146" s="4" t="str">
        <f>VLOOKUP(A146,HOP!A:C,3,0)</f>
        <v>3731392</v>
      </c>
      <c r="G146" s="4">
        <f t="shared" si="8"/>
        <v>0</v>
      </c>
      <c r="H146" s="4" t="str">
        <f t="shared" si="9"/>
        <v>,3731392</v>
      </c>
      <c r="I146" s="4" t="str">
        <f>VLOOKUP(A146,HOP!A:U,21,0)</f>
        <v>直连</v>
      </c>
    </row>
    <row r="147" s="4" customFormat="1" hidden="1" spans="1:9">
      <c r="A147" s="5">
        <v>999225806245072</v>
      </c>
      <c r="B147" s="6">
        <v>45142</v>
      </c>
      <c r="C147" s="6">
        <v>45145</v>
      </c>
      <c r="D147" s="4">
        <v>1965.89</v>
      </c>
      <c r="E147" s="4" t="str">
        <f>VLOOKUP(A147,HOP!A:L,12,0)</f>
        <v>1965.89</v>
      </c>
      <c r="F147" s="4" t="str">
        <f>VLOOKUP(A147,HOP!A:C,3,0)</f>
        <v>3731574</v>
      </c>
      <c r="G147" s="4">
        <f t="shared" si="8"/>
        <v>0</v>
      </c>
      <c r="H147" s="4" t="str">
        <f t="shared" si="9"/>
        <v>,3731574</v>
      </c>
      <c r="I147" s="4" t="str">
        <f>VLOOKUP(A147,HOP!A:U,21,0)</f>
        <v>直连</v>
      </c>
    </row>
    <row r="148" s="4" customFormat="1" hidden="1" spans="1:9">
      <c r="A148" s="5">
        <v>999225807950590</v>
      </c>
      <c r="B148" s="6">
        <v>45144</v>
      </c>
      <c r="C148" s="6">
        <v>45145</v>
      </c>
      <c r="D148" s="4">
        <v>709.89</v>
      </c>
      <c r="E148" s="4" t="str">
        <f>VLOOKUP(A148,HOP!A:L,12,0)</f>
        <v>709.89</v>
      </c>
      <c r="F148" s="4" t="str">
        <f>VLOOKUP(A148,HOP!A:C,3,0)</f>
        <v>3731995</v>
      </c>
      <c r="G148" s="4">
        <f t="shared" si="8"/>
        <v>0</v>
      </c>
      <c r="H148" s="4" t="str">
        <f t="shared" si="9"/>
        <v>,3731995</v>
      </c>
      <c r="I148" s="4" t="str">
        <f>VLOOKUP(A148,HOP!A:U,21,0)</f>
        <v>直连</v>
      </c>
    </row>
    <row r="149" s="4" customFormat="1" hidden="1" spans="1:9">
      <c r="A149" s="5">
        <v>999225809360534</v>
      </c>
      <c r="B149" s="6">
        <v>45143</v>
      </c>
      <c r="C149" s="6">
        <v>45145</v>
      </c>
      <c r="D149" s="4">
        <v>447.72</v>
      </c>
      <c r="E149" s="4" t="str">
        <f>VLOOKUP(A149,HOP!A:L,12,0)</f>
        <v>447.72</v>
      </c>
      <c r="F149" s="4" t="str">
        <f>VLOOKUP(A149,HOP!A:C,3,0)</f>
        <v>3732312</v>
      </c>
      <c r="G149" s="4">
        <f t="shared" si="8"/>
        <v>0</v>
      </c>
      <c r="H149" s="4" t="str">
        <f t="shared" si="9"/>
        <v>,3732312</v>
      </c>
      <c r="I149" s="4" t="str">
        <f>VLOOKUP(A149,HOP!A:U,21,0)</f>
        <v>直连</v>
      </c>
    </row>
    <row r="150" s="4" customFormat="1" hidden="1" spans="1:9">
      <c r="A150" s="5">
        <v>999225811455990</v>
      </c>
      <c r="B150" s="6">
        <v>45144</v>
      </c>
      <c r="C150" s="6">
        <v>45145</v>
      </c>
      <c r="D150" s="4">
        <v>804.74</v>
      </c>
      <c r="E150" s="4" t="str">
        <f>VLOOKUP(A150,HOP!A:L,12,0)</f>
        <v>804.74</v>
      </c>
      <c r="F150" s="4" t="str">
        <f>VLOOKUP(A150,HOP!A:C,3,0)</f>
        <v>3732893</v>
      </c>
      <c r="G150" s="4">
        <f t="shared" si="8"/>
        <v>0</v>
      </c>
      <c r="H150" s="4" t="str">
        <f t="shared" si="9"/>
        <v>,3732893</v>
      </c>
      <c r="I150" s="4" t="str">
        <f>VLOOKUP(A150,HOP!A:U,21,0)</f>
        <v>直连</v>
      </c>
    </row>
    <row r="151" s="4" customFormat="1" hidden="1" spans="1:9">
      <c r="A151" s="5">
        <v>999225812383525</v>
      </c>
      <c r="B151" s="6">
        <v>45143</v>
      </c>
      <c r="C151" s="6">
        <v>45145</v>
      </c>
      <c r="D151" s="4">
        <v>543.6</v>
      </c>
      <c r="E151" s="4" t="str">
        <f>VLOOKUP(A151,HOP!A:L,12,0)</f>
        <v>543.60</v>
      </c>
      <c r="F151" s="4" t="str">
        <f>VLOOKUP(A151,HOP!A:C,3,0)</f>
        <v>3733077</v>
      </c>
      <c r="G151" s="4">
        <f t="shared" si="8"/>
        <v>0</v>
      </c>
      <c r="H151" s="4" t="str">
        <f t="shared" si="9"/>
        <v>,3733077</v>
      </c>
      <c r="I151" s="4" t="str">
        <f>VLOOKUP(A151,HOP!A:U,21,0)</f>
        <v>直连</v>
      </c>
    </row>
    <row r="152" s="4" customFormat="1" hidden="1" spans="1:9">
      <c r="A152" s="5">
        <v>999225812422251</v>
      </c>
      <c r="B152" s="6">
        <v>45143</v>
      </c>
      <c r="C152" s="6">
        <v>45145</v>
      </c>
      <c r="D152" s="4">
        <v>398.78</v>
      </c>
      <c r="E152" s="4" t="str">
        <f>VLOOKUP(A152,HOP!A:L,12,0)</f>
        <v>398.78</v>
      </c>
      <c r="F152" s="4" t="str">
        <f>VLOOKUP(A152,HOP!A:C,3,0)</f>
        <v>3733084</v>
      </c>
      <c r="G152" s="4">
        <f t="shared" si="8"/>
        <v>0</v>
      </c>
      <c r="H152" s="4" t="str">
        <f t="shared" si="9"/>
        <v>,3733084</v>
      </c>
      <c r="I152" s="4" t="str">
        <f>VLOOKUP(A152,HOP!A:U,21,0)</f>
        <v>直连</v>
      </c>
    </row>
    <row r="153" s="4" customFormat="1" hidden="1" spans="1:9">
      <c r="A153" s="5">
        <v>999225816091746</v>
      </c>
      <c r="B153" s="6">
        <v>45143</v>
      </c>
      <c r="C153" s="6">
        <v>45145</v>
      </c>
      <c r="D153" s="4">
        <v>962.16</v>
      </c>
      <c r="E153" s="4" t="str">
        <f>VLOOKUP(A153,HOP!A:L,12,0)</f>
        <v>962.16</v>
      </c>
      <c r="F153" s="4" t="str">
        <f>VLOOKUP(A153,HOP!A:C,3,0)</f>
        <v>3733338</v>
      </c>
      <c r="G153" s="4">
        <f t="shared" si="8"/>
        <v>0</v>
      </c>
      <c r="H153" s="4" t="str">
        <f t="shared" si="9"/>
        <v>,3733338</v>
      </c>
      <c r="I153" s="4" t="str">
        <f>VLOOKUP(A153,HOP!A:U,21,0)</f>
        <v>直连</v>
      </c>
    </row>
    <row r="154" s="4" customFormat="1" hidden="1" spans="1:9">
      <c r="A154" s="5">
        <v>999225816734243</v>
      </c>
      <c r="B154" s="6">
        <v>45143</v>
      </c>
      <c r="C154" s="6">
        <v>45145</v>
      </c>
      <c r="D154" s="4">
        <v>238.76</v>
      </c>
      <c r="E154" s="4" t="str">
        <f>VLOOKUP(A154,HOP!A:L,12,0)</f>
        <v>238.76</v>
      </c>
      <c r="F154" s="4" t="str">
        <f>VLOOKUP(A154,HOP!A:C,3,0)</f>
        <v>3733377</v>
      </c>
      <c r="G154" s="4">
        <f t="shared" si="8"/>
        <v>0</v>
      </c>
      <c r="H154" s="4" t="str">
        <f t="shared" si="9"/>
        <v>,3733377</v>
      </c>
      <c r="I154" s="4" t="str">
        <f>VLOOKUP(A154,HOP!A:U,21,0)</f>
        <v>直连</v>
      </c>
    </row>
    <row r="155" s="4" customFormat="1" hidden="1" spans="1:9">
      <c r="A155" s="5">
        <v>999225817447033</v>
      </c>
      <c r="B155" s="6">
        <v>45144</v>
      </c>
      <c r="C155" s="6">
        <v>45145</v>
      </c>
      <c r="D155" s="4">
        <v>1505.46</v>
      </c>
      <c r="E155" s="4" t="str">
        <f>VLOOKUP(A155,HOP!A:L,12,0)</f>
        <v>1505.46</v>
      </c>
      <c r="F155" s="4" t="str">
        <f>VLOOKUP(A155,HOP!A:C,3,0)</f>
        <v>3733423</v>
      </c>
      <c r="G155" s="4">
        <f t="shared" si="8"/>
        <v>0</v>
      </c>
      <c r="H155" s="4" t="str">
        <f t="shared" si="9"/>
        <v>,3733423</v>
      </c>
      <c r="I155" s="4" t="str">
        <f>VLOOKUP(A155,HOP!A:U,21,0)</f>
        <v>直连</v>
      </c>
    </row>
    <row r="156" s="4" customFormat="1" hidden="1" spans="1:9">
      <c r="A156" s="5">
        <v>999225817643176</v>
      </c>
      <c r="B156" s="6">
        <v>45143</v>
      </c>
      <c r="C156" s="6">
        <v>45145</v>
      </c>
      <c r="D156" s="4">
        <v>386.76</v>
      </c>
      <c r="E156" s="4" t="str">
        <f>VLOOKUP(A156,HOP!A:L,12,0)</f>
        <v>386.76</v>
      </c>
      <c r="F156" s="4" t="str">
        <f>VLOOKUP(A156,HOP!A:C,3,0)</f>
        <v>3733435</v>
      </c>
      <c r="G156" s="4">
        <f t="shared" si="8"/>
        <v>0</v>
      </c>
      <c r="H156" s="4" t="str">
        <f t="shared" si="9"/>
        <v>,3733435</v>
      </c>
      <c r="I156" s="4" t="str">
        <f>VLOOKUP(A156,HOP!A:U,21,0)</f>
        <v>直连</v>
      </c>
    </row>
    <row r="157" s="4" customFormat="1" hidden="1" spans="1:9">
      <c r="A157" s="5">
        <v>25817876218</v>
      </c>
      <c r="B157" s="6">
        <v>45144</v>
      </c>
      <c r="C157" s="6">
        <v>45145</v>
      </c>
      <c r="D157" s="4">
        <v>2591.07</v>
      </c>
      <c r="E157" s="4" t="str">
        <f>VLOOKUP(A157,HOP!A:L,12,0)</f>
        <v>2591.07</v>
      </c>
      <c r="F157" s="4" t="str">
        <f>VLOOKUP(A157,HOP!A:C,3,0)</f>
        <v>3733454</v>
      </c>
      <c r="G157" s="4">
        <f t="shared" si="8"/>
        <v>0</v>
      </c>
      <c r="H157" s="4" t="str">
        <f t="shared" si="9"/>
        <v>,3733454</v>
      </c>
      <c r="I157" s="4" t="str">
        <f>VLOOKUP(A157,HOP!A:U,21,0)</f>
        <v>直连</v>
      </c>
    </row>
    <row r="158" s="4" customFormat="1" hidden="1" spans="1:9">
      <c r="A158" s="5">
        <v>999225818204308</v>
      </c>
      <c r="B158" s="6">
        <v>45143</v>
      </c>
      <c r="C158" s="6">
        <v>45145</v>
      </c>
      <c r="D158" s="4">
        <v>671.58</v>
      </c>
      <c r="E158" s="4" t="str">
        <f>VLOOKUP(A158,HOP!A:L,12,0)</f>
        <v>671.58</v>
      </c>
      <c r="F158" s="4" t="str">
        <f>VLOOKUP(A158,HOP!A:C,3,0)</f>
        <v>3733481</v>
      </c>
      <c r="G158" s="4">
        <f t="shared" si="8"/>
        <v>0</v>
      </c>
      <c r="H158" s="4" t="str">
        <f t="shared" si="9"/>
        <v>,3733481</v>
      </c>
      <c r="I158" s="4" t="str">
        <f>VLOOKUP(A158,HOP!A:U,21,0)</f>
        <v>直连</v>
      </c>
    </row>
    <row r="159" s="4" customFormat="1" hidden="1" spans="1:9">
      <c r="A159" s="5">
        <v>999225820629517</v>
      </c>
      <c r="B159" s="6">
        <v>45144</v>
      </c>
      <c r="C159" s="6">
        <v>45145</v>
      </c>
      <c r="D159" s="4">
        <v>751.01</v>
      </c>
      <c r="E159" s="4" t="str">
        <f>VLOOKUP(A159,HOP!A:L,12,0)</f>
        <v>751.01</v>
      </c>
      <c r="F159" s="4" t="str">
        <f>VLOOKUP(A159,HOP!A:C,3,0)</f>
        <v>3734053</v>
      </c>
      <c r="G159" s="4">
        <f t="shared" si="8"/>
        <v>0</v>
      </c>
      <c r="H159" s="4" t="str">
        <f t="shared" si="9"/>
        <v>,3734053</v>
      </c>
      <c r="I159" s="4" t="str">
        <f>VLOOKUP(A159,HOP!A:U,21,0)</f>
        <v>直连</v>
      </c>
    </row>
    <row r="160" s="4" customFormat="1" hidden="1" spans="1:9">
      <c r="A160" s="5">
        <v>999225820801921</v>
      </c>
      <c r="B160" s="6">
        <v>45144</v>
      </c>
      <c r="C160" s="6">
        <v>45145</v>
      </c>
      <c r="D160" s="4">
        <v>668.09</v>
      </c>
      <c r="E160" s="4" t="str">
        <f>VLOOKUP(A160,HOP!A:L,12,0)</f>
        <v>668.09</v>
      </c>
      <c r="F160" s="4" t="str">
        <f>VLOOKUP(A160,HOP!A:C,3,0)</f>
        <v>3734077</v>
      </c>
      <c r="G160" s="4">
        <f t="shared" si="8"/>
        <v>0</v>
      </c>
      <c r="H160" s="4" t="str">
        <f t="shared" si="9"/>
        <v>,3734077</v>
      </c>
      <c r="I160" s="4" t="str">
        <f>VLOOKUP(A160,HOP!A:U,21,0)</f>
        <v>直连</v>
      </c>
    </row>
    <row r="161" s="4" customFormat="1" hidden="1" spans="1:9">
      <c r="A161" s="5">
        <v>999225821439521</v>
      </c>
      <c r="B161" s="6">
        <v>45144</v>
      </c>
      <c r="C161" s="6">
        <v>45145</v>
      </c>
      <c r="D161" s="4">
        <v>3610</v>
      </c>
      <c r="E161" s="4" t="str">
        <f>VLOOKUP(A161,HOP!A:L,12,0)</f>
        <v>3610.00</v>
      </c>
      <c r="F161" s="4" t="str">
        <f>VLOOKUP(A161,HOP!A:C,3,0)</f>
        <v>3734281</v>
      </c>
      <c r="G161" s="4">
        <f t="shared" si="8"/>
        <v>0</v>
      </c>
      <c r="H161" s="4" t="str">
        <f t="shared" si="9"/>
        <v>,3734281</v>
      </c>
      <c r="I161" s="4" t="str">
        <f>VLOOKUP(A161,HOP!A:U,21,0)</f>
        <v>直连</v>
      </c>
    </row>
    <row r="162" s="4" customFormat="1" hidden="1" spans="1:9">
      <c r="A162" s="5">
        <v>999225821604693</v>
      </c>
      <c r="B162" s="6">
        <v>45143</v>
      </c>
      <c r="C162" s="6">
        <v>45145</v>
      </c>
      <c r="D162" s="4">
        <v>874.95</v>
      </c>
      <c r="E162" s="4" t="str">
        <f>VLOOKUP(A162,HOP!A:L,12,0)</f>
        <v>874.95</v>
      </c>
      <c r="F162" s="4" t="str">
        <f>VLOOKUP(A162,HOP!A:C,3,0)</f>
        <v>3734301</v>
      </c>
      <c r="G162" s="4">
        <f t="shared" si="8"/>
        <v>0</v>
      </c>
      <c r="H162" s="4" t="str">
        <f t="shared" si="9"/>
        <v>,3734301</v>
      </c>
      <c r="I162" s="4" t="str">
        <f>VLOOKUP(A162,HOP!A:U,21,0)</f>
        <v>直连</v>
      </c>
    </row>
    <row r="163" s="4" customFormat="1" hidden="1" spans="1:9">
      <c r="A163" s="5">
        <v>999225822218401</v>
      </c>
      <c r="B163" s="6">
        <v>45143</v>
      </c>
      <c r="C163" s="6">
        <v>45145</v>
      </c>
      <c r="D163" s="4">
        <v>3700.72</v>
      </c>
      <c r="E163" s="4" t="str">
        <f>VLOOKUP(A163,HOP!A:L,12,0)</f>
        <v>3700.72</v>
      </c>
      <c r="F163" s="4" t="str">
        <f>VLOOKUP(A163,HOP!A:C,3,0)</f>
        <v>3734387</v>
      </c>
      <c r="G163" s="4">
        <f t="shared" ref="G163:G191" si="10">D163-E163</f>
        <v>0</v>
      </c>
      <c r="H163" s="4" t="str">
        <f t="shared" ref="H163:H191" si="11">$H$1&amp;F163</f>
        <v>,3734387</v>
      </c>
      <c r="I163" s="4" t="str">
        <f>VLOOKUP(A163,HOP!A:U,21,0)</f>
        <v>直连</v>
      </c>
    </row>
    <row r="164" s="4" customFormat="1" hidden="1" spans="1:9">
      <c r="A164" s="5">
        <v>999225823425890</v>
      </c>
      <c r="B164" s="6">
        <v>45143</v>
      </c>
      <c r="C164" s="6">
        <v>45145</v>
      </c>
      <c r="D164" s="4">
        <v>2279</v>
      </c>
      <c r="E164" s="4">
        <v>2279</v>
      </c>
      <c r="F164" s="4" t="str">
        <f>VLOOKUP(A164,HOP!A:C,3,0)</f>
        <v>3734660</v>
      </c>
      <c r="G164" s="4">
        <f t="shared" si="10"/>
        <v>0</v>
      </c>
      <c r="H164" s="4" t="str">
        <f t="shared" si="11"/>
        <v>,3734660</v>
      </c>
      <c r="I164" s="4" t="str">
        <f>VLOOKUP(A164,HOP!A:U,21,0)</f>
        <v>直连</v>
      </c>
    </row>
    <row r="165" s="4" customFormat="1" hidden="1" spans="1:9">
      <c r="A165" s="5">
        <v>999225824893640</v>
      </c>
      <c r="B165" s="6">
        <v>45144</v>
      </c>
      <c r="C165" s="6">
        <v>45145</v>
      </c>
      <c r="D165" s="4">
        <v>529.23</v>
      </c>
      <c r="E165" s="4" t="str">
        <f>VLOOKUP(A165,HOP!A:L,12,0)</f>
        <v>529.23</v>
      </c>
      <c r="F165" s="4" t="str">
        <f>VLOOKUP(A165,HOP!A:C,3,0)</f>
        <v>3735170</v>
      </c>
      <c r="G165" s="4">
        <f t="shared" si="10"/>
        <v>0</v>
      </c>
      <c r="H165" s="4" t="str">
        <f t="shared" si="11"/>
        <v>,3735170</v>
      </c>
      <c r="I165" s="4" t="str">
        <f>VLOOKUP(A165,HOP!A:U,21,0)</f>
        <v>直连</v>
      </c>
    </row>
    <row r="166" s="4" customFormat="1" hidden="1" spans="1:9">
      <c r="A166" s="5">
        <v>999225825179362</v>
      </c>
      <c r="B166" s="6">
        <v>45144</v>
      </c>
      <c r="C166" s="6">
        <v>45145</v>
      </c>
      <c r="D166" s="4">
        <v>327.13</v>
      </c>
      <c r="E166" s="4" t="str">
        <f>VLOOKUP(A166,HOP!A:L,12,0)</f>
        <v>327.13</v>
      </c>
      <c r="F166" s="4" t="str">
        <f>VLOOKUP(A166,HOP!A:C,3,0)</f>
        <v>3735219</v>
      </c>
      <c r="G166" s="4">
        <f t="shared" si="10"/>
        <v>0</v>
      </c>
      <c r="H166" s="4" t="str">
        <f t="shared" si="11"/>
        <v>,3735219</v>
      </c>
      <c r="I166" s="4" t="str">
        <f>VLOOKUP(A166,HOP!A:U,21,0)</f>
        <v>直连</v>
      </c>
    </row>
    <row r="167" s="4" customFormat="1" hidden="1" spans="1:9">
      <c r="A167" s="5">
        <v>999225825624721</v>
      </c>
      <c r="B167" s="6">
        <v>45144</v>
      </c>
      <c r="C167" s="6">
        <v>45145</v>
      </c>
      <c r="D167" s="4">
        <v>1040.68</v>
      </c>
      <c r="E167" s="4" t="str">
        <f>VLOOKUP(A167,HOP!A:L,12,0)</f>
        <v>1040.68</v>
      </c>
      <c r="F167" s="4" t="str">
        <f>VLOOKUP(A167,HOP!A:C,3,0)</f>
        <v>3735319</v>
      </c>
      <c r="G167" s="4">
        <f t="shared" si="10"/>
        <v>0</v>
      </c>
      <c r="H167" s="4" t="str">
        <f t="shared" si="11"/>
        <v>,3735319</v>
      </c>
      <c r="I167" s="4" t="str">
        <f>VLOOKUP(A167,HOP!A:U,21,0)</f>
        <v>直连</v>
      </c>
    </row>
    <row r="168" s="4" customFormat="1" hidden="1" spans="1:9">
      <c r="A168" s="5">
        <v>999225825662327</v>
      </c>
      <c r="B168" s="6">
        <v>45144</v>
      </c>
      <c r="C168" s="6">
        <v>45145</v>
      </c>
      <c r="D168" s="4">
        <v>5091.56</v>
      </c>
      <c r="E168" s="4" t="str">
        <f>VLOOKUP(A168,HOP!A:L,12,0)</f>
        <v>5091.56</v>
      </c>
      <c r="F168" s="4" t="str">
        <f>VLOOKUP(A168,HOP!A:C,3,0)</f>
        <v>3735332</v>
      </c>
      <c r="G168" s="4">
        <f t="shared" si="10"/>
        <v>0</v>
      </c>
      <c r="H168" s="4" t="str">
        <f t="shared" si="11"/>
        <v>,3735332</v>
      </c>
      <c r="I168" s="4" t="str">
        <f>VLOOKUP(A168,HOP!A:U,21,0)</f>
        <v>直连</v>
      </c>
    </row>
    <row r="169" s="4" customFormat="1" hidden="1" spans="1:9">
      <c r="A169" s="5">
        <v>999225827360666</v>
      </c>
      <c r="B169" s="6">
        <v>45144</v>
      </c>
      <c r="C169" s="6">
        <v>45145</v>
      </c>
      <c r="D169" s="4">
        <v>1105.16</v>
      </c>
      <c r="E169" s="4" t="str">
        <f>VLOOKUP(A169,HOP!A:L,12,0)</f>
        <v>1105.16</v>
      </c>
      <c r="F169" s="4" t="str">
        <f>VLOOKUP(A169,HOP!A:C,3,0)</f>
        <v>3735738</v>
      </c>
      <c r="G169" s="4">
        <f t="shared" si="10"/>
        <v>0</v>
      </c>
      <c r="H169" s="4" t="str">
        <f t="shared" si="11"/>
        <v>,3735738</v>
      </c>
      <c r="I169" s="4" t="str">
        <f>VLOOKUP(A169,HOP!A:U,21,0)</f>
        <v>直连</v>
      </c>
    </row>
    <row r="170" s="4" customFormat="1" hidden="1" spans="1:9">
      <c r="A170" s="5">
        <v>999225828641494</v>
      </c>
      <c r="B170" s="6">
        <v>45144</v>
      </c>
      <c r="C170" s="6">
        <v>45145</v>
      </c>
      <c r="D170" s="4">
        <v>316.5</v>
      </c>
      <c r="E170" s="4" t="str">
        <f>VLOOKUP(A170,HOP!A:L,12,0)</f>
        <v>316.50</v>
      </c>
      <c r="F170" s="4" t="str">
        <f>VLOOKUP(A170,HOP!A:C,3,0)</f>
        <v>3736089</v>
      </c>
      <c r="G170" s="4">
        <f t="shared" si="10"/>
        <v>0</v>
      </c>
      <c r="H170" s="4" t="str">
        <f t="shared" si="11"/>
        <v>,3736089</v>
      </c>
      <c r="I170" s="4" t="str">
        <f>VLOOKUP(A170,HOP!A:U,21,0)</f>
        <v>直连</v>
      </c>
    </row>
    <row r="171" s="4" customFormat="1" spans="1:15">
      <c r="A171" s="5">
        <v>999225826411795</v>
      </c>
      <c r="B171" s="6">
        <v>45144</v>
      </c>
      <c r="C171" s="6">
        <v>45145</v>
      </c>
      <c r="D171" s="4">
        <v>2189.4</v>
      </c>
      <c r="E171" s="4" t="e">
        <f>VLOOKUP(A171,HOP!A:L,12,0)</f>
        <v>#N/A</v>
      </c>
      <c r="F171" s="4">
        <v>3735521</v>
      </c>
      <c r="G171" s="4" t="e">
        <f t="shared" si="10"/>
        <v>#N/A</v>
      </c>
      <c r="H171" s="4" t="str">
        <f t="shared" si="11"/>
        <v>,3735521</v>
      </c>
      <c r="I171" s="4" t="e">
        <f>VLOOKUP(A171,HOP!A:U,21,0)</f>
        <v>#N/A</v>
      </c>
      <c r="J171" s="7" t="s">
        <v>1030</v>
      </c>
      <c r="O171" s="4" t="s">
        <v>1031</v>
      </c>
    </row>
    <row r="172" s="4" customFormat="1" hidden="1" spans="1:9">
      <c r="A172" s="5">
        <v>999225829945623</v>
      </c>
      <c r="B172" s="6">
        <v>45144</v>
      </c>
      <c r="C172" s="6">
        <v>45145</v>
      </c>
      <c r="D172" s="4">
        <v>1154.57</v>
      </c>
      <c r="E172" s="4" t="str">
        <f>VLOOKUP(A172,HOP!A:L,12,0)</f>
        <v>1154.57</v>
      </c>
      <c r="F172" s="4" t="str">
        <f>VLOOKUP(A172,HOP!A:C,3,0)</f>
        <v>3736397</v>
      </c>
      <c r="G172" s="4">
        <f t="shared" si="10"/>
        <v>0</v>
      </c>
      <c r="H172" s="4" t="str">
        <f t="shared" si="11"/>
        <v>,3736397</v>
      </c>
      <c r="I172" s="4" t="str">
        <f>VLOOKUP(A172,HOP!A:U,21,0)</f>
        <v>直连</v>
      </c>
    </row>
    <row r="173" s="4" customFormat="1" hidden="1" spans="1:9">
      <c r="A173" s="5">
        <v>999225830412184</v>
      </c>
      <c r="B173" s="6">
        <v>45144</v>
      </c>
      <c r="C173" s="6">
        <v>45145</v>
      </c>
      <c r="D173" s="4">
        <v>1012.99</v>
      </c>
      <c r="E173" s="4" t="str">
        <f>VLOOKUP(A173,HOP!A:L,12,0)</f>
        <v>1012.99</v>
      </c>
      <c r="F173" s="4" t="str">
        <f>VLOOKUP(A173,HOP!A:C,3,0)</f>
        <v>3736586</v>
      </c>
      <c r="G173" s="4">
        <f t="shared" si="10"/>
        <v>0</v>
      </c>
      <c r="H173" s="4" t="str">
        <f t="shared" si="11"/>
        <v>,3736586</v>
      </c>
      <c r="I173" s="4" t="str">
        <f>VLOOKUP(A173,HOP!A:U,21,0)</f>
        <v>直连</v>
      </c>
    </row>
    <row r="174" s="4" customFormat="1" hidden="1" spans="1:9">
      <c r="A174" s="5">
        <v>999225830500046</v>
      </c>
      <c r="B174" s="6">
        <v>45144</v>
      </c>
      <c r="C174" s="6">
        <v>45145</v>
      </c>
      <c r="D174" s="4">
        <v>403.43</v>
      </c>
      <c r="E174" s="4" t="str">
        <f>VLOOKUP(A174,HOP!A:L,12,0)</f>
        <v>403.43</v>
      </c>
      <c r="F174" s="4" t="str">
        <f>VLOOKUP(A174,HOP!A:C,3,0)</f>
        <v>3736600</v>
      </c>
      <c r="G174" s="4">
        <f t="shared" si="10"/>
        <v>0</v>
      </c>
      <c r="H174" s="4" t="str">
        <f t="shared" si="11"/>
        <v>,3736600</v>
      </c>
      <c r="I174" s="4" t="str">
        <f>VLOOKUP(A174,HOP!A:U,21,0)</f>
        <v>直连</v>
      </c>
    </row>
    <row r="175" s="4" customFormat="1" hidden="1" spans="1:9">
      <c r="A175" s="5">
        <v>999225831056617</v>
      </c>
      <c r="B175" s="6">
        <v>45144</v>
      </c>
      <c r="C175" s="6">
        <v>45145</v>
      </c>
      <c r="D175" s="4">
        <v>252.26</v>
      </c>
      <c r="E175" s="4" t="str">
        <f>VLOOKUP(A175,HOP!A:L,12,0)</f>
        <v>252.59</v>
      </c>
      <c r="F175" s="4" t="str">
        <f>VLOOKUP(A175,HOP!A:C,3,0)</f>
        <v>3736677</v>
      </c>
      <c r="G175" s="4">
        <f t="shared" si="10"/>
        <v>-0.330000000000013</v>
      </c>
      <c r="H175" s="4" t="str">
        <f t="shared" si="11"/>
        <v>,3736677</v>
      </c>
      <c r="I175" s="4" t="str">
        <f>VLOOKUP(A175,HOP!A:U,21,0)</f>
        <v>直连</v>
      </c>
    </row>
    <row r="176" s="4" customFormat="1" hidden="1" spans="1:9">
      <c r="A176" s="5">
        <v>999225835420273</v>
      </c>
      <c r="B176" s="6">
        <v>45144</v>
      </c>
      <c r="C176" s="6">
        <v>45145</v>
      </c>
      <c r="D176" s="4">
        <v>291.55</v>
      </c>
      <c r="E176" s="4" t="str">
        <f>VLOOKUP(A176,HOP!A:L,12,0)</f>
        <v>291.55</v>
      </c>
      <c r="F176" s="4" t="str">
        <f>VLOOKUP(A176,HOP!A:C,3,0)</f>
        <v>3737162</v>
      </c>
      <c r="G176" s="4">
        <f t="shared" si="10"/>
        <v>0</v>
      </c>
      <c r="H176" s="4" t="str">
        <f t="shared" si="11"/>
        <v>,3737162</v>
      </c>
      <c r="I176" s="4" t="str">
        <f>VLOOKUP(A176,HOP!A:U,21,0)</f>
        <v>直连</v>
      </c>
    </row>
    <row r="177" s="4" customFormat="1" hidden="1" spans="1:9">
      <c r="A177" s="5">
        <v>999225838048719</v>
      </c>
      <c r="B177" s="6">
        <v>45144</v>
      </c>
      <c r="C177" s="6">
        <v>45145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10"/>
        <v>#N/A</v>
      </c>
      <c r="H177" s="4" t="e">
        <f t="shared" si="11"/>
        <v>#N/A</v>
      </c>
      <c r="I177" s="4" t="e">
        <f>VLOOKUP(A177,HOP!A:U,21,0)</f>
        <v>#N/A</v>
      </c>
    </row>
    <row r="178" s="4" customFormat="1" hidden="1" spans="1:9">
      <c r="A178" s="5">
        <v>999225838057790</v>
      </c>
      <c r="B178" s="6">
        <v>45144</v>
      </c>
      <c r="C178" s="6">
        <v>45145</v>
      </c>
      <c r="D178" s="4">
        <v>362.96</v>
      </c>
      <c r="E178" s="4" t="str">
        <f>VLOOKUP(A178,HOP!A:L,12,0)</f>
        <v>362.96</v>
      </c>
      <c r="F178" s="4" t="str">
        <f>VLOOKUP(A178,HOP!A:C,3,0)</f>
        <v>3737433</v>
      </c>
      <c r="G178" s="4">
        <f t="shared" si="10"/>
        <v>0</v>
      </c>
      <c r="H178" s="4" t="str">
        <f t="shared" si="11"/>
        <v>,3737433</v>
      </c>
      <c r="I178" s="4" t="str">
        <f>VLOOKUP(A178,HOP!A:U,21,0)</f>
        <v>直采</v>
      </c>
    </row>
    <row r="179" s="4" customFormat="1" hidden="1" spans="1:9">
      <c r="A179" s="5">
        <v>999225840123996</v>
      </c>
      <c r="B179" s="6">
        <v>45144</v>
      </c>
      <c r="C179" s="6">
        <v>45145</v>
      </c>
      <c r="D179" s="4">
        <v>301.02</v>
      </c>
      <c r="E179" s="4" t="str">
        <f>VLOOKUP(A179,HOP!A:L,12,0)</f>
        <v>301.02</v>
      </c>
      <c r="F179" s="4" t="str">
        <f>VLOOKUP(A179,HOP!A:C,3,0)</f>
        <v>3737921</v>
      </c>
      <c r="G179" s="4">
        <f t="shared" si="10"/>
        <v>0</v>
      </c>
      <c r="H179" s="4" t="str">
        <f t="shared" si="11"/>
        <v>,3737921</v>
      </c>
      <c r="I179" s="4" t="str">
        <f>VLOOKUP(A179,HOP!A:U,21,0)</f>
        <v>直采</v>
      </c>
    </row>
    <row r="180" s="4" customFormat="1" hidden="1" spans="1:9">
      <c r="A180" s="5">
        <v>999225841339102</v>
      </c>
      <c r="B180" s="6">
        <v>45144</v>
      </c>
      <c r="C180" s="6">
        <v>45145</v>
      </c>
      <c r="D180" s="4">
        <v>482.37</v>
      </c>
      <c r="E180" s="4" t="str">
        <f>VLOOKUP(A180,HOP!A:L,12,0)</f>
        <v>482.37</v>
      </c>
      <c r="F180" s="4" t="str">
        <f>VLOOKUP(A180,HOP!A:C,3,0)</f>
        <v>3738213</v>
      </c>
      <c r="G180" s="4">
        <f t="shared" si="10"/>
        <v>0</v>
      </c>
      <c r="H180" s="4" t="str">
        <f t="shared" si="11"/>
        <v>,3738213</v>
      </c>
      <c r="I180" s="4" t="str">
        <f>VLOOKUP(A180,HOP!A:U,21,0)</f>
        <v>直连</v>
      </c>
    </row>
    <row r="181" s="4" customFormat="1" hidden="1" spans="1:9">
      <c r="A181" s="5">
        <v>999225841431172</v>
      </c>
      <c r="B181" s="6">
        <v>45144</v>
      </c>
      <c r="C181" s="6">
        <v>45145</v>
      </c>
      <c r="D181" s="4">
        <v>461.2</v>
      </c>
      <c r="E181" s="4" t="str">
        <f>VLOOKUP(A181,HOP!A:L,12,0)</f>
        <v>461.20</v>
      </c>
      <c r="F181" s="4" t="str">
        <f>VLOOKUP(A181,HOP!A:C,3,0)</f>
        <v>3738222</v>
      </c>
      <c r="G181" s="4">
        <f t="shared" si="10"/>
        <v>0</v>
      </c>
      <c r="H181" s="4" t="str">
        <f t="shared" si="11"/>
        <v>,3738222</v>
      </c>
      <c r="I181" s="4" t="str">
        <f>VLOOKUP(A181,HOP!A:U,21,0)</f>
        <v>直连</v>
      </c>
    </row>
    <row r="182" s="4" customFormat="1" hidden="1" spans="1:9">
      <c r="A182" s="5">
        <v>999225843036233</v>
      </c>
      <c r="B182" s="6">
        <v>45144</v>
      </c>
      <c r="C182" s="6">
        <v>45145</v>
      </c>
      <c r="D182" s="4">
        <v>416.84</v>
      </c>
      <c r="E182" s="4" t="str">
        <f>VLOOKUP(A182,HOP!A:L,12,0)</f>
        <v>416.84</v>
      </c>
      <c r="F182" s="4" t="str">
        <f>VLOOKUP(A182,HOP!A:C,3,0)</f>
        <v>3738558</v>
      </c>
      <c r="G182" s="4">
        <f t="shared" si="10"/>
        <v>0</v>
      </c>
      <c r="H182" s="4" t="str">
        <f t="shared" si="11"/>
        <v>,3738558</v>
      </c>
      <c r="I182" s="4" t="str">
        <f>VLOOKUP(A182,HOP!A:U,21,0)</f>
        <v>直连</v>
      </c>
    </row>
    <row r="183" s="4" customFormat="1" hidden="1" spans="1:9">
      <c r="A183" s="5">
        <v>999225843122272</v>
      </c>
      <c r="B183" s="6">
        <v>45144</v>
      </c>
      <c r="C183" s="6">
        <v>45145</v>
      </c>
      <c r="D183" s="4">
        <v>541.81</v>
      </c>
      <c r="E183" s="4" t="str">
        <f>VLOOKUP(A183,HOP!A:L,12,0)</f>
        <v>541.81</v>
      </c>
      <c r="F183" s="4" t="str">
        <f>VLOOKUP(A183,HOP!A:C,3,0)</f>
        <v>3738569</v>
      </c>
      <c r="G183" s="4">
        <f t="shared" si="10"/>
        <v>0</v>
      </c>
      <c r="H183" s="4" t="str">
        <f t="shared" si="11"/>
        <v>,3738569</v>
      </c>
      <c r="I183" s="4" t="str">
        <f>VLOOKUP(A183,HOP!A:U,21,0)</f>
        <v>直连</v>
      </c>
    </row>
    <row r="184" s="4" customFormat="1" hidden="1" spans="1:9">
      <c r="A184" s="5">
        <v>999225844524516</v>
      </c>
      <c r="B184" s="6">
        <v>45144</v>
      </c>
      <c r="C184" s="6">
        <v>45145</v>
      </c>
      <c r="D184" s="4">
        <v>334.79</v>
      </c>
      <c r="E184" s="4" t="str">
        <f>VLOOKUP(A184,HOP!A:L,12,0)</f>
        <v>334.79</v>
      </c>
      <c r="F184" s="4" t="str">
        <f>VLOOKUP(A184,HOP!A:C,3,0)</f>
        <v>3738810</v>
      </c>
      <c r="G184" s="4">
        <f t="shared" si="10"/>
        <v>0</v>
      </c>
      <c r="H184" s="4" t="str">
        <f t="shared" si="11"/>
        <v>,3738810</v>
      </c>
      <c r="I184" s="4" t="str">
        <f>VLOOKUP(A184,HOP!A:U,21,0)</f>
        <v>直连</v>
      </c>
    </row>
    <row r="185" s="4" customFormat="1" hidden="1" spans="1:9">
      <c r="A185" s="5">
        <v>999225845147600</v>
      </c>
      <c r="B185" s="6">
        <v>45144</v>
      </c>
      <c r="C185" s="6">
        <v>45145</v>
      </c>
      <c r="D185" s="4">
        <v>327.29</v>
      </c>
      <c r="E185" s="4" t="str">
        <f>VLOOKUP(A185,HOP!A:L,12,0)</f>
        <v>327.29</v>
      </c>
      <c r="F185" s="4" t="str">
        <f>VLOOKUP(A185,HOP!A:C,3,0)</f>
        <v>3739039</v>
      </c>
      <c r="G185" s="4">
        <f t="shared" si="10"/>
        <v>0</v>
      </c>
      <c r="H185" s="4" t="str">
        <f t="shared" si="11"/>
        <v>,3739039</v>
      </c>
      <c r="I185" s="4" t="str">
        <f>VLOOKUP(A185,HOP!A:U,21,0)</f>
        <v>直连</v>
      </c>
    </row>
    <row r="186" s="4" customFormat="1" hidden="1" spans="1:9">
      <c r="A186" s="5">
        <v>999225845197767</v>
      </c>
      <c r="B186" s="6">
        <v>45144</v>
      </c>
      <c r="C186" s="6">
        <v>45145</v>
      </c>
      <c r="D186" s="4">
        <v>361.66</v>
      </c>
      <c r="E186" s="4" t="str">
        <f>VLOOKUP(A186,HOP!A:L,12,0)</f>
        <v>361.66</v>
      </c>
      <c r="F186" s="4" t="str">
        <f>VLOOKUP(A186,HOP!A:C,3,0)</f>
        <v>3739048</v>
      </c>
      <c r="G186" s="4">
        <f t="shared" si="10"/>
        <v>0</v>
      </c>
      <c r="H186" s="4" t="str">
        <f t="shared" si="11"/>
        <v>,3739048</v>
      </c>
      <c r="I186" s="4" t="str">
        <f>VLOOKUP(A186,HOP!A:U,21,0)</f>
        <v>直连</v>
      </c>
    </row>
    <row r="187" s="4" customFormat="1" hidden="1" spans="1:9">
      <c r="A187" s="5">
        <v>999225846217568</v>
      </c>
      <c r="B187" s="6">
        <v>45144</v>
      </c>
      <c r="C187" s="6">
        <v>45145</v>
      </c>
      <c r="D187" s="4">
        <v>2706.9</v>
      </c>
      <c r="E187" s="4" t="str">
        <f>VLOOKUP(A187,HOP!A:L,12,0)</f>
        <v>2706.90</v>
      </c>
      <c r="F187" s="4" t="str">
        <f>VLOOKUP(A187,HOP!A:C,3,0)</f>
        <v>3739190</v>
      </c>
      <c r="G187" s="4">
        <f t="shared" si="10"/>
        <v>0</v>
      </c>
      <c r="H187" s="4" t="str">
        <f t="shared" si="11"/>
        <v>,3739190</v>
      </c>
      <c r="I187" s="4" t="str">
        <f>VLOOKUP(A187,HOP!A:U,21,0)</f>
        <v>直连</v>
      </c>
    </row>
    <row r="188" s="4" customFormat="1" hidden="1" spans="1:9">
      <c r="A188" s="5">
        <v>999225846545409</v>
      </c>
      <c r="B188" s="6">
        <v>45144</v>
      </c>
      <c r="C188" s="6">
        <v>45145</v>
      </c>
      <c r="D188" s="4">
        <v>356.06</v>
      </c>
      <c r="E188" s="4" t="str">
        <f>VLOOKUP(A188,HOP!A:L,12,0)</f>
        <v>356.06</v>
      </c>
      <c r="F188" s="4" t="str">
        <f>VLOOKUP(A188,HOP!A:C,3,0)</f>
        <v>3739255</v>
      </c>
      <c r="G188" s="4">
        <f t="shared" si="10"/>
        <v>0</v>
      </c>
      <c r="H188" s="4" t="str">
        <f t="shared" si="11"/>
        <v>,3739255</v>
      </c>
      <c r="I188" s="4" t="str">
        <f>VLOOKUP(A188,HOP!A:U,21,0)</f>
        <v>直连</v>
      </c>
    </row>
    <row r="189" s="4" customFormat="1" hidden="1" spans="1:9">
      <c r="A189" s="5">
        <v>999225846738513</v>
      </c>
      <c r="B189" s="6">
        <v>45144</v>
      </c>
      <c r="C189" s="6">
        <v>45145</v>
      </c>
      <c r="D189" s="4">
        <v>272.51</v>
      </c>
      <c r="E189" s="4" t="str">
        <f>VLOOKUP(A189,HOP!A:L,12,0)</f>
        <v>272.51</v>
      </c>
      <c r="F189" s="4" t="str">
        <f>VLOOKUP(A189,HOP!A:C,3,0)</f>
        <v>3739281</v>
      </c>
      <c r="G189" s="4">
        <f t="shared" si="10"/>
        <v>0</v>
      </c>
      <c r="H189" s="4" t="str">
        <f t="shared" si="11"/>
        <v>,3739281</v>
      </c>
      <c r="I189" s="4" t="str">
        <f>VLOOKUP(A189,HOP!A:U,21,0)</f>
        <v>直连</v>
      </c>
    </row>
    <row r="190" s="4" customFormat="1" spans="1:10">
      <c r="A190" s="5">
        <v>999224642369917</v>
      </c>
      <c r="B190" s="6">
        <v>45090</v>
      </c>
      <c r="C190" s="6">
        <v>45093</v>
      </c>
      <c r="D190" s="4">
        <v>-2256</v>
      </c>
      <c r="E190" s="4" t="e">
        <f>VLOOKUP(A190,HOP!A:L,12,0)</f>
        <v>#N/A</v>
      </c>
      <c r="F190" s="7">
        <v>3472540</v>
      </c>
      <c r="G190" s="7" t="e">
        <f t="shared" si="10"/>
        <v>#N/A</v>
      </c>
      <c r="H190" s="7" t="str">
        <f t="shared" si="11"/>
        <v>,3472540</v>
      </c>
      <c r="I190" s="7" t="e">
        <f>VLOOKUP(A190,HOP!A:U,21,0)</f>
        <v>#N/A</v>
      </c>
      <c r="J190" s="7" t="s">
        <v>1032</v>
      </c>
    </row>
    <row r="191" s="4" customFormat="1" spans="1:10">
      <c r="A191" s="5">
        <v>999225319255059</v>
      </c>
      <c r="B191" s="6">
        <v>45130</v>
      </c>
      <c r="C191" s="6">
        <v>45134</v>
      </c>
      <c r="D191" s="4">
        <v>6522.9</v>
      </c>
      <c r="E191" s="4" t="e">
        <f>VLOOKUP(A191,HOP!A:L,12,0)</f>
        <v>#N/A</v>
      </c>
      <c r="F191" s="7">
        <v>3633338</v>
      </c>
      <c r="G191" s="4" t="e">
        <f t="shared" si="10"/>
        <v>#N/A</v>
      </c>
      <c r="H191" s="4" t="str">
        <f t="shared" si="11"/>
        <v>,3633338</v>
      </c>
      <c r="I191" s="4" t="e">
        <f>VLOOKUP(A191,HOP!A:U,21,0)</f>
        <v>#N/A</v>
      </c>
      <c r="J191" s="4" t="s">
        <v>1033</v>
      </c>
    </row>
    <row r="193" spans="4:4">
      <c r="D193" s="4">
        <f>SUM(D2:D192)</f>
        <v>305121.86</v>
      </c>
    </row>
    <row r="194" spans="4:4">
      <c r="D194" s="4" t="s">
        <v>1034</v>
      </c>
    </row>
    <row r="197" spans="1:3">
      <c r="A197" s="4" t="s">
        <v>1035</v>
      </c>
      <c r="C197" s="8">
        <v>42515</v>
      </c>
    </row>
    <row r="198" spans="1:3">
      <c r="A198" s="4" t="s">
        <v>1036</v>
      </c>
      <c r="C198" s="8">
        <v>260417.46</v>
      </c>
    </row>
    <row r="199" spans="1:3">
      <c r="A199" s="4" t="s">
        <v>1037</v>
      </c>
      <c r="C199" s="8">
        <v>2189.4</v>
      </c>
    </row>
    <row r="200" spans="1:3">
      <c r="A200" s="4" t="s">
        <v>1038</v>
      </c>
      <c r="C200" s="8">
        <f>SUBTOTAL(9,C197:C199)</f>
        <v>305121.86</v>
      </c>
    </row>
  </sheetData>
  <autoFilter ref="A1:W191">
    <filterColumn colId="3">
      <filters>
        <filter val="3373.02"/>
        <filter val="4988.02"/>
        <filter val="1159.04"/>
        <filter val="4344.04"/>
        <filter val="4162.05"/>
        <filter val="2591.07"/>
        <filter val="1044.1"/>
        <filter val="1464.1"/>
        <filter val="1471.1"/>
        <filter val="153.2"/>
        <filter val="461.2"/>
        <filter val="471.2"/>
        <filter val="3520.3"/>
        <filter val="2150.4"/>
        <filter val="2189.4"/>
        <filter val="2882.4"/>
        <filter val="316.5"/>
        <filter val="543.6"/>
        <filter val="813.6"/>
        <filter val="122.7"/>
        <filter val="4803.7"/>
        <filter val="406.8"/>
        <filter val="766.8"/>
        <filter val="973.8"/>
        <filter val="1960.8"/>
        <filter val="962.9"/>
        <filter val="1233.9"/>
        <filter val="2706.9"/>
        <filter val="6522.9"/>
        <filter val="751.01"/>
        <filter val="301.02"/>
        <filter val="583.04"/>
        <filter val="88.05"/>
        <filter val="356.06"/>
        <filter val="660.06"/>
        <filter val="342.08"/>
        <filter val="507.08"/>
        <filter val="668.09"/>
        <filter val="3610"/>
        <filter val="327.13"/>
        <filter val="342.13"/>
        <filter val="4214"/>
        <filter val="962.16"/>
        <filter val="1505.46"/>
        <filter val="2794.46"/>
        <filter val="264.18"/>
        <filter val="1508.48"/>
        <filter val="4395.48"/>
        <filter val="863.19"/>
        <filter val="1620"/>
        <filter val="1712.32"/>
        <filter val="1963.32"/>
        <filter val="529.23"/>
        <filter val="837.24"/>
        <filter val="252.26"/>
        <filter val="1994.36"/>
        <filter val="2233.36"/>
        <filter val="5612.36"/>
        <filter val="5528"/>
        <filter val="327.29"/>
        <filter val="917.29"/>
        <filter val="1071.22"/>
        <filter val="1493.22"/>
        <filter val="3317.23"/>
        <filter val="335.34"/>
        <filter val="1659.24"/>
        <filter val="7563.24"/>
        <filter val="353.36"/>
        <filter val="1594.26"/>
        <filter val="482.37"/>
        <filter val="1093.28"/>
        <filter val="1167.28"/>
        <filter val="3251.28"/>
        <filter val="4623.28"/>
        <filter val="923.39"/>
        <filter val="403.43"/>
        <filter val="2330.13"/>
        <filter val="2180.14"/>
        <filter val="3418.14"/>
        <filter val="2122.15"/>
        <filter val="1105.16"/>
        <filter val="1571.18"/>
        <filter val="7844.18"/>
        <filter val="525.49"/>
        <filter val="1495.19"/>
        <filter val="272.51"/>
        <filter val="2810.82"/>
        <filter val="1324.83"/>
        <filter val="2392.83"/>
        <filter val="408.54"/>
        <filter val="291.55"/>
        <filter val="956"/>
        <filter val="-2256"/>
        <filter val="449.57"/>
        <filter val="671.58"/>
        <filter val="1025.88"/>
        <filter val="5014.88"/>
        <filter val="1965.89"/>
        <filter val="755.62"/>
        <filter val="1909.72"/>
        <filter val="3700.72"/>
        <filter val="601.63"/>
        <filter val="1023.73"/>
        <filter val="2223.74"/>
        <filter val="4951.74"/>
        <filter val="3481.75"/>
        <filter val="5377.75"/>
        <filter val="361.66"/>
        <filter val="580.66"/>
        <filter val="1373.76"/>
        <filter val="3860.76"/>
        <filter val="5868"/>
        <filter val="6192.78"/>
        <filter val="463.69"/>
        <filter val="1737.61"/>
        <filter val="447.72"/>
        <filter val="518.72"/>
        <filter val="1271.62"/>
        <filter val="804.74"/>
        <filter val="1499.64"/>
        <filter val="3745.64"/>
        <filter val="4428.64"/>
        <filter val="697.75"/>
        <filter val="2176.65"/>
        <filter val="238.76"/>
        <filter val="386.76"/>
        <filter val="819.76"/>
        <filter val="4623.66"/>
        <filter val="398.78"/>
        <filter val="1040.68"/>
        <filter val="6467.68"/>
        <filter val="2279"/>
        <filter val="334.79"/>
        <filter val="541.81"/>
        <filter val="1273.52"/>
        <filter val="2372.52"/>
        <filter val="2990.52"/>
        <filter val="524.83"/>
        <filter val="3164.53"/>
        <filter val="3322.53"/>
        <filter val="416.84"/>
        <filter val="715.84"/>
        <filter val="6459.54"/>
        <filter val="516.85"/>
        <filter val="958.86"/>
        <filter val="1484.56"/>
        <filter val="5091.56"/>
        <filter val="671.87"/>
        <filter val="1154.57"/>
        <filter val="1105.58"/>
        <filter val="709.89"/>
        <filter val="612.91"/>
        <filter val="312.92"/>
        <filter val="517.93"/>
        <filter val="771.93"/>
        <filter val="879.93"/>
        <filter val="362.95"/>
        <filter val="874.95"/>
        <filter val="289.96"/>
        <filter val="362.96"/>
        <filter val="144.98"/>
        <filter val="1616.92"/>
        <filter val="1644.93"/>
        <filter val="2384.94"/>
        <filter val="2328.96"/>
        <filter val="1012.99"/>
      </filters>
    </filterColumn>
    <filterColumn colId="6">
      <filters>
        <filter val="#N/A"/>
      </filters>
    </filterColumn>
    <filterColumn colId="8">
      <filters>
        <filter val="#N/A"/>
        <filter val="直连"/>
      </filters>
    </filterColumn>
    <extLst/>
  </autoFilter>
  <conditionalFormatting sqref="A$1:A$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8"/>
  <sheetViews>
    <sheetView workbookViewId="0">
      <selection activeCell="A1" sqref="A1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1039</v>
      </c>
      <c r="B1" s="2" t="s">
        <v>1040</v>
      </c>
      <c r="C1" s="2" t="s">
        <v>1041</v>
      </c>
      <c r="D1" s="2" t="s">
        <v>1042</v>
      </c>
      <c r="E1" s="2" t="s">
        <v>13</v>
      </c>
      <c r="F1" s="2" t="s">
        <v>5</v>
      </c>
      <c r="G1" s="2" t="s">
        <v>6</v>
      </c>
      <c r="H1" s="2" t="s">
        <v>1043</v>
      </c>
      <c r="I1" s="2" t="s">
        <v>1044</v>
      </c>
      <c r="J1" s="2" t="s">
        <v>1045</v>
      </c>
      <c r="K1" s="2" t="s">
        <v>1046</v>
      </c>
      <c r="L1" s="2" t="s">
        <v>1047</v>
      </c>
      <c r="M1" s="2" t="s">
        <v>1048</v>
      </c>
      <c r="N1" s="2" t="s">
        <v>1049</v>
      </c>
      <c r="O1" s="2" t="s">
        <v>1050</v>
      </c>
      <c r="P1" s="2" t="s">
        <v>1051</v>
      </c>
      <c r="Q1" s="2" t="s">
        <v>1052</v>
      </c>
      <c r="R1" s="2" t="s">
        <v>1053</v>
      </c>
      <c r="S1" s="2" t="s">
        <v>1054</v>
      </c>
      <c r="T1" s="2" t="s">
        <v>1055</v>
      </c>
      <c r="U1" s="2" t="s">
        <v>1056</v>
      </c>
      <c r="V1" s="2" t="s">
        <v>1057</v>
      </c>
    </row>
    <row r="2" s="1" customFormat="1" spans="1:22">
      <c r="A2" s="3">
        <v>999225846738513</v>
      </c>
      <c r="B2" s="1" t="s">
        <v>1058</v>
      </c>
      <c r="C2" s="1" t="s">
        <v>1059</v>
      </c>
      <c r="D2" s="1" t="s">
        <v>1060</v>
      </c>
      <c r="E2" s="1" t="s">
        <v>1061</v>
      </c>
      <c r="F2" s="1" t="s">
        <v>1062</v>
      </c>
      <c r="G2" s="1" t="s">
        <v>1063</v>
      </c>
      <c r="H2" s="1" t="s">
        <v>1064</v>
      </c>
      <c r="I2" s="1" t="s">
        <v>1065</v>
      </c>
      <c r="J2" s="1" t="s">
        <v>30</v>
      </c>
      <c r="K2" s="1" t="s">
        <v>1066</v>
      </c>
      <c r="L2" s="1" t="s">
        <v>1066</v>
      </c>
      <c r="M2" s="1" t="s">
        <v>1067</v>
      </c>
      <c r="N2" s="1" t="s">
        <v>1067</v>
      </c>
      <c r="O2" s="1" t="s">
        <v>1068</v>
      </c>
      <c r="P2" s="1" t="s">
        <v>1069</v>
      </c>
      <c r="Q2" s="1" t="s">
        <v>1070</v>
      </c>
      <c r="R2" s="1" t="s">
        <v>1071</v>
      </c>
      <c r="S2" s="1" t="s">
        <v>1072</v>
      </c>
      <c r="T2" s="1" t="s">
        <v>1073</v>
      </c>
      <c r="U2" s="1" t="s">
        <v>1074</v>
      </c>
      <c r="V2" s="1" t="s">
        <v>1075</v>
      </c>
    </row>
    <row r="3" s="1" customFormat="1" spans="1:22">
      <c r="A3" s="3">
        <v>999225846217568</v>
      </c>
      <c r="B3" s="1" t="s">
        <v>1058</v>
      </c>
      <c r="C3" s="1" t="s">
        <v>1076</v>
      </c>
      <c r="D3" s="1" t="s">
        <v>1077</v>
      </c>
      <c r="E3" s="1" t="s">
        <v>1078</v>
      </c>
      <c r="F3" s="1" t="s">
        <v>1062</v>
      </c>
      <c r="G3" s="1" t="s">
        <v>1063</v>
      </c>
      <c r="H3" s="1" t="s">
        <v>1064</v>
      </c>
      <c r="I3" s="1" t="s">
        <v>1079</v>
      </c>
      <c r="J3" s="1" t="s">
        <v>30</v>
      </c>
      <c r="K3" s="1" t="s">
        <v>1080</v>
      </c>
      <c r="L3" s="1" t="s">
        <v>1080</v>
      </c>
      <c r="M3" s="1" t="s">
        <v>1067</v>
      </c>
      <c r="N3" s="1" t="s">
        <v>1067</v>
      </c>
      <c r="O3" s="1" t="s">
        <v>1068</v>
      </c>
      <c r="P3" s="1" t="s">
        <v>1069</v>
      </c>
      <c r="Q3" s="1" t="s">
        <v>1070</v>
      </c>
      <c r="R3" s="1" t="s">
        <v>1081</v>
      </c>
      <c r="S3" s="1" t="s">
        <v>1072</v>
      </c>
      <c r="T3" s="1" t="s">
        <v>1073</v>
      </c>
      <c r="U3" s="1" t="s">
        <v>1074</v>
      </c>
      <c r="V3" s="1" t="s">
        <v>1075</v>
      </c>
    </row>
    <row r="4" s="1" customFormat="1" spans="1:22">
      <c r="A4" s="3">
        <v>999225846545409</v>
      </c>
      <c r="B4" s="1" t="s">
        <v>1058</v>
      </c>
      <c r="C4" s="1" t="s">
        <v>1082</v>
      </c>
      <c r="D4" s="1" t="s">
        <v>1083</v>
      </c>
      <c r="E4" s="1" t="s">
        <v>1084</v>
      </c>
      <c r="F4" s="1" t="s">
        <v>1062</v>
      </c>
      <c r="G4" s="1" t="s">
        <v>1063</v>
      </c>
      <c r="H4" s="1" t="s">
        <v>1064</v>
      </c>
      <c r="I4" s="1" t="s">
        <v>1085</v>
      </c>
      <c r="J4" s="1" t="s">
        <v>30</v>
      </c>
      <c r="K4" s="1" t="s">
        <v>1086</v>
      </c>
      <c r="L4" s="1" t="s">
        <v>1086</v>
      </c>
      <c r="M4" s="1" t="s">
        <v>1067</v>
      </c>
      <c r="N4" s="1" t="s">
        <v>1067</v>
      </c>
      <c r="O4" s="1" t="s">
        <v>1068</v>
      </c>
      <c r="P4" s="1" t="s">
        <v>1069</v>
      </c>
      <c r="Q4" s="1" t="s">
        <v>1070</v>
      </c>
      <c r="R4" s="1" t="s">
        <v>1087</v>
      </c>
      <c r="S4" s="1" t="s">
        <v>1072</v>
      </c>
      <c r="T4" s="1" t="s">
        <v>1073</v>
      </c>
      <c r="U4" s="1" t="s">
        <v>1074</v>
      </c>
      <c r="V4" s="1" t="s">
        <v>1075</v>
      </c>
    </row>
    <row r="5" s="1" customFormat="1" spans="1:22">
      <c r="A5" s="3">
        <v>999225845197767</v>
      </c>
      <c r="B5" s="1" t="s">
        <v>1058</v>
      </c>
      <c r="C5" s="1" t="s">
        <v>1088</v>
      </c>
      <c r="D5" s="1" t="s">
        <v>1089</v>
      </c>
      <c r="E5" s="1" t="s">
        <v>1090</v>
      </c>
      <c r="F5" s="1" t="s">
        <v>1062</v>
      </c>
      <c r="G5" s="1" t="s">
        <v>1063</v>
      </c>
      <c r="H5" s="1" t="s">
        <v>1064</v>
      </c>
      <c r="I5" s="1" t="s">
        <v>1091</v>
      </c>
      <c r="J5" s="1" t="s">
        <v>30</v>
      </c>
      <c r="K5" s="1" t="s">
        <v>1092</v>
      </c>
      <c r="L5" s="1" t="s">
        <v>1092</v>
      </c>
      <c r="M5" s="1" t="s">
        <v>1067</v>
      </c>
      <c r="N5" s="1" t="s">
        <v>1067</v>
      </c>
      <c r="O5" s="1" t="s">
        <v>1068</v>
      </c>
      <c r="P5" s="1" t="s">
        <v>1069</v>
      </c>
      <c r="Q5" s="1" t="s">
        <v>1070</v>
      </c>
      <c r="R5" s="1" t="s">
        <v>1093</v>
      </c>
      <c r="S5" s="1" t="s">
        <v>1072</v>
      </c>
      <c r="T5" s="1" t="s">
        <v>1073</v>
      </c>
      <c r="U5" s="1" t="s">
        <v>1074</v>
      </c>
      <c r="V5" s="1" t="s">
        <v>1094</v>
      </c>
    </row>
    <row r="6" s="1" customFormat="1" spans="1:22">
      <c r="A6" s="3">
        <v>999225845147600</v>
      </c>
      <c r="B6" s="1" t="s">
        <v>1058</v>
      </c>
      <c r="C6" s="1" t="s">
        <v>1095</v>
      </c>
      <c r="D6" s="1" t="s">
        <v>1096</v>
      </c>
      <c r="E6" s="1" t="s">
        <v>1097</v>
      </c>
      <c r="F6" s="1" t="s">
        <v>1062</v>
      </c>
      <c r="G6" s="1" t="s">
        <v>1063</v>
      </c>
      <c r="H6" s="1" t="s">
        <v>1064</v>
      </c>
      <c r="I6" s="1" t="s">
        <v>1098</v>
      </c>
      <c r="J6" s="1" t="s">
        <v>30</v>
      </c>
      <c r="K6" s="1" t="s">
        <v>1099</v>
      </c>
      <c r="L6" s="1" t="s">
        <v>1099</v>
      </c>
      <c r="M6" s="1" t="s">
        <v>1067</v>
      </c>
      <c r="N6" s="1" t="s">
        <v>1067</v>
      </c>
      <c r="O6" s="1" t="s">
        <v>1068</v>
      </c>
      <c r="P6" s="1" t="s">
        <v>1069</v>
      </c>
      <c r="Q6" s="1" t="s">
        <v>1070</v>
      </c>
      <c r="R6" s="1" t="s">
        <v>1100</v>
      </c>
      <c r="S6" s="1" t="s">
        <v>1072</v>
      </c>
      <c r="T6" s="1" t="s">
        <v>1073</v>
      </c>
      <c r="U6" s="1" t="s">
        <v>1074</v>
      </c>
      <c r="V6" s="1" t="s">
        <v>1101</v>
      </c>
    </row>
    <row r="7" s="1" customFormat="1" spans="1:22">
      <c r="A7" s="3">
        <v>999225844524516</v>
      </c>
      <c r="B7" s="1" t="s">
        <v>1058</v>
      </c>
      <c r="C7" s="1" t="s">
        <v>1102</v>
      </c>
      <c r="D7" s="1" t="s">
        <v>1103</v>
      </c>
      <c r="E7" s="1" t="s">
        <v>1104</v>
      </c>
      <c r="F7" s="1" t="s">
        <v>1062</v>
      </c>
      <c r="G7" s="1" t="s">
        <v>1063</v>
      </c>
      <c r="H7" s="1" t="s">
        <v>1064</v>
      </c>
      <c r="I7" s="1" t="s">
        <v>1105</v>
      </c>
      <c r="J7" s="1" t="s">
        <v>30</v>
      </c>
      <c r="K7" s="1" t="s">
        <v>1106</v>
      </c>
      <c r="L7" s="1" t="s">
        <v>1106</v>
      </c>
      <c r="M7" s="1" t="s">
        <v>1067</v>
      </c>
      <c r="N7" s="1" t="s">
        <v>1067</v>
      </c>
      <c r="O7" s="1" t="s">
        <v>1068</v>
      </c>
      <c r="P7" s="1" t="s">
        <v>1069</v>
      </c>
      <c r="Q7" s="1" t="s">
        <v>1070</v>
      </c>
      <c r="R7" s="1" t="s">
        <v>1107</v>
      </c>
      <c r="S7" s="1" t="s">
        <v>1072</v>
      </c>
      <c r="T7" s="1" t="s">
        <v>1073</v>
      </c>
      <c r="U7" s="1" t="s">
        <v>1074</v>
      </c>
      <c r="V7" s="1" t="s">
        <v>1075</v>
      </c>
    </row>
    <row r="8" s="1" customFormat="1" spans="1:22">
      <c r="A8" s="3">
        <v>999225843122272</v>
      </c>
      <c r="B8" s="1" t="s">
        <v>1058</v>
      </c>
      <c r="C8" s="1" t="s">
        <v>1108</v>
      </c>
      <c r="D8" s="1" t="s">
        <v>1109</v>
      </c>
      <c r="E8" s="1" t="s">
        <v>1110</v>
      </c>
      <c r="F8" s="1" t="s">
        <v>1062</v>
      </c>
      <c r="G8" s="1" t="s">
        <v>1063</v>
      </c>
      <c r="H8" s="1" t="s">
        <v>1064</v>
      </c>
      <c r="I8" s="1" t="s">
        <v>1111</v>
      </c>
      <c r="J8" s="1" t="s">
        <v>30</v>
      </c>
      <c r="K8" s="1" t="s">
        <v>1112</v>
      </c>
      <c r="L8" s="1" t="s">
        <v>1112</v>
      </c>
      <c r="M8" s="1" t="s">
        <v>1067</v>
      </c>
      <c r="N8" s="1" t="s">
        <v>1067</v>
      </c>
      <c r="O8" s="1" t="s">
        <v>1068</v>
      </c>
      <c r="P8" s="1" t="s">
        <v>1069</v>
      </c>
      <c r="Q8" s="1" t="s">
        <v>1070</v>
      </c>
      <c r="R8" s="1" t="s">
        <v>1113</v>
      </c>
      <c r="S8" s="1" t="s">
        <v>1072</v>
      </c>
      <c r="T8" s="1" t="s">
        <v>1073</v>
      </c>
      <c r="U8" s="1" t="s">
        <v>1074</v>
      </c>
      <c r="V8" s="1" t="s">
        <v>1114</v>
      </c>
    </row>
    <row r="9" s="1" customFormat="1" spans="1:22">
      <c r="A9" s="3">
        <v>999225843036233</v>
      </c>
      <c r="B9" s="1" t="s">
        <v>1058</v>
      </c>
      <c r="C9" s="1" t="s">
        <v>1115</v>
      </c>
      <c r="D9" s="1" t="s">
        <v>1116</v>
      </c>
      <c r="E9" s="1" t="s">
        <v>1117</v>
      </c>
      <c r="F9" s="1" t="s">
        <v>1062</v>
      </c>
      <c r="G9" s="1" t="s">
        <v>1063</v>
      </c>
      <c r="H9" s="1" t="s">
        <v>1064</v>
      </c>
      <c r="I9" s="1" t="s">
        <v>1118</v>
      </c>
      <c r="J9" s="1" t="s">
        <v>30</v>
      </c>
      <c r="K9" s="1" t="s">
        <v>1119</v>
      </c>
      <c r="L9" s="1" t="s">
        <v>1119</v>
      </c>
      <c r="M9" s="1" t="s">
        <v>1067</v>
      </c>
      <c r="N9" s="1" t="s">
        <v>1067</v>
      </c>
      <c r="O9" s="1" t="s">
        <v>1068</v>
      </c>
      <c r="P9" s="1" t="s">
        <v>1069</v>
      </c>
      <c r="Q9" s="1" t="s">
        <v>1070</v>
      </c>
      <c r="R9" s="1" t="s">
        <v>1120</v>
      </c>
      <c r="S9" s="1" t="s">
        <v>1072</v>
      </c>
      <c r="T9" s="1" t="s">
        <v>1073</v>
      </c>
      <c r="U9" s="1" t="s">
        <v>1074</v>
      </c>
      <c r="V9" s="1" t="s">
        <v>1121</v>
      </c>
    </row>
    <row r="10" s="1" customFormat="1" spans="1:22">
      <c r="A10" s="3">
        <v>999225841431172</v>
      </c>
      <c r="B10" s="1" t="s">
        <v>1058</v>
      </c>
      <c r="C10" s="1" t="s">
        <v>1122</v>
      </c>
      <c r="D10" s="1" t="s">
        <v>1123</v>
      </c>
      <c r="E10" s="1" t="s">
        <v>1124</v>
      </c>
      <c r="F10" s="1" t="s">
        <v>1062</v>
      </c>
      <c r="G10" s="1" t="s">
        <v>1063</v>
      </c>
      <c r="H10" s="1" t="s">
        <v>1064</v>
      </c>
      <c r="I10" s="1" t="s">
        <v>1125</v>
      </c>
      <c r="J10" s="1" t="s">
        <v>30</v>
      </c>
      <c r="K10" s="1" t="s">
        <v>1126</v>
      </c>
      <c r="L10" s="1" t="s">
        <v>1126</v>
      </c>
      <c r="M10" s="1" t="s">
        <v>1067</v>
      </c>
      <c r="N10" s="1" t="s">
        <v>1067</v>
      </c>
      <c r="O10" s="1" t="s">
        <v>1068</v>
      </c>
      <c r="P10" s="1" t="s">
        <v>1069</v>
      </c>
      <c r="Q10" s="1" t="s">
        <v>1070</v>
      </c>
      <c r="R10" s="1" t="s">
        <v>1127</v>
      </c>
      <c r="S10" s="1" t="s">
        <v>1072</v>
      </c>
      <c r="T10" s="1" t="s">
        <v>1073</v>
      </c>
      <c r="U10" s="1" t="s">
        <v>1074</v>
      </c>
      <c r="V10" s="1" t="s">
        <v>1128</v>
      </c>
    </row>
    <row r="11" s="1" customFormat="1" spans="1:22">
      <c r="A11" s="3">
        <v>999225841339102</v>
      </c>
      <c r="B11" s="1" t="s">
        <v>1058</v>
      </c>
      <c r="C11" s="1" t="s">
        <v>1129</v>
      </c>
      <c r="D11" s="1" t="s">
        <v>1130</v>
      </c>
      <c r="E11" s="1" t="s">
        <v>1131</v>
      </c>
      <c r="F11" s="1" t="s">
        <v>1062</v>
      </c>
      <c r="G11" s="1" t="s">
        <v>1063</v>
      </c>
      <c r="H11" s="1" t="s">
        <v>1064</v>
      </c>
      <c r="I11" s="1" t="s">
        <v>1132</v>
      </c>
      <c r="J11" s="1" t="s">
        <v>30</v>
      </c>
      <c r="K11" s="1" t="s">
        <v>1133</v>
      </c>
      <c r="L11" s="1" t="s">
        <v>1133</v>
      </c>
      <c r="M11" s="1" t="s">
        <v>1067</v>
      </c>
      <c r="N11" s="1" t="s">
        <v>1067</v>
      </c>
      <c r="O11" s="1" t="s">
        <v>1068</v>
      </c>
      <c r="P11" s="1" t="s">
        <v>1069</v>
      </c>
      <c r="Q11" s="1" t="s">
        <v>1070</v>
      </c>
      <c r="R11" s="1" t="s">
        <v>1134</v>
      </c>
      <c r="S11" s="1" t="s">
        <v>1072</v>
      </c>
      <c r="T11" s="1" t="s">
        <v>1073</v>
      </c>
      <c r="U11" s="1" t="s">
        <v>1074</v>
      </c>
      <c r="V11" s="1" t="s">
        <v>1075</v>
      </c>
    </row>
    <row r="12" s="1" customFormat="1" spans="1:22">
      <c r="A12" s="3">
        <v>999225840123996</v>
      </c>
      <c r="B12" s="1" t="s">
        <v>1058</v>
      </c>
      <c r="C12" s="1" t="s">
        <v>1135</v>
      </c>
      <c r="D12" s="1" t="s">
        <v>1136</v>
      </c>
      <c r="E12" s="1" t="s">
        <v>1137</v>
      </c>
      <c r="F12" s="1" t="s">
        <v>1062</v>
      </c>
      <c r="G12" s="1" t="s">
        <v>1063</v>
      </c>
      <c r="H12" s="1" t="s">
        <v>1064</v>
      </c>
      <c r="I12" s="1" t="s">
        <v>1138</v>
      </c>
      <c r="J12" s="1" t="s">
        <v>30</v>
      </c>
      <c r="K12" s="1" t="s">
        <v>1139</v>
      </c>
      <c r="L12" s="1" t="s">
        <v>1139</v>
      </c>
      <c r="M12" s="1" t="s">
        <v>1067</v>
      </c>
      <c r="N12" s="1" t="s">
        <v>1067</v>
      </c>
      <c r="O12" s="1" t="s">
        <v>1068</v>
      </c>
      <c r="P12" s="1" t="s">
        <v>1069</v>
      </c>
      <c r="Q12" s="1" t="s">
        <v>1070</v>
      </c>
      <c r="R12" s="1" t="s">
        <v>1140</v>
      </c>
      <c r="S12" s="1" t="s">
        <v>1072</v>
      </c>
      <c r="T12" s="1" t="s">
        <v>1073</v>
      </c>
      <c r="U12" s="1" t="s">
        <v>1141</v>
      </c>
      <c r="V12" s="1" t="s">
        <v>1075</v>
      </c>
    </row>
    <row r="13" s="1" customFormat="1" spans="1:22">
      <c r="A13" s="3">
        <v>999225838057790</v>
      </c>
      <c r="B13" s="1" t="s">
        <v>1058</v>
      </c>
      <c r="C13" s="1" t="s">
        <v>1142</v>
      </c>
      <c r="D13" s="1" t="s">
        <v>1143</v>
      </c>
      <c r="E13" s="1" t="s">
        <v>1144</v>
      </c>
      <c r="F13" s="1" t="s">
        <v>1062</v>
      </c>
      <c r="G13" s="1" t="s">
        <v>1063</v>
      </c>
      <c r="H13" s="1" t="s">
        <v>1064</v>
      </c>
      <c r="I13" s="1" t="s">
        <v>1145</v>
      </c>
      <c r="J13" s="1" t="s">
        <v>30</v>
      </c>
      <c r="K13" s="1" t="s">
        <v>1146</v>
      </c>
      <c r="L13" s="1" t="s">
        <v>1146</v>
      </c>
      <c r="M13" s="1" t="s">
        <v>1067</v>
      </c>
      <c r="N13" s="1" t="s">
        <v>1067</v>
      </c>
      <c r="O13" s="1" t="s">
        <v>1068</v>
      </c>
      <c r="P13" s="1" t="s">
        <v>1069</v>
      </c>
      <c r="Q13" s="1" t="s">
        <v>1070</v>
      </c>
      <c r="R13" s="1" t="s">
        <v>1147</v>
      </c>
      <c r="S13" s="1" t="s">
        <v>1072</v>
      </c>
      <c r="T13" s="1" t="s">
        <v>1073</v>
      </c>
      <c r="U13" s="1" t="s">
        <v>1141</v>
      </c>
      <c r="V13" s="1" t="s">
        <v>1075</v>
      </c>
    </row>
    <row r="14" s="1" customFormat="1" spans="1:22">
      <c r="A14" s="3">
        <v>999225835420273</v>
      </c>
      <c r="B14" s="1" t="s">
        <v>1058</v>
      </c>
      <c r="C14" s="1" t="s">
        <v>1148</v>
      </c>
      <c r="D14" s="1" t="s">
        <v>1149</v>
      </c>
      <c r="E14" s="1" t="s">
        <v>1150</v>
      </c>
      <c r="F14" s="1" t="s">
        <v>1062</v>
      </c>
      <c r="G14" s="1" t="s">
        <v>1063</v>
      </c>
      <c r="H14" s="1" t="s">
        <v>1064</v>
      </c>
      <c r="I14" s="1" t="s">
        <v>1151</v>
      </c>
      <c r="J14" s="1" t="s">
        <v>30</v>
      </c>
      <c r="K14" s="1" t="s">
        <v>1152</v>
      </c>
      <c r="L14" s="1" t="s">
        <v>1152</v>
      </c>
      <c r="M14" s="1" t="s">
        <v>1067</v>
      </c>
      <c r="N14" s="1" t="s">
        <v>1067</v>
      </c>
      <c r="O14" s="1" t="s">
        <v>1068</v>
      </c>
      <c r="P14" s="1" t="s">
        <v>1069</v>
      </c>
      <c r="Q14" s="1" t="s">
        <v>1070</v>
      </c>
      <c r="R14" s="1" t="s">
        <v>1153</v>
      </c>
      <c r="S14" s="1" t="s">
        <v>1072</v>
      </c>
      <c r="T14" s="1" t="s">
        <v>1073</v>
      </c>
      <c r="U14" s="1" t="s">
        <v>1074</v>
      </c>
      <c r="V14" s="1" t="s">
        <v>1075</v>
      </c>
    </row>
    <row r="15" s="1" customFormat="1" spans="1:22">
      <c r="A15" s="3">
        <v>999225831056617</v>
      </c>
      <c r="B15" s="1" t="s">
        <v>1058</v>
      </c>
      <c r="C15" s="1" t="s">
        <v>1154</v>
      </c>
      <c r="D15" s="1" t="s">
        <v>1155</v>
      </c>
      <c r="E15" s="1" t="s">
        <v>1156</v>
      </c>
      <c r="F15" s="1" t="s">
        <v>1062</v>
      </c>
      <c r="G15" s="1" t="s">
        <v>1063</v>
      </c>
      <c r="H15" s="1" t="s">
        <v>1064</v>
      </c>
      <c r="I15" s="1" t="s">
        <v>1157</v>
      </c>
      <c r="J15" s="1" t="s">
        <v>30</v>
      </c>
      <c r="K15" s="1" t="s">
        <v>1158</v>
      </c>
      <c r="L15" s="1" t="s">
        <v>1158</v>
      </c>
      <c r="M15" s="1" t="s">
        <v>1067</v>
      </c>
      <c r="N15" s="1" t="s">
        <v>1067</v>
      </c>
      <c r="O15" s="1" t="s">
        <v>1068</v>
      </c>
      <c r="P15" s="1" t="s">
        <v>1069</v>
      </c>
      <c r="Q15" s="1" t="s">
        <v>1070</v>
      </c>
      <c r="R15" s="1" t="s">
        <v>1159</v>
      </c>
      <c r="S15" s="1" t="s">
        <v>1072</v>
      </c>
      <c r="T15" s="1" t="s">
        <v>1073</v>
      </c>
      <c r="U15" s="1" t="s">
        <v>1074</v>
      </c>
      <c r="V15" s="1" t="s">
        <v>1075</v>
      </c>
    </row>
    <row r="16" s="1" customFormat="1" spans="1:22">
      <c r="A16" s="3">
        <v>999225830500046</v>
      </c>
      <c r="B16" s="1" t="s">
        <v>1058</v>
      </c>
      <c r="C16" s="1" t="s">
        <v>1160</v>
      </c>
      <c r="D16" s="1" t="s">
        <v>1130</v>
      </c>
      <c r="E16" s="1" t="s">
        <v>1161</v>
      </c>
      <c r="F16" s="1" t="s">
        <v>1062</v>
      </c>
      <c r="G16" s="1" t="s">
        <v>1063</v>
      </c>
      <c r="H16" s="1" t="s">
        <v>1064</v>
      </c>
      <c r="I16" s="1" t="s">
        <v>1162</v>
      </c>
      <c r="J16" s="1" t="s">
        <v>30</v>
      </c>
      <c r="K16" s="1" t="s">
        <v>1163</v>
      </c>
      <c r="L16" s="1" t="s">
        <v>1163</v>
      </c>
      <c r="M16" s="1" t="s">
        <v>1067</v>
      </c>
      <c r="N16" s="1" t="s">
        <v>1067</v>
      </c>
      <c r="O16" s="1" t="s">
        <v>1068</v>
      </c>
      <c r="P16" s="1" t="s">
        <v>1069</v>
      </c>
      <c r="Q16" s="1" t="s">
        <v>1070</v>
      </c>
      <c r="R16" s="1" t="s">
        <v>1164</v>
      </c>
      <c r="S16" s="1" t="s">
        <v>1072</v>
      </c>
      <c r="T16" s="1" t="s">
        <v>1073</v>
      </c>
      <c r="U16" s="1" t="s">
        <v>1074</v>
      </c>
      <c r="V16" s="1" t="s">
        <v>1075</v>
      </c>
    </row>
    <row r="17" s="1" customFormat="1" spans="1:22">
      <c r="A17" s="3">
        <v>999225829945623</v>
      </c>
      <c r="B17" s="1" t="s">
        <v>1058</v>
      </c>
      <c r="C17" s="1" t="s">
        <v>1165</v>
      </c>
      <c r="D17" s="1" t="s">
        <v>1166</v>
      </c>
      <c r="E17" s="1" t="s">
        <v>1167</v>
      </c>
      <c r="F17" s="1" t="s">
        <v>1062</v>
      </c>
      <c r="G17" s="1" t="s">
        <v>1063</v>
      </c>
      <c r="H17" s="1" t="s">
        <v>1064</v>
      </c>
      <c r="I17" s="1" t="s">
        <v>1168</v>
      </c>
      <c r="J17" s="1" t="s">
        <v>30</v>
      </c>
      <c r="K17" s="1" t="s">
        <v>1169</v>
      </c>
      <c r="L17" s="1" t="s">
        <v>1169</v>
      </c>
      <c r="M17" s="1" t="s">
        <v>1067</v>
      </c>
      <c r="N17" s="1" t="s">
        <v>1067</v>
      </c>
      <c r="O17" s="1" t="s">
        <v>1068</v>
      </c>
      <c r="P17" s="1" t="s">
        <v>1069</v>
      </c>
      <c r="Q17" s="1" t="s">
        <v>1070</v>
      </c>
      <c r="R17" s="1" t="s">
        <v>1170</v>
      </c>
      <c r="S17" s="1" t="s">
        <v>1072</v>
      </c>
      <c r="T17" s="1" t="s">
        <v>1073</v>
      </c>
      <c r="U17" s="1" t="s">
        <v>1074</v>
      </c>
      <c r="V17" s="1" t="s">
        <v>1171</v>
      </c>
    </row>
    <row r="18" s="1" customFormat="1" spans="1:22">
      <c r="A18" s="3">
        <v>999225830412184</v>
      </c>
      <c r="B18" s="1" t="s">
        <v>1058</v>
      </c>
      <c r="C18" s="1" t="s">
        <v>1172</v>
      </c>
      <c r="D18" s="1" t="s">
        <v>1173</v>
      </c>
      <c r="E18" s="1" t="s">
        <v>1174</v>
      </c>
      <c r="F18" s="1" t="s">
        <v>1062</v>
      </c>
      <c r="G18" s="1" t="s">
        <v>1063</v>
      </c>
      <c r="H18" s="1" t="s">
        <v>1064</v>
      </c>
      <c r="I18" s="1" t="s">
        <v>1175</v>
      </c>
      <c r="J18" s="1" t="s">
        <v>30</v>
      </c>
      <c r="K18" s="1" t="s">
        <v>1176</v>
      </c>
      <c r="L18" s="1" t="s">
        <v>1176</v>
      </c>
      <c r="M18" s="1" t="s">
        <v>1067</v>
      </c>
      <c r="N18" s="1" t="s">
        <v>1067</v>
      </c>
      <c r="O18" s="1" t="s">
        <v>1068</v>
      </c>
      <c r="P18" s="1" t="s">
        <v>1069</v>
      </c>
      <c r="Q18" s="1" t="s">
        <v>1070</v>
      </c>
      <c r="R18" s="1" t="s">
        <v>1177</v>
      </c>
      <c r="S18" s="1" t="s">
        <v>1072</v>
      </c>
      <c r="T18" s="1" t="s">
        <v>1073</v>
      </c>
      <c r="U18" s="1" t="s">
        <v>1074</v>
      </c>
      <c r="V18" s="1" t="s">
        <v>1178</v>
      </c>
    </row>
    <row r="19" s="1" customFormat="1" spans="1:22">
      <c r="A19" s="3">
        <v>999225828641494</v>
      </c>
      <c r="B19" s="1" t="s">
        <v>1058</v>
      </c>
      <c r="C19" s="1" t="s">
        <v>1179</v>
      </c>
      <c r="D19" s="1" t="s">
        <v>1180</v>
      </c>
      <c r="E19" s="1" t="s">
        <v>1181</v>
      </c>
      <c r="F19" s="1" t="s">
        <v>1062</v>
      </c>
      <c r="G19" s="1" t="s">
        <v>1063</v>
      </c>
      <c r="H19" s="1" t="s">
        <v>1064</v>
      </c>
      <c r="I19" s="1" t="s">
        <v>1182</v>
      </c>
      <c r="J19" s="1" t="s">
        <v>30</v>
      </c>
      <c r="K19" s="1" t="s">
        <v>1183</v>
      </c>
      <c r="L19" s="1" t="s">
        <v>1183</v>
      </c>
      <c r="M19" s="1" t="s">
        <v>1067</v>
      </c>
      <c r="N19" s="1" t="s">
        <v>1067</v>
      </c>
      <c r="O19" s="1" t="s">
        <v>1068</v>
      </c>
      <c r="P19" s="1" t="s">
        <v>1069</v>
      </c>
      <c r="Q19" s="1" t="s">
        <v>1070</v>
      </c>
      <c r="R19" s="1" t="s">
        <v>1184</v>
      </c>
      <c r="S19" s="1" t="s">
        <v>1072</v>
      </c>
      <c r="T19" s="1" t="s">
        <v>1073</v>
      </c>
      <c r="U19" s="1" t="s">
        <v>1074</v>
      </c>
      <c r="V19" s="1" t="s">
        <v>1185</v>
      </c>
    </row>
    <row r="20" s="1" customFormat="1" spans="1:22">
      <c r="A20" s="3">
        <v>999225827360666</v>
      </c>
      <c r="B20" s="1" t="s">
        <v>1058</v>
      </c>
      <c r="C20" s="1" t="s">
        <v>1186</v>
      </c>
      <c r="D20" s="1" t="s">
        <v>1187</v>
      </c>
      <c r="E20" s="1" t="s">
        <v>1188</v>
      </c>
      <c r="F20" s="1" t="s">
        <v>1062</v>
      </c>
      <c r="G20" s="1" t="s">
        <v>1063</v>
      </c>
      <c r="H20" s="1" t="s">
        <v>1064</v>
      </c>
      <c r="I20" s="1" t="s">
        <v>1189</v>
      </c>
      <c r="J20" s="1" t="s">
        <v>30</v>
      </c>
      <c r="K20" s="1" t="s">
        <v>1190</v>
      </c>
      <c r="L20" s="1" t="s">
        <v>1190</v>
      </c>
      <c r="M20" s="1" t="s">
        <v>1067</v>
      </c>
      <c r="N20" s="1" t="s">
        <v>1067</v>
      </c>
      <c r="O20" s="1" t="s">
        <v>1068</v>
      </c>
      <c r="P20" s="1" t="s">
        <v>1069</v>
      </c>
      <c r="Q20" s="1" t="s">
        <v>1070</v>
      </c>
      <c r="R20" s="1" t="s">
        <v>1191</v>
      </c>
      <c r="S20" s="1" t="s">
        <v>1072</v>
      </c>
      <c r="T20" s="1" t="s">
        <v>1073</v>
      </c>
      <c r="U20" s="1" t="s">
        <v>1074</v>
      </c>
      <c r="V20" s="1" t="s">
        <v>1178</v>
      </c>
    </row>
    <row r="21" s="1" customFormat="1" spans="1:22">
      <c r="A21" s="3">
        <v>999225825624721</v>
      </c>
      <c r="B21" s="1" t="s">
        <v>1058</v>
      </c>
      <c r="C21" s="1" t="s">
        <v>1192</v>
      </c>
      <c r="D21" s="1" t="s">
        <v>1193</v>
      </c>
      <c r="E21" s="1" t="s">
        <v>1194</v>
      </c>
      <c r="F21" s="1" t="s">
        <v>1062</v>
      </c>
      <c r="G21" s="1" t="s">
        <v>1063</v>
      </c>
      <c r="H21" s="1" t="s">
        <v>1064</v>
      </c>
      <c r="I21" s="1" t="s">
        <v>1195</v>
      </c>
      <c r="J21" s="1" t="s">
        <v>30</v>
      </c>
      <c r="K21" s="1" t="s">
        <v>1196</v>
      </c>
      <c r="L21" s="1" t="s">
        <v>1196</v>
      </c>
      <c r="M21" s="1" t="s">
        <v>1067</v>
      </c>
      <c r="N21" s="1" t="s">
        <v>1067</v>
      </c>
      <c r="O21" s="1" t="s">
        <v>1068</v>
      </c>
      <c r="P21" s="1" t="s">
        <v>1069</v>
      </c>
      <c r="Q21" s="1" t="s">
        <v>1070</v>
      </c>
      <c r="R21" s="1" t="s">
        <v>1197</v>
      </c>
      <c r="S21" s="1" t="s">
        <v>1072</v>
      </c>
      <c r="T21" s="1" t="s">
        <v>1073</v>
      </c>
      <c r="U21" s="1" t="s">
        <v>1074</v>
      </c>
      <c r="V21" s="1" t="s">
        <v>1198</v>
      </c>
    </row>
    <row r="22" s="1" customFormat="1" spans="1:22">
      <c r="A22" s="3">
        <v>999225825662327</v>
      </c>
      <c r="B22" s="1" t="s">
        <v>1058</v>
      </c>
      <c r="C22" s="1" t="s">
        <v>1199</v>
      </c>
      <c r="D22" s="1" t="s">
        <v>1200</v>
      </c>
      <c r="E22" s="1" t="s">
        <v>1201</v>
      </c>
      <c r="F22" s="1" t="s">
        <v>1062</v>
      </c>
      <c r="G22" s="1" t="s">
        <v>1063</v>
      </c>
      <c r="H22" s="1" t="s">
        <v>1064</v>
      </c>
      <c r="I22" s="1" t="s">
        <v>1202</v>
      </c>
      <c r="J22" s="1" t="s">
        <v>30</v>
      </c>
      <c r="K22" s="1" t="s">
        <v>1203</v>
      </c>
      <c r="L22" s="1" t="s">
        <v>1203</v>
      </c>
      <c r="M22" s="1" t="s">
        <v>1067</v>
      </c>
      <c r="N22" s="1" t="s">
        <v>1067</v>
      </c>
      <c r="O22" s="1" t="s">
        <v>1068</v>
      </c>
      <c r="P22" s="1" t="s">
        <v>1069</v>
      </c>
      <c r="Q22" s="1" t="s">
        <v>1070</v>
      </c>
      <c r="R22" s="1" t="s">
        <v>1204</v>
      </c>
      <c r="S22" s="1" t="s">
        <v>1072</v>
      </c>
      <c r="T22" s="1" t="s">
        <v>1073</v>
      </c>
      <c r="U22" s="1" t="s">
        <v>1074</v>
      </c>
      <c r="V22" s="1" t="s">
        <v>1178</v>
      </c>
    </row>
    <row r="23" s="1" customFormat="1" spans="1:22">
      <c r="A23" s="3">
        <v>999225825179362</v>
      </c>
      <c r="B23" s="1" t="s">
        <v>1058</v>
      </c>
      <c r="C23" s="1" t="s">
        <v>1205</v>
      </c>
      <c r="D23" s="1" t="s">
        <v>1096</v>
      </c>
      <c r="E23" s="1" t="s">
        <v>1206</v>
      </c>
      <c r="F23" s="1" t="s">
        <v>1062</v>
      </c>
      <c r="G23" s="1" t="s">
        <v>1063</v>
      </c>
      <c r="H23" s="1" t="s">
        <v>1064</v>
      </c>
      <c r="I23" s="1" t="s">
        <v>1207</v>
      </c>
      <c r="J23" s="1" t="s">
        <v>30</v>
      </c>
      <c r="K23" s="1" t="s">
        <v>1208</v>
      </c>
      <c r="L23" s="1" t="s">
        <v>1208</v>
      </c>
      <c r="M23" s="1" t="s">
        <v>1067</v>
      </c>
      <c r="N23" s="1" t="s">
        <v>1067</v>
      </c>
      <c r="O23" s="1" t="s">
        <v>1068</v>
      </c>
      <c r="P23" s="1" t="s">
        <v>1069</v>
      </c>
      <c r="Q23" s="1" t="s">
        <v>1070</v>
      </c>
      <c r="R23" s="1" t="s">
        <v>1209</v>
      </c>
      <c r="S23" s="1" t="s">
        <v>1072</v>
      </c>
      <c r="T23" s="1" t="s">
        <v>1073</v>
      </c>
      <c r="U23" s="1" t="s">
        <v>1074</v>
      </c>
      <c r="V23" s="1" t="s">
        <v>1101</v>
      </c>
    </row>
    <row r="24" s="1" customFormat="1" spans="1:22">
      <c r="A24" s="3">
        <v>999225824893640</v>
      </c>
      <c r="B24" s="1" t="s">
        <v>1058</v>
      </c>
      <c r="C24" s="1" t="s">
        <v>1210</v>
      </c>
      <c r="D24" s="1" t="s">
        <v>1211</v>
      </c>
      <c r="E24" s="1" t="s">
        <v>1212</v>
      </c>
      <c r="F24" s="1" t="s">
        <v>1062</v>
      </c>
      <c r="G24" s="1" t="s">
        <v>1063</v>
      </c>
      <c r="H24" s="1" t="s">
        <v>1064</v>
      </c>
      <c r="I24" s="1" t="s">
        <v>1213</v>
      </c>
      <c r="J24" s="1" t="s">
        <v>30</v>
      </c>
      <c r="K24" s="1" t="s">
        <v>1214</v>
      </c>
      <c r="L24" s="1" t="s">
        <v>1214</v>
      </c>
      <c r="M24" s="1" t="s">
        <v>1067</v>
      </c>
      <c r="N24" s="1" t="s">
        <v>1067</v>
      </c>
      <c r="O24" s="1" t="s">
        <v>1068</v>
      </c>
      <c r="P24" s="1" t="s">
        <v>1069</v>
      </c>
      <c r="Q24" s="1" t="s">
        <v>1070</v>
      </c>
      <c r="R24" s="1" t="s">
        <v>1215</v>
      </c>
      <c r="S24" s="1" t="s">
        <v>1072</v>
      </c>
      <c r="T24" s="1" t="s">
        <v>1073</v>
      </c>
      <c r="U24" s="1" t="s">
        <v>1074</v>
      </c>
      <c r="V24" s="1" t="s">
        <v>1075</v>
      </c>
    </row>
    <row r="25" s="1" customFormat="1" spans="1:22">
      <c r="A25" s="3">
        <v>999225823425890</v>
      </c>
      <c r="B25" s="1" t="s">
        <v>1216</v>
      </c>
      <c r="C25" s="1" t="s">
        <v>1217</v>
      </c>
      <c r="D25" s="1" t="s">
        <v>1218</v>
      </c>
      <c r="E25" s="1" t="s">
        <v>1219</v>
      </c>
      <c r="F25" s="1" t="s">
        <v>1058</v>
      </c>
      <c r="G25" s="1" t="s">
        <v>1063</v>
      </c>
      <c r="H25" s="1" t="s">
        <v>1064</v>
      </c>
      <c r="I25" s="1" t="s">
        <v>1220</v>
      </c>
      <c r="J25" s="1" t="s">
        <v>30</v>
      </c>
      <c r="K25" s="1" t="s">
        <v>1221</v>
      </c>
      <c r="L25" s="1" t="s">
        <v>1221</v>
      </c>
      <c r="M25" s="1" t="s">
        <v>1067</v>
      </c>
      <c r="N25" s="1" t="s">
        <v>1067</v>
      </c>
      <c r="O25" s="1" t="s">
        <v>1068</v>
      </c>
      <c r="P25" s="1" t="s">
        <v>1069</v>
      </c>
      <c r="Q25" s="1" t="s">
        <v>1070</v>
      </c>
      <c r="R25" s="1" t="s">
        <v>1222</v>
      </c>
      <c r="S25" s="1" t="s">
        <v>1072</v>
      </c>
      <c r="T25" s="1" t="s">
        <v>1073</v>
      </c>
      <c r="U25" s="1" t="s">
        <v>1074</v>
      </c>
      <c r="V25" s="1" t="s">
        <v>1171</v>
      </c>
    </row>
    <row r="26" s="1" customFormat="1" spans="1:22">
      <c r="A26" s="3">
        <v>999225822218401</v>
      </c>
      <c r="B26" s="1" t="s">
        <v>1216</v>
      </c>
      <c r="C26" s="1" t="s">
        <v>1223</v>
      </c>
      <c r="D26" s="1" t="s">
        <v>1224</v>
      </c>
      <c r="E26" s="1" t="s">
        <v>1225</v>
      </c>
      <c r="F26" s="1" t="s">
        <v>1058</v>
      </c>
      <c r="G26" s="1" t="s">
        <v>1063</v>
      </c>
      <c r="H26" s="1" t="s">
        <v>1064</v>
      </c>
      <c r="I26" s="1" t="s">
        <v>1226</v>
      </c>
      <c r="J26" s="1" t="s">
        <v>30</v>
      </c>
      <c r="K26" s="1" t="s">
        <v>1227</v>
      </c>
      <c r="L26" s="1" t="s">
        <v>1227</v>
      </c>
      <c r="M26" s="1" t="s">
        <v>1067</v>
      </c>
      <c r="N26" s="1" t="s">
        <v>1067</v>
      </c>
      <c r="O26" s="1" t="s">
        <v>1068</v>
      </c>
      <c r="P26" s="1" t="s">
        <v>1069</v>
      </c>
      <c r="Q26" s="1" t="s">
        <v>1070</v>
      </c>
      <c r="R26" s="1" t="s">
        <v>1228</v>
      </c>
      <c r="S26" s="1" t="s">
        <v>1072</v>
      </c>
      <c r="T26" s="1" t="s">
        <v>1073</v>
      </c>
      <c r="U26" s="1" t="s">
        <v>1074</v>
      </c>
      <c r="V26" s="1" t="s">
        <v>1101</v>
      </c>
    </row>
    <row r="27" s="1" customFormat="1" spans="1:22">
      <c r="A27" s="3">
        <v>999225821604693</v>
      </c>
      <c r="B27" s="1" t="s">
        <v>1216</v>
      </c>
      <c r="C27" s="1" t="s">
        <v>1229</v>
      </c>
      <c r="D27" s="1" t="s">
        <v>1230</v>
      </c>
      <c r="E27" s="1" t="s">
        <v>1231</v>
      </c>
      <c r="F27" s="1" t="s">
        <v>1058</v>
      </c>
      <c r="G27" s="1" t="s">
        <v>1063</v>
      </c>
      <c r="H27" s="1" t="s">
        <v>1064</v>
      </c>
      <c r="I27" s="1" t="s">
        <v>1232</v>
      </c>
      <c r="J27" s="1" t="s">
        <v>30</v>
      </c>
      <c r="K27" s="1" t="s">
        <v>1233</v>
      </c>
      <c r="L27" s="1" t="s">
        <v>1233</v>
      </c>
      <c r="M27" s="1" t="s">
        <v>1067</v>
      </c>
      <c r="N27" s="1" t="s">
        <v>1067</v>
      </c>
      <c r="O27" s="1" t="s">
        <v>1068</v>
      </c>
      <c r="P27" s="1" t="s">
        <v>1069</v>
      </c>
      <c r="Q27" s="1" t="s">
        <v>1070</v>
      </c>
      <c r="R27" s="1" t="s">
        <v>1234</v>
      </c>
      <c r="S27" s="1" t="s">
        <v>1072</v>
      </c>
      <c r="T27" s="1" t="s">
        <v>1073</v>
      </c>
      <c r="U27" s="1" t="s">
        <v>1074</v>
      </c>
      <c r="V27" s="1" t="s">
        <v>1171</v>
      </c>
    </row>
    <row r="28" s="1" customFormat="1" spans="1:22">
      <c r="A28" s="3">
        <v>999225821439521</v>
      </c>
      <c r="B28" s="1" t="s">
        <v>1216</v>
      </c>
      <c r="C28" s="1" t="s">
        <v>1235</v>
      </c>
      <c r="D28" s="1" t="s">
        <v>1236</v>
      </c>
      <c r="E28" s="1" t="s">
        <v>1237</v>
      </c>
      <c r="F28" s="1" t="s">
        <v>1062</v>
      </c>
      <c r="G28" s="1" t="s">
        <v>1063</v>
      </c>
      <c r="H28" s="1" t="s">
        <v>1064</v>
      </c>
      <c r="I28" s="1" t="s">
        <v>1238</v>
      </c>
      <c r="J28" s="1" t="s">
        <v>30</v>
      </c>
      <c r="K28" s="1" t="s">
        <v>1239</v>
      </c>
      <c r="L28" s="1" t="s">
        <v>1239</v>
      </c>
      <c r="M28" s="1" t="s">
        <v>1067</v>
      </c>
      <c r="N28" s="1" t="s">
        <v>1067</v>
      </c>
      <c r="O28" s="1" t="s">
        <v>1068</v>
      </c>
      <c r="P28" s="1" t="s">
        <v>1069</v>
      </c>
      <c r="Q28" s="1" t="s">
        <v>1070</v>
      </c>
      <c r="R28" s="1" t="s">
        <v>1240</v>
      </c>
      <c r="S28" s="1" t="s">
        <v>1072</v>
      </c>
      <c r="T28" s="1" t="s">
        <v>1073</v>
      </c>
      <c r="U28" s="1" t="s">
        <v>1074</v>
      </c>
      <c r="V28" s="1" t="s">
        <v>1171</v>
      </c>
    </row>
    <row r="29" s="1" customFormat="1" spans="1:22">
      <c r="A29" s="3">
        <v>999225820801921</v>
      </c>
      <c r="B29" s="1" t="s">
        <v>1216</v>
      </c>
      <c r="C29" s="1" t="s">
        <v>1241</v>
      </c>
      <c r="D29" s="1" t="s">
        <v>1242</v>
      </c>
      <c r="E29" s="1" t="s">
        <v>1243</v>
      </c>
      <c r="F29" s="1" t="s">
        <v>1062</v>
      </c>
      <c r="G29" s="1" t="s">
        <v>1063</v>
      </c>
      <c r="H29" s="1" t="s">
        <v>1064</v>
      </c>
      <c r="I29" s="1" t="s">
        <v>1244</v>
      </c>
      <c r="J29" s="1" t="s">
        <v>30</v>
      </c>
      <c r="K29" s="1" t="s">
        <v>1245</v>
      </c>
      <c r="L29" s="1" t="s">
        <v>1245</v>
      </c>
      <c r="M29" s="1" t="s">
        <v>1067</v>
      </c>
      <c r="N29" s="1" t="s">
        <v>1067</v>
      </c>
      <c r="O29" s="1" t="s">
        <v>1068</v>
      </c>
      <c r="P29" s="1" t="s">
        <v>1069</v>
      </c>
      <c r="Q29" s="1" t="s">
        <v>1070</v>
      </c>
      <c r="R29" s="1" t="s">
        <v>1246</v>
      </c>
      <c r="S29" s="1" t="s">
        <v>1072</v>
      </c>
      <c r="T29" s="1" t="s">
        <v>1073</v>
      </c>
      <c r="U29" s="1" t="s">
        <v>1074</v>
      </c>
      <c r="V29" s="1" t="s">
        <v>1178</v>
      </c>
    </row>
    <row r="30" s="1" customFormat="1" spans="1:22">
      <c r="A30" s="3">
        <v>999225820629517</v>
      </c>
      <c r="B30" s="1" t="s">
        <v>1216</v>
      </c>
      <c r="C30" s="1" t="s">
        <v>1247</v>
      </c>
      <c r="D30" s="1" t="s">
        <v>1248</v>
      </c>
      <c r="E30" s="1" t="s">
        <v>1249</v>
      </c>
      <c r="F30" s="1" t="s">
        <v>1062</v>
      </c>
      <c r="G30" s="1" t="s">
        <v>1063</v>
      </c>
      <c r="H30" s="1" t="s">
        <v>1064</v>
      </c>
      <c r="I30" s="1" t="s">
        <v>1250</v>
      </c>
      <c r="J30" s="1" t="s">
        <v>30</v>
      </c>
      <c r="K30" s="1" t="s">
        <v>1251</v>
      </c>
      <c r="L30" s="1" t="s">
        <v>1251</v>
      </c>
      <c r="M30" s="1" t="s">
        <v>1067</v>
      </c>
      <c r="N30" s="1" t="s">
        <v>1067</v>
      </c>
      <c r="O30" s="1" t="s">
        <v>1068</v>
      </c>
      <c r="P30" s="1" t="s">
        <v>1069</v>
      </c>
      <c r="Q30" s="1" t="s">
        <v>1070</v>
      </c>
      <c r="R30" s="1" t="s">
        <v>1252</v>
      </c>
      <c r="S30" s="1" t="s">
        <v>1072</v>
      </c>
      <c r="T30" s="1" t="s">
        <v>1073</v>
      </c>
      <c r="U30" s="1" t="s">
        <v>1074</v>
      </c>
      <c r="V30" s="1" t="s">
        <v>1253</v>
      </c>
    </row>
    <row r="31" s="1" customFormat="1" spans="1:22">
      <c r="A31" s="3">
        <v>999225818204308</v>
      </c>
      <c r="B31" s="1" t="s">
        <v>1216</v>
      </c>
      <c r="C31" s="1" t="s">
        <v>1254</v>
      </c>
      <c r="D31" s="1" t="s">
        <v>1255</v>
      </c>
      <c r="E31" s="1" t="s">
        <v>1256</v>
      </c>
      <c r="F31" s="1" t="s">
        <v>1058</v>
      </c>
      <c r="G31" s="1" t="s">
        <v>1063</v>
      </c>
      <c r="H31" s="1" t="s">
        <v>1064</v>
      </c>
      <c r="I31" s="1" t="s">
        <v>1257</v>
      </c>
      <c r="J31" s="1" t="s">
        <v>30</v>
      </c>
      <c r="K31" s="1" t="s">
        <v>1258</v>
      </c>
      <c r="L31" s="1" t="s">
        <v>1258</v>
      </c>
      <c r="M31" s="1" t="s">
        <v>1067</v>
      </c>
      <c r="N31" s="1" t="s">
        <v>1067</v>
      </c>
      <c r="O31" s="1" t="s">
        <v>1068</v>
      </c>
      <c r="P31" s="1" t="s">
        <v>1069</v>
      </c>
      <c r="Q31" s="1" t="s">
        <v>1070</v>
      </c>
      <c r="R31" s="1" t="s">
        <v>1259</v>
      </c>
      <c r="S31" s="1" t="s">
        <v>1072</v>
      </c>
      <c r="T31" s="1" t="s">
        <v>1073</v>
      </c>
      <c r="U31" s="1" t="s">
        <v>1074</v>
      </c>
      <c r="V31" s="1" t="s">
        <v>1171</v>
      </c>
    </row>
    <row r="32" s="1" customFormat="1" spans="1:22">
      <c r="A32" s="3">
        <v>25817876218</v>
      </c>
      <c r="B32" s="1" t="s">
        <v>1216</v>
      </c>
      <c r="C32" s="1" t="s">
        <v>1260</v>
      </c>
      <c r="D32" s="1" t="s">
        <v>1261</v>
      </c>
      <c r="E32" s="1" t="s">
        <v>1262</v>
      </c>
      <c r="F32" s="1" t="s">
        <v>1062</v>
      </c>
      <c r="G32" s="1" t="s">
        <v>1063</v>
      </c>
      <c r="H32" s="1" t="s">
        <v>1064</v>
      </c>
      <c r="I32" s="1" t="s">
        <v>1263</v>
      </c>
      <c r="J32" s="1" t="s">
        <v>30</v>
      </c>
      <c r="K32" s="1" t="s">
        <v>1264</v>
      </c>
      <c r="L32" s="1" t="s">
        <v>1264</v>
      </c>
      <c r="M32" s="1" t="s">
        <v>1067</v>
      </c>
      <c r="N32" s="1" t="s">
        <v>1067</v>
      </c>
      <c r="O32" s="1" t="s">
        <v>1068</v>
      </c>
      <c r="P32" s="1" t="s">
        <v>1069</v>
      </c>
      <c r="Q32" s="1" t="s">
        <v>1070</v>
      </c>
      <c r="R32" s="1" t="s">
        <v>1265</v>
      </c>
      <c r="S32" s="1" t="s">
        <v>1072</v>
      </c>
      <c r="T32" s="1" t="s">
        <v>1073</v>
      </c>
      <c r="U32" s="1" t="s">
        <v>1074</v>
      </c>
      <c r="V32" s="1" t="s">
        <v>1266</v>
      </c>
    </row>
    <row r="33" s="1" customFormat="1" spans="1:22">
      <c r="A33" s="3">
        <v>999225817643176</v>
      </c>
      <c r="B33" s="1" t="s">
        <v>1216</v>
      </c>
      <c r="C33" s="1" t="s">
        <v>1267</v>
      </c>
      <c r="D33" s="1" t="s">
        <v>1268</v>
      </c>
      <c r="E33" s="1" t="s">
        <v>1269</v>
      </c>
      <c r="F33" s="1" t="s">
        <v>1058</v>
      </c>
      <c r="G33" s="1" t="s">
        <v>1063</v>
      </c>
      <c r="H33" s="1" t="s">
        <v>1064</v>
      </c>
      <c r="I33" s="1" t="s">
        <v>1270</v>
      </c>
      <c r="J33" s="1" t="s">
        <v>30</v>
      </c>
      <c r="K33" s="1" t="s">
        <v>1271</v>
      </c>
      <c r="L33" s="1" t="s">
        <v>1271</v>
      </c>
      <c r="M33" s="1" t="s">
        <v>1067</v>
      </c>
      <c r="N33" s="1" t="s">
        <v>1067</v>
      </c>
      <c r="O33" s="1" t="s">
        <v>1068</v>
      </c>
      <c r="P33" s="1" t="s">
        <v>1069</v>
      </c>
      <c r="Q33" s="1" t="s">
        <v>1070</v>
      </c>
      <c r="R33" s="1" t="s">
        <v>1272</v>
      </c>
      <c r="S33" s="1" t="s">
        <v>1072</v>
      </c>
      <c r="T33" s="1" t="s">
        <v>1073</v>
      </c>
      <c r="U33" s="1" t="s">
        <v>1074</v>
      </c>
      <c r="V33" s="1" t="s">
        <v>1273</v>
      </c>
    </row>
    <row r="34" s="1" customFormat="1" spans="1:22">
      <c r="A34" s="3">
        <v>999225817447033</v>
      </c>
      <c r="B34" s="1" t="s">
        <v>1216</v>
      </c>
      <c r="C34" s="1" t="s">
        <v>1274</v>
      </c>
      <c r="D34" s="1" t="s">
        <v>1275</v>
      </c>
      <c r="E34" s="1" t="s">
        <v>1276</v>
      </c>
      <c r="F34" s="1" t="s">
        <v>1062</v>
      </c>
      <c r="G34" s="1" t="s">
        <v>1063</v>
      </c>
      <c r="H34" s="1" t="s">
        <v>1064</v>
      </c>
      <c r="I34" s="1" t="s">
        <v>1277</v>
      </c>
      <c r="J34" s="1" t="s">
        <v>30</v>
      </c>
      <c r="K34" s="1" t="s">
        <v>1278</v>
      </c>
      <c r="L34" s="1" t="s">
        <v>1278</v>
      </c>
      <c r="M34" s="1" t="s">
        <v>1067</v>
      </c>
      <c r="N34" s="1" t="s">
        <v>1067</v>
      </c>
      <c r="O34" s="1" t="s">
        <v>1068</v>
      </c>
      <c r="P34" s="1" t="s">
        <v>1069</v>
      </c>
      <c r="Q34" s="1" t="s">
        <v>1070</v>
      </c>
      <c r="R34" s="1" t="s">
        <v>1279</v>
      </c>
      <c r="S34" s="1" t="s">
        <v>1072</v>
      </c>
      <c r="T34" s="1" t="s">
        <v>1073</v>
      </c>
      <c r="U34" s="1" t="s">
        <v>1074</v>
      </c>
      <c r="V34" s="1" t="s">
        <v>1171</v>
      </c>
    </row>
    <row r="35" s="1" customFormat="1" spans="1:22">
      <c r="A35" s="3">
        <v>999225816734243</v>
      </c>
      <c r="B35" s="1" t="s">
        <v>1216</v>
      </c>
      <c r="C35" s="1" t="s">
        <v>1280</v>
      </c>
      <c r="D35" s="1" t="s">
        <v>1281</v>
      </c>
      <c r="E35" s="1" t="s">
        <v>1282</v>
      </c>
      <c r="F35" s="1" t="s">
        <v>1058</v>
      </c>
      <c r="G35" s="1" t="s">
        <v>1063</v>
      </c>
      <c r="H35" s="1" t="s">
        <v>1064</v>
      </c>
      <c r="I35" s="1" t="s">
        <v>1283</v>
      </c>
      <c r="J35" s="1" t="s">
        <v>30</v>
      </c>
      <c r="K35" s="1" t="s">
        <v>1284</v>
      </c>
      <c r="L35" s="1" t="s">
        <v>1284</v>
      </c>
      <c r="M35" s="1" t="s">
        <v>1067</v>
      </c>
      <c r="N35" s="1" t="s">
        <v>1067</v>
      </c>
      <c r="O35" s="1" t="s">
        <v>1068</v>
      </c>
      <c r="P35" s="1" t="s">
        <v>1069</v>
      </c>
      <c r="Q35" s="1" t="s">
        <v>1070</v>
      </c>
      <c r="R35" s="1" t="s">
        <v>1285</v>
      </c>
      <c r="S35" s="1" t="s">
        <v>1072</v>
      </c>
      <c r="T35" s="1" t="s">
        <v>1073</v>
      </c>
      <c r="U35" s="1" t="s">
        <v>1074</v>
      </c>
      <c r="V35" s="1" t="s">
        <v>1171</v>
      </c>
    </row>
    <row r="36" s="1" customFormat="1" spans="1:22">
      <c r="A36" s="3">
        <v>999225816091746</v>
      </c>
      <c r="B36" s="1" t="s">
        <v>1216</v>
      </c>
      <c r="C36" s="1" t="s">
        <v>1286</v>
      </c>
      <c r="D36" s="1" t="s">
        <v>1130</v>
      </c>
      <c r="E36" s="1" t="s">
        <v>1287</v>
      </c>
      <c r="F36" s="1" t="s">
        <v>1058</v>
      </c>
      <c r="G36" s="1" t="s">
        <v>1063</v>
      </c>
      <c r="H36" s="1" t="s">
        <v>1064</v>
      </c>
      <c r="I36" s="1" t="s">
        <v>1288</v>
      </c>
      <c r="J36" s="1" t="s">
        <v>30</v>
      </c>
      <c r="K36" s="1" t="s">
        <v>1289</v>
      </c>
      <c r="L36" s="1" t="s">
        <v>1289</v>
      </c>
      <c r="M36" s="1" t="s">
        <v>1067</v>
      </c>
      <c r="N36" s="1" t="s">
        <v>1067</v>
      </c>
      <c r="O36" s="1" t="s">
        <v>1068</v>
      </c>
      <c r="P36" s="1" t="s">
        <v>1069</v>
      </c>
      <c r="Q36" s="1" t="s">
        <v>1070</v>
      </c>
      <c r="R36" s="1" t="s">
        <v>1290</v>
      </c>
      <c r="S36" s="1" t="s">
        <v>1072</v>
      </c>
      <c r="T36" s="1" t="s">
        <v>1073</v>
      </c>
      <c r="U36" s="1" t="s">
        <v>1074</v>
      </c>
      <c r="V36" s="1" t="s">
        <v>1075</v>
      </c>
    </row>
    <row r="37" s="1" customFormat="1" spans="1:22">
      <c r="A37" s="3">
        <v>999225812422251</v>
      </c>
      <c r="B37" s="1" t="s">
        <v>1216</v>
      </c>
      <c r="C37" s="1" t="s">
        <v>1291</v>
      </c>
      <c r="D37" s="1" t="s">
        <v>1292</v>
      </c>
      <c r="E37" s="1" t="s">
        <v>1293</v>
      </c>
      <c r="F37" s="1" t="s">
        <v>1058</v>
      </c>
      <c r="G37" s="1" t="s">
        <v>1063</v>
      </c>
      <c r="H37" s="1" t="s">
        <v>1064</v>
      </c>
      <c r="I37" s="1" t="s">
        <v>1294</v>
      </c>
      <c r="J37" s="1" t="s">
        <v>30</v>
      </c>
      <c r="K37" s="1" t="s">
        <v>1295</v>
      </c>
      <c r="L37" s="1" t="s">
        <v>1295</v>
      </c>
      <c r="M37" s="1" t="s">
        <v>1067</v>
      </c>
      <c r="N37" s="1" t="s">
        <v>1067</v>
      </c>
      <c r="O37" s="1" t="s">
        <v>1068</v>
      </c>
      <c r="P37" s="1" t="s">
        <v>1069</v>
      </c>
      <c r="Q37" s="1" t="s">
        <v>1070</v>
      </c>
      <c r="R37" s="1" t="s">
        <v>1296</v>
      </c>
      <c r="S37" s="1" t="s">
        <v>1072</v>
      </c>
      <c r="T37" s="1" t="s">
        <v>1073</v>
      </c>
      <c r="U37" s="1" t="s">
        <v>1074</v>
      </c>
      <c r="V37" s="1" t="s">
        <v>1171</v>
      </c>
    </row>
    <row r="38" s="1" customFormat="1" spans="1:22">
      <c r="A38" s="3">
        <v>999225812383525</v>
      </c>
      <c r="B38" s="1" t="s">
        <v>1216</v>
      </c>
      <c r="C38" s="1" t="s">
        <v>1297</v>
      </c>
      <c r="D38" s="1" t="s">
        <v>1298</v>
      </c>
      <c r="E38" s="1" t="s">
        <v>1299</v>
      </c>
      <c r="F38" s="1" t="s">
        <v>1058</v>
      </c>
      <c r="G38" s="1" t="s">
        <v>1063</v>
      </c>
      <c r="H38" s="1" t="s">
        <v>1064</v>
      </c>
      <c r="I38" s="1" t="s">
        <v>1300</v>
      </c>
      <c r="J38" s="1" t="s">
        <v>30</v>
      </c>
      <c r="K38" s="1" t="s">
        <v>1301</v>
      </c>
      <c r="L38" s="1" t="s">
        <v>1301</v>
      </c>
      <c r="M38" s="1" t="s">
        <v>1067</v>
      </c>
      <c r="N38" s="1" t="s">
        <v>1067</v>
      </c>
      <c r="O38" s="1" t="s">
        <v>1068</v>
      </c>
      <c r="P38" s="1" t="s">
        <v>1069</v>
      </c>
      <c r="Q38" s="1" t="s">
        <v>1070</v>
      </c>
      <c r="R38" s="1" t="s">
        <v>1302</v>
      </c>
      <c r="S38" s="1" t="s">
        <v>1072</v>
      </c>
      <c r="T38" s="1" t="s">
        <v>1073</v>
      </c>
      <c r="U38" s="1" t="s">
        <v>1074</v>
      </c>
      <c r="V38" s="1" t="s">
        <v>1303</v>
      </c>
    </row>
    <row r="39" s="1" customFormat="1" spans="1:22">
      <c r="A39" s="3">
        <v>999225811455990</v>
      </c>
      <c r="B39" s="1" t="s">
        <v>1216</v>
      </c>
      <c r="C39" s="1" t="s">
        <v>1304</v>
      </c>
      <c r="D39" s="1" t="s">
        <v>1130</v>
      </c>
      <c r="E39" s="1" t="s">
        <v>1305</v>
      </c>
      <c r="F39" s="1" t="s">
        <v>1062</v>
      </c>
      <c r="G39" s="1" t="s">
        <v>1063</v>
      </c>
      <c r="H39" s="1" t="s">
        <v>1064</v>
      </c>
      <c r="I39" s="1" t="s">
        <v>1306</v>
      </c>
      <c r="J39" s="1" t="s">
        <v>30</v>
      </c>
      <c r="K39" s="1" t="s">
        <v>1307</v>
      </c>
      <c r="L39" s="1" t="s">
        <v>1307</v>
      </c>
      <c r="M39" s="1" t="s">
        <v>1067</v>
      </c>
      <c r="N39" s="1" t="s">
        <v>1067</v>
      </c>
      <c r="O39" s="1" t="s">
        <v>1068</v>
      </c>
      <c r="P39" s="1" t="s">
        <v>1069</v>
      </c>
      <c r="Q39" s="1" t="s">
        <v>1070</v>
      </c>
      <c r="R39" s="1" t="s">
        <v>1308</v>
      </c>
      <c r="S39" s="1" t="s">
        <v>1072</v>
      </c>
      <c r="T39" s="1" t="s">
        <v>1073</v>
      </c>
      <c r="U39" s="1" t="s">
        <v>1074</v>
      </c>
      <c r="V39" s="1" t="s">
        <v>1075</v>
      </c>
    </row>
    <row r="40" s="1" customFormat="1" spans="1:22">
      <c r="A40" s="3">
        <v>999225809360534</v>
      </c>
      <c r="B40" s="1" t="s">
        <v>1216</v>
      </c>
      <c r="C40" s="1" t="s">
        <v>1309</v>
      </c>
      <c r="D40" s="1" t="s">
        <v>1310</v>
      </c>
      <c r="E40" s="1" t="s">
        <v>1311</v>
      </c>
      <c r="F40" s="1" t="s">
        <v>1058</v>
      </c>
      <c r="G40" s="1" t="s">
        <v>1063</v>
      </c>
      <c r="H40" s="1" t="s">
        <v>1064</v>
      </c>
      <c r="I40" s="1" t="s">
        <v>1312</v>
      </c>
      <c r="J40" s="1" t="s">
        <v>30</v>
      </c>
      <c r="K40" s="1" t="s">
        <v>1313</v>
      </c>
      <c r="L40" s="1" t="s">
        <v>1313</v>
      </c>
      <c r="M40" s="1" t="s">
        <v>1067</v>
      </c>
      <c r="N40" s="1" t="s">
        <v>1067</v>
      </c>
      <c r="O40" s="1" t="s">
        <v>1068</v>
      </c>
      <c r="P40" s="1" t="s">
        <v>1069</v>
      </c>
      <c r="Q40" s="1" t="s">
        <v>1070</v>
      </c>
      <c r="R40" s="1" t="s">
        <v>1314</v>
      </c>
      <c r="S40" s="1" t="s">
        <v>1072</v>
      </c>
      <c r="T40" s="1" t="s">
        <v>1073</v>
      </c>
      <c r="U40" s="1" t="s">
        <v>1074</v>
      </c>
      <c r="V40" s="1" t="s">
        <v>1171</v>
      </c>
    </row>
    <row r="41" s="1" customFormat="1" spans="1:22">
      <c r="A41" s="3">
        <v>999225807950590</v>
      </c>
      <c r="B41" s="1" t="s">
        <v>1216</v>
      </c>
      <c r="C41" s="1" t="s">
        <v>1315</v>
      </c>
      <c r="D41" s="1" t="s">
        <v>1316</v>
      </c>
      <c r="E41" s="1" t="s">
        <v>1317</v>
      </c>
      <c r="F41" s="1" t="s">
        <v>1062</v>
      </c>
      <c r="G41" s="1" t="s">
        <v>1063</v>
      </c>
      <c r="H41" s="1" t="s">
        <v>1064</v>
      </c>
      <c r="I41" s="1" t="s">
        <v>1318</v>
      </c>
      <c r="J41" s="1" t="s">
        <v>30</v>
      </c>
      <c r="K41" s="1" t="s">
        <v>1319</v>
      </c>
      <c r="L41" s="1" t="s">
        <v>1319</v>
      </c>
      <c r="M41" s="1" t="s">
        <v>1067</v>
      </c>
      <c r="N41" s="1" t="s">
        <v>1067</v>
      </c>
      <c r="O41" s="1" t="s">
        <v>1068</v>
      </c>
      <c r="P41" s="1" t="s">
        <v>1069</v>
      </c>
      <c r="Q41" s="1" t="s">
        <v>1070</v>
      </c>
      <c r="R41" s="1" t="s">
        <v>1320</v>
      </c>
      <c r="S41" s="1" t="s">
        <v>1072</v>
      </c>
      <c r="T41" s="1" t="s">
        <v>1073</v>
      </c>
      <c r="U41" s="1" t="s">
        <v>1074</v>
      </c>
      <c r="V41" s="1" t="s">
        <v>1178</v>
      </c>
    </row>
    <row r="42" s="1" customFormat="1" spans="1:22">
      <c r="A42" s="3">
        <v>999225806245072</v>
      </c>
      <c r="B42" s="1" t="s">
        <v>1216</v>
      </c>
      <c r="C42" s="1" t="s">
        <v>1321</v>
      </c>
      <c r="D42" s="1" t="s">
        <v>1322</v>
      </c>
      <c r="E42" s="1" t="s">
        <v>1323</v>
      </c>
      <c r="F42" s="1" t="s">
        <v>1216</v>
      </c>
      <c r="G42" s="1" t="s">
        <v>1063</v>
      </c>
      <c r="H42" s="1" t="s">
        <v>1064</v>
      </c>
      <c r="I42" s="1" t="s">
        <v>1324</v>
      </c>
      <c r="J42" s="1" t="s">
        <v>30</v>
      </c>
      <c r="K42" s="1" t="s">
        <v>1325</v>
      </c>
      <c r="L42" s="1" t="s">
        <v>1325</v>
      </c>
      <c r="M42" s="1" t="s">
        <v>1067</v>
      </c>
      <c r="N42" s="1" t="s">
        <v>1067</v>
      </c>
      <c r="O42" s="1" t="s">
        <v>1068</v>
      </c>
      <c r="P42" s="1" t="s">
        <v>1069</v>
      </c>
      <c r="Q42" s="1" t="s">
        <v>1070</v>
      </c>
      <c r="R42" s="1" t="s">
        <v>1326</v>
      </c>
      <c r="S42" s="1" t="s">
        <v>1072</v>
      </c>
      <c r="T42" s="1" t="s">
        <v>1073</v>
      </c>
      <c r="U42" s="1" t="s">
        <v>1074</v>
      </c>
      <c r="V42" s="1" t="s">
        <v>1101</v>
      </c>
    </row>
    <row r="43" s="1" customFormat="1" spans="1:22">
      <c r="A43" s="3">
        <v>999225805200024</v>
      </c>
      <c r="B43" s="1" t="s">
        <v>1216</v>
      </c>
      <c r="C43" s="1" t="s">
        <v>1327</v>
      </c>
      <c r="D43" s="1" t="s">
        <v>1328</v>
      </c>
      <c r="E43" s="1" t="s">
        <v>1329</v>
      </c>
      <c r="F43" s="1" t="s">
        <v>1058</v>
      </c>
      <c r="G43" s="1" t="s">
        <v>1063</v>
      </c>
      <c r="H43" s="1" t="s">
        <v>1064</v>
      </c>
      <c r="I43" s="1" t="s">
        <v>1330</v>
      </c>
      <c r="J43" s="1" t="s">
        <v>30</v>
      </c>
      <c r="K43" s="1" t="s">
        <v>1331</v>
      </c>
      <c r="L43" s="1" t="s">
        <v>1331</v>
      </c>
      <c r="M43" s="1" t="s">
        <v>1067</v>
      </c>
      <c r="N43" s="1" t="s">
        <v>1067</v>
      </c>
      <c r="O43" s="1" t="s">
        <v>1068</v>
      </c>
      <c r="P43" s="1" t="s">
        <v>1069</v>
      </c>
      <c r="Q43" s="1" t="s">
        <v>1070</v>
      </c>
      <c r="R43" s="1" t="s">
        <v>1332</v>
      </c>
      <c r="S43" s="1" t="s">
        <v>1072</v>
      </c>
      <c r="T43" s="1" t="s">
        <v>1073</v>
      </c>
      <c r="U43" s="1" t="s">
        <v>1074</v>
      </c>
      <c r="V43" s="1" t="s">
        <v>1075</v>
      </c>
    </row>
    <row r="44" s="1" customFormat="1" spans="1:22">
      <c r="A44" s="3">
        <v>999225801895297</v>
      </c>
      <c r="B44" s="1" t="s">
        <v>1216</v>
      </c>
      <c r="C44" s="1" t="s">
        <v>1333</v>
      </c>
      <c r="D44" s="1" t="s">
        <v>1334</v>
      </c>
      <c r="E44" s="1" t="s">
        <v>1335</v>
      </c>
      <c r="F44" s="1" t="s">
        <v>1058</v>
      </c>
      <c r="G44" s="1" t="s">
        <v>1063</v>
      </c>
      <c r="H44" s="1" t="s">
        <v>1064</v>
      </c>
      <c r="I44" s="1" t="s">
        <v>1336</v>
      </c>
      <c r="J44" s="1" t="s">
        <v>30</v>
      </c>
      <c r="K44" s="1" t="s">
        <v>1337</v>
      </c>
      <c r="L44" s="1" t="s">
        <v>1337</v>
      </c>
      <c r="M44" s="1" t="s">
        <v>1067</v>
      </c>
      <c r="N44" s="1" t="s">
        <v>1067</v>
      </c>
      <c r="O44" s="1" t="s">
        <v>1068</v>
      </c>
      <c r="P44" s="1" t="s">
        <v>1069</v>
      </c>
      <c r="Q44" s="1" t="s">
        <v>1070</v>
      </c>
      <c r="R44" s="1" t="s">
        <v>1338</v>
      </c>
      <c r="S44" s="1" t="s">
        <v>1072</v>
      </c>
      <c r="T44" s="1" t="s">
        <v>1073</v>
      </c>
      <c r="U44" s="1" t="s">
        <v>1074</v>
      </c>
      <c r="V44" s="1" t="s">
        <v>1339</v>
      </c>
    </row>
    <row r="45" s="1" customFormat="1" spans="1:22">
      <c r="A45" s="3">
        <v>999225801399866</v>
      </c>
      <c r="B45" s="1" t="s">
        <v>1216</v>
      </c>
      <c r="C45" s="1" t="s">
        <v>1340</v>
      </c>
      <c r="D45" s="1" t="s">
        <v>1341</v>
      </c>
      <c r="E45" s="1" t="s">
        <v>1342</v>
      </c>
      <c r="F45" s="1" t="s">
        <v>1062</v>
      </c>
      <c r="G45" s="1" t="s">
        <v>1063</v>
      </c>
      <c r="H45" s="1" t="s">
        <v>1064</v>
      </c>
      <c r="I45" s="1" t="s">
        <v>1343</v>
      </c>
      <c r="J45" s="1" t="s">
        <v>30</v>
      </c>
      <c r="K45" s="1" t="s">
        <v>1344</v>
      </c>
      <c r="L45" s="1" t="s">
        <v>1344</v>
      </c>
      <c r="M45" s="1" t="s">
        <v>1067</v>
      </c>
      <c r="N45" s="1" t="s">
        <v>1067</v>
      </c>
      <c r="O45" s="1" t="s">
        <v>1068</v>
      </c>
      <c r="P45" s="1" t="s">
        <v>1069</v>
      </c>
      <c r="Q45" s="1" t="s">
        <v>1070</v>
      </c>
      <c r="R45" s="1" t="s">
        <v>1345</v>
      </c>
      <c r="S45" s="1" t="s">
        <v>1072</v>
      </c>
      <c r="T45" s="1" t="s">
        <v>1073</v>
      </c>
      <c r="U45" s="1" t="s">
        <v>1074</v>
      </c>
      <c r="V45" s="1" t="s">
        <v>1178</v>
      </c>
    </row>
    <row r="46" s="1" customFormat="1" spans="1:22">
      <c r="A46" s="3">
        <v>999225801091090</v>
      </c>
      <c r="B46" s="1" t="s">
        <v>1216</v>
      </c>
      <c r="C46" s="1" t="s">
        <v>1346</v>
      </c>
      <c r="D46" s="1" t="s">
        <v>1347</v>
      </c>
      <c r="E46" s="1" t="s">
        <v>1348</v>
      </c>
      <c r="F46" s="1" t="s">
        <v>1062</v>
      </c>
      <c r="G46" s="1" t="s">
        <v>1063</v>
      </c>
      <c r="H46" s="1" t="s">
        <v>1064</v>
      </c>
      <c r="I46" s="1" t="s">
        <v>1349</v>
      </c>
      <c r="J46" s="1" t="s">
        <v>30</v>
      </c>
      <c r="K46" s="1" t="s">
        <v>1350</v>
      </c>
      <c r="L46" s="1" t="s">
        <v>1350</v>
      </c>
      <c r="M46" s="1" t="s">
        <v>1067</v>
      </c>
      <c r="N46" s="1" t="s">
        <v>1067</v>
      </c>
      <c r="O46" s="1" t="s">
        <v>1068</v>
      </c>
      <c r="P46" s="1" t="s">
        <v>1069</v>
      </c>
      <c r="Q46" s="1" t="s">
        <v>1070</v>
      </c>
      <c r="R46" s="1" t="s">
        <v>1351</v>
      </c>
      <c r="S46" s="1" t="s">
        <v>1072</v>
      </c>
      <c r="T46" s="1" t="s">
        <v>1073</v>
      </c>
      <c r="U46" s="1" t="s">
        <v>1074</v>
      </c>
      <c r="V46" s="1" t="s">
        <v>1128</v>
      </c>
    </row>
    <row r="47" s="1" customFormat="1" spans="1:22">
      <c r="A47" s="3">
        <v>999225800503344</v>
      </c>
      <c r="B47" s="1" t="s">
        <v>1216</v>
      </c>
      <c r="C47" s="1" t="s">
        <v>1352</v>
      </c>
      <c r="D47" s="1" t="s">
        <v>1353</v>
      </c>
      <c r="E47" s="1" t="s">
        <v>1354</v>
      </c>
      <c r="F47" s="1" t="s">
        <v>1062</v>
      </c>
      <c r="G47" s="1" t="s">
        <v>1063</v>
      </c>
      <c r="H47" s="1" t="s">
        <v>1064</v>
      </c>
      <c r="I47" s="1" t="s">
        <v>1355</v>
      </c>
      <c r="J47" s="1" t="s">
        <v>30</v>
      </c>
      <c r="K47" s="1" t="s">
        <v>1356</v>
      </c>
      <c r="L47" s="1" t="s">
        <v>1356</v>
      </c>
      <c r="M47" s="1" t="s">
        <v>1067</v>
      </c>
      <c r="N47" s="1" t="s">
        <v>1067</v>
      </c>
      <c r="O47" s="1" t="s">
        <v>1068</v>
      </c>
      <c r="P47" s="1" t="s">
        <v>1069</v>
      </c>
      <c r="Q47" s="1" t="s">
        <v>1070</v>
      </c>
      <c r="R47" s="1" t="s">
        <v>1357</v>
      </c>
      <c r="S47" s="1" t="s">
        <v>1072</v>
      </c>
      <c r="T47" s="1" t="s">
        <v>1073</v>
      </c>
      <c r="U47" s="1" t="s">
        <v>1074</v>
      </c>
      <c r="V47" s="1" t="s">
        <v>1358</v>
      </c>
    </row>
    <row r="48" s="1" customFormat="1" spans="1:22">
      <c r="A48" s="3">
        <v>999225800374565</v>
      </c>
      <c r="B48" s="1" t="s">
        <v>1216</v>
      </c>
      <c r="C48" s="1" t="s">
        <v>1359</v>
      </c>
      <c r="D48" s="1" t="s">
        <v>1360</v>
      </c>
      <c r="E48" s="1" t="s">
        <v>1361</v>
      </c>
      <c r="F48" s="1" t="s">
        <v>1062</v>
      </c>
      <c r="G48" s="1" t="s">
        <v>1063</v>
      </c>
      <c r="H48" s="1" t="s">
        <v>1064</v>
      </c>
      <c r="I48" s="1" t="s">
        <v>1362</v>
      </c>
      <c r="J48" s="1" t="s">
        <v>30</v>
      </c>
      <c r="K48" s="1" t="s">
        <v>1363</v>
      </c>
      <c r="L48" s="1" t="s">
        <v>1363</v>
      </c>
      <c r="M48" s="1" t="s">
        <v>1067</v>
      </c>
      <c r="N48" s="1" t="s">
        <v>1067</v>
      </c>
      <c r="O48" s="1" t="s">
        <v>1068</v>
      </c>
      <c r="P48" s="1" t="s">
        <v>1069</v>
      </c>
      <c r="Q48" s="1" t="s">
        <v>1070</v>
      </c>
      <c r="R48" s="1" t="s">
        <v>1364</v>
      </c>
      <c r="S48" s="1" t="s">
        <v>1072</v>
      </c>
      <c r="T48" s="1" t="s">
        <v>1073</v>
      </c>
      <c r="U48" s="1" t="s">
        <v>1074</v>
      </c>
      <c r="V48" s="1" t="s">
        <v>1101</v>
      </c>
    </row>
    <row r="49" s="1" customFormat="1" spans="1:22">
      <c r="A49" s="3">
        <v>999225799704030</v>
      </c>
      <c r="B49" s="1" t="s">
        <v>1365</v>
      </c>
      <c r="C49" s="1" t="s">
        <v>1366</v>
      </c>
      <c r="D49" s="1" t="s">
        <v>1367</v>
      </c>
      <c r="E49" s="1" t="s">
        <v>1368</v>
      </c>
      <c r="F49" s="1" t="s">
        <v>1058</v>
      </c>
      <c r="G49" s="1" t="s">
        <v>1063</v>
      </c>
      <c r="H49" s="1" t="s">
        <v>1064</v>
      </c>
      <c r="I49" s="1" t="s">
        <v>1369</v>
      </c>
      <c r="J49" s="1" t="s">
        <v>30</v>
      </c>
      <c r="K49" s="1" t="s">
        <v>1370</v>
      </c>
      <c r="L49" s="1" t="s">
        <v>1370</v>
      </c>
      <c r="M49" s="1" t="s">
        <v>1067</v>
      </c>
      <c r="N49" s="1" t="s">
        <v>1067</v>
      </c>
      <c r="O49" s="1" t="s">
        <v>1068</v>
      </c>
      <c r="P49" s="1" t="s">
        <v>1069</v>
      </c>
      <c r="Q49" s="1" t="s">
        <v>1070</v>
      </c>
      <c r="R49" s="1" t="s">
        <v>1371</v>
      </c>
      <c r="S49" s="1" t="s">
        <v>1072</v>
      </c>
      <c r="T49" s="1" t="s">
        <v>1073</v>
      </c>
      <c r="U49" s="1" t="s">
        <v>1074</v>
      </c>
      <c r="V49" s="1" t="s">
        <v>1114</v>
      </c>
    </row>
    <row r="50" s="1" customFormat="1" spans="1:22">
      <c r="A50" s="3">
        <v>999225798135459</v>
      </c>
      <c r="B50" s="1" t="s">
        <v>1365</v>
      </c>
      <c r="C50" s="1" t="s">
        <v>1372</v>
      </c>
      <c r="D50" s="1" t="s">
        <v>1373</v>
      </c>
      <c r="E50" s="1" t="s">
        <v>1374</v>
      </c>
      <c r="F50" s="1" t="s">
        <v>1058</v>
      </c>
      <c r="G50" s="1" t="s">
        <v>1063</v>
      </c>
      <c r="H50" s="1" t="s">
        <v>1064</v>
      </c>
      <c r="I50" s="1" t="s">
        <v>1375</v>
      </c>
      <c r="J50" s="1" t="s">
        <v>30</v>
      </c>
      <c r="K50" s="1" t="s">
        <v>1376</v>
      </c>
      <c r="L50" s="1" t="s">
        <v>1376</v>
      </c>
      <c r="M50" s="1" t="s">
        <v>1067</v>
      </c>
      <c r="N50" s="1" t="s">
        <v>1067</v>
      </c>
      <c r="O50" s="1" t="s">
        <v>1068</v>
      </c>
      <c r="P50" s="1" t="s">
        <v>1069</v>
      </c>
      <c r="Q50" s="1" t="s">
        <v>1070</v>
      </c>
      <c r="R50" s="1" t="s">
        <v>1377</v>
      </c>
      <c r="S50" s="1" t="s">
        <v>1072</v>
      </c>
      <c r="T50" s="1" t="s">
        <v>1073</v>
      </c>
      <c r="U50" s="1" t="s">
        <v>1074</v>
      </c>
      <c r="V50" s="1" t="s">
        <v>1101</v>
      </c>
    </row>
    <row r="51" s="1" customFormat="1" spans="1:22">
      <c r="A51" s="3">
        <v>999225797367566</v>
      </c>
      <c r="B51" s="1" t="s">
        <v>1365</v>
      </c>
      <c r="C51" s="1" t="s">
        <v>1378</v>
      </c>
      <c r="D51" s="1" t="s">
        <v>1379</v>
      </c>
      <c r="E51" s="1" t="s">
        <v>1380</v>
      </c>
      <c r="F51" s="1" t="s">
        <v>1216</v>
      </c>
      <c r="G51" s="1" t="s">
        <v>1063</v>
      </c>
      <c r="H51" s="1" t="s">
        <v>1064</v>
      </c>
      <c r="I51" s="1" t="s">
        <v>1381</v>
      </c>
      <c r="J51" s="1" t="s">
        <v>30</v>
      </c>
      <c r="K51" s="1" t="s">
        <v>1382</v>
      </c>
      <c r="L51" s="1" t="s">
        <v>1382</v>
      </c>
      <c r="M51" s="1" t="s">
        <v>1067</v>
      </c>
      <c r="N51" s="1" t="s">
        <v>1067</v>
      </c>
      <c r="O51" s="1" t="s">
        <v>1068</v>
      </c>
      <c r="P51" s="1" t="s">
        <v>1069</v>
      </c>
      <c r="Q51" s="1" t="s">
        <v>1070</v>
      </c>
      <c r="R51" s="1" t="s">
        <v>1383</v>
      </c>
      <c r="S51" s="1" t="s">
        <v>1072</v>
      </c>
      <c r="T51" s="1" t="s">
        <v>1073</v>
      </c>
      <c r="U51" s="1" t="s">
        <v>1074</v>
      </c>
      <c r="V51" s="1" t="s">
        <v>1178</v>
      </c>
    </row>
    <row r="52" s="1" customFormat="1" spans="1:22">
      <c r="A52" s="3">
        <v>999225792628430</v>
      </c>
      <c r="B52" s="1" t="s">
        <v>1365</v>
      </c>
      <c r="C52" s="1" t="s">
        <v>1384</v>
      </c>
      <c r="D52" s="1" t="s">
        <v>1385</v>
      </c>
      <c r="E52" s="1" t="s">
        <v>1386</v>
      </c>
      <c r="F52" s="1" t="s">
        <v>1062</v>
      </c>
      <c r="G52" s="1" t="s">
        <v>1063</v>
      </c>
      <c r="H52" s="1" t="s">
        <v>1064</v>
      </c>
      <c r="I52" s="1" t="s">
        <v>1387</v>
      </c>
      <c r="J52" s="1" t="s">
        <v>30</v>
      </c>
      <c r="K52" s="1" t="s">
        <v>1388</v>
      </c>
      <c r="L52" s="1" t="s">
        <v>1388</v>
      </c>
      <c r="M52" s="1" t="s">
        <v>1067</v>
      </c>
      <c r="N52" s="1" t="s">
        <v>1067</v>
      </c>
      <c r="O52" s="1" t="s">
        <v>1068</v>
      </c>
      <c r="P52" s="1" t="s">
        <v>1069</v>
      </c>
      <c r="Q52" s="1" t="s">
        <v>1070</v>
      </c>
      <c r="R52" s="1" t="s">
        <v>1389</v>
      </c>
      <c r="S52" s="1" t="s">
        <v>1072</v>
      </c>
      <c r="T52" s="1" t="s">
        <v>1073</v>
      </c>
      <c r="U52" s="1" t="s">
        <v>1074</v>
      </c>
      <c r="V52" s="1" t="s">
        <v>1128</v>
      </c>
    </row>
    <row r="53" s="1" customFormat="1" spans="1:22">
      <c r="A53" s="3">
        <v>999225792423840</v>
      </c>
      <c r="B53" s="1" t="s">
        <v>1365</v>
      </c>
      <c r="C53" s="1" t="s">
        <v>1390</v>
      </c>
      <c r="D53" s="1" t="s">
        <v>1391</v>
      </c>
      <c r="E53" s="1" t="s">
        <v>1392</v>
      </c>
      <c r="F53" s="1" t="s">
        <v>1062</v>
      </c>
      <c r="G53" s="1" t="s">
        <v>1063</v>
      </c>
      <c r="H53" s="1" t="s">
        <v>1064</v>
      </c>
      <c r="I53" s="1" t="s">
        <v>1393</v>
      </c>
      <c r="J53" s="1" t="s">
        <v>30</v>
      </c>
      <c r="K53" s="1" t="s">
        <v>1394</v>
      </c>
      <c r="L53" s="1" t="s">
        <v>1394</v>
      </c>
      <c r="M53" s="1" t="s">
        <v>1067</v>
      </c>
      <c r="N53" s="1" t="s">
        <v>1067</v>
      </c>
      <c r="O53" s="1" t="s">
        <v>1068</v>
      </c>
      <c r="P53" s="1" t="s">
        <v>1069</v>
      </c>
      <c r="Q53" s="1" t="s">
        <v>1070</v>
      </c>
      <c r="R53" s="1" t="s">
        <v>1395</v>
      </c>
      <c r="S53" s="1" t="s">
        <v>1072</v>
      </c>
      <c r="T53" s="1" t="s">
        <v>1073</v>
      </c>
      <c r="U53" s="1" t="s">
        <v>1074</v>
      </c>
      <c r="V53" s="1" t="s">
        <v>1075</v>
      </c>
    </row>
    <row r="54" s="1" customFormat="1" spans="1:22">
      <c r="A54" s="3">
        <v>999225791682906</v>
      </c>
      <c r="B54" s="1" t="s">
        <v>1365</v>
      </c>
      <c r="C54" s="1" t="s">
        <v>1396</v>
      </c>
      <c r="D54" s="1" t="s">
        <v>1397</v>
      </c>
      <c r="E54" s="1" t="s">
        <v>1398</v>
      </c>
      <c r="F54" s="1" t="s">
        <v>1062</v>
      </c>
      <c r="G54" s="1" t="s">
        <v>1063</v>
      </c>
      <c r="H54" s="1" t="s">
        <v>1064</v>
      </c>
      <c r="I54" s="1" t="s">
        <v>1399</v>
      </c>
      <c r="J54" s="1" t="s">
        <v>30</v>
      </c>
      <c r="K54" s="1" t="s">
        <v>1400</v>
      </c>
      <c r="L54" s="1" t="s">
        <v>1400</v>
      </c>
      <c r="M54" s="1" t="s">
        <v>1067</v>
      </c>
      <c r="N54" s="1" t="s">
        <v>1067</v>
      </c>
      <c r="O54" s="1" t="s">
        <v>1068</v>
      </c>
      <c r="P54" s="1" t="s">
        <v>1069</v>
      </c>
      <c r="Q54" s="1" t="s">
        <v>1070</v>
      </c>
      <c r="R54" s="1" t="s">
        <v>1401</v>
      </c>
      <c r="S54" s="1" t="s">
        <v>1072</v>
      </c>
      <c r="T54" s="1" t="s">
        <v>1073</v>
      </c>
      <c r="U54" s="1" t="s">
        <v>1074</v>
      </c>
      <c r="V54" s="1" t="s">
        <v>1171</v>
      </c>
    </row>
    <row r="55" s="1" customFormat="1" spans="1:22">
      <c r="A55" s="3">
        <v>999225789106114</v>
      </c>
      <c r="B55" s="1" t="s">
        <v>1365</v>
      </c>
      <c r="C55" s="1" t="s">
        <v>1402</v>
      </c>
      <c r="D55" s="1" t="s">
        <v>1403</v>
      </c>
      <c r="E55" s="1" t="s">
        <v>1404</v>
      </c>
      <c r="F55" s="1" t="s">
        <v>1058</v>
      </c>
      <c r="G55" s="1" t="s">
        <v>1063</v>
      </c>
      <c r="H55" s="1" t="s">
        <v>1064</v>
      </c>
      <c r="I55" s="1" t="s">
        <v>1405</v>
      </c>
      <c r="J55" s="1" t="s">
        <v>30</v>
      </c>
      <c r="K55" s="1" t="s">
        <v>1406</v>
      </c>
      <c r="L55" s="1" t="s">
        <v>1406</v>
      </c>
      <c r="M55" s="1" t="s">
        <v>1067</v>
      </c>
      <c r="N55" s="1" t="s">
        <v>1067</v>
      </c>
      <c r="O55" s="1" t="s">
        <v>1068</v>
      </c>
      <c r="P55" s="1" t="s">
        <v>1069</v>
      </c>
      <c r="Q55" s="1" t="s">
        <v>1070</v>
      </c>
      <c r="R55" s="1" t="s">
        <v>1407</v>
      </c>
      <c r="S55" s="1" t="s">
        <v>1072</v>
      </c>
      <c r="T55" s="1" t="s">
        <v>1073</v>
      </c>
      <c r="U55" s="1" t="s">
        <v>1074</v>
      </c>
      <c r="V55" s="1" t="s">
        <v>1408</v>
      </c>
    </row>
    <row r="56" s="1" customFormat="1" spans="1:22">
      <c r="A56" s="3">
        <v>999225788231012</v>
      </c>
      <c r="B56" s="1" t="s">
        <v>1365</v>
      </c>
      <c r="C56" s="1" t="s">
        <v>1409</v>
      </c>
      <c r="D56" s="1" t="s">
        <v>1410</v>
      </c>
      <c r="E56" s="1" t="s">
        <v>1411</v>
      </c>
      <c r="F56" s="1" t="s">
        <v>1062</v>
      </c>
      <c r="G56" s="1" t="s">
        <v>1063</v>
      </c>
      <c r="H56" s="1" t="s">
        <v>1064</v>
      </c>
      <c r="I56" s="1" t="s">
        <v>1412</v>
      </c>
      <c r="J56" s="1" t="s">
        <v>30</v>
      </c>
      <c r="K56" s="1" t="s">
        <v>1413</v>
      </c>
      <c r="L56" s="1" t="s">
        <v>1413</v>
      </c>
      <c r="M56" s="1" t="s">
        <v>1067</v>
      </c>
      <c r="N56" s="1" t="s">
        <v>1067</v>
      </c>
      <c r="O56" s="1" t="s">
        <v>1068</v>
      </c>
      <c r="P56" s="1" t="s">
        <v>1069</v>
      </c>
      <c r="Q56" s="1" t="s">
        <v>1070</v>
      </c>
      <c r="R56" s="1" t="s">
        <v>1414</v>
      </c>
      <c r="S56" s="1" t="s">
        <v>1072</v>
      </c>
      <c r="T56" s="1" t="s">
        <v>1073</v>
      </c>
      <c r="U56" s="1" t="s">
        <v>1074</v>
      </c>
      <c r="V56" s="1" t="s">
        <v>1415</v>
      </c>
    </row>
    <row r="57" s="1" customFormat="1" spans="1:22">
      <c r="A57" s="3">
        <v>999225786960561</v>
      </c>
      <c r="B57" s="1" t="s">
        <v>1365</v>
      </c>
      <c r="C57" s="1" t="s">
        <v>1416</v>
      </c>
      <c r="D57" s="1" t="s">
        <v>1373</v>
      </c>
      <c r="E57" s="1" t="s">
        <v>1417</v>
      </c>
      <c r="F57" s="1" t="s">
        <v>1058</v>
      </c>
      <c r="G57" s="1" t="s">
        <v>1063</v>
      </c>
      <c r="H57" s="1" t="s">
        <v>1064</v>
      </c>
      <c r="I57" s="1" t="s">
        <v>1418</v>
      </c>
      <c r="J57" s="1" t="s">
        <v>30</v>
      </c>
      <c r="K57" s="1" t="s">
        <v>1419</v>
      </c>
      <c r="L57" s="1" t="s">
        <v>1419</v>
      </c>
      <c r="M57" s="1" t="s">
        <v>1067</v>
      </c>
      <c r="N57" s="1" t="s">
        <v>1067</v>
      </c>
      <c r="O57" s="1" t="s">
        <v>1068</v>
      </c>
      <c r="P57" s="1" t="s">
        <v>1069</v>
      </c>
      <c r="Q57" s="1" t="s">
        <v>1070</v>
      </c>
      <c r="R57" s="1" t="s">
        <v>1420</v>
      </c>
      <c r="S57" s="1" t="s">
        <v>1072</v>
      </c>
      <c r="T57" s="1" t="s">
        <v>1073</v>
      </c>
      <c r="U57" s="1" t="s">
        <v>1074</v>
      </c>
      <c r="V57" s="1" t="s">
        <v>1101</v>
      </c>
    </row>
    <row r="58" s="1" customFormat="1" spans="1:22">
      <c r="A58" s="3">
        <v>999225786693750</v>
      </c>
      <c r="B58" s="1" t="s">
        <v>1365</v>
      </c>
      <c r="C58" s="1" t="s">
        <v>1421</v>
      </c>
      <c r="D58" s="1" t="s">
        <v>1422</v>
      </c>
      <c r="E58" s="1" t="s">
        <v>1423</v>
      </c>
      <c r="F58" s="1" t="s">
        <v>1058</v>
      </c>
      <c r="G58" s="1" t="s">
        <v>1063</v>
      </c>
      <c r="H58" s="1" t="s">
        <v>1064</v>
      </c>
      <c r="I58" s="1" t="s">
        <v>1424</v>
      </c>
      <c r="J58" s="1" t="s">
        <v>30</v>
      </c>
      <c r="K58" s="1" t="s">
        <v>1425</v>
      </c>
      <c r="L58" s="1" t="s">
        <v>1425</v>
      </c>
      <c r="M58" s="1" t="s">
        <v>1067</v>
      </c>
      <c r="N58" s="1" t="s">
        <v>1067</v>
      </c>
      <c r="O58" s="1" t="s">
        <v>1068</v>
      </c>
      <c r="P58" s="1" t="s">
        <v>1069</v>
      </c>
      <c r="Q58" s="1" t="s">
        <v>1070</v>
      </c>
      <c r="R58" s="1" t="s">
        <v>1426</v>
      </c>
      <c r="S58" s="1" t="s">
        <v>1072</v>
      </c>
      <c r="T58" s="1" t="s">
        <v>1073</v>
      </c>
      <c r="U58" s="1" t="s">
        <v>1074</v>
      </c>
      <c r="V58" s="1" t="s">
        <v>1171</v>
      </c>
    </row>
    <row r="59" s="1" customFormat="1" spans="1:22">
      <c r="A59" s="3">
        <v>999225786439804</v>
      </c>
      <c r="B59" s="1" t="s">
        <v>1365</v>
      </c>
      <c r="C59" s="1" t="s">
        <v>1427</v>
      </c>
      <c r="D59" s="1" t="s">
        <v>1428</v>
      </c>
      <c r="E59" s="1" t="s">
        <v>1429</v>
      </c>
      <c r="F59" s="1" t="s">
        <v>1058</v>
      </c>
      <c r="G59" s="1" t="s">
        <v>1063</v>
      </c>
      <c r="H59" s="1" t="s">
        <v>1064</v>
      </c>
      <c r="I59" s="1" t="s">
        <v>1430</v>
      </c>
      <c r="J59" s="1" t="s">
        <v>30</v>
      </c>
      <c r="K59" s="1" t="s">
        <v>1431</v>
      </c>
      <c r="L59" s="1" t="s">
        <v>1431</v>
      </c>
      <c r="M59" s="1" t="s">
        <v>1067</v>
      </c>
      <c r="N59" s="1" t="s">
        <v>1067</v>
      </c>
      <c r="O59" s="1" t="s">
        <v>1068</v>
      </c>
      <c r="P59" s="1" t="s">
        <v>1069</v>
      </c>
      <c r="Q59" s="1" t="s">
        <v>1070</v>
      </c>
      <c r="R59" s="1" t="s">
        <v>1432</v>
      </c>
      <c r="S59" s="1" t="s">
        <v>1072</v>
      </c>
      <c r="T59" s="1" t="s">
        <v>1073</v>
      </c>
      <c r="U59" s="1" t="s">
        <v>1074</v>
      </c>
      <c r="V59" s="1" t="s">
        <v>1171</v>
      </c>
    </row>
    <row r="60" s="1" customFormat="1" spans="1:22">
      <c r="A60" s="3">
        <v>999225786013150</v>
      </c>
      <c r="B60" s="1" t="s">
        <v>1365</v>
      </c>
      <c r="C60" s="1" t="s">
        <v>1433</v>
      </c>
      <c r="D60" s="1" t="s">
        <v>1373</v>
      </c>
      <c r="E60" s="1" t="s">
        <v>1434</v>
      </c>
      <c r="F60" s="1" t="s">
        <v>1058</v>
      </c>
      <c r="G60" s="1" t="s">
        <v>1063</v>
      </c>
      <c r="H60" s="1" t="s">
        <v>1064</v>
      </c>
      <c r="I60" s="1" t="s">
        <v>1375</v>
      </c>
      <c r="J60" s="1" t="s">
        <v>30</v>
      </c>
      <c r="K60" s="1" t="s">
        <v>1376</v>
      </c>
      <c r="L60" s="1" t="s">
        <v>1376</v>
      </c>
      <c r="M60" s="1" t="s">
        <v>1067</v>
      </c>
      <c r="N60" s="1" t="s">
        <v>1067</v>
      </c>
      <c r="O60" s="1" t="s">
        <v>1068</v>
      </c>
      <c r="P60" s="1" t="s">
        <v>1069</v>
      </c>
      <c r="Q60" s="1" t="s">
        <v>1070</v>
      </c>
      <c r="R60" s="1" t="s">
        <v>1435</v>
      </c>
      <c r="S60" s="1" t="s">
        <v>1072</v>
      </c>
      <c r="T60" s="1" t="s">
        <v>1073</v>
      </c>
      <c r="U60" s="1" t="s">
        <v>1074</v>
      </c>
      <c r="V60" s="1" t="s">
        <v>1101</v>
      </c>
    </row>
    <row r="61" s="1" customFormat="1" spans="1:22">
      <c r="A61" s="3">
        <v>999225784671219</v>
      </c>
      <c r="B61" s="1" t="s">
        <v>1365</v>
      </c>
      <c r="C61" s="1" t="s">
        <v>1436</v>
      </c>
      <c r="D61" s="1" t="s">
        <v>1437</v>
      </c>
      <c r="E61" s="1" t="s">
        <v>1438</v>
      </c>
      <c r="F61" s="1" t="s">
        <v>1062</v>
      </c>
      <c r="G61" s="1" t="s">
        <v>1063</v>
      </c>
      <c r="H61" s="1" t="s">
        <v>1064</v>
      </c>
      <c r="I61" s="1" t="s">
        <v>1439</v>
      </c>
      <c r="J61" s="1" t="s">
        <v>30</v>
      </c>
      <c r="K61" s="1" t="s">
        <v>1440</v>
      </c>
      <c r="L61" s="1" t="s">
        <v>1440</v>
      </c>
      <c r="M61" s="1" t="s">
        <v>1067</v>
      </c>
      <c r="N61" s="1" t="s">
        <v>1067</v>
      </c>
      <c r="O61" s="1" t="s">
        <v>1068</v>
      </c>
      <c r="P61" s="1" t="s">
        <v>1069</v>
      </c>
      <c r="Q61" s="1" t="s">
        <v>1070</v>
      </c>
      <c r="R61" s="1" t="s">
        <v>1441</v>
      </c>
      <c r="S61" s="1" t="s">
        <v>1072</v>
      </c>
      <c r="T61" s="1" t="s">
        <v>1073</v>
      </c>
      <c r="U61" s="1" t="s">
        <v>1074</v>
      </c>
      <c r="V61" s="1" t="s">
        <v>1178</v>
      </c>
    </row>
    <row r="62" s="1" customFormat="1" spans="1:22">
      <c r="A62" s="3">
        <v>999225778588756</v>
      </c>
      <c r="B62" s="1" t="s">
        <v>1365</v>
      </c>
      <c r="C62" s="1" t="s">
        <v>1442</v>
      </c>
      <c r="D62" s="1" t="s">
        <v>1443</v>
      </c>
      <c r="E62" s="1" t="s">
        <v>1444</v>
      </c>
      <c r="F62" s="1" t="s">
        <v>1216</v>
      </c>
      <c r="G62" s="1" t="s">
        <v>1063</v>
      </c>
      <c r="H62" s="1" t="s">
        <v>1064</v>
      </c>
      <c r="I62" s="1" t="s">
        <v>1445</v>
      </c>
      <c r="J62" s="1" t="s">
        <v>30</v>
      </c>
      <c r="K62" s="1" t="s">
        <v>1446</v>
      </c>
      <c r="L62" s="1" t="s">
        <v>1446</v>
      </c>
      <c r="M62" s="1" t="s">
        <v>1067</v>
      </c>
      <c r="N62" s="1" t="s">
        <v>1067</v>
      </c>
      <c r="O62" s="1" t="s">
        <v>1068</v>
      </c>
      <c r="P62" s="1" t="s">
        <v>1069</v>
      </c>
      <c r="Q62" s="1" t="s">
        <v>1070</v>
      </c>
      <c r="R62" s="1" t="s">
        <v>1447</v>
      </c>
      <c r="S62" s="1" t="s">
        <v>1072</v>
      </c>
      <c r="T62" s="1" t="s">
        <v>1073</v>
      </c>
      <c r="U62" s="1" t="s">
        <v>1074</v>
      </c>
      <c r="V62" s="1" t="s">
        <v>1114</v>
      </c>
    </row>
    <row r="63" s="1" customFormat="1" spans="1:22">
      <c r="A63" s="3">
        <v>999225777960548</v>
      </c>
      <c r="B63" s="1" t="s">
        <v>1365</v>
      </c>
      <c r="C63" s="1" t="s">
        <v>1448</v>
      </c>
      <c r="D63" s="1" t="s">
        <v>1449</v>
      </c>
      <c r="E63" s="1" t="s">
        <v>1450</v>
      </c>
      <c r="F63" s="1" t="s">
        <v>1062</v>
      </c>
      <c r="G63" s="1" t="s">
        <v>1063</v>
      </c>
      <c r="H63" s="1" t="s">
        <v>1064</v>
      </c>
      <c r="I63" s="1" t="s">
        <v>1451</v>
      </c>
      <c r="J63" s="1" t="s">
        <v>30</v>
      </c>
      <c r="K63" s="1" t="s">
        <v>1452</v>
      </c>
      <c r="L63" s="1" t="s">
        <v>1452</v>
      </c>
      <c r="M63" s="1" t="s">
        <v>1067</v>
      </c>
      <c r="N63" s="1" t="s">
        <v>1067</v>
      </c>
      <c r="O63" s="1" t="s">
        <v>1068</v>
      </c>
      <c r="P63" s="1" t="s">
        <v>1069</v>
      </c>
      <c r="Q63" s="1" t="s">
        <v>1070</v>
      </c>
      <c r="R63" s="1" t="s">
        <v>1453</v>
      </c>
      <c r="S63" s="1" t="s">
        <v>1072</v>
      </c>
      <c r="T63" s="1" t="s">
        <v>1073</v>
      </c>
      <c r="U63" s="1" t="s">
        <v>1141</v>
      </c>
      <c r="V63" s="1" t="s">
        <v>1075</v>
      </c>
    </row>
    <row r="64" s="1" customFormat="1" spans="1:22">
      <c r="A64" s="3">
        <v>999225771978547</v>
      </c>
      <c r="B64" s="1" t="s">
        <v>1454</v>
      </c>
      <c r="C64" s="1" t="s">
        <v>1455</v>
      </c>
      <c r="D64" s="1" t="s">
        <v>1456</v>
      </c>
      <c r="E64" s="1" t="s">
        <v>1457</v>
      </c>
      <c r="F64" s="1" t="s">
        <v>1216</v>
      </c>
      <c r="G64" s="1" t="s">
        <v>1063</v>
      </c>
      <c r="H64" s="1" t="s">
        <v>1064</v>
      </c>
      <c r="I64" s="1" t="s">
        <v>1458</v>
      </c>
      <c r="J64" s="1" t="s">
        <v>30</v>
      </c>
      <c r="K64" s="1" t="s">
        <v>1459</v>
      </c>
      <c r="L64" s="1" t="s">
        <v>1459</v>
      </c>
      <c r="M64" s="1" t="s">
        <v>1067</v>
      </c>
      <c r="N64" s="1" t="s">
        <v>1067</v>
      </c>
      <c r="O64" s="1" t="s">
        <v>1068</v>
      </c>
      <c r="P64" s="1" t="s">
        <v>1069</v>
      </c>
      <c r="Q64" s="1" t="s">
        <v>1070</v>
      </c>
      <c r="R64" s="1" t="s">
        <v>1460</v>
      </c>
      <c r="S64" s="1" t="s">
        <v>1072</v>
      </c>
      <c r="T64" s="1" t="s">
        <v>1073</v>
      </c>
      <c r="U64" s="1" t="s">
        <v>1074</v>
      </c>
      <c r="V64" s="1" t="s">
        <v>1121</v>
      </c>
    </row>
    <row r="65" s="1" customFormat="1" spans="1:22">
      <c r="A65" s="3">
        <v>999225770126605</v>
      </c>
      <c r="B65" s="1" t="s">
        <v>1454</v>
      </c>
      <c r="C65" s="1" t="s">
        <v>1461</v>
      </c>
      <c r="D65" s="1" t="s">
        <v>1462</v>
      </c>
      <c r="E65" s="1" t="s">
        <v>1463</v>
      </c>
      <c r="F65" s="1" t="s">
        <v>1058</v>
      </c>
      <c r="G65" s="1" t="s">
        <v>1063</v>
      </c>
      <c r="H65" s="1" t="s">
        <v>1064</v>
      </c>
      <c r="I65" s="1" t="s">
        <v>1464</v>
      </c>
      <c r="J65" s="1" t="s">
        <v>30</v>
      </c>
      <c r="K65" s="1" t="s">
        <v>1465</v>
      </c>
      <c r="L65" s="1" t="s">
        <v>1465</v>
      </c>
      <c r="M65" s="1" t="s">
        <v>1067</v>
      </c>
      <c r="N65" s="1" t="s">
        <v>1067</v>
      </c>
      <c r="O65" s="1" t="s">
        <v>1068</v>
      </c>
      <c r="P65" s="1" t="s">
        <v>1069</v>
      </c>
      <c r="Q65" s="1" t="s">
        <v>1070</v>
      </c>
      <c r="R65" s="1" t="s">
        <v>1466</v>
      </c>
      <c r="S65" s="1" t="s">
        <v>1072</v>
      </c>
      <c r="T65" s="1" t="s">
        <v>1073</v>
      </c>
      <c r="U65" s="1" t="s">
        <v>1141</v>
      </c>
      <c r="V65" s="1" t="s">
        <v>1075</v>
      </c>
    </row>
    <row r="66" s="1" customFormat="1" spans="1:22">
      <c r="A66" s="3">
        <v>999225761909843</v>
      </c>
      <c r="B66" s="1" t="s">
        <v>1454</v>
      </c>
      <c r="C66" s="1" t="s">
        <v>1467</v>
      </c>
      <c r="D66" s="1" t="s">
        <v>1468</v>
      </c>
      <c r="E66" s="1" t="s">
        <v>1469</v>
      </c>
      <c r="F66" s="1" t="s">
        <v>1062</v>
      </c>
      <c r="G66" s="1" t="s">
        <v>1063</v>
      </c>
      <c r="H66" s="1" t="s">
        <v>1064</v>
      </c>
      <c r="I66" s="1" t="s">
        <v>1470</v>
      </c>
      <c r="J66" s="1" t="s">
        <v>30</v>
      </c>
      <c r="K66" s="1" t="s">
        <v>1471</v>
      </c>
      <c r="L66" s="1" t="s">
        <v>1471</v>
      </c>
      <c r="M66" s="1" t="s">
        <v>1067</v>
      </c>
      <c r="N66" s="1" t="s">
        <v>1067</v>
      </c>
      <c r="O66" s="1" t="s">
        <v>1068</v>
      </c>
      <c r="P66" s="1" t="s">
        <v>1069</v>
      </c>
      <c r="Q66" s="1" t="s">
        <v>1070</v>
      </c>
      <c r="R66" s="1" t="s">
        <v>1472</v>
      </c>
      <c r="S66" s="1" t="s">
        <v>1072</v>
      </c>
      <c r="T66" s="1" t="s">
        <v>1073</v>
      </c>
      <c r="U66" s="1" t="s">
        <v>1074</v>
      </c>
      <c r="V66" s="1" t="s">
        <v>1473</v>
      </c>
    </row>
    <row r="67" s="1" customFormat="1" spans="1:22">
      <c r="A67" s="3">
        <v>999225761317899</v>
      </c>
      <c r="B67" s="1" t="s">
        <v>1454</v>
      </c>
      <c r="C67" s="1" t="s">
        <v>1474</v>
      </c>
      <c r="D67" s="1" t="s">
        <v>1475</v>
      </c>
      <c r="E67" s="1" t="s">
        <v>1476</v>
      </c>
      <c r="F67" s="1" t="s">
        <v>1062</v>
      </c>
      <c r="G67" s="1" t="s">
        <v>1063</v>
      </c>
      <c r="H67" s="1" t="s">
        <v>1064</v>
      </c>
      <c r="I67" s="1" t="s">
        <v>1477</v>
      </c>
      <c r="J67" s="1" t="s">
        <v>30</v>
      </c>
      <c r="K67" s="1" t="s">
        <v>1478</v>
      </c>
      <c r="L67" s="1" t="s">
        <v>1478</v>
      </c>
      <c r="M67" s="1" t="s">
        <v>1067</v>
      </c>
      <c r="N67" s="1" t="s">
        <v>1067</v>
      </c>
      <c r="O67" s="1" t="s">
        <v>1068</v>
      </c>
      <c r="P67" s="1" t="s">
        <v>1069</v>
      </c>
      <c r="Q67" s="1" t="s">
        <v>1070</v>
      </c>
      <c r="R67" s="1" t="s">
        <v>1479</v>
      </c>
      <c r="S67" s="1" t="s">
        <v>1072</v>
      </c>
      <c r="T67" s="1" t="s">
        <v>1073</v>
      </c>
      <c r="U67" s="1" t="s">
        <v>1074</v>
      </c>
      <c r="V67" s="1" t="s">
        <v>1128</v>
      </c>
    </row>
    <row r="68" s="1" customFormat="1" spans="1:22">
      <c r="A68" s="3">
        <v>999225758326642</v>
      </c>
      <c r="B68" s="1" t="s">
        <v>1454</v>
      </c>
      <c r="C68" s="1" t="s">
        <v>1480</v>
      </c>
      <c r="D68" s="1" t="s">
        <v>1187</v>
      </c>
      <c r="E68" s="1" t="s">
        <v>1481</v>
      </c>
      <c r="F68" s="1" t="s">
        <v>1058</v>
      </c>
      <c r="G68" s="1" t="s">
        <v>1063</v>
      </c>
      <c r="H68" s="1" t="s">
        <v>1064</v>
      </c>
      <c r="I68" s="1" t="s">
        <v>1482</v>
      </c>
      <c r="J68" s="1" t="s">
        <v>30</v>
      </c>
      <c r="K68" s="1" t="s">
        <v>1483</v>
      </c>
      <c r="L68" s="1" t="s">
        <v>1483</v>
      </c>
      <c r="M68" s="1" t="s">
        <v>1067</v>
      </c>
      <c r="N68" s="1" t="s">
        <v>1067</v>
      </c>
      <c r="O68" s="1" t="s">
        <v>1068</v>
      </c>
      <c r="P68" s="1" t="s">
        <v>1069</v>
      </c>
      <c r="Q68" s="1" t="s">
        <v>1070</v>
      </c>
      <c r="R68" s="1" t="s">
        <v>1484</v>
      </c>
      <c r="S68" s="1" t="s">
        <v>1072</v>
      </c>
      <c r="T68" s="1" t="s">
        <v>1073</v>
      </c>
      <c r="U68" s="1" t="s">
        <v>1074</v>
      </c>
      <c r="V68" s="1" t="s">
        <v>1178</v>
      </c>
    </row>
    <row r="69" s="1" customFormat="1" spans="1:22">
      <c r="A69" s="3">
        <v>999225758150020</v>
      </c>
      <c r="B69" s="1" t="s">
        <v>1454</v>
      </c>
      <c r="C69" s="1" t="s">
        <v>1485</v>
      </c>
      <c r="D69" s="1" t="s">
        <v>1486</v>
      </c>
      <c r="E69" s="1" t="s">
        <v>1487</v>
      </c>
      <c r="F69" s="1" t="s">
        <v>1062</v>
      </c>
      <c r="G69" s="1" t="s">
        <v>1063</v>
      </c>
      <c r="H69" s="1" t="s">
        <v>1064</v>
      </c>
      <c r="I69" s="1" t="s">
        <v>1488</v>
      </c>
      <c r="J69" s="1" t="s">
        <v>30</v>
      </c>
      <c r="K69" s="1" t="s">
        <v>1489</v>
      </c>
      <c r="L69" s="1" t="s">
        <v>1489</v>
      </c>
      <c r="M69" s="1" t="s">
        <v>1067</v>
      </c>
      <c r="N69" s="1" t="s">
        <v>1067</v>
      </c>
      <c r="O69" s="1" t="s">
        <v>1068</v>
      </c>
      <c r="P69" s="1" t="s">
        <v>1069</v>
      </c>
      <c r="Q69" s="1" t="s">
        <v>1070</v>
      </c>
      <c r="R69" s="1" t="s">
        <v>1490</v>
      </c>
      <c r="S69" s="1" t="s">
        <v>1072</v>
      </c>
      <c r="T69" s="1" t="s">
        <v>1073</v>
      </c>
      <c r="U69" s="1" t="s">
        <v>1074</v>
      </c>
      <c r="V69" s="1" t="s">
        <v>1101</v>
      </c>
    </row>
    <row r="70" s="1" customFormat="1" spans="1:22">
      <c r="A70" s="3">
        <v>999225749844154</v>
      </c>
      <c r="B70" s="1" t="s">
        <v>1454</v>
      </c>
      <c r="C70" s="1" t="s">
        <v>1491</v>
      </c>
      <c r="D70" s="1" t="s">
        <v>1492</v>
      </c>
      <c r="E70" s="1" t="s">
        <v>1493</v>
      </c>
      <c r="F70" s="1" t="s">
        <v>1062</v>
      </c>
      <c r="G70" s="1" t="s">
        <v>1063</v>
      </c>
      <c r="H70" s="1" t="s">
        <v>1064</v>
      </c>
      <c r="I70" s="1" t="s">
        <v>1494</v>
      </c>
      <c r="J70" s="1" t="s">
        <v>30</v>
      </c>
      <c r="K70" s="1" t="s">
        <v>1495</v>
      </c>
      <c r="L70" s="1" t="s">
        <v>1495</v>
      </c>
      <c r="M70" s="1" t="s">
        <v>1067</v>
      </c>
      <c r="N70" s="1" t="s">
        <v>1067</v>
      </c>
      <c r="O70" s="1" t="s">
        <v>1068</v>
      </c>
      <c r="P70" s="1" t="s">
        <v>1069</v>
      </c>
      <c r="Q70" s="1" t="s">
        <v>1070</v>
      </c>
      <c r="R70" s="1" t="s">
        <v>1496</v>
      </c>
      <c r="S70" s="1" t="s">
        <v>1072</v>
      </c>
      <c r="T70" s="1" t="s">
        <v>1073</v>
      </c>
      <c r="U70" s="1" t="s">
        <v>1074</v>
      </c>
      <c r="V70" s="1" t="s">
        <v>1101</v>
      </c>
    </row>
    <row r="71" s="1" customFormat="1" spans="1:22">
      <c r="A71" s="3">
        <v>999225742650369</v>
      </c>
      <c r="B71" s="1" t="s">
        <v>1497</v>
      </c>
      <c r="C71" s="1" t="s">
        <v>1498</v>
      </c>
      <c r="D71" s="1" t="s">
        <v>1499</v>
      </c>
      <c r="E71" s="1" t="s">
        <v>1500</v>
      </c>
      <c r="F71" s="1" t="s">
        <v>1062</v>
      </c>
      <c r="G71" s="1" t="s">
        <v>1063</v>
      </c>
      <c r="H71" s="1" t="s">
        <v>1064</v>
      </c>
      <c r="I71" s="1" t="s">
        <v>1501</v>
      </c>
      <c r="J71" s="1" t="s">
        <v>30</v>
      </c>
      <c r="K71" s="1" t="s">
        <v>1502</v>
      </c>
      <c r="L71" s="1" t="s">
        <v>1502</v>
      </c>
      <c r="M71" s="1" t="s">
        <v>1067</v>
      </c>
      <c r="N71" s="1" t="s">
        <v>1067</v>
      </c>
      <c r="O71" s="1" t="s">
        <v>1068</v>
      </c>
      <c r="P71" s="1" t="s">
        <v>1069</v>
      </c>
      <c r="Q71" s="1" t="s">
        <v>1070</v>
      </c>
      <c r="R71" s="1" t="s">
        <v>1503</v>
      </c>
      <c r="S71" s="1" t="s">
        <v>1072</v>
      </c>
      <c r="T71" s="1" t="s">
        <v>1073</v>
      </c>
      <c r="U71" s="1" t="s">
        <v>1074</v>
      </c>
      <c r="V71" s="1" t="s">
        <v>1303</v>
      </c>
    </row>
    <row r="72" s="1" customFormat="1" spans="1:22">
      <c r="A72" s="3">
        <v>999225739541445</v>
      </c>
      <c r="B72" s="1" t="s">
        <v>1497</v>
      </c>
      <c r="C72" s="1" t="s">
        <v>1504</v>
      </c>
      <c r="D72" s="1" t="s">
        <v>1505</v>
      </c>
      <c r="E72" s="1" t="s">
        <v>1506</v>
      </c>
      <c r="F72" s="1" t="s">
        <v>1454</v>
      </c>
      <c r="G72" s="1" t="s">
        <v>1063</v>
      </c>
      <c r="H72" s="1" t="s">
        <v>1064</v>
      </c>
      <c r="I72" s="1" t="s">
        <v>1507</v>
      </c>
      <c r="J72" s="1" t="s">
        <v>30</v>
      </c>
      <c r="K72" s="1" t="s">
        <v>1508</v>
      </c>
      <c r="L72" s="1" t="s">
        <v>1508</v>
      </c>
      <c r="M72" s="1" t="s">
        <v>1067</v>
      </c>
      <c r="N72" s="1" t="s">
        <v>1067</v>
      </c>
      <c r="O72" s="1" t="s">
        <v>1068</v>
      </c>
      <c r="P72" s="1" t="s">
        <v>1069</v>
      </c>
      <c r="Q72" s="1" t="s">
        <v>1070</v>
      </c>
      <c r="R72" s="1" t="s">
        <v>1509</v>
      </c>
      <c r="S72" s="1" t="s">
        <v>1072</v>
      </c>
      <c r="T72" s="1" t="s">
        <v>1073</v>
      </c>
      <c r="U72" s="1" t="s">
        <v>1074</v>
      </c>
      <c r="V72" s="1" t="s">
        <v>1114</v>
      </c>
    </row>
    <row r="73" s="1" customFormat="1" spans="1:22">
      <c r="A73" s="3">
        <v>999225733320231</v>
      </c>
      <c r="B73" s="1" t="s">
        <v>1497</v>
      </c>
      <c r="C73" s="1" t="s">
        <v>1510</v>
      </c>
      <c r="D73" s="1" t="s">
        <v>1511</v>
      </c>
      <c r="E73" s="1" t="s">
        <v>1512</v>
      </c>
      <c r="F73" s="1" t="s">
        <v>1062</v>
      </c>
      <c r="G73" s="1" t="s">
        <v>1063</v>
      </c>
      <c r="H73" s="1" t="s">
        <v>1064</v>
      </c>
      <c r="I73" s="1" t="s">
        <v>1513</v>
      </c>
      <c r="J73" s="1" t="s">
        <v>30</v>
      </c>
      <c r="K73" s="1" t="s">
        <v>1514</v>
      </c>
      <c r="L73" s="1" t="s">
        <v>1514</v>
      </c>
      <c r="M73" s="1" t="s">
        <v>1067</v>
      </c>
      <c r="N73" s="1" t="s">
        <v>1067</v>
      </c>
      <c r="O73" s="1" t="s">
        <v>1068</v>
      </c>
      <c r="P73" s="1" t="s">
        <v>1069</v>
      </c>
      <c r="Q73" s="1" t="s">
        <v>1070</v>
      </c>
      <c r="R73" s="1" t="s">
        <v>1515</v>
      </c>
      <c r="S73" s="1" t="s">
        <v>1072</v>
      </c>
      <c r="T73" s="1" t="s">
        <v>1073</v>
      </c>
      <c r="U73" s="1" t="s">
        <v>1074</v>
      </c>
      <c r="V73" s="1" t="s">
        <v>1171</v>
      </c>
    </row>
    <row r="74" s="1" customFormat="1" spans="1:22">
      <c r="A74" s="3">
        <v>25732320954</v>
      </c>
      <c r="B74" s="1" t="s">
        <v>1497</v>
      </c>
      <c r="C74" s="1" t="s">
        <v>1516</v>
      </c>
      <c r="D74" s="1" t="s">
        <v>1517</v>
      </c>
      <c r="E74" s="1" t="s">
        <v>1518</v>
      </c>
      <c r="F74" s="1" t="s">
        <v>1216</v>
      </c>
      <c r="G74" s="1" t="s">
        <v>1063</v>
      </c>
      <c r="H74" s="1" t="s">
        <v>1064</v>
      </c>
      <c r="I74" s="1" t="s">
        <v>1519</v>
      </c>
      <c r="J74" s="1" t="s">
        <v>30</v>
      </c>
      <c r="K74" s="1" t="s">
        <v>1520</v>
      </c>
      <c r="L74" s="1" t="s">
        <v>1520</v>
      </c>
      <c r="M74" s="1" t="s">
        <v>1067</v>
      </c>
      <c r="N74" s="1" t="s">
        <v>1067</v>
      </c>
      <c r="O74" s="1" t="s">
        <v>1068</v>
      </c>
      <c r="P74" s="1" t="s">
        <v>1069</v>
      </c>
      <c r="Q74" s="1" t="s">
        <v>1070</v>
      </c>
      <c r="R74" s="1" t="s">
        <v>1521</v>
      </c>
      <c r="S74" s="1" t="s">
        <v>1072</v>
      </c>
      <c r="T74" s="1" t="s">
        <v>1073</v>
      </c>
      <c r="U74" s="1" t="s">
        <v>1074</v>
      </c>
      <c r="V74" s="1" t="s">
        <v>1171</v>
      </c>
    </row>
    <row r="75" s="1" customFormat="1" spans="1:22">
      <c r="A75" s="3">
        <v>999225728076051</v>
      </c>
      <c r="B75" s="1" t="s">
        <v>1497</v>
      </c>
      <c r="C75" s="1" t="s">
        <v>1522</v>
      </c>
      <c r="D75" s="1" t="s">
        <v>1523</v>
      </c>
      <c r="E75" s="1" t="s">
        <v>1524</v>
      </c>
      <c r="F75" s="1" t="s">
        <v>1062</v>
      </c>
      <c r="G75" s="1" t="s">
        <v>1063</v>
      </c>
      <c r="H75" s="1" t="s">
        <v>1064</v>
      </c>
      <c r="I75" s="1" t="s">
        <v>1525</v>
      </c>
      <c r="J75" s="1" t="s">
        <v>30</v>
      </c>
      <c r="K75" s="1" t="s">
        <v>1526</v>
      </c>
      <c r="L75" s="1" t="s">
        <v>1526</v>
      </c>
      <c r="M75" s="1" t="s">
        <v>1067</v>
      </c>
      <c r="N75" s="1" t="s">
        <v>1067</v>
      </c>
      <c r="O75" s="1" t="s">
        <v>1068</v>
      </c>
      <c r="P75" s="1" t="s">
        <v>1069</v>
      </c>
      <c r="Q75" s="1" t="s">
        <v>1070</v>
      </c>
      <c r="R75" s="1" t="s">
        <v>1527</v>
      </c>
      <c r="S75" s="1" t="s">
        <v>1072</v>
      </c>
      <c r="T75" s="1" t="s">
        <v>1073</v>
      </c>
      <c r="U75" s="1" t="s">
        <v>1074</v>
      </c>
      <c r="V75" s="1" t="s">
        <v>1528</v>
      </c>
    </row>
    <row r="76" s="1" customFormat="1" spans="1:22">
      <c r="A76" s="3">
        <v>999225727782445</v>
      </c>
      <c r="B76" s="1" t="s">
        <v>1497</v>
      </c>
      <c r="C76" s="1" t="s">
        <v>1529</v>
      </c>
      <c r="D76" s="1" t="s">
        <v>1530</v>
      </c>
      <c r="E76" s="1" t="s">
        <v>1531</v>
      </c>
      <c r="F76" s="1" t="s">
        <v>1062</v>
      </c>
      <c r="G76" s="1" t="s">
        <v>1063</v>
      </c>
      <c r="H76" s="1" t="s">
        <v>1064</v>
      </c>
      <c r="I76" s="1" t="s">
        <v>1532</v>
      </c>
      <c r="J76" s="1" t="s">
        <v>30</v>
      </c>
      <c r="K76" s="1" t="s">
        <v>1533</v>
      </c>
      <c r="L76" s="1" t="s">
        <v>1533</v>
      </c>
      <c r="M76" s="1" t="s">
        <v>1067</v>
      </c>
      <c r="N76" s="1" t="s">
        <v>1067</v>
      </c>
      <c r="O76" s="1" t="s">
        <v>1068</v>
      </c>
      <c r="P76" s="1" t="s">
        <v>1069</v>
      </c>
      <c r="Q76" s="1" t="s">
        <v>1070</v>
      </c>
      <c r="R76" s="1" t="s">
        <v>1534</v>
      </c>
      <c r="S76" s="1" t="s">
        <v>1072</v>
      </c>
      <c r="T76" s="1" t="s">
        <v>1073</v>
      </c>
      <c r="U76" s="1" t="s">
        <v>1074</v>
      </c>
      <c r="V76" s="1" t="s">
        <v>1358</v>
      </c>
    </row>
    <row r="77" s="1" customFormat="1" spans="1:22">
      <c r="A77" s="3">
        <v>999225725804446</v>
      </c>
      <c r="B77" s="1" t="s">
        <v>1497</v>
      </c>
      <c r="C77" s="1" t="s">
        <v>1535</v>
      </c>
      <c r="D77" s="1" t="s">
        <v>1536</v>
      </c>
      <c r="E77" s="1" t="s">
        <v>1537</v>
      </c>
      <c r="F77" s="1" t="s">
        <v>1058</v>
      </c>
      <c r="G77" s="1" t="s">
        <v>1063</v>
      </c>
      <c r="H77" s="1" t="s">
        <v>1064</v>
      </c>
      <c r="I77" s="1" t="s">
        <v>1538</v>
      </c>
      <c r="J77" s="1" t="s">
        <v>30</v>
      </c>
      <c r="K77" s="1" t="s">
        <v>1539</v>
      </c>
      <c r="L77" s="1" t="s">
        <v>1539</v>
      </c>
      <c r="M77" s="1" t="s">
        <v>1067</v>
      </c>
      <c r="N77" s="1" t="s">
        <v>1067</v>
      </c>
      <c r="O77" s="1" t="s">
        <v>1068</v>
      </c>
      <c r="P77" s="1" t="s">
        <v>1069</v>
      </c>
      <c r="Q77" s="1" t="s">
        <v>1070</v>
      </c>
      <c r="R77" s="1" t="s">
        <v>1540</v>
      </c>
      <c r="S77" s="1" t="s">
        <v>1072</v>
      </c>
      <c r="T77" s="1" t="s">
        <v>1073</v>
      </c>
      <c r="U77" s="1" t="s">
        <v>1074</v>
      </c>
      <c r="V77" s="1" t="s">
        <v>1171</v>
      </c>
    </row>
    <row r="78" s="1" customFormat="1" spans="1:22">
      <c r="A78" s="3">
        <v>999225725619921</v>
      </c>
      <c r="B78" s="1" t="s">
        <v>1497</v>
      </c>
      <c r="C78" s="1" t="s">
        <v>1541</v>
      </c>
      <c r="D78" s="1" t="s">
        <v>1542</v>
      </c>
      <c r="E78" s="1" t="s">
        <v>1543</v>
      </c>
      <c r="F78" s="1" t="s">
        <v>1365</v>
      </c>
      <c r="G78" s="1" t="s">
        <v>1063</v>
      </c>
      <c r="H78" s="1" t="s">
        <v>1064</v>
      </c>
      <c r="I78" s="1" t="s">
        <v>1544</v>
      </c>
      <c r="J78" s="1" t="s">
        <v>30</v>
      </c>
      <c r="K78" s="1" t="s">
        <v>1545</v>
      </c>
      <c r="L78" s="1" t="s">
        <v>1545</v>
      </c>
      <c r="M78" s="1" t="s">
        <v>1067</v>
      </c>
      <c r="N78" s="1" t="s">
        <v>1067</v>
      </c>
      <c r="O78" s="1" t="s">
        <v>1068</v>
      </c>
      <c r="P78" s="1" t="s">
        <v>1069</v>
      </c>
      <c r="Q78" s="1" t="s">
        <v>1070</v>
      </c>
      <c r="R78" s="1" t="s">
        <v>1546</v>
      </c>
      <c r="S78" s="1" t="s">
        <v>1072</v>
      </c>
      <c r="T78" s="1" t="s">
        <v>1073</v>
      </c>
      <c r="U78" s="1" t="s">
        <v>1074</v>
      </c>
      <c r="V78" s="1" t="s">
        <v>1547</v>
      </c>
    </row>
    <row r="79" s="1" customFormat="1" spans="1:22">
      <c r="A79" s="3">
        <v>999225725289347</v>
      </c>
      <c r="B79" s="1" t="s">
        <v>1497</v>
      </c>
      <c r="C79" s="1" t="s">
        <v>1548</v>
      </c>
      <c r="D79" s="1" t="s">
        <v>1549</v>
      </c>
      <c r="E79" s="1" t="s">
        <v>1550</v>
      </c>
      <c r="F79" s="1" t="s">
        <v>1062</v>
      </c>
      <c r="G79" s="1" t="s">
        <v>1063</v>
      </c>
      <c r="H79" s="1" t="s">
        <v>1064</v>
      </c>
      <c r="I79" s="1" t="s">
        <v>1551</v>
      </c>
      <c r="J79" s="1" t="s">
        <v>30</v>
      </c>
      <c r="K79" s="1" t="s">
        <v>1552</v>
      </c>
      <c r="L79" s="1" t="s">
        <v>1552</v>
      </c>
      <c r="M79" s="1" t="s">
        <v>1067</v>
      </c>
      <c r="N79" s="1" t="s">
        <v>1067</v>
      </c>
      <c r="O79" s="1" t="s">
        <v>1068</v>
      </c>
      <c r="P79" s="1" t="s">
        <v>1069</v>
      </c>
      <c r="Q79" s="1" t="s">
        <v>1070</v>
      </c>
      <c r="R79" s="1" t="s">
        <v>1553</v>
      </c>
      <c r="S79" s="1" t="s">
        <v>1072</v>
      </c>
      <c r="T79" s="1" t="s">
        <v>1073</v>
      </c>
      <c r="U79" s="1" t="s">
        <v>1074</v>
      </c>
      <c r="V79" s="1" t="s">
        <v>1128</v>
      </c>
    </row>
    <row r="80" s="1" customFormat="1" spans="1:22">
      <c r="A80" s="3">
        <v>999225719885377</v>
      </c>
      <c r="B80" s="1" t="s">
        <v>1554</v>
      </c>
      <c r="C80" s="1" t="s">
        <v>1555</v>
      </c>
      <c r="D80" s="1" t="s">
        <v>1556</v>
      </c>
      <c r="E80" s="1" t="s">
        <v>1557</v>
      </c>
      <c r="F80" s="1" t="s">
        <v>1062</v>
      </c>
      <c r="G80" s="1" t="s">
        <v>1063</v>
      </c>
      <c r="H80" s="1" t="s">
        <v>1064</v>
      </c>
      <c r="I80" s="1" t="s">
        <v>1558</v>
      </c>
      <c r="J80" s="1" t="s">
        <v>30</v>
      </c>
      <c r="K80" s="1" t="s">
        <v>1559</v>
      </c>
      <c r="L80" s="1" t="s">
        <v>1559</v>
      </c>
      <c r="M80" s="1" t="s">
        <v>1067</v>
      </c>
      <c r="N80" s="1" t="s">
        <v>1067</v>
      </c>
      <c r="O80" s="1" t="s">
        <v>1068</v>
      </c>
      <c r="P80" s="1" t="s">
        <v>1069</v>
      </c>
      <c r="Q80" s="1" t="s">
        <v>1070</v>
      </c>
      <c r="R80" s="1" t="s">
        <v>1560</v>
      </c>
      <c r="S80" s="1" t="s">
        <v>1072</v>
      </c>
      <c r="T80" s="1" t="s">
        <v>1073</v>
      </c>
      <c r="U80" s="1" t="s">
        <v>1074</v>
      </c>
      <c r="V80" s="1" t="s">
        <v>1114</v>
      </c>
    </row>
    <row r="81" s="1" customFormat="1" spans="1:22">
      <c r="A81" s="3">
        <v>999225717693531</v>
      </c>
      <c r="B81" s="1" t="s">
        <v>1554</v>
      </c>
      <c r="C81" s="1" t="s">
        <v>1561</v>
      </c>
      <c r="D81" s="1" t="s">
        <v>1562</v>
      </c>
      <c r="E81" s="1" t="s">
        <v>1563</v>
      </c>
      <c r="F81" s="1" t="s">
        <v>1365</v>
      </c>
      <c r="G81" s="1" t="s">
        <v>1063</v>
      </c>
      <c r="H81" s="1" t="s">
        <v>1064</v>
      </c>
      <c r="I81" s="1" t="s">
        <v>1564</v>
      </c>
      <c r="J81" s="1" t="s">
        <v>30</v>
      </c>
      <c r="K81" s="1" t="s">
        <v>1565</v>
      </c>
      <c r="L81" s="1" t="s">
        <v>1565</v>
      </c>
      <c r="M81" s="1" t="s">
        <v>1067</v>
      </c>
      <c r="N81" s="1" t="s">
        <v>1067</v>
      </c>
      <c r="O81" s="1" t="s">
        <v>1068</v>
      </c>
      <c r="P81" s="1" t="s">
        <v>1069</v>
      </c>
      <c r="Q81" s="1" t="s">
        <v>1070</v>
      </c>
      <c r="R81" s="1" t="s">
        <v>1566</v>
      </c>
      <c r="S81" s="1" t="s">
        <v>1072</v>
      </c>
      <c r="T81" s="1" t="s">
        <v>1073</v>
      </c>
      <c r="U81" s="1" t="s">
        <v>1074</v>
      </c>
      <c r="V81" s="1" t="s">
        <v>1075</v>
      </c>
    </row>
    <row r="82" s="1" customFormat="1" spans="1:22">
      <c r="A82" s="3">
        <v>999225715470761</v>
      </c>
      <c r="B82" s="1" t="s">
        <v>1554</v>
      </c>
      <c r="C82" s="1" t="s">
        <v>1567</v>
      </c>
      <c r="D82" s="1" t="s">
        <v>1568</v>
      </c>
      <c r="E82" s="1" t="s">
        <v>1569</v>
      </c>
      <c r="F82" s="1" t="s">
        <v>1454</v>
      </c>
      <c r="G82" s="1" t="s">
        <v>1063</v>
      </c>
      <c r="H82" s="1" t="s">
        <v>1064</v>
      </c>
      <c r="I82" s="1" t="s">
        <v>1570</v>
      </c>
      <c r="J82" s="1" t="s">
        <v>30</v>
      </c>
      <c r="K82" s="1" t="s">
        <v>1571</v>
      </c>
      <c r="L82" s="1" t="s">
        <v>1571</v>
      </c>
      <c r="M82" s="1" t="s">
        <v>1067</v>
      </c>
      <c r="N82" s="1" t="s">
        <v>1067</v>
      </c>
      <c r="O82" s="1" t="s">
        <v>1068</v>
      </c>
      <c r="P82" s="1" t="s">
        <v>1069</v>
      </c>
      <c r="Q82" s="1" t="s">
        <v>1070</v>
      </c>
      <c r="R82" s="1" t="s">
        <v>1572</v>
      </c>
      <c r="S82" s="1" t="s">
        <v>1072</v>
      </c>
      <c r="T82" s="1" t="s">
        <v>1073</v>
      </c>
      <c r="U82" s="1" t="s">
        <v>1074</v>
      </c>
      <c r="V82" s="1" t="s">
        <v>1171</v>
      </c>
    </row>
    <row r="83" s="1" customFormat="1" spans="1:22">
      <c r="A83" s="3">
        <v>999225705857482</v>
      </c>
      <c r="B83" s="1" t="s">
        <v>1554</v>
      </c>
      <c r="C83" s="1" t="s">
        <v>1573</v>
      </c>
      <c r="D83" s="1" t="s">
        <v>1574</v>
      </c>
      <c r="E83" s="1" t="s">
        <v>1575</v>
      </c>
      <c r="F83" s="1" t="s">
        <v>1058</v>
      </c>
      <c r="G83" s="1" t="s">
        <v>1063</v>
      </c>
      <c r="H83" s="1" t="s">
        <v>1064</v>
      </c>
      <c r="I83" s="1" t="s">
        <v>1576</v>
      </c>
      <c r="J83" s="1" t="s">
        <v>30</v>
      </c>
      <c r="K83" s="1" t="s">
        <v>1577</v>
      </c>
      <c r="L83" s="1" t="s">
        <v>1577</v>
      </c>
      <c r="M83" s="1" t="s">
        <v>1067</v>
      </c>
      <c r="N83" s="1" t="s">
        <v>1067</v>
      </c>
      <c r="O83" s="1" t="s">
        <v>1068</v>
      </c>
      <c r="P83" s="1" t="s">
        <v>1069</v>
      </c>
      <c r="Q83" s="1" t="s">
        <v>1070</v>
      </c>
      <c r="R83" s="1" t="s">
        <v>1578</v>
      </c>
      <c r="S83" s="1" t="s">
        <v>1072</v>
      </c>
      <c r="T83" s="1" t="s">
        <v>1073</v>
      </c>
      <c r="U83" s="1" t="s">
        <v>1074</v>
      </c>
      <c r="V83" s="1" t="s">
        <v>1178</v>
      </c>
    </row>
    <row r="84" s="1" customFormat="1" spans="1:22">
      <c r="A84" s="3">
        <v>999225704638848</v>
      </c>
      <c r="B84" s="1" t="s">
        <v>1554</v>
      </c>
      <c r="C84" s="1" t="s">
        <v>1579</v>
      </c>
      <c r="D84" s="1" t="s">
        <v>1211</v>
      </c>
      <c r="E84" s="1" t="s">
        <v>1580</v>
      </c>
      <c r="F84" s="1" t="s">
        <v>1058</v>
      </c>
      <c r="G84" s="1" t="s">
        <v>1063</v>
      </c>
      <c r="H84" s="1" t="s">
        <v>1064</v>
      </c>
      <c r="I84" s="1" t="s">
        <v>1581</v>
      </c>
      <c r="J84" s="1" t="s">
        <v>30</v>
      </c>
      <c r="K84" s="1" t="s">
        <v>1582</v>
      </c>
      <c r="L84" s="1" t="s">
        <v>1582</v>
      </c>
      <c r="M84" s="1" t="s">
        <v>1067</v>
      </c>
      <c r="N84" s="1" t="s">
        <v>1067</v>
      </c>
      <c r="O84" s="1" t="s">
        <v>1068</v>
      </c>
      <c r="P84" s="1" t="s">
        <v>1069</v>
      </c>
      <c r="Q84" s="1" t="s">
        <v>1070</v>
      </c>
      <c r="R84" s="1" t="s">
        <v>1583</v>
      </c>
      <c r="S84" s="1" t="s">
        <v>1072</v>
      </c>
      <c r="T84" s="1" t="s">
        <v>1073</v>
      </c>
      <c r="U84" s="1" t="s">
        <v>1074</v>
      </c>
      <c r="V84" s="1" t="s">
        <v>1075</v>
      </c>
    </row>
    <row r="85" s="1" customFormat="1" spans="1:22">
      <c r="A85" s="3">
        <v>999225704329245</v>
      </c>
      <c r="B85" s="1" t="s">
        <v>1554</v>
      </c>
      <c r="C85" s="1" t="s">
        <v>1584</v>
      </c>
      <c r="D85" s="1" t="s">
        <v>1574</v>
      </c>
      <c r="E85" s="1" t="s">
        <v>1585</v>
      </c>
      <c r="F85" s="1" t="s">
        <v>1058</v>
      </c>
      <c r="G85" s="1" t="s">
        <v>1063</v>
      </c>
      <c r="H85" s="1" t="s">
        <v>1064</v>
      </c>
      <c r="I85" s="1" t="s">
        <v>1576</v>
      </c>
      <c r="J85" s="1" t="s">
        <v>30</v>
      </c>
      <c r="K85" s="1" t="s">
        <v>1577</v>
      </c>
      <c r="L85" s="1" t="s">
        <v>1577</v>
      </c>
      <c r="M85" s="1" t="s">
        <v>1067</v>
      </c>
      <c r="N85" s="1" t="s">
        <v>1067</v>
      </c>
      <c r="O85" s="1" t="s">
        <v>1068</v>
      </c>
      <c r="P85" s="1" t="s">
        <v>1069</v>
      </c>
      <c r="Q85" s="1" t="s">
        <v>1070</v>
      </c>
      <c r="R85" s="1" t="s">
        <v>1586</v>
      </c>
      <c r="S85" s="1" t="s">
        <v>1072</v>
      </c>
      <c r="T85" s="1" t="s">
        <v>1073</v>
      </c>
      <c r="U85" s="1" t="s">
        <v>1074</v>
      </c>
      <c r="V85" s="1" t="s">
        <v>1178</v>
      </c>
    </row>
    <row r="86" s="1" customFormat="1" spans="1:22">
      <c r="A86" s="3">
        <v>999225702331405</v>
      </c>
      <c r="B86" s="1" t="s">
        <v>1554</v>
      </c>
      <c r="C86" s="1" t="s">
        <v>1587</v>
      </c>
      <c r="D86" s="1" t="s">
        <v>1588</v>
      </c>
      <c r="E86" s="1" t="s">
        <v>1589</v>
      </c>
      <c r="F86" s="1" t="s">
        <v>1062</v>
      </c>
      <c r="G86" s="1" t="s">
        <v>1063</v>
      </c>
      <c r="H86" s="1" t="s">
        <v>1064</v>
      </c>
      <c r="I86" s="1" t="s">
        <v>1590</v>
      </c>
      <c r="J86" s="1" t="s">
        <v>30</v>
      </c>
      <c r="K86" s="1" t="s">
        <v>1591</v>
      </c>
      <c r="L86" s="1" t="s">
        <v>1591</v>
      </c>
      <c r="M86" s="1" t="s">
        <v>1067</v>
      </c>
      <c r="N86" s="1" t="s">
        <v>1067</v>
      </c>
      <c r="O86" s="1" t="s">
        <v>1068</v>
      </c>
      <c r="P86" s="1" t="s">
        <v>1069</v>
      </c>
      <c r="Q86" s="1" t="s">
        <v>1070</v>
      </c>
      <c r="R86" s="1" t="s">
        <v>1592</v>
      </c>
      <c r="S86" s="1" t="s">
        <v>1072</v>
      </c>
      <c r="T86" s="1" t="s">
        <v>1073</v>
      </c>
      <c r="U86" s="1" t="s">
        <v>1074</v>
      </c>
      <c r="V86" s="1" t="s">
        <v>1178</v>
      </c>
    </row>
    <row r="87" s="1" customFormat="1" spans="1:22">
      <c r="A87" s="3">
        <v>999225702015065</v>
      </c>
      <c r="B87" s="1" t="s">
        <v>1554</v>
      </c>
      <c r="C87" s="1" t="s">
        <v>1593</v>
      </c>
      <c r="D87" s="1" t="s">
        <v>1594</v>
      </c>
      <c r="E87" s="1" t="s">
        <v>1595</v>
      </c>
      <c r="F87" s="1" t="s">
        <v>1058</v>
      </c>
      <c r="G87" s="1" t="s">
        <v>1063</v>
      </c>
      <c r="H87" s="1" t="s">
        <v>1064</v>
      </c>
      <c r="I87" s="1" t="s">
        <v>1596</v>
      </c>
      <c r="J87" s="1" t="s">
        <v>30</v>
      </c>
      <c r="K87" s="1" t="s">
        <v>1597</v>
      </c>
      <c r="L87" s="1" t="s">
        <v>1597</v>
      </c>
      <c r="M87" s="1" t="s">
        <v>1067</v>
      </c>
      <c r="N87" s="1" t="s">
        <v>1067</v>
      </c>
      <c r="O87" s="1" t="s">
        <v>1068</v>
      </c>
      <c r="P87" s="1" t="s">
        <v>1069</v>
      </c>
      <c r="Q87" s="1" t="s">
        <v>1070</v>
      </c>
      <c r="R87" s="1" t="s">
        <v>1598</v>
      </c>
      <c r="S87" s="1" t="s">
        <v>1072</v>
      </c>
      <c r="T87" s="1" t="s">
        <v>1073</v>
      </c>
      <c r="U87" s="1" t="s">
        <v>1074</v>
      </c>
      <c r="V87" s="1" t="s">
        <v>1599</v>
      </c>
    </row>
    <row r="88" s="1" customFormat="1" spans="1:22">
      <c r="A88" s="3">
        <v>999225701064945</v>
      </c>
      <c r="B88" s="1" t="s">
        <v>1600</v>
      </c>
      <c r="C88" s="1" t="s">
        <v>1601</v>
      </c>
      <c r="D88" s="1" t="s">
        <v>1602</v>
      </c>
      <c r="E88" s="1" t="s">
        <v>1603</v>
      </c>
      <c r="F88" s="1" t="s">
        <v>1062</v>
      </c>
      <c r="G88" s="1" t="s">
        <v>1063</v>
      </c>
      <c r="H88" s="1" t="s">
        <v>1064</v>
      </c>
      <c r="I88" s="1" t="s">
        <v>1604</v>
      </c>
      <c r="J88" s="1" t="s">
        <v>30</v>
      </c>
      <c r="K88" s="1" t="s">
        <v>1605</v>
      </c>
      <c r="L88" s="1" t="s">
        <v>1605</v>
      </c>
      <c r="M88" s="1" t="s">
        <v>1067</v>
      </c>
      <c r="N88" s="1" t="s">
        <v>1067</v>
      </c>
      <c r="O88" s="1" t="s">
        <v>1068</v>
      </c>
      <c r="P88" s="1" t="s">
        <v>1069</v>
      </c>
      <c r="Q88" s="1" t="s">
        <v>1070</v>
      </c>
      <c r="R88" s="1" t="s">
        <v>1606</v>
      </c>
      <c r="S88" s="1" t="s">
        <v>1072</v>
      </c>
      <c r="T88" s="1" t="s">
        <v>1073</v>
      </c>
      <c r="U88" s="1" t="s">
        <v>1074</v>
      </c>
      <c r="V88" s="1" t="s">
        <v>1114</v>
      </c>
    </row>
    <row r="89" s="1" customFormat="1" spans="1:22">
      <c r="A89" s="3">
        <v>999225698902317</v>
      </c>
      <c r="B89" s="1" t="s">
        <v>1600</v>
      </c>
      <c r="C89" s="1" t="s">
        <v>1607</v>
      </c>
      <c r="D89" s="1" t="s">
        <v>1608</v>
      </c>
      <c r="E89" s="1" t="s">
        <v>1609</v>
      </c>
      <c r="F89" s="1" t="s">
        <v>1062</v>
      </c>
      <c r="G89" s="1" t="s">
        <v>1063</v>
      </c>
      <c r="H89" s="1" t="s">
        <v>1064</v>
      </c>
      <c r="I89" s="1" t="s">
        <v>1610</v>
      </c>
      <c r="J89" s="1" t="s">
        <v>30</v>
      </c>
      <c r="K89" s="1" t="s">
        <v>1611</v>
      </c>
      <c r="L89" s="1" t="s">
        <v>1611</v>
      </c>
      <c r="M89" s="1" t="s">
        <v>1067</v>
      </c>
      <c r="N89" s="1" t="s">
        <v>1067</v>
      </c>
      <c r="O89" s="1" t="s">
        <v>1068</v>
      </c>
      <c r="P89" s="1" t="s">
        <v>1069</v>
      </c>
      <c r="Q89" s="1" t="s">
        <v>1070</v>
      </c>
      <c r="R89" s="1" t="s">
        <v>1612</v>
      </c>
      <c r="S89" s="1" t="s">
        <v>1072</v>
      </c>
      <c r="T89" s="1" t="s">
        <v>1073</v>
      </c>
      <c r="U89" s="1" t="s">
        <v>1074</v>
      </c>
      <c r="V89" s="1" t="s">
        <v>1101</v>
      </c>
    </row>
    <row r="90" s="1" customFormat="1" spans="1:22">
      <c r="A90" s="3">
        <v>999225698324868</v>
      </c>
      <c r="B90" s="1" t="s">
        <v>1600</v>
      </c>
      <c r="C90" s="1" t="s">
        <v>1613</v>
      </c>
      <c r="D90" s="1" t="s">
        <v>1614</v>
      </c>
      <c r="E90" s="1" t="s">
        <v>1615</v>
      </c>
      <c r="F90" s="1" t="s">
        <v>1365</v>
      </c>
      <c r="G90" s="1" t="s">
        <v>1063</v>
      </c>
      <c r="H90" s="1" t="s">
        <v>1064</v>
      </c>
      <c r="I90" s="1" t="s">
        <v>1616</v>
      </c>
      <c r="J90" s="1" t="s">
        <v>30</v>
      </c>
      <c r="K90" s="1" t="s">
        <v>1617</v>
      </c>
      <c r="L90" s="1" t="s">
        <v>1617</v>
      </c>
      <c r="M90" s="1" t="s">
        <v>1067</v>
      </c>
      <c r="N90" s="1" t="s">
        <v>1067</v>
      </c>
      <c r="O90" s="1" t="s">
        <v>1068</v>
      </c>
      <c r="P90" s="1" t="s">
        <v>1069</v>
      </c>
      <c r="Q90" s="1" t="s">
        <v>1070</v>
      </c>
      <c r="R90" s="1" t="s">
        <v>1618</v>
      </c>
      <c r="S90" s="1" t="s">
        <v>1072</v>
      </c>
      <c r="T90" s="1" t="s">
        <v>1073</v>
      </c>
      <c r="U90" s="1" t="s">
        <v>1074</v>
      </c>
      <c r="V90" s="1" t="s">
        <v>1114</v>
      </c>
    </row>
    <row r="91" s="1" customFormat="1" spans="1:22">
      <c r="A91" s="3">
        <v>999225696622023</v>
      </c>
      <c r="B91" s="1" t="s">
        <v>1600</v>
      </c>
      <c r="C91" s="1" t="s">
        <v>1619</v>
      </c>
      <c r="D91" s="1" t="s">
        <v>1620</v>
      </c>
      <c r="E91" s="1" t="s">
        <v>1621</v>
      </c>
      <c r="F91" s="1" t="s">
        <v>1216</v>
      </c>
      <c r="G91" s="1" t="s">
        <v>1063</v>
      </c>
      <c r="H91" s="1" t="s">
        <v>1064</v>
      </c>
      <c r="I91" s="1" t="s">
        <v>1622</v>
      </c>
      <c r="J91" s="1" t="s">
        <v>30</v>
      </c>
      <c r="K91" s="1" t="s">
        <v>1623</v>
      </c>
      <c r="L91" s="1" t="s">
        <v>1623</v>
      </c>
      <c r="M91" s="1" t="s">
        <v>1067</v>
      </c>
      <c r="N91" s="1" t="s">
        <v>1067</v>
      </c>
      <c r="O91" s="1" t="s">
        <v>1068</v>
      </c>
      <c r="P91" s="1" t="s">
        <v>1069</v>
      </c>
      <c r="Q91" s="1" t="s">
        <v>1070</v>
      </c>
      <c r="R91" s="1" t="s">
        <v>1624</v>
      </c>
      <c r="S91" s="1" t="s">
        <v>1072</v>
      </c>
      <c r="T91" s="1" t="s">
        <v>1073</v>
      </c>
      <c r="U91" s="1" t="s">
        <v>1074</v>
      </c>
      <c r="V91" s="1" t="s">
        <v>1121</v>
      </c>
    </row>
    <row r="92" s="1" customFormat="1" spans="1:22">
      <c r="A92" s="3">
        <v>999225690445904</v>
      </c>
      <c r="B92" s="1" t="s">
        <v>1600</v>
      </c>
      <c r="C92" s="1" t="s">
        <v>1625</v>
      </c>
      <c r="D92" s="1" t="s">
        <v>1626</v>
      </c>
      <c r="E92" s="1" t="s">
        <v>1627</v>
      </c>
      <c r="F92" s="1" t="s">
        <v>1058</v>
      </c>
      <c r="G92" s="1" t="s">
        <v>1063</v>
      </c>
      <c r="H92" s="1" t="s">
        <v>1064</v>
      </c>
      <c r="I92" s="1" t="s">
        <v>1628</v>
      </c>
      <c r="J92" s="1" t="s">
        <v>30</v>
      </c>
      <c r="K92" s="1" t="s">
        <v>1629</v>
      </c>
      <c r="L92" s="1" t="s">
        <v>1629</v>
      </c>
      <c r="M92" s="1" t="s">
        <v>1067</v>
      </c>
      <c r="N92" s="1" t="s">
        <v>1067</v>
      </c>
      <c r="O92" s="1" t="s">
        <v>1068</v>
      </c>
      <c r="P92" s="1" t="s">
        <v>1069</v>
      </c>
      <c r="Q92" s="1" t="s">
        <v>1070</v>
      </c>
      <c r="R92" s="1" t="s">
        <v>1630</v>
      </c>
      <c r="S92" s="1" t="s">
        <v>1072</v>
      </c>
      <c r="T92" s="1" t="s">
        <v>1073</v>
      </c>
      <c r="U92" s="1" t="s">
        <v>1074</v>
      </c>
      <c r="V92" s="1" t="s">
        <v>1101</v>
      </c>
    </row>
    <row r="93" s="1" customFormat="1" spans="1:22">
      <c r="A93" s="3">
        <v>999225688691206</v>
      </c>
      <c r="B93" s="1" t="s">
        <v>1600</v>
      </c>
      <c r="C93" s="1" t="s">
        <v>1631</v>
      </c>
      <c r="D93" s="1" t="s">
        <v>1632</v>
      </c>
      <c r="E93" s="1" t="s">
        <v>1633</v>
      </c>
      <c r="F93" s="1" t="s">
        <v>1058</v>
      </c>
      <c r="G93" s="1" t="s">
        <v>1063</v>
      </c>
      <c r="H93" s="1" t="s">
        <v>1064</v>
      </c>
      <c r="I93" s="1" t="s">
        <v>1634</v>
      </c>
      <c r="J93" s="1" t="s">
        <v>30</v>
      </c>
      <c r="K93" s="1" t="s">
        <v>1635</v>
      </c>
      <c r="L93" s="1" t="s">
        <v>1635</v>
      </c>
      <c r="M93" s="1" t="s">
        <v>1067</v>
      </c>
      <c r="N93" s="1" t="s">
        <v>1067</v>
      </c>
      <c r="O93" s="1" t="s">
        <v>1068</v>
      </c>
      <c r="P93" s="1" t="s">
        <v>1069</v>
      </c>
      <c r="Q93" s="1" t="s">
        <v>1070</v>
      </c>
      <c r="R93" s="1" t="s">
        <v>1636</v>
      </c>
      <c r="S93" s="1" t="s">
        <v>1072</v>
      </c>
      <c r="T93" s="1" t="s">
        <v>1073</v>
      </c>
      <c r="U93" s="1" t="s">
        <v>1074</v>
      </c>
      <c r="V93" s="1" t="s">
        <v>1178</v>
      </c>
    </row>
    <row r="94" s="1" customFormat="1" spans="1:22">
      <c r="A94" s="3">
        <v>999225684163495</v>
      </c>
      <c r="B94" s="1" t="s">
        <v>1600</v>
      </c>
      <c r="C94" s="1" t="s">
        <v>1637</v>
      </c>
      <c r="D94" s="1" t="s">
        <v>1638</v>
      </c>
      <c r="E94" s="1" t="s">
        <v>1639</v>
      </c>
      <c r="F94" s="1" t="s">
        <v>1216</v>
      </c>
      <c r="G94" s="1" t="s">
        <v>1063</v>
      </c>
      <c r="H94" s="1" t="s">
        <v>1064</v>
      </c>
      <c r="I94" s="1" t="s">
        <v>1640</v>
      </c>
      <c r="J94" s="1" t="s">
        <v>30</v>
      </c>
      <c r="K94" s="1" t="s">
        <v>1641</v>
      </c>
      <c r="L94" s="1" t="s">
        <v>1641</v>
      </c>
      <c r="M94" s="1" t="s">
        <v>1067</v>
      </c>
      <c r="N94" s="1" t="s">
        <v>1067</v>
      </c>
      <c r="O94" s="1" t="s">
        <v>1068</v>
      </c>
      <c r="P94" s="1" t="s">
        <v>1069</v>
      </c>
      <c r="Q94" s="1" t="s">
        <v>1070</v>
      </c>
      <c r="R94" s="1" t="s">
        <v>1642</v>
      </c>
      <c r="S94" s="1" t="s">
        <v>1072</v>
      </c>
      <c r="T94" s="1" t="s">
        <v>1073</v>
      </c>
      <c r="U94" s="1" t="s">
        <v>1074</v>
      </c>
      <c r="V94" s="1" t="s">
        <v>1643</v>
      </c>
    </row>
    <row r="95" s="1" customFormat="1" spans="1:22">
      <c r="A95" s="3">
        <v>999225682533747</v>
      </c>
      <c r="B95" s="1" t="s">
        <v>1600</v>
      </c>
      <c r="C95" s="1" t="s">
        <v>1644</v>
      </c>
      <c r="D95" s="1" t="s">
        <v>1645</v>
      </c>
      <c r="E95" s="1" t="s">
        <v>1646</v>
      </c>
      <c r="F95" s="1" t="s">
        <v>1058</v>
      </c>
      <c r="G95" s="1" t="s">
        <v>1063</v>
      </c>
      <c r="H95" s="1" t="s">
        <v>1064</v>
      </c>
      <c r="I95" s="1" t="s">
        <v>1647</v>
      </c>
      <c r="J95" s="1" t="s">
        <v>30</v>
      </c>
      <c r="K95" s="1" t="s">
        <v>1648</v>
      </c>
      <c r="L95" s="1" t="s">
        <v>1648</v>
      </c>
      <c r="M95" s="1" t="s">
        <v>1067</v>
      </c>
      <c r="N95" s="1" t="s">
        <v>1067</v>
      </c>
      <c r="O95" s="1" t="s">
        <v>1068</v>
      </c>
      <c r="P95" s="1" t="s">
        <v>1069</v>
      </c>
      <c r="Q95" s="1" t="s">
        <v>1070</v>
      </c>
      <c r="R95" s="1" t="s">
        <v>1649</v>
      </c>
      <c r="S95" s="1" t="s">
        <v>1072</v>
      </c>
      <c r="T95" s="1" t="s">
        <v>1073</v>
      </c>
      <c r="U95" s="1" t="s">
        <v>1074</v>
      </c>
      <c r="V95" s="1" t="s">
        <v>1075</v>
      </c>
    </row>
    <row r="96" s="1" customFormat="1" spans="1:22">
      <c r="A96" s="3">
        <v>999225681857040</v>
      </c>
      <c r="B96" s="1" t="s">
        <v>1600</v>
      </c>
      <c r="C96" s="1" t="s">
        <v>1650</v>
      </c>
      <c r="D96" s="1" t="s">
        <v>1651</v>
      </c>
      <c r="E96" s="1" t="s">
        <v>1652</v>
      </c>
      <c r="F96" s="1" t="s">
        <v>1058</v>
      </c>
      <c r="G96" s="1" t="s">
        <v>1063</v>
      </c>
      <c r="H96" s="1" t="s">
        <v>1064</v>
      </c>
      <c r="I96" s="1" t="s">
        <v>1653</v>
      </c>
      <c r="J96" s="1" t="s">
        <v>30</v>
      </c>
      <c r="K96" s="1" t="s">
        <v>1654</v>
      </c>
      <c r="L96" s="1" t="s">
        <v>1654</v>
      </c>
      <c r="M96" s="1" t="s">
        <v>1067</v>
      </c>
      <c r="N96" s="1" t="s">
        <v>1067</v>
      </c>
      <c r="O96" s="1" t="s">
        <v>1068</v>
      </c>
      <c r="P96" s="1" t="s">
        <v>1069</v>
      </c>
      <c r="Q96" s="1" t="s">
        <v>1070</v>
      </c>
      <c r="R96" s="1" t="s">
        <v>1655</v>
      </c>
      <c r="S96" s="1" t="s">
        <v>1072</v>
      </c>
      <c r="T96" s="1" t="s">
        <v>1073</v>
      </c>
      <c r="U96" s="1" t="s">
        <v>1074</v>
      </c>
      <c r="V96" s="1" t="s">
        <v>1656</v>
      </c>
    </row>
    <row r="97" s="1" customFormat="1" spans="1:22">
      <c r="A97" s="3">
        <v>999225670852885</v>
      </c>
      <c r="B97" s="1" t="s">
        <v>1657</v>
      </c>
      <c r="C97" s="1" t="s">
        <v>1658</v>
      </c>
      <c r="D97" s="1" t="s">
        <v>1659</v>
      </c>
      <c r="E97" s="1" t="s">
        <v>1660</v>
      </c>
      <c r="F97" s="1" t="s">
        <v>1062</v>
      </c>
      <c r="G97" s="1" t="s">
        <v>1063</v>
      </c>
      <c r="H97" s="1" t="s">
        <v>1064</v>
      </c>
      <c r="I97" s="1" t="s">
        <v>1661</v>
      </c>
      <c r="J97" s="1" t="s">
        <v>30</v>
      </c>
      <c r="K97" s="1" t="s">
        <v>1662</v>
      </c>
      <c r="L97" s="1" t="s">
        <v>1662</v>
      </c>
      <c r="M97" s="1" t="s">
        <v>1067</v>
      </c>
      <c r="N97" s="1" t="s">
        <v>1067</v>
      </c>
      <c r="O97" s="1" t="s">
        <v>1068</v>
      </c>
      <c r="P97" s="1" t="s">
        <v>1069</v>
      </c>
      <c r="Q97" s="1" t="s">
        <v>1070</v>
      </c>
      <c r="R97" s="1" t="s">
        <v>1663</v>
      </c>
      <c r="S97" s="1" t="s">
        <v>1072</v>
      </c>
      <c r="T97" s="1" t="s">
        <v>1073</v>
      </c>
      <c r="U97" s="1" t="s">
        <v>1074</v>
      </c>
      <c r="V97" s="1" t="s">
        <v>1253</v>
      </c>
    </row>
    <row r="98" s="1" customFormat="1" spans="1:22">
      <c r="A98" s="3">
        <v>999225670771260</v>
      </c>
      <c r="B98" s="1" t="s">
        <v>1657</v>
      </c>
      <c r="C98" s="1" t="s">
        <v>1664</v>
      </c>
      <c r="D98" s="1" t="s">
        <v>1665</v>
      </c>
      <c r="E98" s="1" t="s">
        <v>1666</v>
      </c>
      <c r="F98" s="1" t="s">
        <v>1062</v>
      </c>
      <c r="G98" s="1" t="s">
        <v>1063</v>
      </c>
      <c r="H98" s="1" t="s">
        <v>1064</v>
      </c>
      <c r="I98" s="1" t="s">
        <v>1667</v>
      </c>
      <c r="J98" s="1" t="s">
        <v>30</v>
      </c>
      <c r="K98" s="1" t="s">
        <v>1668</v>
      </c>
      <c r="L98" s="1" t="s">
        <v>1668</v>
      </c>
      <c r="M98" s="1" t="s">
        <v>1067</v>
      </c>
      <c r="N98" s="1" t="s">
        <v>1067</v>
      </c>
      <c r="O98" s="1" t="s">
        <v>1068</v>
      </c>
      <c r="P98" s="1" t="s">
        <v>1069</v>
      </c>
      <c r="Q98" s="1" t="s">
        <v>1070</v>
      </c>
      <c r="R98" s="1" t="s">
        <v>1669</v>
      </c>
      <c r="S98" s="1" t="s">
        <v>1072</v>
      </c>
      <c r="T98" s="1" t="s">
        <v>1073</v>
      </c>
      <c r="U98" s="1" t="s">
        <v>1074</v>
      </c>
      <c r="V98" s="1" t="s">
        <v>1101</v>
      </c>
    </row>
    <row r="99" s="1" customFormat="1" spans="1:22">
      <c r="A99" s="3">
        <v>999225670548531</v>
      </c>
      <c r="B99" s="1" t="s">
        <v>1657</v>
      </c>
      <c r="C99" s="1" t="s">
        <v>1670</v>
      </c>
      <c r="D99" s="1" t="s">
        <v>1671</v>
      </c>
      <c r="E99" s="1" t="s">
        <v>1672</v>
      </c>
      <c r="F99" s="1" t="s">
        <v>1554</v>
      </c>
      <c r="G99" s="1" t="s">
        <v>1063</v>
      </c>
      <c r="H99" s="1" t="s">
        <v>1064</v>
      </c>
      <c r="I99" s="1" t="s">
        <v>1673</v>
      </c>
      <c r="J99" s="1" t="s">
        <v>30</v>
      </c>
      <c r="K99" s="1" t="s">
        <v>1674</v>
      </c>
      <c r="L99" s="1" t="s">
        <v>1674</v>
      </c>
      <c r="M99" s="1" t="s">
        <v>1067</v>
      </c>
      <c r="N99" s="1" t="s">
        <v>1067</v>
      </c>
      <c r="O99" s="1" t="s">
        <v>1068</v>
      </c>
      <c r="P99" s="1" t="s">
        <v>1069</v>
      </c>
      <c r="Q99" s="1" t="s">
        <v>1070</v>
      </c>
      <c r="R99" s="1" t="s">
        <v>1675</v>
      </c>
      <c r="S99" s="1" t="s">
        <v>1072</v>
      </c>
      <c r="T99" s="1" t="s">
        <v>1073</v>
      </c>
      <c r="U99" s="1" t="s">
        <v>1074</v>
      </c>
      <c r="V99" s="1" t="s">
        <v>1171</v>
      </c>
    </row>
    <row r="100" s="1" customFormat="1" spans="1:22">
      <c r="A100" s="3">
        <v>999225659442969</v>
      </c>
      <c r="B100" s="1" t="s">
        <v>1657</v>
      </c>
      <c r="C100" s="1" t="s">
        <v>1676</v>
      </c>
      <c r="D100" s="1" t="s">
        <v>1677</v>
      </c>
      <c r="E100" s="1" t="s">
        <v>1678</v>
      </c>
      <c r="F100" s="1" t="s">
        <v>1497</v>
      </c>
      <c r="G100" s="1" t="s">
        <v>1063</v>
      </c>
      <c r="H100" s="1" t="s">
        <v>1064</v>
      </c>
      <c r="I100" s="1" t="s">
        <v>1679</v>
      </c>
      <c r="J100" s="1" t="s">
        <v>30</v>
      </c>
      <c r="K100" s="1" t="s">
        <v>1680</v>
      </c>
      <c r="L100" s="1" t="s">
        <v>1680</v>
      </c>
      <c r="M100" s="1" t="s">
        <v>1067</v>
      </c>
      <c r="N100" s="1" t="s">
        <v>1067</v>
      </c>
      <c r="O100" s="1" t="s">
        <v>1068</v>
      </c>
      <c r="P100" s="1" t="s">
        <v>1069</v>
      </c>
      <c r="Q100" s="1" t="s">
        <v>1070</v>
      </c>
      <c r="R100" s="1" t="s">
        <v>1681</v>
      </c>
      <c r="S100" s="1" t="s">
        <v>1072</v>
      </c>
      <c r="T100" s="1" t="s">
        <v>1073</v>
      </c>
      <c r="U100" s="1" t="s">
        <v>1074</v>
      </c>
      <c r="V100" s="1" t="s">
        <v>1178</v>
      </c>
    </row>
    <row r="101" s="1" customFormat="1" spans="1:22">
      <c r="A101" s="3">
        <v>999225659259163</v>
      </c>
      <c r="B101" s="1" t="s">
        <v>1657</v>
      </c>
      <c r="C101" s="1" t="s">
        <v>1682</v>
      </c>
      <c r="D101" s="1" t="s">
        <v>1683</v>
      </c>
      <c r="E101" s="1" t="s">
        <v>1684</v>
      </c>
      <c r="F101" s="1" t="s">
        <v>1216</v>
      </c>
      <c r="G101" s="1" t="s">
        <v>1063</v>
      </c>
      <c r="H101" s="1" t="s">
        <v>1064</v>
      </c>
      <c r="I101" s="1" t="s">
        <v>1685</v>
      </c>
      <c r="J101" s="1" t="s">
        <v>30</v>
      </c>
      <c r="K101" s="1" t="s">
        <v>1686</v>
      </c>
      <c r="L101" s="1" t="s">
        <v>1686</v>
      </c>
      <c r="M101" s="1" t="s">
        <v>1067</v>
      </c>
      <c r="N101" s="1" t="s">
        <v>1067</v>
      </c>
      <c r="O101" s="1" t="s">
        <v>1068</v>
      </c>
      <c r="P101" s="1" t="s">
        <v>1069</v>
      </c>
      <c r="Q101" s="1" t="s">
        <v>1070</v>
      </c>
      <c r="R101" s="1" t="s">
        <v>1687</v>
      </c>
      <c r="S101" s="1" t="s">
        <v>1072</v>
      </c>
      <c r="T101" s="1" t="s">
        <v>1073</v>
      </c>
      <c r="U101" s="1" t="s">
        <v>1074</v>
      </c>
      <c r="V101" s="1" t="s">
        <v>1303</v>
      </c>
    </row>
    <row r="102" s="1" customFormat="1" spans="1:22">
      <c r="A102" s="3">
        <v>999225650613159</v>
      </c>
      <c r="B102" s="1" t="s">
        <v>1688</v>
      </c>
      <c r="C102" s="1" t="s">
        <v>1689</v>
      </c>
      <c r="D102" s="1" t="s">
        <v>1166</v>
      </c>
      <c r="E102" s="1" t="s">
        <v>1690</v>
      </c>
      <c r="F102" s="1" t="s">
        <v>1365</v>
      </c>
      <c r="G102" s="1" t="s">
        <v>1063</v>
      </c>
      <c r="H102" s="1" t="s">
        <v>1064</v>
      </c>
      <c r="I102" s="1" t="s">
        <v>1691</v>
      </c>
      <c r="J102" s="1" t="s">
        <v>30</v>
      </c>
      <c r="K102" s="1" t="s">
        <v>1692</v>
      </c>
      <c r="L102" s="1" t="s">
        <v>1692</v>
      </c>
      <c r="M102" s="1" t="s">
        <v>1067</v>
      </c>
      <c r="N102" s="1" t="s">
        <v>1067</v>
      </c>
      <c r="O102" s="1" t="s">
        <v>1068</v>
      </c>
      <c r="P102" s="1" t="s">
        <v>1069</v>
      </c>
      <c r="Q102" s="1" t="s">
        <v>1070</v>
      </c>
      <c r="R102" s="1" t="s">
        <v>1693</v>
      </c>
      <c r="S102" s="1" t="s">
        <v>1072</v>
      </c>
      <c r="T102" s="1" t="s">
        <v>1073</v>
      </c>
      <c r="U102" s="1" t="s">
        <v>1074</v>
      </c>
      <c r="V102" s="1" t="s">
        <v>1171</v>
      </c>
    </row>
    <row r="103" s="1" customFormat="1" spans="1:22">
      <c r="A103" s="3">
        <v>999225641422226</v>
      </c>
      <c r="B103" s="1" t="s">
        <v>1688</v>
      </c>
      <c r="C103" s="1" t="s">
        <v>1694</v>
      </c>
      <c r="D103" s="1" t="s">
        <v>1695</v>
      </c>
      <c r="E103" s="1" t="s">
        <v>1696</v>
      </c>
      <c r="F103" s="1" t="s">
        <v>1062</v>
      </c>
      <c r="G103" s="1" t="s">
        <v>1063</v>
      </c>
      <c r="H103" s="1" t="s">
        <v>1064</v>
      </c>
      <c r="I103" s="1" t="s">
        <v>1697</v>
      </c>
      <c r="J103" s="1" t="s">
        <v>30</v>
      </c>
      <c r="K103" s="1" t="s">
        <v>1698</v>
      </c>
      <c r="L103" s="1" t="s">
        <v>1698</v>
      </c>
      <c r="M103" s="1" t="s">
        <v>1067</v>
      </c>
      <c r="N103" s="1" t="s">
        <v>1067</v>
      </c>
      <c r="O103" s="1" t="s">
        <v>1068</v>
      </c>
      <c r="P103" s="1" t="s">
        <v>1069</v>
      </c>
      <c r="Q103" s="1" t="s">
        <v>1070</v>
      </c>
      <c r="R103" s="1" t="s">
        <v>1699</v>
      </c>
      <c r="S103" s="1" t="s">
        <v>1072</v>
      </c>
      <c r="T103" s="1" t="s">
        <v>1073</v>
      </c>
      <c r="U103" s="1" t="s">
        <v>1074</v>
      </c>
      <c r="V103" s="1" t="s">
        <v>1171</v>
      </c>
    </row>
    <row r="104" s="1" customFormat="1" spans="1:22">
      <c r="A104" s="3">
        <v>999225641395658</v>
      </c>
      <c r="B104" s="1" t="s">
        <v>1688</v>
      </c>
      <c r="C104" s="1" t="s">
        <v>1700</v>
      </c>
      <c r="D104" s="1" t="s">
        <v>1701</v>
      </c>
      <c r="E104" s="1" t="s">
        <v>1702</v>
      </c>
      <c r="F104" s="1" t="s">
        <v>1058</v>
      </c>
      <c r="G104" s="1" t="s">
        <v>1063</v>
      </c>
      <c r="H104" s="1" t="s">
        <v>1064</v>
      </c>
      <c r="I104" s="1" t="s">
        <v>1703</v>
      </c>
      <c r="J104" s="1" t="s">
        <v>30</v>
      </c>
      <c r="K104" s="1" t="s">
        <v>1704</v>
      </c>
      <c r="L104" s="1" t="s">
        <v>1704</v>
      </c>
      <c r="M104" s="1" t="s">
        <v>1067</v>
      </c>
      <c r="N104" s="1" t="s">
        <v>1067</v>
      </c>
      <c r="O104" s="1" t="s">
        <v>1068</v>
      </c>
      <c r="P104" s="1" t="s">
        <v>1069</v>
      </c>
      <c r="Q104" s="1" t="s">
        <v>1070</v>
      </c>
      <c r="R104" s="1" t="s">
        <v>1705</v>
      </c>
      <c r="S104" s="1" t="s">
        <v>1072</v>
      </c>
      <c r="T104" s="1" t="s">
        <v>1073</v>
      </c>
      <c r="U104" s="1" t="s">
        <v>1074</v>
      </c>
      <c r="V104" s="1" t="s">
        <v>1171</v>
      </c>
    </row>
    <row r="105" s="1" customFormat="1" spans="1:22">
      <c r="A105" s="3">
        <v>999225641229218</v>
      </c>
      <c r="B105" s="1" t="s">
        <v>1688</v>
      </c>
      <c r="C105" s="1" t="s">
        <v>1706</v>
      </c>
      <c r="D105" s="1" t="s">
        <v>1517</v>
      </c>
      <c r="E105" s="1" t="s">
        <v>1707</v>
      </c>
      <c r="F105" s="1" t="s">
        <v>1454</v>
      </c>
      <c r="G105" s="1" t="s">
        <v>1063</v>
      </c>
      <c r="H105" s="1" t="s">
        <v>1064</v>
      </c>
      <c r="I105" s="1" t="s">
        <v>1708</v>
      </c>
      <c r="J105" s="1" t="s">
        <v>30</v>
      </c>
      <c r="K105" s="1" t="s">
        <v>1709</v>
      </c>
      <c r="L105" s="1" t="s">
        <v>1709</v>
      </c>
      <c r="M105" s="1" t="s">
        <v>1067</v>
      </c>
      <c r="N105" s="1" t="s">
        <v>1067</v>
      </c>
      <c r="O105" s="1" t="s">
        <v>1068</v>
      </c>
      <c r="P105" s="1" t="s">
        <v>1069</v>
      </c>
      <c r="Q105" s="1" t="s">
        <v>1070</v>
      </c>
      <c r="R105" s="1" t="s">
        <v>1710</v>
      </c>
      <c r="S105" s="1" t="s">
        <v>1072</v>
      </c>
      <c r="T105" s="1" t="s">
        <v>1073</v>
      </c>
      <c r="U105" s="1" t="s">
        <v>1074</v>
      </c>
      <c r="V105" s="1" t="s">
        <v>1171</v>
      </c>
    </row>
    <row r="106" s="1" customFormat="1" spans="1:22">
      <c r="A106" s="3">
        <v>999225641210675</v>
      </c>
      <c r="B106" s="1" t="s">
        <v>1688</v>
      </c>
      <c r="C106" s="1" t="s">
        <v>1711</v>
      </c>
      <c r="D106" s="1" t="s">
        <v>1712</v>
      </c>
      <c r="E106" s="1" t="s">
        <v>1713</v>
      </c>
      <c r="F106" s="1" t="s">
        <v>1062</v>
      </c>
      <c r="G106" s="1" t="s">
        <v>1063</v>
      </c>
      <c r="H106" s="1" t="s">
        <v>1064</v>
      </c>
      <c r="I106" s="1" t="s">
        <v>1714</v>
      </c>
      <c r="J106" s="1" t="s">
        <v>30</v>
      </c>
      <c r="K106" s="1" t="s">
        <v>1715</v>
      </c>
      <c r="L106" s="1" t="s">
        <v>1715</v>
      </c>
      <c r="M106" s="1" t="s">
        <v>1067</v>
      </c>
      <c r="N106" s="1" t="s">
        <v>1067</v>
      </c>
      <c r="O106" s="1" t="s">
        <v>1068</v>
      </c>
      <c r="P106" s="1" t="s">
        <v>1069</v>
      </c>
      <c r="Q106" s="1" t="s">
        <v>1070</v>
      </c>
      <c r="R106" s="1" t="s">
        <v>1716</v>
      </c>
      <c r="S106" s="1" t="s">
        <v>1072</v>
      </c>
      <c r="T106" s="1" t="s">
        <v>1073</v>
      </c>
      <c r="U106" s="1" t="s">
        <v>1074</v>
      </c>
      <c r="V106" s="1" t="s">
        <v>1171</v>
      </c>
    </row>
    <row r="107" s="1" customFormat="1" spans="1:22">
      <c r="A107" s="3">
        <v>999225641199068</v>
      </c>
      <c r="B107" s="1" t="s">
        <v>1688</v>
      </c>
      <c r="C107" s="1" t="s">
        <v>1717</v>
      </c>
      <c r="D107" s="1" t="s">
        <v>1517</v>
      </c>
      <c r="E107" s="1" t="s">
        <v>1718</v>
      </c>
      <c r="F107" s="1" t="s">
        <v>1454</v>
      </c>
      <c r="G107" s="1" t="s">
        <v>1063</v>
      </c>
      <c r="H107" s="1" t="s">
        <v>1064</v>
      </c>
      <c r="I107" s="1" t="s">
        <v>1708</v>
      </c>
      <c r="J107" s="1" t="s">
        <v>30</v>
      </c>
      <c r="K107" s="1" t="s">
        <v>1709</v>
      </c>
      <c r="L107" s="1" t="s">
        <v>1709</v>
      </c>
      <c r="M107" s="1" t="s">
        <v>1067</v>
      </c>
      <c r="N107" s="1" t="s">
        <v>1067</v>
      </c>
      <c r="O107" s="1" t="s">
        <v>1068</v>
      </c>
      <c r="P107" s="1" t="s">
        <v>1069</v>
      </c>
      <c r="Q107" s="1" t="s">
        <v>1070</v>
      </c>
      <c r="R107" s="1" t="s">
        <v>1719</v>
      </c>
      <c r="S107" s="1" t="s">
        <v>1072</v>
      </c>
      <c r="T107" s="1" t="s">
        <v>1073</v>
      </c>
      <c r="U107" s="1" t="s">
        <v>1074</v>
      </c>
      <c r="V107" s="1" t="s">
        <v>1171</v>
      </c>
    </row>
    <row r="108" s="1" customFormat="1" spans="1:22">
      <c r="A108" s="3">
        <v>999225637729433</v>
      </c>
      <c r="B108" s="1" t="s">
        <v>1688</v>
      </c>
      <c r="C108" s="1" t="s">
        <v>1720</v>
      </c>
      <c r="D108" s="1" t="s">
        <v>1721</v>
      </c>
      <c r="E108" s="1" t="s">
        <v>1722</v>
      </c>
      <c r="F108" s="1" t="s">
        <v>1062</v>
      </c>
      <c r="G108" s="1" t="s">
        <v>1063</v>
      </c>
      <c r="H108" s="1" t="s">
        <v>1064</v>
      </c>
      <c r="I108" s="1" t="s">
        <v>1723</v>
      </c>
      <c r="J108" s="1" t="s">
        <v>30</v>
      </c>
      <c r="K108" s="1" t="s">
        <v>1724</v>
      </c>
      <c r="L108" s="1" t="s">
        <v>1724</v>
      </c>
      <c r="M108" s="1" t="s">
        <v>1067</v>
      </c>
      <c r="N108" s="1" t="s">
        <v>1067</v>
      </c>
      <c r="O108" s="1" t="s">
        <v>1068</v>
      </c>
      <c r="P108" s="1" t="s">
        <v>1069</v>
      </c>
      <c r="Q108" s="1" t="s">
        <v>1070</v>
      </c>
      <c r="R108" s="1" t="s">
        <v>1725</v>
      </c>
      <c r="S108" s="1" t="s">
        <v>1072</v>
      </c>
      <c r="T108" s="1" t="s">
        <v>1073</v>
      </c>
      <c r="U108" s="1" t="s">
        <v>1074</v>
      </c>
      <c r="V108" s="1" t="s">
        <v>1171</v>
      </c>
    </row>
    <row r="109" s="1" customFormat="1" spans="1:22">
      <c r="A109" s="3">
        <v>999225636575011</v>
      </c>
      <c r="B109" s="1" t="s">
        <v>1726</v>
      </c>
      <c r="C109" s="1" t="s">
        <v>1727</v>
      </c>
      <c r="D109" s="1" t="s">
        <v>1728</v>
      </c>
      <c r="E109" s="1" t="s">
        <v>1729</v>
      </c>
      <c r="F109" s="1" t="s">
        <v>1058</v>
      </c>
      <c r="G109" s="1" t="s">
        <v>1063</v>
      </c>
      <c r="H109" s="1" t="s">
        <v>1064</v>
      </c>
      <c r="I109" s="1" t="s">
        <v>1730</v>
      </c>
      <c r="J109" s="1" t="s">
        <v>30</v>
      </c>
      <c r="K109" s="1" t="s">
        <v>1731</v>
      </c>
      <c r="L109" s="1" t="s">
        <v>1731</v>
      </c>
      <c r="M109" s="1" t="s">
        <v>1067</v>
      </c>
      <c r="N109" s="1" t="s">
        <v>1067</v>
      </c>
      <c r="O109" s="1" t="s">
        <v>1068</v>
      </c>
      <c r="P109" s="1" t="s">
        <v>1069</v>
      </c>
      <c r="Q109" s="1" t="s">
        <v>1070</v>
      </c>
      <c r="R109" s="1" t="s">
        <v>1732</v>
      </c>
      <c r="S109" s="1" t="s">
        <v>1072</v>
      </c>
      <c r="T109" s="1" t="s">
        <v>1073</v>
      </c>
      <c r="U109" s="1" t="s">
        <v>1074</v>
      </c>
      <c r="V109" s="1" t="s">
        <v>1171</v>
      </c>
    </row>
    <row r="110" s="1" customFormat="1" spans="1:22">
      <c r="A110" s="3">
        <v>999225635794575</v>
      </c>
      <c r="B110" s="1" t="s">
        <v>1726</v>
      </c>
      <c r="C110" s="1" t="s">
        <v>1733</v>
      </c>
      <c r="D110" s="1" t="s">
        <v>1734</v>
      </c>
      <c r="E110" s="1" t="s">
        <v>1735</v>
      </c>
      <c r="F110" s="1" t="s">
        <v>1062</v>
      </c>
      <c r="G110" s="1" t="s">
        <v>1063</v>
      </c>
      <c r="H110" s="1" t="s">
        <v>1064</v>
      </c>
      <c r="I110" s="1" t="s">
        <v>1736</v>
      </c>
      <c r="J110" s="1" t="s">
        <v>30</v>
      </c>
      <c r="K110" s="1" t="s">
        <v>1737</v>
      </c>
      <c r="L110" s="1" t="s">
        <v>1737</v>
      </c>
      <c r="M110" s="1" t="s">
        <v>1067</v>
      </c>
      <c r="N110" s="1" t="s">
        <v>1067</v>
      </c>
      <c r="O110" s="1" t="s">
        <v>1068</v>
      </c>
      <c r="P110" s="1" t="s">
        <v>1069</v>
      </c>
      <c r="Q110" s="1" t="s">
        <v>1070</v>
      </c>
      <c r="R110" s="1" t="s">
        <v>1738</v>
      </c>
      <c r="S110" s="1" t="s">
        <v>1072</v>
      </c>
      <c r="T110" s="1" t="s">
        <v>1073</v>
      </c>
      <c r="U110" s="1" t="s">
        <v>1074</v>
      </c>
      <c r="V110" s="1" t="s">
        <v>1178</v>
      </c>
    </row>
    <row r="111" s="1" customFormat="1" spans="1:22">
      <c r="A111" s="3">
        <v>999225625479520</v>
      </c>
      <c r="B111" s="1" t="s">
        <v>1726</v>
      </c>
      <c r="C111" s="1" t="s">
        <v>1739</v>
      </c>
      <c r="D111" s="1" t="s">
        <v>1740</v>
      </c>
      <c r="E111" s="1" t="s">
        <v>1741</v>
      </c>
      <c r="F111" s="1" t="s">
        <v>1062</v>
      </c>
      <c r="G111" s="1" t="s">
        <v>1063</v>
      </c>
      <c r="H111" s="1" t="s">
        <v>1064</v>
      </c>
      <c r="I111" s="1" t="s">
        <v>1742</v>
      </c>
      <c r="J111" s="1" t="s">
        <v>30</v>
      </c>
      <c r="K111" s="1" t="s">
        <v>1743</v>
      </c>
      <c r="L111" s="1" t="s">
        <v>1743</v>
      </c>
      <c r="M111" s="1" t="s">
        <v>1067</v>
      </c>
      <c r="N111" s="1" t="s">
        <v>1067</v>
      </c>
      <c r="O111" s="1" t="s">
        <v>1068</v>
      </c>
      <c r="P111" s="1" t="s">
        <v>1069</v>
      </c>
      <c r="Q111" s="1" t="s">
        <v>1070</v>
      </c>
      <c r="R111" s="1" t="s">
        <v>1744</v>
      </c>
      <c r="S111" s="1" t="s">
        <v>1072</v>
      </c>
      <c r="T111" s="1" t="s">
        <v>1073</v>
      </c>
      <c r="U111" s="1" t="s">
        <v>1074</v>
      </c>
      <c r="V111" s="1" t="s">
        <v>1185</v>
      </c>
    </row>
    <row r="112" s="1" customFormat="1" spans="1:22">
      <c r="A112" s="3">
        <v>999225624734335</v>
      </c>
      <c r="B112" s="1" t="s">
        <v>1726</v>
      </c>
      <c r="C112" s="1" t="s">
        <v>1745</v>
      </c>
      <c r="D112" s="1" t="s">
        <v>1746</v>
      </c>
      <c r="E112" s="1" t="s">
        <v>1747</v>
      </c>
      <c r="F112" s="1" t="s">
        <v>1058</v>
      </c>
      <c r="G112" s="1" t="s">
        <v>1063</v>
      </c>
      <c r="H112" s="1" t="s">
        <v>1064</v>
      </c>
      <c r="I112" s="1" t="s">
        <v>1748</v>
      </c>
      <c r="J112" s="1" t="s">
        <v>30</v>
      </c>
      <c r="K112" s="1" t="s">
        <v>1749</v>
      </c>
      <c r="L112" s="1" t="s">
        <v>1749</v>
      </c>
      <c r="M112" s="1" t="s">
        <v>1067</v>
      </c>
      <c r="N112" s="1" t="s">
        <v>1067</v>
      </c>
      <c r="O112" s="1" t="s">
        <v>1068</v>
      </c>
      <c r="P112" s="1" t="s">
        <v>1069</v>
      </c>
      <c r="Q112" s="1" t="s">
        <v>1070</v>
      </c>
      <c r="R112" s="1" t="s">
        <v>1750</v>
      </c>
      <c r="S112" s="1" t="s">
        <v>1072</v>
      </c>
      <c r="T112" s="1" t="s">
        <v>1073</v>
      </c>
      <c r="U112" s="1" t="s">
        <v>1141</v>
      </c>
      <c r="V112" s="1" t="s">
        <v>1171</v>
      </c>
    </row>
    <row r="113" s="1" customFormat="1" spans="1:22">
      <c r="A113" s="3">
        <v>999225624351696</v>
      </c>
      <c r="B113" s="1" t="s">
        <v>1726</v>
      </c>
      <c r="C113" s="1" t="s">
        <v>1751</v>
      </c>
      <c r="D113" s="1" t="s">
        <v>1752</v>
      </c>
      <c r="E113" s="1" t="s">
        <v>1753</v>
      </c>
      <c r="F113" s="1" t="s">
        <v>1062</v>
      </c>
      <c r="G113" s="1" t="s">
        <v>1063</v>
      </c>
      <c r="H113" s="1" t="s">
        <v>1064</v>
      </c>
      <c r="I113" s="1" t="s">
        <v>1754</v>
      </c>
      <c r="J113" s="1" t="s">
        <v>30</v>
      </c>
      <c r="K113" s="1" t="s">
        <v>1755</v>
      </c>
      <c r="L113" s="1" t="s">
        <v>1755</v>
      </c>
      <c r="M113" s="1" t="s">
        <v>1067</v>
      </c>
      <c r="N113" s="1" t="s">
        <v>1067</v>
      </c>
      <c r="O113" s="1" t="s">
        <v>1068</v>
      </c>
      <c r="P113" s="1" t="s">
        <v>1069</v>
      </c>
      <c r="Q113" s="1" t="s">
        <v>1070</v>
      </c>
      <c r="R113" s="1" t="s">
        <v>1756</v>
      </c>
      <c r="S113" s="1" t="s">
        <v>1072</v>
      </c>
      <c r="T113" s="1" t="s">
        <v>1073</v>
      </c>
      <c r="U113" s="1" t="s">
        <v>1074</v>
      </c>
      <c r="V113" s="1" t="s">
        <v>1171</v>
      </c>
    </row>
    <row r="114" s="1" customFormat="1" spans="1:22">
      <c r="A114" s="3">
        <v>999225587763576</v>
      </c>
      <c r="B114" s="1" t="s">
        <v>1757</v>
      </c>
      <c r="C114" s="1" t="s">
        <v>1758</v>
      </c>
      <c r="D114" s="1" t="s">
        <v>1759</v>
      </c>
      <c r="E114" s="1" t="s">
        <v>1760</v>
      </c>
      <c r="F114" s="1" t="s">
        <v>1454</v>
      </c>
      <c r="G114" s="1" t="s">
        <v>1063</v>
      </c>
      <c r="H114" s="1" t="s">
        <v>1064</v>
      </c>
      <c r="I114" s="1" t="s">
        <v>1761</v>
      </c>
      <c r="J114" s="1" t="s">
        <v>30</v>
      </c>
      <c r="K114" s="1" t="s">
        <v>1762</v>
      </c>
      <c r="L114" s="1" t="s">
        <v>1762</v>
      </c>
      <c r="M114" s="1" t="s">
        <v>1067</v>
      </c>
      <c r="N114" s="1" t="s">
        <v>1067</v>
      </c>
      <c r="O114" s="1" t="s">
        <v>1068</v>
      </c>
      <c r="P114" s="1" t="s">
        <v>1069</v>
      </c>
      <c r="Q114" s="1" t="s">
        <v>1070</v>
      </c>
      <c r="R114" s="1" t="s">
        <v>1763</v>
      </c>
      <c r="S114" s="1" t="s">
        <v>1072</v>
      </c>
      <c r="T114" s="1" t="s">
        <v>1073</v>
      </c>
      <c r="U114" s="1" t="s">
        <v>1141</v>
      </c>
      <c r="V114" s="1" t="s">
        <v>1171</v>
      </c>
    </row>
    <row r="115" s="1" customFormat="1" spans="1:22">
      <c r="A115" s="3">
        <v>999225584065344</v>
      </c>
      <c r="B115" s="1" t="s">
        <v>1764</v>
      </c>
      <c r="C115" s="1" t="s">
        <v>1765</v>
      </c>
      <c r="D115" s="1" t="s">
        <v>1766</v>
      </c>
      <c r="E115" s="1" t="s">
        <v>1767</v>
      </c>
      <c r="F115" s="1" t="s">
        <v>1216</v>
      </c>
      <c r="G115" s="1" t="s">
        <v>1063</v>
      </c>
      <c r="H115" s="1" t="s">
        <v>1064</v>
      </c>
      <c r="I115" s="1" t="s">
        <v>1768</v>
      </c>
      <c r="J115" s="1" t="s">
        <v>30</v>
      </c>
      <c r="K115" s="1" t="s">
        <v>1769</v>
      </c>
      <c r="L115" s="1" t="s">
        <v>1769</v>
      </c>
      <c r="M115" s="1" t="s">
        <v>1067</v>
      </c>
      <c r="N115" s="1" t="s">
        <v>1067</v>
      </c>
      <c r="O115" s="1" t="s">
        <v>1068</v>
      </c>
      <c r="P115" s="1" t="s">
        <v>1069</v>
      </c>
      <c r="Q115" s="1" t="s">
        <v>1070</v>
      </c>
      <c r="R115" s="1" t="s">
        <v>1770</v>
      </c>
      <c r="S115" s="1" t="s">
        <v>1072</v>
      </c>
      <c r="T115" s="1" t="s">
        <v>1073</v>
      </c>
      <c r="U115" s="1" t="s">
        <v>1141</v>
      </c>
      <c r="V115" s="1" t="s">
        <v>1171</v>
      </c>
    </row>
    <row r="116" s="1" customFormat="1" spans="1:22">
      <c r="A116" s="3">
        <v>999225583643709</v>
      </c>
      <c r="B116" s="1" t="s">
        <v>1764</v>
      </c>
      <c r="C116" s="1" t="s">
        <v>1771</v>
      </c>
      <c r="D116" s="1" t="s">
        <v>1772</v>
      </c>
      <c r="E116" s="1" t="s">
        <v>1773</v>
      </c>
      <c r="F116" s="1" t="s">
        <v>1216</v>
      </c>
      <c r="G116" s="1" t="s">
        <v>1063</v>
      </c>
      <c r="H116" s="1" t="s">
        <v>1064</v>
      </c>
      <c r="I116" s="1" t="s">
        <v>1774</v>
      </c>
      <c r="J116" s="1" t="s">
        <v>30</v>
      </c>
      <c r="K116" s="1" t="s">
        <v>1775</v>
      </c>
      <c r="L116" s="1" t="s">
        <v>1775</v>
      </c>
      <c r="M116" s="1" t="s">
        <v>1067</v>
      </c>
      <c r="N116" s="1" t="s">
        <v>1067</v>
      </c>
      <c r="O116" s="1" t="s">
        <v>1068</v>
      </c>
      <c r="P116" s="1" t="s">
        <v>1069</v>
      </c>
      <c r="Q116" s="1" t="s">
        <v>1070</v>
      </c>
      <c r="R116" s="1" t="s">
        <v>1776</v>
      </c>
      <c r="S116" s="1" t="s">
        <v>1072</v>
      </c>
      <c r="T116" s="1" t="s">
        <v>1073</v>
      </c>
      <c r="U116" s="1" t="s">
        <v>1074</v>
      </c>
      <c r="V116" s="1" t="s">
        <v>1643</v>
      </c>
    </row>
    <row r="117" s="1" customFormat="1" spans="1:22">
      <c r="A117" s="3">
        <v>999225579415545</v>
      </c>
      <c r="B117" s="1" t="s">
        <v>1764</v>
      </c>
      <c r="C117" s="1" t="s">
        <v>1777</v>
      </c>
      <c r="D117" s="1" t="s">
        <v>1778</v>
      </c>
      <c r="E117" s="1" t="s">
        <v>1779</v>
      </c>
      <c r="F117" s="1" t="s">
        <v>1454</v>
      </c>
      <c r="G117" s="1" t="s">
        <v>1063</v>
      </c>
      <c r="H117" s="1" t="s">
        <v>1064</v>
      </c>
      <c r="I117" s="1" t="s">
        <v>1780</v>
      </c>
      <c r="J117" s="1" t="s">
        <v>30</v>
      </c>
      <c r="K117" s="1" t="s">
        <v>1781</v>
      </c>
      <c r="L117" s="1" t="s">
        <v>1782</v>
      </c>
      <c r="M117" s="1" t="s">
        <v>1783</v>
      </c>
      <c r="N117" s="1" t="s">
        <v>1784</v>
      </c>
      <c r="O117" s="1" t="s">
        <v>1068</v>
      </c>
      <c r="P117" s="1" t="s">
        <v>1069</v>
      </c>
      <c r="Q117" s="1" t="s">
        <v>1070</v>
      </c>
      <c r="R117" s="1" t="s">
        <v>1785</v>
      </c>
      <c r="S117" s="1" t="s">
        <v>1072</v>
      </c>
      <c r="T117" s="1" t="s">
        <v>1073</v>
      </c>
      <c r="U117" s="1" t="s">
        <v>1141</v>
      </c>
      <c r="V117" s="1" t="s">
        <v>1171</v>
      </c>
    </row>
    <row r="118" s="1" customFormat="1" spans="1:22">
      <c r="A118" s="3">
        <v>999225564118861</v>
      </c>
      <c r="B118" s="1" t="s">
        <v>1764</v>
      </c>
      <c r="C118" s="1" t="s">
        <v>1786</v>
      </c>
      <c r="D118" s="1" t="s">
        <v>1787</v>
      </c>
      <c r="E118" s="1" t="s">
        <v>1788</v>
      </c>
      <c r="F118" s="1" t="s">
        <v>1062</v>
      </c>
      <c r="G118" s="1" t="s">
        <v>1063</v>
      </c>
      <c r="H118" s="1" t="s">
        <v>1064</v>
      </c>
      <c r="I118" s="1" t="s">
        <v>1789</v>
      </c>
      <c r="J118" s="1" t="s">
        <v>30</v>
      </c>
      <c r="K118" s="1" t="s">
        <v>1790</v>
      </c>
      <c r="L118" s="1" t="s">
        <v>1790</v>
      </c>
      <c r="M118" s="1" t="s">
        <v>1067</v>
      </c>
      <c r="N118" s="1" t="s">
        <v>1067</v>
      </c>
      <c r="O118" s="1" t="s">
        <v>1068</v>
      </c>
      <c r="P118" s="1" t="s">
        <v>1069</v>
      </c>
      <c r="Q118" s="1" t="s">
        <v>1070</v>
      </c>
      <c r="R118" s="1" t="s">
        <v>1791</v>
      </c>
      <c r="S118" s="1" t="s">
        <v>1072</v>
      </c>
      <c r="T118" s="1" t="s">
        <v>1073</v>
      </c>
      <c r="U118" s="1" t="s">
        <v>1074</v>
      </c>
      <c r="V118" s="1" t="s">
        <v>1178</v>
      </c>
    </row>
    <row r="119" s="1" customFormat="1" spans="1:22">
      <c r="A119" s="3">
        <v>999225571107256</v>
      </c>
      <c r="B119" s="1" t="s">
        <v>1764</v>
      </c>
      <c r="C119" s="1" t="s">
        <v>1792</v>
      </c>
      <c r="D119" s="1" t="s">
        <v>1793</v>
      </c>
      <c r="E119" s="1" t="s">
        <v>1794</v>
      </c>
      <c r="F119" s="1" t="s">
        <v>1058</v>
      </c>
      <c r="G119" s="1" t="s">
        <v>1063</v>
      </c>
      <c r="H119" s="1" t="s">
        <v>1064</v>
      </c>
      <c r="I119" s="1" t="s">
        <v>1795</v>
      </c>
      <c r="J119" s="1" t="s">
        <v>30</v>
      </c>
      <c r="K119" s="1" t="s">
        <v>1796</v>
      </c>
      <c r="L119" s="1" t="s">
        <v>1796</v>
      </c>
      <c r="M119" s="1" t="s">
        <v>1067</v>
      </c>
      <c r="N119" s="1" t="s">
        <v>1067</v>
      </c>
      <c r="O119" s="1" t="s">
        <v>1068</v>
      </c>
      <c r="P119" s="1" t="s">
        <v>1069</v>
      </c>
      <c r="Q119" s="1" t="s">
        <v>1070</v>
      </c>
      <c r="R119" s="1" t="s">
        <v>1797</v>
      </c>
      <c r="S119" s="1" t="s">
        <v>1072</v>
      </c>
      <c r="T119" s="1" t="s">
        <v>1073</v>
      </c>
      <c r="U119" s="1" t="s">
        <v>1074</v>
      </c>
      <c r="V119" s="1" t="s">
        <v>1171</v>
      </c>
    </row>
    <row r="120" s="1" customFormat="1" spans="1:22">
      <c r="A120" s="3">
        <v>999225554209908</v>
      </c>
      <c r="B120" s="1" t="s">
        <v>1798</v>
      </c>
      <c r="C120" s="1" t="s">
        <v>1799</v>
      </c>
      <c r="D120" s="1" t="s">
        <v>1800</v>
      </c>
      <c r="E120" s="1" t="s">
        <v>1801</v>
      </c>
      <c r="F120" s="1" t="s">
        <v>1058</v>
      </c>
      <c r="G120" s="1" t="s">
        <v>1063</v>
      </c>
      <c r="H120" s="1" t="s">
        <v>1064</v>
      </c>
      <c r="I120" s="1" t="s">
        <v>1802</v>
      </c>
      <c r="J120" s="1" t="s">
        <v>30</v>
      </c>
      <c r="K120" s="1" t="s">
        <v>1803</v>
      </c>
      <c r="L120" s="1" t="s">
        <v>1803</v>
      </c>
      <c r="M120" s="1" t="s">
        <v>1067</v>
      </c>
      <c r="N120" s="1" t="s">
        <v>1067</v>
      </c>
      <c r="O120" s="1" t="s">
        <v>1068</v>
      </c>
      <c r="P120" s="1" t="s">
        <v>1069</v>
      </c>
      <c r="Q120" s="1" t="s">
        <v>1070</v>
      </c>
      <c r="R120" s="1" t="s">
        <v>1804</v>
      </c>
      <c r="S120" s="1" t="s">
        <v>1072</v>
      </c>
      <c r="T120" s="1" t="s">
        <v>1073</v>
      </c>
      <c r="U120" s="1" t="s">
        <v>1141</v>
      </c>
      <c r="V120" s="1" t="s">
        <v>1171</v>
      </c>
    </row>
    <row r="121" s="1" customFormat="1" spans="1:22">
      <c r="A121" s="3">
        <v>999225542318160</v>
      </c>
      <c r="B121" s="1" t="s">
        <v>1798</v>
      </c>
      <c r="C121" s="1" t="s">
        <v>1805</v>
      </c>
      <c r="D121" s="1" t="s">
        <v>1806</v>
      </c>
      <c r="E121" s="1" t="s">
        <v>1807</v>
      </c>
      <c r="F121" s="1" t="s">
        <v>1062</v>
      </c>
      <c r="G121" s="1" t="s">
        <v>1063</v>
      </c>
      <c r="H121" s="1" t="s">
        <v>1064</v>
      </c>
      <c r="I121" s="1" t="s">
        <v>1808</v>
      </c>
      <c r="J121" s="1" t="s">
        <v>30</v>
      </c>
      <c r="K121" s="1" t="s">
        <v>1809</v>
      </c>
      <c r="L121" s="1" t="s">
        <v>1809</v>
      </c>
      <c r="M121" s="1" t="s">
        <v>1067</v>
      </c>
      <c r="N121" s="1" t="s">
        <v>1067</v>
      </c>
      <c r="O121" s="1" t="s">
        <v>1068</v>
      </c>
      <c r="P121" s="1" t="s">
        <v>1069</v>
      </c>
      <c r="Q121" s="1" t="s">
        <v>1070</v>
      </c>
      <c r="R121" s="1" t="s">
        <v>1810</v>
      </c>
      <c r="S121" s="1" t="s">
        <v>1072</v>
      </c>
      <c r="T121" s="1" t="s">
        <v>1073</v>
      </c>
      <c r="U121" s="1" t="s">
        <v>1074</v>
      </c>
      <c r="V121" s="1" t="s">
        <v>1358</v>
      </c>
    </row>
    <row r="122" s="1" customFormat="1" spans="1:22">
      <c r="A122" s="3">
        <v>999225542159884</v>
      </c>
      <c r="B122" s="1" t="s">
        <v>1798</v>
      </c>
      <c r="C122" s="1" t="s">
        <v>1811</v>
      </c>
      <c r="D122" s="1" t="s">
        <v>1812</v>
      </c>
      <c r="E122" s="1" t="s">
        <v>1813</v>
      </c>
      <c r="F122" s="1" t="s">
        <v>1216</v>
      </c>
      <c r="G122" s="1" t="s">
        <v>1063</v>
      </c>
      <c r="H122" s="1" t="s">
        <v>1064</v>
      </c>
      <c r="I122" s="1" t="s">
        <v>1814</v>
      </c>
      <c r="J122" s="1" t="s">
        <v>30</v>
      </c>
      <c r="K122" s="1" t="s">
        <v>1815</v>
      </c>
      <c r="L122" s="1" t="s">
        <v>1815</v>
      </c>
      <c r="M122" s="1" t="s">
        <v>1067</v>
      </c>
      <c r="N122" s="1" t="s">
        <v>1067</v>
      </c>
      <c r="O122" s="1" t="s">
        <v>1068</v>
      </c>
      <c r="P122" s="1" t="s">
        <v>1069</v>
      </c>
      <c r="Q122" s="1" t="s">
        <v>1070</v>
      </c>
      <c r="R122" s="1" t="s">
        <v>1816</v>
      </c>
      <c r="S122" s="1" t="s">
        <v>1072</v>
      </c>
      <c r="T122" s="1" t="s">
        <v>1073</v>
      </c>
      <c r="U122" s="1" t="s">
        <v>1074</v>
      </c>
      <c r="V122" s="1" t="s">
        <v>1358</v>
      </c>
    </row>
    <row r="123" s="1" customFormat="1" spans="1:22">
      <c r="A123" s="3">
        <v>999225541374655</v>
      </c>
      <c r="B123" s="1" t="s">
        <v>1798</v>
      </c>
      <c r="C123" s="1" t="s">
        <v>1817</v>
      </c>
      <c r="D123" s="1" t="s">
        <v>1818</v>
      </c>
      <c r="E123" s="1" t="s">
        <v>1819</v>
      </c>
      <c r="F123" s="1" t="s">
        <v>1062</v>
      </c>
      <c r="G123" s="1" t="s">
        <v>1063</v>
      </c>
      <c r="H123" s="1" t="s">
        <v>1064</v>
      </c>
      <c r="I123" s="1" t="s">
        <v>1820</v>
      </c>
      <c r="J123" s="1" t="s">
        <v>30</v>
      </c>
      <c r="K123" s="1" t="s">
        <v>1821</v>
      </c>
      <c r="L123" s="1" t="s">
        <v>1821</v>
      </c>
      <c r="M123" s="1" t="s">
        <v>1067</v>
      </c>
      <c r="N123" s="1" t="s">
        <v>1067</v>
      </c>
      <c r="O123" s="1" t="s">
        <v>1068</v>
      </c>
      <c r="P123" s="1" t="s">
        <v>1069</v>
      </c>
      <c r="Q123" s="1" t="s">
        <v>1070</v>
      </c>
      <c r="R123" s="1" t="s">
        <v>1822</v>
      </c>
      <c r="S123" s="1" t="s">
        <v>1072</v>
      </c>
      <c r="T123" s="1" t="s">
        <v>1073</v>
      </c>
      <c r="U123" s="1" t="s">
        <v>1074</v>
      </c>
      <c r="V123" s="1" t="s">
        <v>1171</v>
      </c>
    </row>
    <row r="124" s="1" customFormat="1" spans="1:22">
      <c r="A124" s="3">
        <v>999225541175052</v>
      </c>
      <c r="B124" s="1" t="s">
        <v>1798</v>
      </c>
      <c r="C124" s="1" t="s">
        <v>1823</v>
      </c>
      <c r="D124" s="1" t="s">
        <v>1746</v>
      </c>
      <c r="E124" s="1" t="s">
        <v>1824</v>
      </c>
      <c r="F124" s="1" t="s">
        <v>1365</v>
      </c>
      <c r="G124" s="1" t="s">
        <v>1063</v>
      </c>
      <c r="H124" s="1" t="s">
        <v>1064</v>
      </c>
      <c r="I124" s="1" t="s">
        <v>1825</v>
      </c>
      <c r="J124" s="1" t="s">
        <v>30</v>
      </c>
      <c r="K124" s="1" t="s">
        <v>1826</v>
      </c>
      <c r="L124" s="1" t="s">
        <v>1826</v>
      </c>
      <c r="M124" s="1" t="s">
        <v>1067</v>
      </c>
      <c r="N124" s="1" t="s">
        <v>1067</v>
      </c>
      <c r="O124" s="1" t="s">
        <v>1068</v>
      </c>
      <c r="P124" s="1" t="s">
        <v>1069</v>
      </c>
      <c r="Q124" s="1" t="s">
        <v>1070</v>
      </c>
      <c r="R124" s="1" t="s">
        <v>1827</v>
      </c>
      <c r="S124" s="1" t="s">
        <v>1072</v>
      </c>
      <c r="T124" s="1" t="s">
        <v>1073</v>
      </c>
      <c r="U124" s="1" t="s">
        <v>1141</v>
      </c>
      <c r="V124" s="1" t="s">
        <v>1171</v>
      </c>
    </row>
    <row r="125" s="1" customFormat="1" spans="1:22">
      <c r="A125" s="3">
        <v>999225538862105</v>
      </c>
      <c r="B125" s="1" t="s">
        <v>1828</v>
      </c>
      <c r="C125" s="1" t="s">
        <v>1829</v>
      </c>
      <c r="D125" s="1" t="s">
        <v>1830</v>
      </c>
      <c r="E125" s="1" t="s">
        <v>1831</v>
      </c>
      <c r="F125" s="1" t="s">
        <v>1062</v>
      </c>
      <c r="G125" s="1" t="s">
        <v>1063</v>
      </c>
      <c r="H125" s="1" t="s">
        <v>1064</v>
      </c>
      <c r="I125" s="1" t="s">
        <v>1832</v>
      </c>
      <c r="J125" s="1" t="s">
        <v>30</v>
      </c>
      <c r="K125" s="1" t="s">
        <v>1833</v>
      </c>
      <c r="L125" s="1" t="s">
        <v>1833</v>
      </c>
      <c r="M125" s="1" t="s">
        <v>1067</v>
      </c>
      <c r="N125" s="1" t="s">
        <v>1067</v>
      </c>
      <c r="O125" s="1" t="s">
        <v>1068</v>
      </c>
      <c r="P125" s="1" t="s">
        <v>1069</v>
      </c>
      <c r="Q125" s="1" t="s">
        <v>1070</v>
      </c>
      <c r="R125" s="1" t="s">
        <v>1834</v>
      </c>
      <c r="S125" s="1" t="s">
        <v>1072</v>
      </c>
      <c r="T125" s="1" t="s">
        <v>1073</v>
      </c>
      <c r="U125" s="1" t="s">
        <v>1141</v>
      </c>
      <c r="V125" s="1" t="s">
        <v>1273</v>
      </c>
    </row>
    <row r="126" s="1" customFormat="1" spans="1:22">
      <c r="A126" s="3">
        <v>999225538402383</v>
      </c>
      <c r="B126" s="1" t="s">
        <v>1828</v>
      </c>
      <c r="C126" s="1" t="s">
        <v>1835</v>
      </c>
      <c r="D126" s="1" t="s">
        <v>1836</v>
      </c>
      <c r="E126" s="1" t="s">
        <v>1837</v>
      </c>
      <c r="F126" s="1" t="s">
        <v>1454</v>
      </c>
      <c r="G126" s="1" t="s">
        <v>1063</v>
      </c>
      <c r="H126" s="1" t="s">
        <v>1064</v>
      </c>
      <c r="I126" s="1" t="s">
        <v>1838</v>
      </c>
      <c r="J126" s="1" t="s">
        <v>30</v>
      </c>
      <c r="K126" s="1" t="s">
        <v>1839</v>
      </c>
      <c r="L126" s="1" t="s">
        <v>1839</v>
      </c>
      <c r="M126" s="1" t="s">
        <v>1067</v>
      </c>
      <c r="N126" s="1" t="s">
        <v>1067</v>
      </c>
      <c r="O126" s="1" t="s">
        <v>1068</v>
      </c>
      <c r="P126" s="1" t="s">
        <v>1069</v>
      </c>
      <c r="Q126" s="1" t="s">
        <v>1070</v>
      </c>
      <c r="R126" s="1" t="s">
        <v>1840</v>
      </c>
      <c r="S126" s="1" t="s">
        <v>1072</v>
      </c>
      <c r="T126" s="1" t="s">
        <v>1073</v>
      </c>
      <c r="U126" s="1" t="s">
        <v>1074</v>
      </c>
      <c r="V126" s="1" t="s">
        <v>1171</v>
      </c>
    </row>
    <row r="127" s="1" customFormat="1" spans="1:22">
      <c r="A127" s="3">
        <v>999225537705562</v>
      </c>
      <c r="B127" s="1" t="s">
        <v>1828</v>
      </c>
      <c r="C127" s="1" t="s">
        <v>1841</v>
      </c>
      <c r="D127" s="1" t="s">
        <v>1842</v>
      </c>
      <c r="E127" s="1" t="s">
        <v>1843</v>
      </c>
      <c r="F127" s="1" t="s">
        <v>1062</v>
      </c>
      <c r="G127" s="1" t="s">
        <v>1063</v>
      </c>
      <c r="H127" s="1" t="s">
        <v>1064</v>
      </c>
      <c r="I127" s="1" t="s">
        <v>1844</v>
      </c>
      <c r="J127" s="1" t="s">
        <v>30</v>
      </c>
      <c r="K127" s="1" t="s">
        <v>1845</v>
      </c>
      <c r="L127" s="1" t="s">
        <v>1845</v>
      </c>
      <c r="M127" s="1" t="s">
        <v>1067</v>
      </c>
      <c r="N127" s="1" t="s">
        <v>1067</v>
      </c>
      <c r="O127" s="1" t="s">
        <v>1068</v>
      </c>
      <c r="P127" s="1" t="s">
        <v>1069</v>
      </c>
      <c r="Q127" s="1" t="s">
        <v>1070</v>
      </c>
      <c r="R127" s="1" t="s">
        <v>1846</v>
      </c>
      <c r="S127" s="1" t="s">
        <v>1072</v>
      </c>
      <c r="T127" s="1" t="s">
        <v>1073</v>
      </c>
      <c r="U127" s="1" t="s">
        <v>1074</v>
      </c>
      <c r="V127" s="1" t="s">
        <v>1128</v>
      </c>
    </row>
    <row r="128" s="1" customFormat="1" spans="1:22">
      <c r="A128" s="3">
        <v>999225523192689</v>
      </c>
      <c r="B128" s="1" t="s">
        <v>1828</v>
      </c>
      <c r="C128" s="1" t="s">
        <v>1847</v>
      </c>
      <c r="D128" s="1" t="s">
        <v>1848</v>
      </c>
      <c r="E128" s="1" t="s">
        <v>1849</v>
      </c>
      <c r="F128" s="1" t="s">
        <v>1062</v>
      </c>
      <c r="G128" s="1" t="s">
        <v>1063</v>
      </c>
      <c r="H128" s="1" t="s">
        <v>1064</v>
      </c>
      <c r="I128" s="1" t="s">
        <v>1850</v>
      </c>
      <c r="J128" s="1" t="s">
        <v>30</v>
      </c>
      <c r="K128" s="1" t="s">
        <v>1851</v>
      </c>
      <c r="L128" s="1" t="s">
        <v>1851</v>
      </c>
      <c r="M128" s="1" t="s">
        <v>1067</v>
      </c>
      <c r="N128" s="1" t="s">
        <v>1067</v>
      </c>
      <c r="O128" s="1" t="s">
        <v>1068</v>
      </c>
      <c r="P128" s="1" t="s">
        <v>1069</v>
      </c>
      <c r="Q128" s="1" t="s">
        <v>1070</v>
      </c>
      <c r="R128" s="1" t="s">
        <v>1852</v>
      </c>
      <c r="S128" s="1" t="s">
        <v>1072</v>
      </c>
      <c r="T128" s="1" t="s">
        <v>1073</v>
      </c>
      <c r="U128" s="1" t="s">
        <v>1074</v>
      </c>
      <c r="V128" s="1" t="s">
        <v>1358</v>
      </c>
    </row>
    <row r="129" s="1" customFormat="1" spans="1:22">
      <c r="A129" s="3">
        <v>999225522140125</v>
      </c>
      <c r="B129" s="1" t="s">
        <v>1828</v>
      </c>
      <c r="C129" s="1" t="s">
        <v>1853</v>
      </c>
      <c r="D129" s="1" t="s">
        <v>1854</v>
      </c>
      <c r="E129" s="1" t="s">
        <v>1855</v>
      </c>
      <c r="F129" s="1" t="s">
        <v>1497</v>
      </c>
      <c r="G129" s="1" t="s">
        <v>1063</v>
      </c>
      <c r="H129" s="1" t="s">
        <v>1064</v>
      </c>
      <c r="I129" s="1" t="s">
        <v>1856</v>
      </c>
      <c r="J129" s="1" t="s">
        <v>30</v>
      </c>
      <c r="K129" s="1" t="s">
        <v>1857</v>
      </c>
      <c r="L129" s="1" t="s">
        <v>1857</v>
      </c>
      <c r="M129" s="1" t="s">
        <v>1067</v>
      </c>
      <c r="N129" s="1" t="s">
        <v>1067</v>
      </c>
      <c r="O129" s="1" t="s">
        <v>1068</v>
      </c>
      <c r="P129" s="1" t="s">
        <v>1069</v>
      </c>
      <c r="Q129" s="1" t="s">
        <v>1070</v>
      </c>
      <c r="R129" s="1" t="s">
        <v>1858</v>
      </c>
      <c r="S129" s="1" t="s">
        <v>1072</v>
      </c>
      <c r="T129" s="1" t="s">
        <v>1073</v>
      </c>
      <c r="U129" s="1" t="s">
        <v>1074</v>
      </c>
      <c r="V129" s="1" t="s">
        <v>1253</v>
      </c>
    </row>
    <row r="130" s="1" customFormat="1" spans="1:22">
      <c r="A130" s="3">
        <v>999225521114999</v>
      </c>
      <c r="B130" s="1" t="s">
        <v>1859</v>
      </c>
      <c r="C130" s="1" t="s">
        <v>1860</v>
      </c>
      <c r="D130" s="1" t="s">
        <v>1861</v>
      </c>
      <c r="E130" s="1" t="s">
        <v>1862</v>
      </c>
      <c r="F130" s="1" t="s">
        <v>1062</v>
      </c>
      <c r="G130" s="1" t="s">
        <v>1063</v>
      </c>
      <c r="H130" s="1" t="s">
        <v>1064</v>
      </c>
      <c r="I130" s="1" t="s">
        <v>1863</v>
      </c>
      <c r="J130" s="1" t="s">
        <v>30</v>
      </c>
      <c r="K130" s="1" t="s">
        <v>1864</v>
      </c>
      <c r="L130" s="1" t="s">
        <v>1864</v>
      </c>
      <c r="M130" s="1" t="s">
        <v>1067</v>
      </c>
      <c r="N130" s="1" t="s">
        <v>1067</v>
      </c>
      <c r="O130" s="1" t="s">
        <v>1068</v>
      </c>
      <c r="P130" s="1" t="s">
        <v>1069</v>
      </c>
      <c r="Q130" s="1" t="s">
        <v>1070</v>
      </c>
      <c r="R130" s="1" t="s">
        <v>1865</v>
      </c>
      <c r="S130" s="1" t="s">
        <v>1072</v>
      </c>
      <c r="T130" s="1" t="s">
        <v>1073</v>
      </c>
      <c r="U130" s="1" t="s">
        <v>1074</v>
      </c>
      <c r="V130" s="1" t="s">
        <v>1178</v>
      </c>
    </row>
    <row r="131" s="1" customFormat="1" spans="1:22">
      <c r="A131" s="3">
        <v>999225518683041</v>
      </c>
      <c r="B131" s="1" t="s">
        <v>1859</v>
      </c>
      <c r="C131" s="1" t="s">
        <v>1866</v>
      </c>
      <c r="D131" s="1" t="s">
        <v>1385</v>
      </c>
      <c r="E131" s="1" t="s">
        <v>1867</v>
      </c>
      <c r="F131" s="1" t="s">
        <v>1062</v>
      </c>
      <c r="G131" s="1" t="s">
        <v>1063</v>
      </c>
      <c r="H131" s="1" t="s">
        <v>1064</v>
      </c>
      <c r="I131" s="1" t="s">
        <v>1868</v>
      </c>
      <c r="J131" s="1" t="s">
        <v>30</v>
      </c>
      <c r="K131" s="1" t="s">
        <v>1869</v>
      </c>
      <c r="L131" s="1" t="s">
        <v>1869</v>
      </c>
      <c r="M131" s="1" t="s">
        <v>1067</v>
      </c>
      <c r="N131" s="1" t="s">
        <v>1067</v>
      </c>
      <c r="O131" s="1" t="s">
        <v>1068</v>
      </c>
      <c r="P131" s="1" t="s">
        <v>1069</v>
      </c>
      <c r="Q131" s="1" t="s">
        <v>1070</v>
      </c>
      <c r="R131" s="1" t="s">
        <v>1870</v>
      </c>
      <c r="S131" s="1" t="s">
        <v>1072</v>
      </c>
      <c r="T131" s="1" t="s">
        <v>1073</v>
      </c>
      <c r="U131" s="1" t="s">
        <v>1074</v>
      </c>
      <c r="V131" s="1" t="s">
        <v>1128</v>
      </c>
    </row>
    <row r="132" s="1" customFormat="1" spans="1:22">
      <c r="A132" s="3">
        <v>999225514194904</v>
      </c>
      <c r="B132" s="1" t="s">
        <v>1859</v>
      </c>
      <c r="C132" s="1" t="s">
        <v>1871</v>
      </c>
      <c r="D132" s="1" t="s">
        <v>1872</v>
      </c>
      <c r="E132" s="1" t="s">
        <v>1873</v>
      </c>
      <c r="F132" s="1" t="s">
        <v>1058</v>
      </c>
      <c r="G132" s="1" t="s">
        <v>1063</v>
      </c>
      <c r="H132" s="1" t="s">
        <v>1064</v>
      </c>
      <c r="I132" s="1" t="s">
        <v>1874</v>
      </c>
      <c r="J132" s="1" t="s">
        <v>30</v>
      </c>
      <c r="K132" s="1" t="s">
        <v>1875</v>
      </c>
      <c r="L132" s="1" t="s">
        <v>1875</v>
      </c>
      <c r="M132" s="1" t="s">
        <v>1067</v>
      </c>
      <c r="N132" s="1" t="s">
        <v>1067</v>
      </c>
      <c r="O132" s="1" t="s">
        <v>1068</v>
      </c>
      <c r="P132" s="1" t="s">
        <v>1069</v>
      </c>
      <c r="Q132" s="1" t="s">
        <v>1070</v>
      </c>
      <c r="R132" s="1" t="s">
        <v>1876</v>
      </c>
      <c r="S132" s="1" t="s">
        <v>1072</v>
      </c>
      <c r="T132" s="1" t="s">
        <v>1073</v>
      </c>
      <c r="U132" s="1" t="s">
        <v>1074</v>
      </c>
      <c r="V132" s="1" t="s">
        <v>1128</v>
      </c>
    </row>
    <row r="133" s="1" customFormat="1" spans="1:22">
      <c r="A133" s="3">
        <v>999225513818812</v>
      </c>
      <c r="B133" s="1" t="s">
        <v>1859</v>
      </c>
      <c r="C133" s="1" t="s">
        <v>1877</v>
      </c>
      <c r="D133" s="1" t="s">
        <v>1878</v>
      </c>
      <c r="E133" s="1" t="s">
        <v>1879</v>
      </c>
      <c r="F133" s="1" t="s">
        <v>1062</v>
      </c>
      <c r="G133" s="1" t="s">
        <v>1063</v>
      </c>
      <c r="H133" s="1" t="s">
        <v>1064</v>
      </c>
      <c r="I133" s="1" t="s">
        <v>1880</v>
      </c>
      <c r="J133" s="1" t="s">
        <v>30</v>
      </c>
      <c r="K133" s="1" t="s">
        <v>1881</v>
      </c>
      <c r="L133" s="1" t="s">
        <v>1881</v>
      </c>
      <c r="M133" s="1" t="s">
        <v>1067</v>
      </c>
      <c r="N133" s="1" t="s">
        <v>1067</v>
      </c>
      <c r="O133" s="1" t="s">
        <v>1068</v>
      </c>
      <c r="P133" s="1" t="s">
        <v>1069</v>
      </c>
      <c r="Q133" s="1" t="s">
        <v>1070</v>
      </c>
      <c r="R133" s="1" t="s">
        <v>1882</v>
      </c>
      <c r="S133" s="1" t="s">
        <v>1072</v>
      </c>
      <c r="T133" s="1" t="s">
        <v>1073</v>
      </c>
      <c r="U133" s="1" t="s">
        <v>1141</v>
      </c>
      <c r="V133" s="1" t="s">
        <v>1075</v>
      </c>
    </row>
    <row r="134" s="1" customFormat="1" spans="1:22">
      <c r="A134" s="3">
        <v>999225505978606</v>
      </c>
      <c r="B134" s="1" t="s">
        <v>1859</v>
      </c>
      <c r="C134" s="1" t="s">
        <v>1883</v>
      </c>
      <c r="D134" s="1" t="s">
        <v>1083</v>
      </c>
      <c r="E134" s="1" t="s">
        <v>1884</v>
      </c>
      <c r="F134" s="1" t="s">
        <v>1365</v>
      </c>
      <c r="G134" s="1" t="s">
        <v>1063</v>
      </c>
      <c r="H134" s="1" t="s">
        <v>1064</v>
      </c>
      <c r="I134" s="1" t="s">
        <v>1885</v>
      </c>
      <c r="J134" s="1" t="s">
        <v>30</v>
      </c>
      <c r="K134" s="1" t="s">
        <v>1886</v>
      </c>
      <c r="L134" s="1" t="s">
        <v>1886</v>
      </c>
      <c r="M134" s="1" t="s">
        <v>1067</v>
      </c>
      <c r="N134" s="1" t="s">
        <v>1067</v>
      </c>
      <c r="O134" s="1" t="s">
        <v>1068</v>
      </c>
      <c r="P134" s="1" t="s">
        <v>1069</v>
      </c>
      <c r="Q134" s="1" t="s">
        <v>1070</v>
      </c>
      <c r="R134" s="1" t="s">
        <v>1887</v>
      </c>
      <c r="S134" s="1" t="s">
        <v>1072</v>
      </c>
      <c r="T134" s="1" t="s">
        <v>1073</v>
      </c>
      <c r="U134" s="1" t="s">
        <v>1074</v>
      </c>
      <c r="V134" s="1" t="s">
        <v>1075</v>
      </c>
    </row>
    <row r="135" s="1" customFormat="1" spans="1:22">
      <c r="A135" s="3">
        <v>999225496982496</v>
      </c>
      <c r="B135" s="1" t="s">
        <v>1888</v>
      </c>
      <c r="C135" s="1" t="s">
        <v>1889</v>
      </c>
      <c r="D135" s="1" t="s">
        <v>1746</v>
      </c>
      <c r="E135" s="1" t="s">
        <v>1890</v>
      </c>
      <c r="F135" s="1" t="s">
        <v>1365</v>
      </c>
      <c r="G135" s="1" t="s">
        <v>1063</v>
      </c>
      <c r="H135" s="1" t="s">
        <v>1064</v>
      </c>
      <c r="I135" s="1" t="s">
        <v>1891</v>
      </c>
      <c r="J135" s="1" t="s">
        <v>30</v>
      </c>
      <c r="K135" s="1" t="s">
        <v>1892</v>
      </c>
      <c r="L135" s="1" t="s">
        <v>1892</v>
      </c>
      <c r="M135" s="1" t="s">
        <v>1067</v>
      </c>
      <c r="N135" s="1" t="s">
        <v>1067</v>
      </c>
      <c r="O135" s="1" t="s">
        <v>1068</v>
      </c>
      <c r="P135" s="1" t="s">
        <v>1069</v>
      </c>
      <c r="Q135" s="1" t="s">
        <v>1070</v>
      </c>
      <c r="R135" s="1" t="s">
        <v>1893</v>
      </c>
      <c r="S135" s="1" t="s">
        <v>1072</v>
      </c>
      <c r="T135" s="1" t="s">
        <v>1073</v>
      </c>
      <c r="U135" s="1" t="s">
        <v>1141</v>
      </c>
      <c r="V135" s="1" t="s">
        <v>1171</v>
      </c>
    </row>
    <row r="136" s="1" customFormat="1" spans="1:22">
      <c r="A136" s="3">
        <v>999225496170079</v>
      </c>
      <c r="B136" s="1" t="s">
        <v>1888</v>
      </c>
      <c r="C136" s="1" t="s">
        <v>1894</v>
      </c>
      <c r="D136" s="1" t="s">
        <v>1895</v>
      </c>
      <c r="E136" s="1" t="s">
        <v>1896</v>
      </c>
      <c r="F136" s="1" t="s">
        <v>1216</v>
      </c>
      <c r="G136" s="1" t="s">
        <v>1063</v>
      </c>
      <c r="H136" s="1" t="s">
        <v>1064</v>
      </c>
      <c r="I136" s="1" t="s">
        <v>1897</v>
      </c>
      <c r="J136" s="1" t="s">
        <v>30</v>
      </c>
      <c r="K136" s="1" t="s">
        <v>1898</v>
      </c>
      <c r="L136" s="1" t="s">
        <v>1898</v>
      </c>
      <c r="M136" s="1" t="s">
        <v>1067</v>
      </c>
      <c r="N136" s="1" t="s">
        <v>1067</v>
      </c>
      <c r="O136" s="1" t="s">
        <v>1068</v>
      </c>
      <c r="P136" s="1" t="s">
        <v>1069</v>
      </c>
      <c r="Q136" s="1" t="s">
        <v>1070</v>
      </c>
      <c r="R136" s="1" t="s">
        <v>1899</v>
      </c>
      <c r="S136" s="1" t="s">
        <v>1072</v>
      </c>
      <c r="T136" s="1" t="s">
        <v>1073</v>
      </c>
      <c r="U136" s="1" t="s">
        <v>1141</v>
      </c>
      <c r="V136" s="1" t="s">
        <v>1171</v>
      </c>
    </row>
    <row r="137" s="1" customFormat="1" spans="1:22">
      <c r="A137" s="3">
        <v>999225489811215</v>
      </c>
      <c r="B137" s="1" t="s">
        <v>1888</v>
      </c>
      <c r="C137" s="1" t="s">
        <v>1900</v>
      </c>
      <c r="D137" s="1" t="s">
        <v>1712</v>
      </c>
      <c r="E137" s="1" t="s">
        <v>1901</v>
      </c>
      <c r="F137" s="1" t="s">
        <v>1058</v>
      </c>
      <c r="G137" s="1" t="s">
        <v>1063</v>
      </c>
      <c r="H137" s="1" t="s">
        <v>1064</v>
      </c>
      <c r="I137" s="1" t="s">
        <v>1902</v>
      </c>
      <c r="J137" s="1" t="s">
        <v>30</v>
      </c>
      <c r="K137" s="1" t="s">
        <v>1903</v>
      </c>
      <c r="L137" s="1" t="s">
        <v>1903</v>
      </c>
      <c r="M137" s="1" t="s">
        <v>1067</v>
      </c>
      <c r="N137" s="1" t="s">
        <v>1067</v>
      </c>
      <c r="O137" s="1" t="s">
        <v>1068</v>
      </c>
      <c r="P137" s="1" t="s">
        <v>1069</v>
      </c>
      <c r="Q137" s="1" t="s">
        <v>1070</v>
      </c>
      <c r="R137" s="1" t="s">
        <v>1904</v>
      </c>
      <c r="S137" s="1" t="s">
        <v>1072</v>
      </c>
      <c r="T137" s="1" t="s">
        <v>1073</v>
      </c>
      <c r="U137" s="1" t="s">
        <v>1141</v>
      </c>
      <c r="V137" s="1" t="s">
        <v>1171</v>
      </c>
    </row>
    <row r="138" s="1" customFormat="1" spans="1:22">
      <c r="A138" s="3">
        <v>999225486510222</v>
      </c>
      <c r="B138" s="1" t="s">
        <v>1888</v>
      </c>
      <c r="C138" s="1" t="s">
        <v>1905</v>
      </c>
      <c r="D138" s="1" t="s">
        <v>1746</v>
      </c>
      <c r="E138" s="1" t="s">
        <v>1906</v>
      </c>
      <c r="F138" s="1" t="s">
        <v>1058</v>
      </c>
      <c r="G138" s="1" t="s">
        <v>1063</v>
      </c>
      <c r="H138" s="1" t="s">
        <v>1064</v>
      </c>
      <c r="I138" s="1" t="s">
        <v>1907</v>
      </c>
      <c r="J138" s="1" t="s">
        <v>30</v>
      </c>
      <c r="K138" s="1" t="s">
        <v>1908</v>
      </c>
      <c r="L138" s="1" t="s">
        <v>1908</v>
      </c>
      <c r="M138" s="1" t="s">
        <v>1067</v>
      </c>
      <c r="N138" s="1" t="s">
        <v>1067</v>
      </c>
      <c r="O138" s="1" t="s">
        <v>1068</v>
      </c>
      <c r="P138" s="1" t="s">
        <v>1069</v>
      </c>
      <c r="Q138" s="1" t="s">
        <v>1070</v>
      </c>
      <c r="R138" s="1" t="s">
        <v>1909</v>
      </c>
      <c r="S138" s="1" t="s">
        <v>1072</v>
      </c>
      <c r="T138" s="1" t="s">
        <v>1073</v>
      </c>
      <c r="U138" s="1" t="s">
        <v>1141</v>
      </c>
      <c r="V138" s="1" t="s">
        <v>1171</v>
      </c>
    </row>
    <row r="139" s="1" customFormat="1" spans="1:22">
      <c r="A139" s="3">
        <v>999225483650202</v>
      </c>
      <c r="B139" s="1" t="s">
        <v>1888</v>
      </c>
      <c r="C139" s="1" t="s">
        <v>1910</v>
      </c>
      <c r="D139" s="1" t="s">
        <v>1911</v>
      </c>
      <c r="E139" s="1" t="s">
        <v>1912</v>
      </c>
      <c r="F139" s="1" t="s">
        <v>1062</v>
      </c>
      <c r="G139" s="1" t="s">
        <v>1063</v>
      </c>
      <c r="H139" s="1" t="s">
        <v>1064</v>
      </c>
      <c r="I139" s="1" t="s">
        <v>1913</v>
      </c>
      <c r="J139" s="1" t="s">
        <v>30</v>
      </c>
      <c r="K139" s="1" t="s">
        <v>1914</v>
      </c>
      <c r="L139" s="1" t="s">
        <v>1914</v>
      </c>
      <c r="M139" s="1" t="s">
        <v>1067</v>
      </c>
      <c r="N139" s="1" t="s">
        <v>1067</v>
      </c>
      <c r="O139" s="1" t="s">
        <v>1068</v>
      </c>
      <c r="P139" s="1" t="s">
        <v>1069</v>
      </c>
      <c r="Q139" s="1" t="s">
        <v>1070</v>
      </c>
      <c r="R139" s="1" t="s">
        <v>1915</v>
      </c>
      <c r="S139" s="1" t="s">
        <v>1072</v>
      </c>
      <c r="T139" s="1" t="s">
        <v>1073</v>
      </c>
      <c r="U139" s="1" t="s">
        <v>1074</v>
      </c>
      <c r="V139" s="1" t="s">
        <v>1101</v>
      </c>
    </row>
    <row r="140" s="1" customFormat="1" spans="1:22">
      <c r="A140" s="3">
        <v>999225470548136</v>
      </c>
      <c r="B140" s="1" t="s">
        <v>1916</v>
      </c>
      <c r="C140" s="1" t="s">
        <v>1917</v>
      </c>
      <c r="D140" s="1" t="s">
        <v>1918</v>
      </c>
      <c r="E140" s="1" t="s">
        <v>1919</v>
      </c>
      <c r="F140" s="1" t="s">
        <v>1062</v>
      </c>
      <c r="G140" s="1" t="s">
        <v>1063</v>
      </c>
      <c r="H140" s="1" t="s">
        <v>1064</v>
      </c>
      <c r="I140" s="1" t="s">
        <v>1920</v>
      </c>
      <c r="J140" s="1" t="s">
        <v>30</v>
      </c>
      <c r="K140" s="1" t="s">
        <v>1921</v>
      </c>
      <c r="L140" s="1" t="s">
        <v>1921</v>
      </c>
      <c r="M140" s="1" t="s">
        <v>1067</v>
      </c>
      <c r="N140" s="1" t="s">
        <v>1067</v>
      </c>
      <c r="O140" s="1" t="s">
        <v>1068</v>
      </c>
      <c r="P140" s="1" t="s">
        <v>1069</v>
      </c>
      <c r="Q140" s="1" t="s">
        <v>1070</v>
      </c>
      <c r="R140" s="1" t="s">
        <v>1922</v>
      </c>
      <c r="S140" s="1" t="s">
        <v>1072</v>
      </c>
      <c r="T140" s="1" t="s">
        <v>1073</v>
      </c>
      <c r="U140" s="1" t="s">
        <v>1141</v>
      </c>
      <c r="V140" s="1" t="s">
        <v>1075</v>
      </c>
    </row>
    <row r="141" s="1" customFormat="1" spans="1:22">
      <c r="A141" s="3">
        <v>999225449792759</v>
      </c>
      <c r="B141" s="1" t="s">
        <v>1916</v>
      </c>
      <c r="C141" s="1" t="s">
        <v>1923</v>
      </c>
      <c r="D141" s="1" t="s">
        <v>1924</v>
      </c>
      <c r="E141" s="1" t="s">
        <v>1925</v>
      </c>
      <c r="F141" s="1" t="s">
        <v>1058</v>
      </c>
      <c r="G141" s="1" t="s">
        <v>1063</v>
      </c>
      <c r="H141" s="1" t="s">
        <v>1064</v>
      </c>
      <c r="I141" s="1" t="s">
        <v>1926</v>
      </c>
      <c r="J141" s="1" t="s">
        <v>30</v>
      </c>
      <c r="K141" s="1" t="s">
        <v>1927</v>
      </c>
      <c r="L141" s="1" t="s">
        <v>1927</v>
      </c>
      <c r="M141" s="1" t="s">
        <v>1067</v>
      </c>
      <c r="N141" s="1" t="s">
        <v>1067</v>
      </c>
      <c r="O141" s="1" t="s">
        <v>1068</v>
      </c>
      <c r="P141" s="1" t="s">
        <v>1069</v>
      </c>
      <c r="Q141" s="1" t="s">
        <v>1070</v>
      </c>
      <c r="R141" s="1" t="s">
        <v>1928</v>
      </c>
      <c r="S141" s="1" t="s">
        <v>1072</v>
      </c>
      <c r="T141" s="1" t="s">
        <v>1073</v>
      </c>
      <c r="U141" s="1" t="s">
        <v>1074</v>
      </c>
      <c r="V141" s="1" t="s">
        <v>1528</v>
      </c>
    </row>
    <row r="142" s="1" customFormat="1" spans="1:22">
      <c r="A142" s="3">
        <v>999225442824966</v>
      </c>
      <c r="B142" s="1" t="s">
        <v>1929</v>
      </c>
      <c r="C142" s="1" t="s">
        <v>1930</v>
      </c>
      <c r="D142" s="1" t="s">
        <v>1931</v>
      </c>
      <c r="E142" s="1" t="s">
        <v>1932</v>
      </c>
      <c r="F142" s="1" t="s">
        <v>1216</v>
      </c>
      <c r="G142" s="1" t="s">
        <v>1063</v>
      </c>
      <c r="H142" s="1" t="s">
        <v>1064</v>
      </c>
      <c r="I142" s="1" t="s">
        <v>1933</v>
      </c>
      <c r="J142" s="1" t="s">
        <v>30</v>
      </c>
      <c r="K142" s="1" t="s">
        <v>1934</v>
      </c>
      <c r="L142" s="1" t="s">
        <v>1934</v>
      </c>
      <c r="M142" s="1" t="s">
        <v>1067</v>
      </c>
      <c r="N142" s="1" t="s">
        <v>1067</v>
      </c>
      <c r="O142" s="1" t="s">
        <v>1068</v>
      </c>
      <c r="P142" s="1" t="s">
        <v>1069</v>
      </c>
      <c r="Q142" s="1" t="s">
        <v>1070</v>
      </c>
      <c r="R142" s="1" t="s">
        <v>1935</v>
      </c>
      <c r="S142" s="1" t="s">
        <v>1072</v>
      </c>
      <c r="T142" s="1" t="s">
        <v>1073</v>
      </c>
      <c r="U142" s="1" t="s">
        <v>1074</v>
      </c>
      <c r="V142" s="1" t="s">
        <v>1171</v>
      </c>
    </row>
    <row r="143" s="1" customFormat="1" spans="1:22">
      <c r="A143" s="3">
        <v>999225423677451</v>
      </c>
      <c r="B143" s="1" t="s">
        <v>1929</v>
      </c>
      <c r="C143" s="1" t="s">
        <v>1936</v>
      </c>
      <c r="D143" s="1" t="s">
        <v>1937</v>
      </c>
      <c r="E143" s="1" t="s">
        <v>1938</v>
      </c>
      <c r="F143" s="1" t="s">
        <v>1365</v>
      </c>
      <c r="G143" s="1" t="s">
        <v>1063</v>
      </c>
      <c r="H143" s="1" t="s">
        <v>1064</v>
      </c>
      <c r="I143" s="1" t="s">
        <v>1939</v>
      </c>
      <c r="J143" s="1" t="s">
        <v>30</v>
      </c>
      <c r="K143" s="1" t="s">
        <v>1940</v>
      </c>
      <c r="L143" s="1" t="s">
        <v>1940</v>
      </c>
      <c r="M143" s="1" t="s">
        <v>1067</v>
      </c>
      <c r="N143" s="1" t="s">
        <v>1067</v>
      </c>
      <c r="O143" s="1" t="s">
        <v>1068</v>
      </c>
      <c r="P143" s="1" t="s">
        <v>1069</v>
      </c>
      <c r="Q143" s="1" t="s">
        <v>1070</v>
      </c>
      <c r="R143" s="1" t="s">
        <v>1941</v>
      </c>
      <c r="S143" s="1" t="s">
        <v>1072</v>
      </c>
      <c r="T143" s="1" t="s">
        <v>1073</v>
      </c>
      <c r="U143" s="1" t="s">
        <v>1074</v>
      </c>
      <c r="V143" s="1" t="s">
        <v>1185</v>
      </c>
    </row>
    <row r="144" s="1" customFormat="1" spans="1:22">
      <c r="A144" s="3">
        <v>999225409534252</v>
      </c>
      <c r="B144" s="1" t="s">
        <v>1942</v>
      </c>
      <c r="C144" s="1" t="s">
        <v>1943</v>
      </c>
      <c r="D144" s="1" t="s">
        <v>1944</v>
      </c>
      <c r="E144" s="1" t="s">
        <v>1945</v>
      </c>
      <c r="F144" s="1" t="s">
        <v>1062</v>
      </c>
      <c r="G144" s="1" t="s">
        <v>1063</v>
      </c>
      <c r="H144" s="1" t="s">
        <v>1064</v>
      </c>
      <c r="I144" s="1" t="s">
        <v>1946</v>
      </c>
      <c r="J144" s="1" t="s">
        <v>30</v>
      </c>
      <c r="K144" s="1" t="s">
        <v>1947</v>
      </c>
      <c r="L144" s="1" t="s">
        <v>1947</v>
      </c>
      <c r="M144" s="1" t="s">
        <v>1067</v>
      </c>
      <c r="N144" s="1" t="s">
        <v>1067</v>
      </c>
      <c r="O144" s="1" t="s">
        <v>1068</v>
      </c>
      <c r="P144" s="1" t="s">
        <v>1069</v>
      </c>
      <c r="Q144" s="1" t="s">
        <v>1070</v>
      </c>
      <c r="R144" s="1" t="s">
        <v>1948</v>
      </c>
      <c r="S144" s="1" t="s">
        <v>1072</v>
      </c>
      <c r="T144" s="1" t="s">
        <v>1073</v>
      </c>
      <c r="U144" s="1" t="s">
        <v>1074</v>
      </c>
      <c r="V144" s="1" t="s">
        <v>1643</v>
      </c>
    </row>
    <row r="145" s="1" customFormat="1" spans="1:22">
      <c r="A145" s="3">
        <v>999225385291583</v>
      </c>
      <c r="B145" s="1" t="s">
        <v>1949</v>
      </c>
      <c r="C145" s="1" t="s">
        <v>1950</v>
      </c>
      <c r="D145" s="1" t="s">
        <v>1951</v>
      </c>
      <c r="E145" s="1" t="s">
        <v>1952</v>
      </c>
      <c r="F145" s="1" t="s">
        <v>1062</v>
      </c>
      <c r="G145" s="1" t="s">
        <v>1063</v>
      </c>
      <c r="H145" s="1" t="s">
        <v>1064</v>
      </c>
      <c r="I145" s="1" t="s">
        <v>1953</v>
      </c>
      <c r="J145" s="1" t="s">
        <v>30</v>
      </c>
      <c r="K145" s="1" t="s">
        <v>1954</v>
      </c>
      <c r="L145" s="1" t="s">
        <v>1954</v>
      </c>
      <c r="M145" s="1" t="s">
        <v>1067</v>
      </c>
      <c r="N145" s="1" t="s">
        <v>1067</v>
      </c>
      <c r="O145" s="1" t="s">
        <v>1068</v>
      </c>
      <c r="P145" s="1" t="s">
        <v>1069</v>
      </c>
      <c r="Q145" s="1" t="s">
        <v>1070</v>
      </c>
      <c r="R145" s="1" t="s">
        <v>1955</v>
      </c>
      <c r="S145" s="1" t="s">
        <v>1072</v>
      </c>
      <c r="T145" s="1" t="s">
        <v>1073</v>
      </c>
      <c r="U145" s="1" t="s">
        <v>1074</v>
      </c>
      <c r="V145" s="1" t="s">
        <v>1253</v>
      </c>
    </row>
    <row r="146" s="1" customFormat="1" spans="1:22">
      <c r="A146" s="3">
        <v>999225384358196</v>
      </c>
      <c r="B146" s="1" t="s">
        <v>1949</v>
      </c>
      <c r="C146" s="1" t="s">
        <v>1956</v>
      </c>
      <c r="D146" s="1" t="s">
        <v>1957</v>
      </c>
      <c r="E146" s="1" t="s">
        <v>1958</v>
      </c>
      <c r="F146" s="1" t="s">
        <v>1365</v>
      </c>
      <c r="G146" s="1" t="s">
        <v>1063</v>
      </c>
      <c r="H146" s="1" t="s">
        <v>1064</v>
      </c>
      <c r="I146" s="1" t="s">
        <v>1959</v>
      </c>
      <c r="J146" s="1" t="s">
        <v>30</v>
      </c>
      <c r="K146" s="1" t="s">
        <v>1960</v>
      </c>
      <c r="L146" s="1" t="s">
        <v>1960</v>
      </c>
      <c r="M146" s="1" t="s">
        <v>1067</v>
      </c>
      <c r="N146" s="1" t="s">
        <v>1067</v>
      </c>
      <c r="O146" s="1" t="s">
        <v>1068</v>
      </c>
      <c r="P146" s="1" t="s">
        <v>1069</v>
      </c>
      <c r="Q146" s="1" t="s">
        <v>1070</v>
      </c>
      <c r="R146" s="1" t="s">
        <v>1961</v>
      </c>
      <c r="S146" s="1" t="s">
        <v>1072</v>
      </c>
      <c r="T146" s="1" t="s">
        <v>1073</v>
      </c>
      <c r="U146" s="1" t="s">
        <v>1141</v>
      </c>
      <c r="V146" s="1" t="s">
        <v>1171</v>
      </c>
    </row>
    <row r="147" s="1" customFormat="1" spans="1:22">
      <c r="A147" s="3">
        <v>999225305657472</v>
      </c>
      <c r="B147" s="1" t="s">
        <v>1962</v>
      </c>
      <c r="C147" s="1" t="s">
        <v>1963</v>
      </c>
      <c r="D147" s="1" t="s">
        <v>1964</v>
      </c>
      <c r="E147" s="1" t="s">
        <v>1965</v>
      </c>
      <c r="F147" s="1" t="s">
        <v>1062</v>
      </c>
      <c r="G147" s="1" t="s">
        <v>1063</v>
      </c>
      <c r="H147" s="1" t="s">
        <v>1064</v>
      </c>
      <c r="I147" s="1" t="s">
        <v>1966</v>
      </c>
      <c r="J147" s="1" t="s">
        <v>30</v>
      </c>
      <c r="K147" s="1" t="s">
        <v>1967</v>
      </c>
      <c r="L147" s="1" t="s">
        <v>1967</v>
      </c>
      <c r="M147" s="1" t="s">
        <v>1067</v>
      </c>
      <c r="N147" s="1" t="s">
        <v>1067</v>
      </c>
      <c r="O147" s="1" t="s">
        <v>1068</v>
      </c>
      <c r="P147" s="1" t="s">
        <v>1069</v>
      </c>
      <c r="Q147" s="1" t="s">
        <v>1070</v>
      </c>
      <c r="R147" s="1" t="s">
        <v>1968</v>
      </c>
      <c r="S147" s="1" t="s">
        <v>1072</v>
      </c>
      <c r="T147" s="1" t="s">
        <v>1073</v>
      </c>
      <c r="U147" s="1" t="s">
        <v>1074</v>
      </c>
      <c r="V147" s="1" t="s">
        <v>1266</v>
      </c>
    </row>
    <row r="148" s="1" customFormat="1" spans="1:22">
      <c r="A148" s="3">
        <v>999225291417706</v>
      </c>
      <c r="B148" s="1" t="s">
        <v>1962</v>
      </c>
      <c r="C148" s="1" t="s">
        <v>1969</v>
      </c>
      <c r="D148" s="1" t="s">
        <v>1970</v>
      </c>
      <c r="E148" s="1" t="s">
        <v>1971</v>
      </c>
      <c r="F148" s="1" t="s">
        <v>1062</v>
      </c>
      <c r="G148" s="1" t="s">
        <v>1063</v>
      </c>
      <c r="H148" s="1" t="s">
        <v>1064</v>
      </c>
      <c r="I148" s="1" t="s">
        <v>1972</v>
      </c>
      <c r="J148" s="1" t="s">
        <v>30</v>
      </c>
      <c r="K148" s="1" t="s">
        <v>1973</v>
      </c>
      <c r="L148" s="1" t="s">
        <v>1973</v>
      </c>
      <c r="M148" s="1" t="s">
        <v>1067</v>
      </c>
      <c r="N148" s="1" t="s">
        <v>1067</v>
      </c>
      <c r="O148" s="1" t="s">
        <v>1068</v>
      </c>
      <c r="P148" s="1" t="s">
        <v>1069</v>
      </c>
      <c r="Q148" s="1" t="s">
        <v>1070</v>
      </c>
      <c r="R148" s="1" t="s">
        <v>1974</v>
      </c>
      <c r="S148" s="1" t="s">
        <v>1072</v>
      </c>
      <c r="T148" s="1" t="s">
        <v>1073</v>
      </c>
      <c r="U148" s="1" t="s">
        <v>1074</v>
      </c>
      <c r="V148" s="1" t="s">
        <v>1178</v>
      </c>
    </row>
    <row r="149" s="1" customFormat="1" spans="1:22">
      <c r="A149" s="3">
        <v>999225283465721</v>
      </c>
      <c r="B149" s="1" t="s">
        <v>1975</v>
      </c>
      <c r="C149" s="1" t="s">
        <v>1976</v>
      </c>
      <c r="D149" s="1" t="s">
        <v>1977</v>
      </c>
      <c r="E149" s="1" t="s">
        <v>1978</v>
      </c>
      <c r="F149" s="1" t="s">
        <v>1454</v>
      </c>
      <c r="G149" s="1" t="s">
        <v>1063</v>
      </c>
      <c r="H149" s="1" t="s">
        <v>1064</v>
      </c>
      <c r="I149" s="1" t="s">
        <v>1979</v>
      </c>
      <c r="J149" s="1" t="s">
        <v>30</v>
      </c>
      <c r="K149" s="1" t="s">
        <v>1980</v>
      </c>
      <c r="L149" s="1" t="s">
        <v>1980</v>
      </c>
      <c r="M149" s="1" t="s">
        <v>1067</v>
      </c>
      <c r="N149" s="1" t="s">
        <v>1067</v>
      </c>
      <c r="O149" s="1" t="s">
        <v>1068</v>
      </c>
      <c r="P149" s="1" t="s">
        <v>1069</v>
      </c>
      <c r="Q149" s="1" t="s">
        <v>1070</v>
      </c>
      <c r="R149" s="1" t="s">
        <v>1981</v>
      </c>
      <c r="S149" s="1" t="s">
        <v>1072</v>
      </c>
      <c r="T149" s="1" t="s">
        <v>1073</v>
      </c>
      <c r="U149" s="1" t="s">
        <v>1074</v>
      </c>
      <c r="V149" s="1" t="s">
        <v>1075</v>
      </c>
    </row>
    <row r="150" s="1" customFormat="1" spans="1:22">
      <c r="A150" s="3">
        <v>999225273172406</v>
      </c>
      <c r="B150" s="1" t="s">
        <v>1975</v>
      </c>
      <c r="C150" s="1" t="s">
        <v>1982</v>
      </c>
      <c r="D150" s="1" t="s">
        <v>1492</v>
      </c>
      <c r="E150" s="1" t="s">
        <v>1983</v>
      </c>
      <c r="F150" s="1" t="s">
        <v>1062</v>
      </c>
      <c r="G150" s="1" t="s">
        <v>1063</v>
      </c>
      <c r="H150" s="1" t="s">
        <v>1064</v>
      </c>
      <c r="I150" s="1" t="s">
        <v>1984</v>
      </c>
      <c r="J150" s="1" t="s">
        <v>30</v>
      </c>
      <c r="K150" s="1" t="s">
        <v>1985</v>
      </c>
      <c r="L150" s="1" t="s">
        <v>1985</v>
      </c>
      <c r="M150" s="1" t="s">
        <v>1067</v>
      </c>
      <c r="N150" s="1" t="s">
        <v>1067</v>
      </c>
      <c r="O150" s="1" t="s">
        <v>1068</v>
      </c>
      <c r="P150" s="1" t="s">
        <v>1069</v>
      </c>
      <c r="Q150" s="1" t="s">
        <v>1070</v>
      </c>
      <c r="R150" s="1" t="s">
        <v>1986</v>
      </c>
      <c r="S150" s="1" t="s">
        <v>1072</v>
      </c>
      <c r="T150" s="1" t="s">
        <v>1073</v>
      </c>
      <c r="U150" s="1" t="s">
        <v>1074</v>
      </c>
      <c r="V150" s="1" t="s">
        <v>1101</v>
      </c>
    </row>
    <row r="151" s="1" customFormat="1" spans="1:22">
      <c r="A151" s="3">
        <v>999225272119120</v>
      </c>
      <c r="B151" s="1" t="s">
        <v>1975</v>
      </c>
      <c r="C151" s="1" t="s">
        <v>1987</v>
      </c>
      <c r="D151" s="1" t="s">
        <v>1988</v>
      </c>
      <c r="E151" s="1" t="s">
        <v>1989</v>
      </c>
      <c r="F151" s="1" t="s">
        <v>1365</v>
      </c>
      <c r="G151" s="1" t="s">
        <v>1063</v>
      </c>
      <c r="H151" s="1" t="s">
        <v>1064</v>
      </c>
      <c r="I151" s="1" t="s">
        <v>1990</v>
      </c>
      <c r="J151" s="1" t="s">
        <v>30</v>
      </c>
      <c r="K151" s="1" t="s">
        <v>1991</v>
      </c>
      <c r="L151" s="1" t="s">
        <v>1991</v>
      </c>
      <c r="M151" s="1" t="s">
        <v>1067</v>
      </c>
      <c r="N151" s="1" t="s">
        <v>1067</v>
      </c>
      <c r="O151" s="1" t="s">
        <v>1068</v>
      </c>
      <c r="P151" s="1" t="s">
        <v>1069</v>
      </c>
      <c r="Q151" s="1" t="s">
        <v>1070</v>
      </c>
      <c r="R151" s="1" t="s">
        <v>1992</v>
      </c>
      <c r="S151" s="1" t="s">
        <v>1072</v>
      </c>
      <c r="T151" s="1" t="s">
        <v>1073</v>
      </c>
      <c r="U151" s="1" t="s">
        <v>1074</v>
      </c>
      <c r="V151" s="1" t="s">
        <v>1178</v>
      </c>
    </row>
    <row r="152" s="1" customFormat="1" spans="1:22">
      <c r="A152" s="3">
        <v>999225269408641</v>
      </c>
      <c r="B152" s="1" t="s">
        <v>1975</v>
      </c>
      <c r="C152" s="1" t="s">
        <v>1993</v>
      </c>
      <c r="D152" s="1" t="s">
        <v>1957</v>
      </c>
      <c r="E152" s="1" t="s">
        <v>1994</v>
      </c>
      <c r="F152" s="1" t="s">
        <v>1062</v>
      </c>
      <c r="G152" s="1" t="s">
        <v>1063</v>
      </c>
      <c r="H152" s="1" t="s">
        <v>1064</v>
      </c>
      <c r="I152" s="1" t="s">
        <v>1995</v>
      </c>
      <c r="J152" s="1" t="s">
        <v>30</v>
      </c>
      <c r="K152" s="1" t="s">
        <v>1996</v>
      </c>
      <c r="L152" s="1" t="s">
        <v>1996</v>
      </c>
      <c r="M152" s="1" t="s">
        <v>1067</v>
      </c>
      <c r="N152" s="1" t="s">
        <v>1067</v>
      </c>
      <c r="O152" s="1" t="s">
        <v>1068</v>
      </c>
      <c r="P152" s="1" t="s">
        <v>1069</v>
      </c>
      <c r="Q152" s="1" t="s">
        <v>1070</v>
      </c>
      <c r="R152" s="1" t="s">
        <v>1997</v>
      </c>
      <c r="S152" s="1" t="s">
        <v>1072</v>
      </c>
      <c r="T152" s="1" t="s">
        <v>1073</v>
      </c>
      <c r="U152" s="1" t="s">
        <v>1141</v>
      </c>
      <c r="V152" s="1" t="s">
        <v>1171</v>
      </c>
    </row>
    <row r="153" s="1" customFormat="1" spans="1:22">
      <c r="A153" s="3">
        <v>999225267928717</v>
      </c>
      <c r="B153" s="1" t="s">
        <v>1998</v>
      </c>
      <c r="C153" s="1" t="s">
        <v>1999</v>
      </c>
      <c r="D153" s="1" t="s">
        <v>2000</v>
      </c>
      <c r="E153" s="1" t="s">
        <v>2001</v>
      </c>
      <c r="F153" s="1" t="s">
        <v>1058</v>
      </c>
      <c r="G153" s="1" t="s">
        <v>1063</v>
      </c>
      <c r="H153" s="1" t="s">
        <v>1064</v>
      </c>
      <c r="I153" s="1" t="s">
        <v>2002</v>
      </c>
      <c r="J153" s="1" t="s">
        <v>30</v>
      </c>
      <c r="K153" s="1" t="s">
        <v>2003</v>
      </c>
      <c r="L153" s="1" t="s">
        <v>2003</v>
      </c>
      <c r="M153" s="1" t="s">
        <v>1067</v>
      </c>
      <c r="N153" s="1" t="s">
        <v>1067</v>
      </c>
      <c r="O153" s="1" t="s">
        <v>1068</v>
      </c>
      <c r="P153" s="1" t="s">
        <v>1069</v>
      </c>
      <c r="Q153" s="1" t="s">
        <v>1070</v>
      </c>
      <c r="R153" s="1" t="s">
        <v>2004</v>
      </c>
      <c r="S153" s="1" t="s">
        <v>1072</v>
      </c>
      <c r="T153" s="1" t="s">
        <v>1073</v>
      </c>
      <c r="U153" s="1" t="s">
        <v>1074</v>
      </c>
      <c r="V153" s="1" t="s">
        <v>1473</v>
      </c>
    </row>
    <row r="154" s="1" customFormat="1" spans="1:22">
      <c r="A154" s="3">
        <v>999225213754838</v>
      </c>
      <c r="B154" s="1" t="s">
        <v>2005</v>
      </c>
      <c r="C154" s="1" t="s">
        <v>2006</v>
      </c>
      <c r="D154" s="1" t="s">
        <v>2007</v>
      </c>
      <c r="E154" s="1" t="s">
        <v>2008</v>
      </c>
      <c r="F154" s="1" t="s">
        <v>1062</v>
      </c>
      <c r="G154" s="1" t="s">
        <v>1063</v>
      </c>
      <c r="H154" s="1" t="s">
        <v>1064</v>
      </c>
      <c r="I154" s="1" t="s">
        <v>2009</v>
      </c>
      <c r="J154" s="1" t="s">
        <v>30</v>
      </c>
      <c r="K154" s="1" t="s">
        <v>2010</v>
      </c>
      <c r="L154" s="1" t="s">
        <v>2010</v>
      </c>
      <c r="M154" s="1" t="s">
        <v>1067</v>
      </c>
      <c r="N154" s="1" t="s">
        <v>1067</v>
      </c>
      <c r="O154" s="1" t="s">
        <v>1068</v>
      </c>
      <c r="P154" s="1" t="s">
        <v>1069</v>
      </c>
      <c r="Q154" s="1" t="s">
        <v>1070</v>
      </c>
      <c r="R154" s="1" t="s">
        <v>2011</v>
      </c>
      <c r="S154" s="1" t="s">
        <v>1072</v>
      </c>
      <c r="T154" s="1" t="s">
        <v>1073</v>
      </c>
      <c r="U154" s="1" t="s">
        <v>1074</v>
      </c>
      <c r="V154" s="1" t="s">
        <v>1266</v>
      </c>
    </row>
    <row r="155" s="1" customFormat="1" spans="1:22">
      <c r="A155" s="3">
        <v>999225213275453</v>
      </c>
      <c r="B155" s="1" t="s">
        <v>2005</v>
      </c>
      <c r="C155" s="1" t="s">
        <v>2012</v>
      </c>
      <c r="D155" s="1" t="s">
        <v>2007</v>
      </c>
      <c r="E155" s="1" t="s">
        <v>2013</v>
      </c>
      <c r="F155" s="1" t="s">
        <v>1058</v>
      </c>
      <c r="G155" s="1" t="s">
        <v>1063</v>
      </c>
      <c r="H155" s="1" t="s">
        <v>1064</v>
      </c>
      <c r="I155" s="1" t="s">
        <v>2014</v>
      </c>
      <c r="J155" s="1" t="s">
        <v>30</v>
      </c>
      <c r="K155" s="1" t="s">
        <v>2015</v>
      </c>
      <c r="L155" s="1" t="s">
        <v>2015</v>
      </c>
      <c r="M155" s="1" t="s">
        <v>1067</v>
      </c>
      <c r="N155" s="1" t="s">
        <v>1067</v>
      </c>
      <c r="O155" s="1" t="s">
        <v>1068</v>
      </c>
      <c r="P155" s="1" t="s">
        <v>1069</v>
      </c>
      <c r="Q155" s="1" t="s">
        <v>1070</v>
      </c>
      <c r="R155" s="1" t="s">
        <v>2016</v>
      </c>
      <c r="S155" s="1" t="s">
        <v>1072</v>
      </c>
      <c r="T155" s="1" t="s">
        <v>1073</v>
      </c>
      <c r="U155" s="1" t="s">
        <v>1074</v>
      </c>
      <c r="V155" s="1" t="s">
        <v>1266</v>
      </c>
    </row>
    <row r="156" s="1" customFormat="1" spans="1:22">
      <c r="A156" s="3">
        <v>999225211187766</v>
      </c>
      <c r="B156" s="1" t="s">
        <v>2005</v>
      </c>
      <c r="C156" s="1" t="s">
        <v>2017</v>
      </c>
      <c r="D156" s="1" t="s">
        <v>2018</v>
      </c>
      <c r="E156" s="1" t="s">
        <v>2019</v>
      </c>
      <c r="F156" s="1" t="s">
        <v>1062</v>
      </c>
      <c r="G156" s="1" t="s">
        <v>1063</v>
      </c>
      <c r="H156" s="1" t="s">
        <v>1064</v>
      </c>
      <c r="I156" s="1" t="s">
        <v>2020</v>
      </c>
      <c r="J156" s="1" t="s">
        <v>30</v>
      </c>
      <c r="K156" s="1" t="s">
        <v>2021</v>
      </c>
      <c r="L156" s="1" t="s">
        <v>2021</v>
      </c>
      <c r="M156" s="1" t="s">
        <v>1067</v>
      </c>
      <c r="N156" s="1" t="s">
        <v>1067</v>
      </c>
      <c r="O156" s="1" t="s">
        <v>1068</v>
      </c>
      <c r="P156" s="1" t="s">
        <v>1069</v>
      </c>
      <c r="Q156" s="1" t="s">
        <v>1070</v>
      </c>
      <c r="R156" s="1" t="s">
        <v>2022</v>
      </c>
      <c r="S156" s="1" t="s">
        <v>1072</v>
      </c>
      <c r="T156" s="1" t="s">
        <v>1073</v>
      </c>
      <c r="U156" s="1" t="s">
        <v>1074</v>
      </c>
      <c r="V156" s="1" t="s">
        <v>1128</v>
      </c>
    </row>
    <row r="157" s="1" customFormat="1" spans="1:22">
      <c r="A157" s="3">
        <v>999225196873727</v>
      </c>
      <c r="B157" s="1" t="s">
        <v>2023</v>
      </c>
      <c r="C157" s="1" t="s">
        <v>2024</v>
      </c>
      <c r="D157" s="1" t="s">
        <v>2025</v>
      </c>
      <c r="E157" s="1" t="s">
        <v>2026</v>
      </c>
      <c r="F157" s="1" t="s">
        <v>1216</v>
      </c>
      <c r="G157" s="1" t="s">
        <v>1063</v>
      </c>
      <c r="H157" s="1" t="s">
        <v>1064</v>
      </c>
      <c r="I157" s="1" t="s">
        <v>2027</v>
      </c>
      <c r="J157" s="1" t="s">
        <v>30</v>
      </c>
      <c r="K157" s="1" t="s">
        <v>2028</v>
      </c>
      <c r="L157" s="1" t="s">
        <v>2028</v>
      </c>
      <c r="M157" s="1" t="s">
        <v>1067</v>
      </c>
      <c r="N157" s="1" t="s">
        <v>1067</v>
      </c>
      <c r="O157" s="1" t="s">
        <v>1068</v>
      </c>
      <c r="P157" s="1" t="s">
        <v>1069</v>
      </c>
      <c r="Q157" s="1" t="s">
        <v>1070</v>
      </c>
      <c r="R157" s="1" t="s">
        <v>2029</v>
      </c>
      <c r="S157" s="1" t="s">
        <v>1072</v>
      </c>
      <c r="T157" s="1" t="s">
        <v>1073</v>
      </c>
      <c r="U157" s="1" t="s">
        <v>1141</v>
      </c>
      <c r="V157" s="1" t="s">
        <v>1171</v>
      </c>
    </row>
    <row r="158" s="1" customFormat="1" spans="1:22">
      <c r="A158" s="3">
        <v>999225162069550</v>
      </c>
      <c r="B158" s="1" t="s">
        <v>2030</v>
      </c>
      <c r="C158" s="1" t="s">
        <v>2031</v>
      </c>
      <c r="D158" s="1" t="s">
        <v>2032</v>
      </c>
      <c r="E158" s="1" t="s">
        <v>2033</v>
      </c>
      <c r="F158" s="1" t="s">
        <v>1216</v>
      </c>
      <c r="G158" s="1" t="s">
        <v>1063</v>
      </c>
      <c r="H158" s="1" t="s">
        <v>1064</v>
      </c>
      <c r="I158" s="1" t="s">
        <v>2034</v>
      </c>
      <c r="J158" s="1" t="s">
        <v>30</v>
      </c>
      <c r="K158" s="1" t="s">
        <v>2035</v>
      </c>
      <c r="L158" s="1" t="s">
        <v>2035</v>
      </c>
      <c r="M158" s="1" t="s">
        <v>1067</v>
      </c>
      <c r="N158" s="1" t="s">
        <v>1067</v>
      </c>
      <c r="O158" s="1" t="s">
        <v>1068</v>
      </c>
      <c r="P158" s="1" t="s">
        <v>1069</v>
      </c>
      <c r="Q158" s="1" t="s">
        <v>1070</v>
      </c>
      <c r="R158" s="1" t="s">
        <v>2036</v>
      </c>
      <c r="S158" s="1" t="s">
        <v>1072</v>
      </c>
      <c r="T158" s="1" t="s">
        <v>1073</v>
      </c>
      <c r="U158" s="1" t="s">
        <v>1074</v>
      </c>
      <c r="V158" s="1" t="s">
        <v>1266</v>
      </c>
    </row>
    <row r="159" s="1" customFormat="1" spans="1:22">
      <c r="A159" s="3">
        <v>999225149269652</v>
      </c>
      <c r="B159" s="1" t="s">
        <v>2030</v>
      </c>
      <c r="C159" s="1" t="s">
        <v>2037</v>
      </c>
      <c r="D159" s="1" t="s">
        <v>2038</v>
      </c>
      <c r="E159" s="1" t="s">
        <v>2039</v>
      </c>
      <c r="F159" s="1" t="s">
        <v>1216</v>
      </c>
      <c r="G159" s="1" t="s">
        <v>1063</v>
      </c>
      <c r="H159" s="1" t="s">
        <v>1064</v>
      </c>
      <c r="I159" s="1" t="s">
        <v>2040</v>
      </c>
      <c r="J159" s="1" t="s">
        <v>30</v>
      </c>
      <c r="K159" s="1" t="s">
        <v>2041</v>
      </c>
      <c r="L159" s="1" t="s">
        <v>2041</v>
      </c>
      <c r="M159" s="1" t="s">
        <v>1067</v>
      </c>
      <c r="N159" s="1" t="s">
        <v>1067</v>
      </c>
      <c r="O159" s="1" t="s">
        <v>1068</v>
      </c>
      <c r="P159" s="1" t="s">
        <v>1069</v>
      </c>
      <c r="Q159" s="1" t="s">
        <v>1070</v>
      </c>
      <c r="R159" s="1" t="s">
        <v>2042</v>
      </c>
      <c r="S159" s="1" t="s">
        <v>1072</v>
      </c>
      <c r="T159" s="1" t="s">
        <v>1073</v>
      </c>
      <c r="U159" s="1" t="s">
        <v>1074</v>
      </c>
      <c r="V159" s="1" t="s">
        <v>1128</v>
      </c>
    </row>
    <row r="160" s="1" customFormat="1" spans="1:22">
      <c r="A160" s="3">
        <v>999224921314996</v>
      </c>
      <c r="B160" s="1" t="s">
        <v>2043</v>
      </c>
      <c r="C160" s="1" t="s">
        <v>2044</v>
      </c>
      <c r="D160" s="1" t="s">
        <v>2045</v>
      </c>
      <c r="E160" s="1" t="s">
        <v>2046</v>
      </c>
      <c r="F160" s="1" t="s">
        <v>1554</v>
      </c>
      <c r="G160" s="1" t="s">
        <v>1063</v>
      </c>
      <c r="H160" s="1" t="s">
        <v>1064</v>
      </c>
      <c r="I160" s="1" t="s">
        <v>2047</v>
      </c>
      <c r="J160" s="1" t="s">
        <v>30</v>
      </c>
      <c r="K160" s="1" t="s">
        <v>2048</v>
      </c>
      <c r="L160" s="1" t="s">
        <v>2048</v>
      </c>
      <c r="M160" s="1" t="s">
        <v>1067</v>
      </c>
      <c r="N160" s="1" t="s">
        <v>1067</v>
      </c>
      <c r="O160" s="1" t="s">
        <v>1068</v>
      </c>
      <c r="P160" s="1" t="s">
        <v>1069</v>
      </c>
      <c r="Q160" s="1" t="s">
        <v>1070</v>
      </c>
      <c r="R160" s="1" t="s">
        <v>2049</v>
      </c>
      <c r="S160" s="1" t="s">
        <v>1072</v>
      </c>
      <c r="T160" s="1" t="s">
        <v>1073</v>
      </c>
      <c r="U160" s="1" t="s">
        <v>1074</v>
      </c>
      <c r="V160" s="1" t="s">
        <v>2050</v>
      </c>
    </row>
    <row r="161" s="1" customFormat="1" spans="1:22">
      <c r="A161" s="3">
        <v>999224842604014</v>
      </c>
      <c r="B161" s="1" t="s">
        <v>2051</v>
      </c>
      <c r="C161" s="1" t="s">
        <v>2052</v>
      </c>
      <c r="D161" s="1" t="s">
        <v>1772</v>
      </c>
      <c r="E161" s="1" t="s">
        <v>2053</v>
      </c>
      <c r="F161" s="1" t="s">
        <v>1062</v>
      </c>
      <c r="G161" s="1" t="s">
        <v>1063</v>
      </c>
      <c r="H161" s="1" t="s">
        <v>1064</v>
      </c>
      <c r="I161" s="1" t="s">
        <v>2054</v>
      </c>
      <c r="J161" s="1" t="s">
        <v>30</v>
      </c>
      <c r="K161" s="1" t="s">
        <v>2055</v>
      </c>
      <c r="L161" s="1" t="s">
        <v>2055</v>
      </c>
      <c r="M161" s="1" t="s">
        <v>1067</v>
      </c>
      <c r="N161" s="1" t="s">
        <v>1067</v>
      </c>
      <c r="O161" s="1" t="s">
        <v>1068</v>
      </c>
      <c r="P161" s="1" t="s">
        <v>1069</v>
      </c>
      <c r="Q161" s="1" t="s">
        <v>1070</v>
      </c>
      <c r="R161" s="1" t="s">
        <v>2056</v>
      </c>
      <c r="S161" s="1" t="s">
        <v>1072</v>
      </c>
      <c r="T161" s="1" t="s">
        <v>1073</v>
      </c>
      <c r="U161" s="1" t="s">
        <v>1074</v>
      </c>
      <c r="V161" s="1" t="s">
        <v>1643</v>
      </c>
    </row>
    <row r="162" s="1" customFormat="1" spans="1:22">
      <c r="A162" s="3">
        <v>999224838673607</v>
      </c>
      <c r="B162" s="1" t="s">
        <v>2057</v>
      </c>
      <c r="C162" s="1" t="s">
        <v>2058</v>
      </c>
      <c r="D162" s="1" t="s">
        <v>2059</v>
      </c>
      <c r="E162" s="1" t="s">
        <v>2060</v>
      </c>
      <c r="F162" s="1" t="s">
        <v>1216</v>
      </c>
      <c r="G162" s="1" t="s">
        <v>1063</v>
      </c>
      <c r="H162" s="1" t="s">
        <v>1064</v>
      </c>
      <c r="I162" s="1" t="s">
        <v>2061</v>
      </c>
      <c r="J162" s="1" t="s">
        <v>30</v>
      </c>
      <c r="K162" s="1" t="s">
        <v>2062</v>
      </c>
      <c r="L162" s="1" t="s">
        <v>2062</v>
      </c>
      <c r="M162" s="1" t="s">
        <v>1067</v>
      </c>
      <c r="N162" s="1" t="s">
        <v>1067</v>
      </c>
      <c r="O162" s="1" t="s">
        <v>1068</v>
      </c>
      <c r="P162" s="1" t="s">
        <v>1069</v>
      </c>
      <c r="Q162" s="1" t="s">
        <v>1070</v>
      </c>
      <c r="R162" s="1" t="s">
        <v>2063</v>
      </c>
      <c r="S162" s="1" t="s">
        <v>1072</v>
      </c>
      <c r="T162" s="1" t="s">
        <v>1073</v>
      </c>
      <c r="U162" s="1" t="s">
        <v>1074</v>
      </c>
      <c r="V162" s="1" t="s">
        <v>1114</v>
      </c>
    </row>
    <row r="163" s="1" customFormat="1" spans="1:22">
      <c r="A163" s="3">
        <v>999224828521393</v>
      </c>
      <c r="B163" s="1" t="s">
        <v>2057</v>
      </c>
      <c r="C163" s="1" t="s">
        <v>2064</v>
      </c>
      <c r="D163" s="1" t="s">
        <v>2065</v>
      </c>
      <c r="E163" s="1" t="s">
        <v>2066</v>
      </c>
      <c r="F163" s="1" t="s">
        <v>1062</v>
      </c>
      <c r="G163" s="1" t="s">
        <v>1063</v>
      </c>
      <c r="H163" s="1" t="s">
        <v>1064</v>
      </c>
      <c r="I163" s="1" t="s">
        <v>2067</v>
      </c>
      <c r="J163" s="1" t="s">
        <v>30</v>
      </c>
      <c r="K163" s="1" t="s">
        <v>2068</v>
      </c>
      <c r="L163" s="1" t="s">
        <v>2068</v>
      </c>
      <c r="M163" s="1" t="s">
        <v>1067</v>
      </c>
      <c r="N163" s="1" t="s">
        <v>1067</v>
      </c>
      <c r="O163" s="1" t="s">
        <v>1068</v>
      </c>
      <c r="P163" s="1" t="s">
        <v>1069</v>
      </c>
      <c r="Q163" s="1" t="s">
        <v>1070</v>
      </c>
      <c r="R163" s="1" t="s">
        <v>2069</v>
      </c>
      <c r="S163" s="1" t="s">
        <v>1072</v>
      </c>
      <c r="T163" s="1" t="s">
        <v>1073</v>
      </c>
      <c r="U163" s="1" t="s">
        <v>1074</v>
      </c>
      <c r="V163" s="1" t="s">
        <v>1114</v>
      </c>
    </row>
    <row r="164" s="1" customFormat="1" spans="1:22">
      <c r="A164" s="3">
        <v>999224819938481</v>
      </c>
      <c r="B164" s="1" t="s">
        <v>2070</v>
      </c>
      <c r="C164" s="1" t="s">
        <v>2071</v>
      </c>
      <c r="D164" s="1" t="s">
        <v>2072</v>
      </c>
      <c r="E164" s="1" t="s">
        <v>2073</v>
      </c>
      <c r="F164" s="1" t="s">
        <v>1216</v>
      </c>
      <c r="G164" s="1" t="s">
        <v>1063</v>
      </c>
      <c r="H164" s="1" t="s">
        <v>1064</v>
      </c>
      <c r="I164" s="1" t="s">
        <v>2074</v>
      </c>
      <c r="J164" s="1" t="s">
        <v>30</v>
      </c>
      <c r="K164" s="1" t="s">
        <v>2075</v>
      </c>
      <c r="L164" s="1" t="s">
        <v>2075</v>
      </c>
      <c r="M164" s="1" t="s">
        <v>1067</v>
      </c>
      <c r="N164" s="1" t="s">
        <v>1067</v>
      </c>
      <c r="O164" s="1" t="s">
        <v>1068</v>
      </c>
      <c r="P164" s="1" t="s">
        <v>1069</v>
      </c>
      <c r="Q164" s="1" t="s">
        <v>1070</v>
      </c>
      <c r="R164" s="1" t="s">
        <v>2076</v>
      </c>
      <c r="S164" s="1" t="s">
        <v>1072</v>
      </c>
      <c r="T164" s="1" t="s">
        <v>1073</v>
      </c>
      <c r="U164" s="1" t="s">
        <v>1074</v>
      </c>
      <c r="V164" s="1" t="s">
        <v>1528</v>
      </c>
    </row>
    <row r="165" s="1" customFormat="1" spans="1:22">
      <c r="A165" s="3">
        <v>999224606411326</v>
      </c>
      <c r="B165" s="1" t="s">
        <v>2077</v>
      </c>
      <c r="C165" s="1" t="s">
        <v>2078</v>
      </c>
      <c r="D165" s="1" t="s">
        <v>2079</v>
      </c>
      <c r="E165" s="1" t="s">
        <v>2080</v>
      </c>
      <c r="F165" s="1" t="s">
        <v>1058</v>
      </c>
      <c r="G165" s="1" t="s">
        <v>1063</v>
      </c>
      <c r="H165" s="1" t="s">
        <v>1064</v>
      </c>
      <c r="I165" s="1" t="s">
        <v>2081</v>
      </c>
      <c r="J165" s="1" t="s">
        <v>30</v>
      </c>
      <c r="K165" s="1" t="s">
        <v>2082</v>
      </c>
      <c r="L165" s="1" t="s">
        <v>2082</v>
      </c>
      <c r="M165" s="1" t="s">
        <v>1067</v>
      </c>
      <c r="N165" s="1" t="s">
        <v>1067</v>
      </c>
      <c r="O165" s="1" t="s">
        <v>1068</v>
      </c>
      <c r="P165" s="1" t="s">
        <v>1069</v>
      </c>
      <c r="Q165" s="1" t="s">
        <v>1070</v>
      </c>
      <c r="R165" s="1" t="s">
        <v>2083</v>
      </c>
      <c r="S165" s="1" t="s">
        <v>1072</v>
      </c>
      <c r="T165" s="1" t="s">
        <v>1073</v>
      </c>
      <c r="U165" s="1" t="s">
        <v>1074</v>
      </c>
      <c r="V165" s="1" t="s">
        <v>1643</v>
      </c>
    </row>
    <row r="166" s="1" customFormat="1" spans="1:22">
      <c r="A166" s="3">
        <v>999224601105489</v>
      </c>
      <c r="B166" s="1" t="s">
        <v>2084</v>
      </c>
      <c r="C166" s="1" t="s">
        <v>2085</v>
      </c>
      <c r="D166" s="1" t="s">
        <v>1255</v>
      </c>
      <c r="E166" s="1" t="s">
        <v>2086</v>
      </c>
      <c r="F166" s="1" t="s">
        <v>1216</v>
      </c>
      <c r="G166" s="1" t="s">
        <v>1063</v>
      </c>
      <c r="H166" s="1" t="s">
        <v>1064</v>
      </c>
      <c r="I166" s="1" t="s">
        <v>2087</v>
      </c>
      <c r="J166" s="1" t="s">
        <v>30</v>
      </c>
      <c r="K166" s="1" t="s">
        <v>2088</v>
      </c>
      <c r="L166" s="1" t="s">
        <v>2088</v>
      </c>
      <c r="M166" s="1" t="s">
        <v>1067</v>
      </c>
      <c r="N166" s="1" t="s">
        <v>1067</v>
      </c>
      <c r="O166" s="1" t="s">
        <v>1068</v>
      </c>
      <c r="P166" s="1" t="s">
        <v>1069</v>
      </c>
      <c r="Q166" s="1" t="s">
        <v>1070</v>
      </c>
      <c r="R166" s="1" t="s">
        <v>2089</v>
      </c>
      <c r="S166" s="1" t="s">
        <v>1072</v>
      </c>
      <c r="T166" s="1" t="s">
        <v>1073</v>
      </c>
      <c r="U166" s="1" t="s">
        <v>1141</v>
      </c>
      <c r="V166" s="1" t="s">
        <v>1171</v>
      </c>
    </row>
    <row r="167" s="1" customFormat="1" spans="1:22">
      <c r="A167" s="3">
        <v>999222690792762</v>
      </c>
      <c r="B167" s="1" t="s">
        <v>2090</v>
      </c>
      <c r="C167" s="1" t="s">
        <v>2091</v>
      </c>
      <c r="D167" s="1" t="s">
        <v>2092</v>
      </c>
      <c r="E167" s="1" t="s">
        <v>2093</v>
      </c>
      <c r="F167" s="1" t="s">
        <v>1058</v>
      </c>
      <c r="G167" s="1" t="s">
        <v>1063</v>
      </c>
      <c r="H167" s="1" t="s">
        <v>1064</v>
      </c>
      <c r="I167" s="1" t="s">
        <v>2094</v>
      </c>
      <c r="J167" s="1" t="s">
        <v>30</v>
      </c>
      <c r="K167" s="1" t="s">
        <v>2095</v>
      </c>
      <c r="L167" s="1" t="s">
        <v>2095</v>
      </c>
      <c r="M167" s="1" t="s">
        <v>1067</v>
      </c>
      <c r="N167" s="1" t="s">
        <v>1067</v>
      </c>
      <c r="O167" s="1" t="s">
        <v>1068</v>
      </c>
      <c r="P167" s="1" t="s">
        <v>1069</v>
      </c>
      <c r="Q167" s="1" t="s">
        <v>1070</v>
      </c>
      <c r="R167" s="1" t="s">
        <v>2096</v>
      </c>
      <c r="S167" s="1" t="s">
        <v>1072</v>
      </c>
      <c r="T167" s="1" t="s">
        <v>1073</v>
      </c>
      <c r="U167" s="1" t="s">
        <v>1074</v>
      </c>
      <c r="V167" s="1" t="s">
        <v>1528</v>
      </c>
    </row>
    <row r="168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2023-08-10T01:47:52Z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