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Sheet1" sheetId="1" r:id="rId1"/>
    <sheet name="对账" sheetId="2" r:id="rId2"/>
    <sheet name="HOP" sheetId="3" r:id="rId3"/>
    <sheet name="Sheet2" sheetId="4" r:id="rId4"/>
    <sheet name="Sheet3" sheetId="5" r:id="rId5"/>
  </sheets>
  <definedNames>
    <definedName name="_xlnm._FilterDatabase" localSheetId="1" hidden="1">对账!$1:$235</definedName>
    <definedName name="_xlnm._FilterDatabase" localSheetId="3" hidden="1">Sheet2!$1:$225</definedName>
  </definedNames>
  <calcPr calcId="144525"/>
</workbook>
</file>

<file path=xl/sharedStrings.xml><?xml version="1.0" encoding="utf-8"?>
<sst xmlns="http://schemas.openxmlformats.org/spreadsheetml/2006/main" count="10480" uniqueCount="2333">
  <si>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</si>
  <si>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</si>
  <si>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</si>
  <si>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</si>
  <si>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</si>
  <si>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</si>
  <si>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</si>
  <si>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</si>
  <si>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</si>
  <si>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</si>
  <si>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</si>
  <si>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</si>
  <si>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</si>
  <si>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</si>
  <si>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</si>
  <si>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</si>
  <si>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</si>
  <si>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</si>
  <si>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</si>
  <si>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</si>
  <si>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</si>
  <si>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</si>
  <si>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</si>
  <si>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</si>
  <si>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</si>
  <si>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999223984486965	</t>
  </si>
  <si>
    <t>Ctrip</t>
  </si>
  <si>
    <t>正常</t>
  </si>
  <si>
    <t>[曼谷]隆齐格兰德中心点酒店(Grande Centre Point Hotel Ploenchit)(55895720)</t>
  </si>
  <si>
    <t>高级阳台双床房&lt;2人入住&gt;&lt;不退款&gt;&lt;早餐&gt;</t>
  </si>
  <si>
    <t>HKD</t>
  </si>
  <si>
    <t>CHANG/SAI HONG,ONG/WEN XIAN</t>
  </si>
  <si>
    <t>CA13030230811HKD</t>
  </si>
  <si>
    <t>未提现</t>
  </si>
  <si>
    <t>携程开票</t>
  </si>
  <si>
    <t xml:space="preserve">3320252	</t>
  </si>
  <si>
    <t xml:space="preserve">208264	</t>
  </si>
  <si>
    <t xml:space="preserve">999224092703284	</t>
  </si>
  <si>
    <t>[普林塞萨港]深森花园酒店(Deep Forest Garden Hotel)(55478199)</t>
  </si>
  <si>
    <t>大床房&lt;2人入住&gt;&lt;不退款&gt;</t>
  </si>
  <si>
    <t>NUNUKUPERA/SAMUEL,PAULIN/PHILLINE BLISS PAULIN</t>
  </si>
  <si>
    <t xml:space="preserve">3353619	</t>
  </si>
  <si>
    <t xml:space="preserve">Confirmedonmobileapp	</t>
  </si>
  <si>
    <t xml:space="preserve">999224376976334	</t>
  </si>
  <si>
    <t>[曼谷]曼谷暹罗智选假日酒店(Holiday Inn Express Bangkok Siam, an IHG Hotel)(55312484)</t>
  </si>
  <si>
    <t>Standard Room&lt;2人入住&gt;&lt;早餐&gt;</t>
  </si>
  <si>
    <t>CHENG/WING YAN,CHENG/SZE TING,CHENG/WING HEI,YUNG/LAI KAM DEBBIE</t>
  </si>
  <si>
    <t xml:space="preserve">3412695	</t>
  </si>
  <si>
    <t xml:space="preserve">	</t>
  </si>
  <si>
    <t xml:space="preserve">999224379497815	</t>
  </si>
  <si>
    <t>Double Or Twin Standard Standard&lt;2人入住&gt;&lt;早餐&gt;</t>
  </si>
  <si>
    <t>WONG/FONG FEI</t>
  </si>
  <si>
    <t xml:space="preserve">3413418	</t>
  </si>
  <si>
    <t xml:space="preserve">HTL-WBD-410845075#82389427	</t>
  </si>
  <si>
    <t>取消</t>
  </si>
  <si>
    <t xml:space="preserve">999224507922718	</t>
  </si>
  <si>
    <t>[檀香山]奥瑞格威基基海浪酒店(Outrigger Waikiki Beachcomber Hotel)(55519701)</t>
  </si>
  <si>
    <t>2张双人床房(Waikiki View)&lt;2人入住&gt;&lt;不退款&gt;</t>
  </si>
  <si>
    <t>Garcia/Ismael</t>
  </si>
  <si>
    <t xml:space="preserve">3442718	</t>
  </si>
  <si>
    <t xml:space="preserve">CI4ER0MC	</t>
  </si>
  <si>
    <t xml:space="preserve">999224547747836	</t>
  </si>
  <si>
    <t>[曼谷]曼谷素坤逸奥克伍德华庭工作室酒店(Oakwood Studios Sukhumvit Bangkok)(103956658)</t>
  </si>
  <si>
    <t>高级特大床房&lt;2人入住&gt;</t>
  </si>
  <si>
    <t>TSAI/MINGKAI</t>
  </si>
  <si>
    <t xml:space="preserve">3451736	</t>
  </si>
  <si>
    <t xml:space="preserve">9275601	</t>
  </si>
  <si>
    <t xml:space="preserve">999224597282391	</t>
  </si>
  <si>
    <t>[马卡蒂]马尼拉半岛酒店(The Peninsula Manila)(55312318)</t>
  </si>
  <si>
    <t>豪华双床房&lt;2人入住&gt;</t>
  </si>
  <si>
    <t>Wang/Wenyi</t>
  </si>
  <si>
    <t xml:space="preserve">3460796	</t>
  </si>
  <si>
    <t xml:space="preserve">999224706736312	</t>
  </si>
  <si>
    <t>[奥斯陆]圣奥拉夫普拉斯斯堪迪克酒店(Scandic St. Olavs Plass)(55745376)</t>
  </si>
  <si>
    <t>双人床房&lt;2人入住&gt;&lt;不退款&gt;&lt;早餐&gt;</t>
  </si>
  <si>
    <t>Paravizzini/Giuseppe</t>
  </si>
  <si>
    <t xml:space="preserve">3486912	</t>
  </si>
  <si>
    <t xml:space="preserve">SH16533656	</t>
  </si>
  <si>
    <t xml:space="preserve">999224735637736	</t>
  </si>
  <si>
    <t>[金兰]阿南酒店(The Anam Cam Ranh)(55281343)</t>
  </si>
  <si>
    <t>园景双床别墅&lt;2人入住&gt;&lt;早餐&gt;</t>
  </si>
  <si>
    <t>WU/JING</t>
  </si>
  <si>
    <t xml:space="preserve">3494845	</t>
  </si>
  <si>
    <t xml:space="preserve">330256	</t>
  </si>
  <si>
    <t xml:space="preserve">999224741852303	</t>
  </si>
  <si>
    <t>[菲乌米奇诺]B&amp;B罗马菲乌米奇诺机场博览会酒店2(B&amp;B Hotel Roma Fiumicino Aeroporto Fiera 2)(109173927)</t>
  </si>
  <si>
    <t>双人间&lt;2人入住&gt;&lt;不退款&gt;</t>
  </si>
  <si>
    <t>LIN/CHUNCHE,FAN/MINYIE</t>
  </si>
  <si>
    <t xml:space="preserve">3496931	</t>
  </si>
  <si>
    <t xml:space="preserve">999224807852599	</t>
  </si>
  <si>
    <t>TAN/CHEE YANG</t>
  </si>
  <si>
    <t xml:space="preserve">3512100	</t>
  </si>
  <si>
    <t xml:space="preserve">999224824998396	</t>
  </si>
  <si>
    <t>[塞纳河畔讷伊]拉亚特酒店(Hotel de La Jatte)(55289982)</t>
  </si>
  <si>
    <t>温馨双人床房&lt;2人入住&gt;&lt;早餐&gt;</t>
  </si>
  <si>
    <t>ZHAO/NIANSI</t>
  </si>
  <si>
    <t xml:space="preserve">3517449	</t>
  </si>
  <si>
    <t xml:space="preserve">999224842216344	</t>
  </si>
  <si>
    <t>[尔湾]亚欧文索内斯塔酒店(Sonesta Irvine)(55329006)</t>
  </si>
  <si>
    <t>豪华特大床房&lt;2人入住&gt;&lt;不退款&gt;</t>
  </si>
  <si>
    <t>Andrews/Lupe</t>
  </si>
  <si>
    <t xml:space="preserve">3522865	</t>
  </si>
  <si>
    <t xml:space="preserve">999224871833077	</t>
  </si>
  <si>
    <t>[岘港]岘港富丽华大酒店(Furama Resort Danang)(70391699)</t>
  </si>
  <si>
    <t>豪华花园房&lt;2人入住&gt;&lt;不退款&gt;&lt;早餐&gt;</t>
  </si>
  <si>
    <t>MOON/MIYEON</t>
  </si>
  <si>
    <t xml:space="preserve">290289383	</t>
  </si>
  <si>
    <t xml:space="preserve">999224883743252	</t>
  </si>
  <si>
    <t>[科尔马]科尔玛会展中心舒适酒店(Comfort Hotel Expo Colmar)(92029184)</t>
  </si>
  <si>
    <t>双床间&lt;2人入住&gt;&lt;不退款&gt;</t>
  </si>
  <si>
    <t>OCCHI/PIETRO</t>
  </si>
  <si>
    <t xml:space="preserve">3532636	</t>
  </si>
  <si>
    <t xml:space="preserve">999224900675060	</t>
  </si>
  <si>
    <t>[布城]普特拉贾亚湖畔希尔顿逸林酒店(DoubleTree by Hilton Putrajaya Lakeside)(60480299)</t>
  </si>
  <si>
    <t>家庭特大床房&lt;2人入住&gt;&lt;早餐&gt;</t>
  </si>
  <si>
    <t>WANG/JUNYI,MA/YINQUAN</t>
  </si>
  <si>
    <t xml:space="preserve">3536579	</t>
  </si>
  <si>
    <t xml:space="preserve">999224913090749	</t>
  </si>
  <si>
    <t>[曼谷]曼谷盛泰乐水门酒店(Centara Watergate Pavillion Hotel Bangkok)(55967850)</t>
  </si>
  <si>
    <t>Double room King bed - Superior - City View&lt;2人入住&gt;&lt;不退款&gt;&lt;早餐&gt;</t>
  </si>
  <si>
    <t>TAN/SHU FEN</t>
  </si>
  <si>
    <t xml:space="preserve">3539598	</t>
  </si>
  <si>
    <t xml:space="preserve">SH16675046	</t>
  </si>
  <si>
    <t xml:space="preserve">999224931391864	</t>
  </si>
  <si>
    <t>[普吉岛]普吉格雷斯兰温泉度假酒店(Phuket Graceland Resort and Spa)(56185699)</t>
  </si>
  <si>
    <t>豪华房&lt;2人入住&gt;&lt;早餐&gt;</t>
  </si>
  <si>
    <t>LIU/HUI,Wu/Zheng</t>
  </si>
  <si>
    <t xml:space="preserve">3544871	</t>
  </si>
  <si>
    <t xml:space="preserve">999224933643011	</t>
  </si>
  <si>
    <t>Double room King bed - Superior - City View&lt;2人入住&gt;&lt;不退款&gt;</t>
  </si>
  <si>
    <t>LAM/NGA YAN,LAI/TAK HIM,LAM/KA KEI,LAI/CHUNG HO JEFFERY</t>
  </si>
  <si>
    <t xml:space="preserve">3545626	</t>
  </si>
  <si>
    <t xml:space="preserve">SH16692752	</t>
  </si>
  <si>
    <t xml:space="preserve">999225018113694	</t>
  </si>
  <si>
    <t>[柏林]斯比特尔马克贝斯特韦斯特酒店(Best Western Hotel am Spittelmarkt Berlin)(55280773)</t>
  </si>
  <si>
    <t>Double Or Twin Standard&lt;2人入住&gt;</t>
  </si>
  <si>
    <t>GUILLOU KEREDAN/Roxane</t>
  </si>
  <si>
    <t xml:space="preserve">3565681	</t>
  </si>
  <si>
    <t xml:space="preserve">999225088977415	</t>
  </si>
  <si>
    <t>[芭堤雅]芭堤雅U中天酒店(U Jomtien Pattaya)(55380518)</t>
  </si>
  <si>
    <t>豪华间&lt;2人入住&gt;&lt;不退款&gt;</t>
  </si>
  <si>
    <t>RAMACHANDERAN/YUVARAJ</t>
  </si>
  <si>
    <t xml:space="preserve">3583990	</t>
  </si>
  <si>
    <t xml:space="preserve">70851	</t>
  </si>
  <si>
    <t xml:space="preserve">999224614020351	</t>
  </si>
  <si>
    <t>[普吉岛]普吉岛苏林酒店(The Surin Phuket)(61600026)</t>
  </si>
  <si>
    <t>一卧室山坡小屋&lt;2人入住&gt;&lt;早餐&gt;</t>
  </si>
  <si>
    <t>ZHANG/XIAOYUN,BERMUDEZ ACOSTA/CARMEN NATALIA</t>
  </si>
  <si>
    <t xml:space="preserve">3466572	</t>
  </si>
  <si>
    <t xml:space="preserve">176610498	</t>
  </si>
  <si>
    <t xml:space="preserve">999225152154749	</t>
  </si>
  <si>
    <t>[卡姆登]伦敦圣吉尔斯酒店(St Giles London – A St Giles Hotel)(55270048)</t>
  </si>
  <si>
    <t>经典双床房&lt;2人入住&gt;&lt;不退款&gt;</t>
  </si>
  <si>
    <t>AN/LIXIN</t>
  </si>
  <si>
    <t xml:space="preserve">3599588	</t>
  </si>
  <si>
    <t xml:space="preserve">79688SE444535-14	</t>
  </si>
  <si>
    <t xml:space="preserve">999225185283517	</t>
  </si>
  <si>
    <t>[曼谷]曼谷林布兰套房酒店(Rembrandt Hotel and Suites Bangkok)(55452251)</t>
  </si>
  <si>
    <t>高级房&lt;2人入住&gt;&lt;不退款&gt;</t>
  </si>
  <si>
    <t>KIM/NAYEON</t>
  </si>
  <si>
    <t xml:space="preserve">3606169	</t>
  </si>
  <si>
    <t xml:space="preserve">127837007	</t>
  </si>
  <si>
    <t xml:space="preserve">999225186065329	</t>
  </si>
  <si>
    <t>[巴塞罗那]贝斯特阿拉尼亚酒店(Hotel Best Aranea)(92029179)</t>
  </si>
  <si>
    <t>高级双人或双床房&lt;2人入住&gt;&lt;不退款&gt;</t>
  </si>
  <si>
    <t>Tsui/Chin Ching Tiffany</t>
  </si>
  <si>
    <t xml:space="preserve">3606368	</t>
  </si>
  <si>
    <t xml:space="preserve">999225196831455	</t>
  </si>
  <si>
    <t>[坦佩雷]斯堪迪克坦佩雷科斯基普斯托酒店(Scandic Tampere Koskipuisto)(55733553)</t>
  </si>
  <si>
    <t>大床房&lt;2人入住&gt;&lt;不退款&gt;&lt;早餐&gt;</t>
  </si>
  <si>
    <t>Pelkonen/Jari Kalevi</t>
  </si>
  <si>
    <t xml:space="preserve">3608114	</t>
  </si>
  <si>
    <t xml:space="preserve">999225229193315	</t>
  </si>
  <si>
    <t>STEWART/WENDY STEWART</t>
  </si>
  <si>
    <t xml:space="preserve">3614392	</t>
  </si>
  <si>
    <t xml:space="preserve">79688SE446042-14	</t>
  </si>
  <si>
    <t xml:space="preserve">999225252653056	</t>
  </si>
  <si>
    <t>[哥打京那巴鲁]哥打京那巴鲁香格里拉酒店(Hotel Shangri-la Kota Kinabalu)(55884423)</t>
  </si>
  <si>
    <t>城景豪华大床房&lt;2人入住&gt;</t>
  </si>
  <si>
    <t>park/hajung</t>
  </si>
  <si>
    <t xml:space="preserve">3619776	</t>
  </si>
  <si>
    <t xml:space="preserve">999225281150036	</t>
  </si>
  <si>
    <t>[普吉岛]卡塔SIS度假酒店(The Sis Kata, Resort)(69427769)</t>
  </si>
  <si>
    <t>TWIN SIS Jacuzzi Pool&lt;2人入住&gt;&lt;不退款&gt;&lt;早餐&gt;</t>
  </si>
  <si>
    <t>Hu/Zhangyue,Zhang/Yinhua</t>
  </si>
  <si>
    <t xml:space="preserve">3625654	</t>
  </si>
  <si>
    <t xml:space="preserve">999225289862978	</t>
  </si>
  <si>
    <t>[曼谷]梦幻曼谷(Night Hotel Bangkok - Sukhumvit 15)(55585956)</t>
  </si>
  <si>
    <t>青铜特大床房&lt;2人入住&gt;</t>
  </si>
  <si>
    <t>GU/WENLEI</t>
  </si>
  <si>
    <t xml:space="preserve">3627764	</t>
  </si>
  <si>
    <t xml:space="preserve">999225289900572	</t>
  </si>
  <si>
    <t>WANG/KAIRONG</t>
  </si>
  <si>
    <t xml:space="preserve">3627776	</t>
  </si>
  <si>
    <t xml:space="preserve">999225309759041	</t>
  </si>
  <si>
    <t>高级特大床房&lt;2人入住&gt;&lt;不退款&gt;</t>
  </si>
  <si>
    <t>ZHANG/JIWEN,LIU/RONGKUN</t>
  </si>
  <si>
    <t xml:space="preserve">3632012	</t>
  </si>
  <si>
    <t xml:space="preserve">9663495	</t>
  </si>
  <si>
    <t xml:space="preserve">999225309793652	</t>
  </si>
  <si>
    <t xml:space="preserve">3632025	</t>
  </si>
  <si>
    <t xml:space="preserve">9663483	</t>
  </si>
  <si>
    <t xml:space="preserve">999225310240643	</t>
  </si>
  <si>
    <t>[马德里]歌剧院酒店(Hotel Opera)(55680539)</t>
  </si>
  <si>
    <t>双床房&lt;2人入住&gt;&lt;不退款&gt;</t>
  </si>
  <si>
    <t>LONG/SIYU,TANG/MENGQI</t>
  </si>
  <si>
    <t xml:space="preserve">3632133	</t>
  </si>
  <si>
    <t xml:space="preserve">-47257579	</t>
  </si>
  <si>
    <t xml:space="preserve">999225318421130	</t>
  </si>
  <si>
    <t>[曼谷]曼谷野餐酒店 - 兰南(Picnic Hotel Bangkok - Rang Nam)(55465149)</t>
  </si>
  <si>
    <t>豪华房&lt;3人入住&gt;&lt;不退款&gt;&lt;早餐&gt;</t>
  </si>
  <si>
    <t>YIN/QIN,HUANG/YOUXIU,YIN/YU</t>
  </si>
  <si>
    <t xml:space="preserve">3633171	</t>
  </si>
  <si>
    <t xml:space="preserve">237003	</t>
  </si>
  <si>
    <t xml:space="preserve">999225319987711	</t>
  </si>
  <si>
    <t>[巴德胡弗多普]阿姆斯特丹史基浦机场宜必思酒店(Ibis Schiphol Amsterdam Airport)(55290037)</t>
  </si>
  <si>
    <t>双人房&lt;2人入住&gt;</t>
  </si>
  <si>
    <t>ZHONG/XIANGBIN</t>
  </si>
  <si>
    <t xml:space="preserve">3633551	</t>
  </si>
  <si>
    <t xml:space="preserve">999225329378565	</t>
  </si>
  <si>
    <t>[新加坡]新加坡滨海湾金沙度假区(Marina Bay Sands Singapore)(55439468)</t>
  </si>
  <si>
    <t>豪华客房(低层)&lt;2人入住&gt;&lt;不退款&gt;</t>
  </si>
  <si>
    <t>MAO/CUI,LYU/QINGYUN</t>
  </si>
  <si>
    <t xml:space="preserve">3636143	</t>
  </si>
  <si>
    <t xml:space="preserve">5580823	</t>
  </si>
  <si>
    <t xml:space="preserve">999225334482466	</t>
  </si>
  <si>
    <t>[兰卡威]兰卡威卡萨德尔玛尔度假酒店(Casa del Mar Langkawi)(55694373)</t>
  </si>
  <si>
    <t>海景卡萨一室套房&lt;2人入住&gt;&lt;早餐&gt;</t>
  </si>
  <si>
    <t>KANG/JIANBO</t>
  </si>
  <si>
    <t xml:space="preserve">3636617	</t>
  </si>
  <si>
    <t xml:space="preserve">999225334729732	</t>
  </si>
  <si>
    <t>[普吉岛]卡察画廊度假-卡察卡利姆湾(Marina Gallery Resort-Kacha-Kalim Bay)(70165358)</t>
  </si>
  <si>
    <t>豪华房（可使用泳池）&lt;2人入住&gt;&lt;不退款&gt;&lt;早餐&gt;</t>
  </si>
  <si>
    <t>LIU/MENGHAN,SUN/LIANYU</t>
  </si>
  <si>
    <t xml:space="preserve">3636631	</t>
  </si>
  <si>
    <t xml:space="preserve">RR#2304197	</t>
  </si>
  <si>
    <t xml:space="preserve">999225345928668	</t>
  </si>
  <si>
    <t>BINTENORYAZID/NURILLIMARDHIAH,BINTENORYAZID/NUR ILLIMAHIRA</t>
  </si>
  <si>
    <t xml:space="preserve">3638821	</t>
  </si>
  <si>
    <t xml:space="preserve">930856	</t>
  </si>
  <si>
    <t xml:space="preserve">999225351222542	</t>
  </si>
  <si>
    <t>[清迈]清迈安纳塔拉服务式套房(Anantara Chiang Mai Serviced Suites)(55312084)</t>
  </si>
  <si>
    <t>单卧室套房&lt;2人入住&gt;&lt;早餐&gt;</t>
  </si>
  <si>
    <t>YANG/YOUJUN,YANG/XIAHAN</t>
  </si>
  <si>
    <t xml:space="preserve">3640470	</t>
  </si>
  <si>
    <t xml:space="preserve">999225360061019	</t>
  </si>
  <si>
    <t>[乔贝区]卡萨内旅游旅馆(Travelodge Kasane)(110042660)</t>
  </si>
  <si>
    <t>双人房&lt;2人入住&gt;&lt;早餐&gt;</t>
  </si>
  <si>
    <t>Busschots/Jurgen</t>
  </si>
  <si>
    <t xml:space="preserve">3641305	</t>
  </si>
  <si>
    <t xml:space="preserve">999225360667267	</t>
  </si>
  <si>
    <t>[巴黎]乐瑟纳酒店(Le Senat)(55439623)</t>
  </si>
  <si>
    <t>高级双人间&lt;2人入住&gt;&lt;早餐&gt;</t>
  </si>
  <si>
    <t>ALMARKHAN/YAZEED</t>
  </si>
  <si>
    <t xml:space="preserve">3641462	</t>
  </si>
  <si>
    <t>退单</t>
  </si>
  <si>
    <t xml:space="preserve">999225365878995	</t>
  </si>
  <si>
    <t>[威廉堡]嘉瑞森酒店(The Garrison)(96746949)</t>
  </si>
  <si>
    <t>标准双人房&lt;2人入住&gt;&lt;早餐&gt;</t>
  </si>
  <si>
    <t>JIN/KAI</t>
  </si>
  <si>
    <t xml:space="preserve">3642697	</t>
  </si>
  <si>
    <t xml:space="preserve">RL31348628	</t>
  </si>
  <si>
    <t xml:space="preserve">999225369829288	</t>
  </si>
  <si>
    <t>[华盛顿]蝾螈华盛顿特区酒店(Salamander Washington DC)(55707480)</t>
  </si>
  <si>
    <t>水景豪华两大床房&lt;2人入住&gt;</t>
  </si>
  <si>
    <t>Ruxing/Xie</t>
  </si>
  <si>
    <t xml:space="preserve">3644125	</t>
  </si>
  <si>
    <t xml:space="preserve">39941SE037192	</t>
  </si>
  <si>
    <t xml:space="preserve">25373327229	</t>
  </si>
  <si>
    <t>[圣吉吉]昆西别墅酒店(Qunci Villas Hotel)(55269862)</t>
  </si>
  <si>
    <t>花园景观房&lt;2人入住&gt;&lt;不退款&gt;</t>
  </si>
  <si>
    <t>WU/YU,SONG/XINYAN</t>
  </si>
  <si>
    <t xml:space="preserve">3644466	</t>
  </si>
  <si>
    <t xml:space="preserve">999225385209606	</t>
  </si>
  <si>
    <t>[曼谷]曼谷伦批尼公园皇冠假日酒店 - IHG 旗下酒店(Crowne Plaza Bangkok Lumpini Park, an IHG Hotel)(55254433)</t>
  </si>
  <si>
    <t>标准双床房-禁烟&lt;2人入住&gt;&lt;早餐&gt;</t>
  </si>
  <si>
    <t>XIN/WEI</t>
  </si>
  <si>
    <t xml:space="preserve">3647342	</t>
  </si>
  <si>
    <t xml:space="preserve">48419914	</t>
  </si>
  <si>
    <t xml:space="preserve">999225394517812	</t>
  </si>
  <si>
    <t>[贝尔维尤]贝尔维尤拉克斯普兰廷全套房酒店(Larkspur Landing Bellevue - An All-Suite Hotel)(55391151)</t>
  </si>
  <si>
    <t>开放式套房&lt;2人入住&gt;&lt;早餐&gt;</t>
  </si>
  <si>
    <t>Clary/Barbra</t>
  </si>
  <si>
    <t xml:space="preserve">3648804	</t>
  </si>
  <si>
    <t xml:space="preserve">11012SE046406	</t>
  </si>
  <si>
    <t xml:space="preserve">999225403510225	</t>
  </si>
  <si>
    <t>[曼谷]曼谷曼哈顿酒店(Manhattan Hotel Bangkok)(55299112)</t>
  </si>
  <si>
    <t>豪华房 2张单人床&lt;2人入住&gt;</t>
  </si>
  <si>
    <t>JIN/JIAQI,LI/CHENXI</t>
  </si>
  <si>
    <t xml:space="preserve">3650975	</t>
  </si>
  <si>
    <t xml:space="preserve">33739	</t>
  </si>
  <si>
    <t xml:space="preserve">999225405641756	</t>
  </si>
  <si>
    <t>[吉隆坡]吉隆坡希尔顿花园酒店北店(Hilton Garden Inn Kuala Lumpur - North)(55299338)</t>
  </si>
  <si>
    <t>ZHANG/JINGYI,ZHANG/YUNPENG</t>
  </si>
  <si>
    <t xml:space="preserve">3651668	</t>
  </si>
  <si>
    <t xml:space="preserve">HMY-6PM35M7X+Q9-E00	</t>
  </si>
  <si>
    <t xml:space="preserve">999225421540448	</t>
  </si>
  <si>
    <t>[巴黎]利奥波德酒店 - 奥尔索酒店(Hôtel Léopold - Orso Hotels)(80330982)</t>
  </si>
  <si>
    <t>高级双人床房&lt;2人入住&gt;&lt;不退款&gt;&lt;早餐&gt;</t>
  </si>
  <si>
    <t>Karpov/Pierre</t>
  </si>
  <si>
    <t xml:space="preserve">3654229	</t>
  </si>
  <si>
    <t xml:space="preserve">II283R	</t>
  </si>
  <si>
    <t xml:space="preserve">999225421715308	</t>
  </si>
  <si>
    <t>[普吉岛]甜蜜滨海度假酒店 - 艺术 - 卡伦海滩(Sugar Marina Resort - Art - Karon Beach)(55414093)</t>
  </si>
  <si>
    <t>池景豪华房&lt;2人入住&gt;&lt;不退款&gt;&lt;早餐&gt;</t>
  </si>
  <si>
    <t>CAI/HAOCHEN,LI/LIANGXUAN</t>
  </si>
  <si>
    <t xml:space="preserve">3654243	</t>
  </si>
  <si>
    <t xml:space="preserve">2307313	</t>
  </si>
  <si>
    <t xml:space="preserve">999225421740720	</t>
  </si>
  <si>
    <t>CAI/RONGZHE,ZHU/YAOJING</t>
  </si>
  <si>
    <t xml:space="preserve">3654248	</t>
  </si>
  <si>
    <t xml:space="preserve">2307314	</t>
  </si>
  <si>
    <t xml:space="preserve">999225423270281	</t>
  </si>
  <si>
    <t>[仁川]仁川君悦大酒店(Grand Hyatt Incheon)(89918362)</t>
  </si>
  <si>
    <t>豪华特大床房&lt;2人入住&gt;</t>
  </si>
  <si>
    <t>SEOK/PURUM</t>
  </si>
  <si>
    <t xml:space="preserve">3654674	</t>
  </si>
  <si>
    <t xml:space="preserve">HKR-8Q98CFQ4+XF-E00	</t>
  </si>
  <si>
    <t xml:space="preserve">999225423606278	</t>
  </si>
  <si>
    <t>[马尔默]时光酒店(Moment Hotels)(91810344)</t>
  </si>
  <si>
    <t>标准双人房&lt;2人入住&gt;&lt;不退款&gt;&lt;早餐&gt;</t>
  </si>
  <si>
    <t>POLNIAK/MICHAL,POLNIAK/MARTA</t>
  </si>
  <si>
    <t xml:space="preserve">3654764	</t>
  </si>
  <si>
    <t xml:space="preserve">SH16978698	</t>
  </si>
  <si>
    <t xml:space="preserve">999225424922612	</t>
  </si>
  <si>
    <t>[德累斯顿]铂尔曼·德雷斯顿·纽沃酒店(Pullman Dresden Newa)(55612015)</t>
  </si>
  <si>
    <t>经典客房, 1 张大床&lt;2人入住&gt;</t>
  </si>
  <si>
    <t>Park/Da Eun</t>
  </si>
  <si>
    <t xml:space="preserve">3655080	</t>
  </si>
  <si>
    <t xml:space="preserve">999225427257770	</t>
  </si>
  <si>
    <t>[托伦斯]瑞达港威店托伦斯酒(Redac Gateway Hotel Torrance)(55745276)</t>
  </si>
  <si>
    <t>标准房（无障碍）&lt;2人入住&gt;</t>
  </si>
  <si>
    <t>ARIF/EMMAD</t>
  </si>
  <si>
    <t xml:space="preserve">3655701	</t>
  </si>
  <si>
    <t xml:space="preserve">-50927183	</t>
  </si>
  <si>
    <t xml:space="preserve">999225444784397	</t>
  </si>
  <si>
    <t>[乌普萨拉]乌普萨拉奥瑞那酒店(ArenaHotellet I Uppsala)(89933976)</t>
  </si>
  <si>
    <t>双人间&lt;2人入住&gt;&lt;早餐&gt;</t>
  </si>
  <si>
    <t>Hinspeter/Frank</t>
  </si>
  <si>
    <t xml:space="preserve">3658157	</t>
  </si>
  <si>
    <t xml:space="preserve">YM70BV	</t>
  </si>
  <si>
    <t xml:space="preserve">999225446493574	</t>
  </si>
  <si>
    <t>[新加坡]新加坡优良酒店－汤申(Value Hotel Thomson Singapore)(55680492)</t>
  </si>
  <si>
    <t>高级房&lt;2人入住&gt;</t>
  </si>
  <si>
    <t>ZHANG/XIN,LI/KAI</t>
  </si>
  <si>
    <t xml:space="preserve">3658527	</t>
  </si>
  <si>
    <t xml:space="preserve">R23/0720/124203453	</t>
  </si>
  <si>
    <t xml:space="preserve">999225448727033	</t>
  </si>
  <si>
    <t>[斯德哥尔摩]斯堪迪克(Scandic Continental)(55733442)</t>
  </si>
  <si>
    <t>标准双床房&lt;2人入住&gt;&lt;不退款&gt;&lt;早餐&gt;</t>
  </si>
  <si>
    <t>LI/XIUHENG,WU/HUIYING</t>
  </si>
  <si>
    <t xml:space="preserve">3659061	</t>
  </si>
  <si>
    <t xml:space="preserve">999225460959829	</t>
  </si>
  <si>
    <t>[Bang Chalong]曼谷伊斯汀坦那市高尔夫度假村(Eastin Thana City Golf Resort Bangkok)(68031168)</t>
  </si>
  <si>
    <t>高级甄选双床房&lt;2人入住&gt;&lt;不退款&gt;&lt;早餐&gt;</t>
  </si>
  <si>
    <t>CHEN/SIPEI,MENG/XIANGYUE,MENG/HANYUN,CHEN/SIYU</t>
  </si>
  <si>
    <t xml:space="preserve">3660246	</t>
  </si>
  <si>
    <t xml:space="preserve">70683	</t>
  </si>
  <si>
    <t xml:space="preserve">999225463150087	</t>
  </si>
  <si>
    <t>[威尼斯]普林西皮酒店(Hotel Principe)(55944745)</t>
  </si>
  <si>
    <t>经典房&lt;2人入住&gt;&lt;不退款&gt;</t>
  </si>
  <si>
    <t>Sorel/Denis Stanley</t>
  </si>
  <si>
    <t xml:space="preserve">3660733	</t>
  </si>
  <si>
    <t xml:space="preserve">51646937	</t>
  </si>
  <si>
    <t xml:space="preserve">999225467045677	</t>
  </si>
  <si>
    <t>[圣托里尼]狄德洛斯酒店(Daedalus Hotel)(91907495)</t>
  </si>
  <si>
    <t>标准房&lt;2人入住&gt;&lt;不退款&gt;&lt;早餐&gt;</t>
  </si>
  <si>
    <t>Cottitto/Antonella,Scopelliti/Michele,La Gaetana/Angela Romina</t>
  </si>
  <si>
    <t xml:space="preserve">3661432	</t>
  </si>
  <si>
    <t xml:space="preserve">94796	</t>
  </si>
  <si>
    <t xml:space="preserve">999225467278812	</t>
  </si>
  <si>
    <t>[罗马]罗马花园酒店(Rome Garden Hotel)(55270684)</t>
  </si>
  <si>
    <t>Scocozza/Stefania Ilenia</t>
  </si>
  <si>
    <t xml:space="preserve">3661471	</t>
  </si>
  <si>
    <t xml:space="preserve">999225469402449	</t>
  </si>
  <si>
    <t>特大床房&lt;2人入住&gt;</t>
  </si>
  <si>
    <t>KIM/DAEIN</t>
  </si>
  <si>
    <t xml:space="preserve">3661997	</t>
  </si>
  <si>
    <t xml:space="preserve">999225472402886	</t>
  </si>
  <si>
    <t>[曼谷]沙吞伊斯汀大酒店(Eastin Grand Hotel Sathorn)(68545414)</t>
  </si>
  <si>
    <t>行政高级天空房（禁烟）&lt;2人入住&gt;&lt;不退款&gt;&lt;早餐&gt;</t>
  </si>
  <si>
    <t>TSAI/HSIN JU</t>
  </si>
  <si>
    <t xml:space="preserve">3662933	</t>
  </si>
  <si>
    <t xml:space="preserve">476281	</t>
  </si>
  <si>
    <t xml:space="preserve">999224737576417	</t>
  </si>
  <si>
    <t>泳池景特大床别墅&lt;2人入住&gt;&lt;早餐&gt;</t>
  </si>
  <si>
    <t>ZHENG/Lu</t>
  </si>
  <si>
    <t xml:space="preserve">3495293	</t>
  </si>
  <si>
    <t xml:space="preserve">999224735754094	</t>
  </si>
  <si>
    <t>Chen/Yue</t>
  </si>
  <si>
    <t xml:space="preserve">3494871	</t>
  </si>
  <si>
    <t xml:space="preserve">330259	</t>
  </si>
  <si>
    <t xml:space="preserve">999225498000794	</t>
  </si>
  <si>
    <t xml:space="preserve">3668068	</t>
  </si>
  <si>
    <t xml:space="preserve">476408	</t>
  </si>
  <si>
    <t xml:space="preserve">999225502401265	</t>
  </si>
  <si>
    <t>[罗穆勒斯]底特律大都会喜来登酒店机场店(Sheraton Detroit Metro Airport)(68028743)</t>
  </si>
  <si>
    <t>客房, 2 张大床, 无烟房&lt;2人入住&gt;&lt;不退款&gt;</t>
  </si>
  <si>
    <t>ZHANG/XIAOYING,PEI/GENG</t>
  </si>
  <si>
    <t xml:space="preserve">3668949	</t>
  </si>
  <si>
    <t xml:space="preserve">87383035	</t>
  </si>
  <si>
    <t xml:space="preserve">999225505838753	</t>
  </si>
  <si>
    <t>LEE/YOUNGHO</t>
  </si>
  <si>
    <t xml:space="preserve">3669744	</t>
  </si>
  <si>
    <t xml:space="preserve">128395256	</t>
  </si>
  <si>
    <t xml:space="preserve">999225520834745	</t>
  </si>
  <si>
    <t>[胡志明市]中央皇宫酒店(Central Palace Hotel)(55451625)</t>
  </si>
  <si>
    <t>豪华房&lt;2人入住&gt;&lt;不退款&gt;&lt;早餐&gt;</t>
  </si>
  <si>
    <t>Verma/piyush,Verma/piyush</t>
  </si>
  <si>
    <t xml:space="preserve">3671807	</t>
  </si>
  <si>
    <t xml:space="preserve">73668	</t>
  </si>
  <si>
    <t xml:space="preserve">999224872551966	</t>
  </si>
  <si>
    <t>FENG/KE,FENG/YI</t>
  </si>
  <si>
    <t xml:space="preserve">3530240	</t>
  </si>
  <si>
    <t xml:space="preserve">48714607	</t>
  </si>
  <si>
    <t xml:space="preserve">999225533767556	</t>
  </si>
  <si>
    <t xml:space="preserve">3674115	</t>
  </si>
  <si>
    <t xml:space="preserve">128401508	</t>
  </si>
  <si>
    <t xml:space="preserve">999225541933582	</t>
  </si>
  <si>
    <t>[普吉岛]KK - 卡隆卡塔精品酒店(KK Karon Kata Boutique Hotel)(110040330)</t>
  </si>
  <si>
    <t>Deluxe&lt;2人入住&gt;&lt;不退款&gt;&lt;早餐&gt;</t>
  </si>
  <si>
    <t>FENG/LINLI,QIN/YUE</t>
  </si>
  <si>
    <t xml:space="preserve">3676630	</t>
  </si>
  <si>
    <t xml:space="preserve">3035	</t>
  </si>
  <si>
    <t xml:space="preserve">999225576505304	</t>
  </si>
  <si>
    <t>[巴厘岛]库塔海滨酒店(Kutabex Beachfront Hotel)(55666121)</t>
  </si>
  <si>
    <t>高级房&lt;2人入住&gt;&lt;不退款&gt;&lt;早餐&gt;</t>
  </si>
  <si>
    <t>LIN/DANYI,LIN/WENYI,CHEN/YUYANG</t>
  </si>
  <si>
    <t xml:space="preserve">3683205	</t>
  </si>
  <si>
    <t xml:space="preserve">72125	</t>
  </si>
  <si>
    <t xml:space="preserve">999225588962781	</t>
  </si>
  <si>
    <t>[普吉岛]普吉岛兰花温泉度假酒店(Phuket Orchid Resort and Spa)(55768526)</t>
  </si>
  <si>
    <t>ZHOU/YUN,CHEN/YIFEI,CHEN/BAOMIN,CHEN/YILING</t>
  </si>
  <si>
    <t xml:space="preserve">3685613	</t>
  </si>
  <si>
    <t xml:space="preserve">DEB230726015612000	</t>
  </si>
  <si>
    <t xml:space="preserve">999225589830154	</t>
  </si>
  <si>
    <t>[华盛顿]伦巴第大酒店(Hotel Lombardy)(55329404)</t>
  </si>
  <si>
    <t>WANG/YIMING</t>
  </si>
  <si>
    <t xml:space="preserve">3685827	</t>
  </si>
  <si>
    <t xml:space="preserve">149292634147	</t>
  </si>
  <si>
    <t xml:space="preserve">999225589855522	</t>
  </si>
  <si>
    <t>豪华两张双人床房&lt;2人入住&gt;</t>
  </si>
  <si>
    <t>JIANG/YINUO</t>
  </si>
  <si>
    <t xml:space="preserve">3685838	</t>
  </si>
  <si>
    <t xml:space="preserve">489292635982	</t>
  </si>
  <si>
    <t xml:space="preserve">999225595654306	</t>
  </si>
  <si>
    <t>[新加坡]新加坡悦乐樟宜酒店 - 远东集团(Village Hotel Changi by Far East Hospitality)(54503353)</t>
  </si>
  <si>
    <t>SAW HAN/TAN</t>
  </si>
  <si>
    <t xml:space="preserve">3687133	</t>
  </si>
  <si>
    <t xml:space="preserve">301793535	</t>
  </si>
  <si>
    <t xml:space="preserve">999225602753403	</t>
  </si>
  <si>
    <t>[罗马]普里西拉酒店(Hotel Priscilla)(70391348)</t>
  </si>
  <si>
    <t>Lyu/Jinyi,Zhang/Anrong</t>
  </si>
  <si>
    <t xml:space="preserve">3689003	</t>
  </si>
  <si>
    <t xml:space="preserve">999225615171837	</t>
  </si>
  <si>
    <t>[普吉岛]巴东乐雅酒店(Rak Elegant Hotel Patong)(94361739)</t>
  </si>
  <si>
    <t>豪华大床房&lt;2人入住&gt;&lt;早餐&gt;</t>
  </si>
  <si>
    <t>SUN/JINGYE,CHEN/TING,LIU/XIAO,LIU/MIN,LIU/WEIFENG,CHEN/YAN</t>
  </si>
  <si>
    <t xml:space="preserve">3691140	</t>
  </si>
  <si>
    <t xml:space="preserve">56071904（客房1）56071908（客房2）56071911（客房3）	</t>
  </si>
  <si>
    <t xml:space="preserve">999225615804296	</t>
  </si>
  <si>
    <t>LIU/JIAJING,WANG/HONGYA</t>
  </si>
  <si>
    <t xml:space="preserve">3691233	</t>
  </si>
  <si>
    <t xml:space="preserve">48104760	</t>
  </si>
  <si>
    <t xml:space="preserve">999225618174309	</t>
  </si>
  <si>
    <t>[慕尼黑]欧洲之星预订酒店(Eurostars Book Hotel)(55733303)</t>
  </si>
  <si>
    <t>标准房&lt;2人入住&gt;</t>
  </si>
  <si>
    <t>LAN/TINGYI,CUI/SHURAN</t>
  </si>
  <si>
    <t xml:space="preserve">3691685	</t>
  </si>
  <si>
    <t xml:space="preserve">219315	</t>
  </si>
  <si>
    <t xml:space="preserve">999225622417903	</t>
  </si>
  <si>
    <t>[普吉岛]普吉岛芭东英迪格酒店 - IHG 旗下酒店(Hotel Indigo Phuket Patong, an IHG Hotel)(91810341)</t>
  </si>
  <si>
    <t>池景标准特大床房&lt;2人入住&gt;&lt;不退款&gt;&lt;早餐&gt;</t>
  </si>
  <si>
    <t>QIU/LILI,ZHOU/JIAN,XU/BEIBEI</t>
  </si>
  <si>
    <t xml:space="preserve">3692652	</t>
  </si>
  <si>
    <t xml:space="preserve">party168568	</t>
  </si>
  <si>
    <t xml:space="preserve">999225267905687	</t>
  </si>
  <si>
    <t>[普吉岛]普吉翡翠海滩度假村(Phuket Emerald Beach Resort)(110043077)</t>
  </si>
  <si>
    <t>池景家庭房&lt;2人入住&gt;&lt;早餐&gt;</t>
  </si>
  <si>
    <t>GU/XIN,QI/BEI</t>
  </si>
  <si>
    <t xml:space="preserve">3623057	</t>
  </si>
  <si>
    <t xml:space="preserve">2612	</t>
  </si>
  <si>
    <t xml:space="preserve">999225268424621	</t>
  </si>
  <si>
    <t>GU/SHENGYUE</t>
  </si>
  <si>
    <t xml:space="preserve">3623237	</t>
  </si>
  <si>
    <t xml:space="preserve">2609	</t>
  </si>
  <si>
    <t xml:space="preserve">999225634385941	</t>
  </si>
  <si>
    <t>[乔治市]槟城乔治市湾景酒店(Bayview Hotel Georgetown Penang)(55439348)</t>
  </si>
  <si>
    <t>高级双床房&lt;2人入住&gt;&lt;不退款&gt;</t>
  </si>
  <si>
    <t>ZHAO/CHUANMING,YANG/JIAHANG</t>
  </si>
  <si>
    <t xml:space="preserve">3694438	</t>
  </si>
  <si>
    <t xml:space="preserve">II9TVM	</t>
  </si>
  <si>
    <t xml:space="preserve">999225637906688	</t>
  </si>
  <si>
    <t>[巴塞罗那]奥林匹克套房酒店及Spa别墅(Hotel &amp; Spa Villa Olimpica Suites)(110036379)</t>
  </si>
  <si>
    <t>Pombo/Guy-Jose,Pombo/Raphael</t>
  </si>
  <si>
    <t xml:space="preserve">3695372	</t>
  </si>
  <si>
    <t xml:space="preserve">44896	</t>
  </si>
  <si>
    <t xml:space="preserve">999225638023144	</t>
  </si>
  <si>
    <t>[帕赛市]马尼拉萨沃伊酒店(Savoy Hotel Manila)(56140523)</t>
  </si>
  <si>
    <t>基本双床房2&lt;2人入住&gt;&lt;不退款&gt;&lt;早餐&gt;</t>
  </si>
  <si>
    <t>ZHANG/GUANGBI</t>
  </si>
  <si>
    <t xml:space="preserve">3695399	</t>
  </si>
  <si>
    <t xml:space="preserve">336000	</t>
  </si>
  <si>
    <t xml:space="preserve">999225640955767	</t>
  </si>
  <si>
    <t>[Lubuk Baja Kota]那格亚希尔巴达姆酒店(Nagoya Hill Hotel Batam)(55320663)</t>
  </si>
  <si>
    <t>DOUBLE SUPERIOR&lt;2人入住&gt;&lt;不退款&gt;&lt;早餐&gt;</t>
  </si>
  <si>
    <t>Ang/Jerry</t>
  </si>
  <si>
    <t xml:space="preserve">3696131	</t>
  </si>
  <si>
    <t xml:space="preserve">244511	</t>
  </si>
  <si>
    <t xml:space="preserve">999225645614707	</t>
  </si>
  <si>
    <t>[首尔]三井酒店(Hotel Samjung)(55337145)</t>
  </si>
  <si>
    <t>标准双床房&lt;2人入住&gt;&lt;不退款&gt;</t>
  </si>
  <si>
    <t>KIM/KIYOUNG</t>
  </si>
  <si>
    <t xml:space="preserve">3697560	</t>
  </si>
  <si>
    <t xml:space="preserve">23053652	</t>
  </si>
  <si>
    <t xml:space="preserve">25646043921	</t>
  </si>
  <si>
    <t>[曼谷]素坤逸 S15 酒店(S15 Sukhumvit Hotel)(56140438)</t>
  </si>
  <si>
    <t>Standard Junior Suite&lt;2人入住&gt;&lt;不退款&gt;</t>
  </si>
  <si>
    <t>WANG/SHUQI,REN/ZHUFANG,WANG/LIRU,YANG/JUN</t>
  </si>
  <si>
    <t xml:space="preserve">3697659	</t>
  </si>
  <si>
    <t xml:space="preserve">999225647602044	</t>
  </si>
  <si>
    <t>[巴革]男爵别墅(Villa Baron)(89931196)</t>
  </si>
  <si>
    <t>一室房&lt;2人入住&gt;&lt;不退款&gt;</t>
  </si>
  <si>
    <t>YAN/KUI,HAO/KEQING</t>
  </si>
  <si>
    <t xml:space="preserve">3698198	</t>
  </si>
  <si>
    <t xml:space="preserve">999225650593924	</t>
  </si>
  <si>
    <t>[曼谷]曼谷盛捷拉玛9服务公寓(Somerset Rama 9 Bangkok)(94361514)</t>
  </si>
  <si>
    <t>Studio Executive&lt;2人入住&gt;&lt;不退款&gt;&lt;早餐&gt;</t>
  </si>
  <si>
    <t>HU/XIAOLING,YANG/LI</t>
  </si>
  <si>
    <t xml:space="preserve">3698479	</t>
  </si>
  <si>
    <t xml:space="preserve"># 9799399	</t>
  </si>
  <si>
    <t xml:space="preserve">999225654235884	</t>
  </si>
  <si>
    <t>[普吉岛]皇家普吉城市酒店(Royal Phuket City Hotel)(55426586)</t>
  </si>
  <si>
    <t>XU/DONGYI,XU/WENXUAN,GUO/RONG,XU/WENHAO</t>
  </si>
  <si>
    <t xml:space="preserve">3699193	</t>
  </si>
  <si>
    <t xml:space="preserve">999225659982642	</t>
  </si>
  <si>
    <t>[柏林]早安东柏林城市酒店(Good Morning + Berlin City East)(60480620)</t>
  </si>
  <si>
    <t>Seiffert/Jacek</t>
  </si>
  <si>
    <t xml:space="preserve">3700364	</t>
  </si>
  <si>
    <t xml:space="preserve">999225660385144	</t>
  </si>
  <si>
    <t>[Srisa Chorakhe Noi]曼谷迪瓦鲁斯度假酒店(Divalux Resort and Spa Bangkok)(102880729)</t>
  </si>
  <si>
    <t>KO/HEEYOUNG</t>
  </si>
  <si>
    <t xml:space="preserve">3700543	</t>
  </si>
  <si>
    <t xml:space="preserve">2059164c44cab0d934（客房1）2059164c44cb0467b1（客房2）	</t>
  </si>
  <si>
    <t xml:space="preserve">999225664692132	</t>
  </si>
  <si>
    <t>[纽约]西35街希尔顿花园旅馆(Hilton Garden Inn West 35th Street)(91595308)</t>
  </si>
  <si>
    <t>yu/xiaona</t>
  </si>
  <si>
    <t xml:space="preserve">3701910	</t>
  </si>
  <si>
    <t xml:space="preserve">3408413454	</t>
  </si>
  <si>
    <t xml:space="preserve">999225675548086	</t>
  </si>
  <si>
    <t>[布宜诺斯艾利斯]阿尔韦阿尔宫殿酒店(Alvear Palace Hotel - Leading Hotels of The World)(60467284)</t>
  </si>
  <si>
    <t>尊贵客房&lt;2人入住&gt;&lt;早餐&gt;</t>
  </si>
  <si>
    <t>GAIA NETO/JOSE MENDES</t>
  </si>
  <si>
    <t xml:space="preserve">3704041	</t>
  </si>
  <si>
    <t xml:space="preserve">25678086992	</t>
  </si>
  <si>
    <t>[普塔坦]哥打京那巴鲁婆罗洲酒店&amp;机场酒店(Pan Borneo Hotel Kota Kinabalu)(55560230)</t>
  </si>
  <si>
    <t>Pool View Double or Twin Room&lt;2人入住&gt;&lt;不退款&gt;&lt;早餐&gt;</t>
  </si>
  <si>
    <t>YAO/HUANHUAN,XU/LIJUN</t>
  </si>
  <si>
    <t xml:space="preserve">3704658	</t>
  </si>
  <si>
    <t xml:space="preserve">999225681159746	</t>
  </si>
  <si>
    <t>[迈阿密泉]迈阿密国际机场克拉丽奥套房酒店(Clarion Inn &amp; Suites Miami International Airport)(55320453)</t>
  </si>
  <si>
    <t>双大床房(无烟)&lt;2人入住&gt;&lt;不退款&gt;</t>
  </si>
  <si>
    <t>Rule/John</t>
  </si>
  <si>
    <t xml:space="preserve">3705213	</t>
  </si>
  <si>
    <t xml:space="preserve">999225681512715	</t>
  </si>
  <si>
    <t>[曼谷]OYO 75332 VM1 青年旅舍(Vm1 Hostel)(55289670)</t>
  </si>
  <si>
    <t>豪华双人床房&lt;2人入住&gt;&lt;不退款&gt;</t>
  </si>
  <si>
    <t>VANACHAI/JAKKREE</t>
  </si>
  <si>
    <t xml:space="preserve">3705352	</t>
  </si>
  <si>
    <t xml:space="preserve">999225693165040	</t>
  </si>
  <si>
    <t>[万宜新镇]Park Inn by Radisson Putrajaya(92030309)</t>
  </si>
  <si>
    <t>标准房&lt;2人入住&gt;&lt;不退款&gt;</t>
  </si>
  <si>
    <t>MOHD/SITI HAJAR,MD YUSOF/AHMAD ATTURMUDZY</t>
  </si>
  <si>
    <t xml:space="preserve">3707557	</t>
  </si>
  <si>
    <t xml:space="preserve">999225697619573	</t>
  </si>
  <si>
    <t>[科隆]科隆干草市场多林特酒店(Dorint Hotel am Heumarkt Köln)(55884345)</t>
  </si>
  <si>
    <t>Comfort Room (Cathedral view)&lt;2人入住&gt;</t>
  </si>
  <si>
    <t>Waser/Tatjana,Waser/Remo</t>
  </si>
  <si>
    <t xml:space="preserve">3708802	</t>
  </si>
  <si>
    <t xml:space="preserve">58163541	</t>
  </si>
  <si>
    <t xml:space="preserve">999225699549427	</t>
  </si>
  <si>
    <t>[纽约]纽约中央凯悦大酒店(Hyatt Grand Central New York)(55862047)</t>
  </si>
  <si>
    <t>GAO/YIN,WEI/JIANCHUN</t>
  </si>
  <si>
    <t xml:space="preserve">3709129	</t>
  </si>
  <si>
    <t xml:space="preserve">HUS-87G8Q22F+RF-E00	</t>
  </si>
  <si>
    <t xml:space="preserve">999225700086622	</t>
  </si>
  <si>
    <t>[亚特兰大]亚特兰大凯悦酒店(Hyatt Regency Atlanta)(55465492)</t>
  </si>
  <si>
    <t>两张双人床房&lt;2人入住&gt;</t>
  </si>
  <si>
    <t>ZANG/YANG,ZANG/DELUN,LU/XIN,ZANG/DEXUAN</t>
  </si>
  <si>
    <t xml:space="preserve">3709372	</t>
  </si>
  <si>
    <t xml:space="preserve">HUS-865QQJ67+H3-E00	</t>
  </si>
  <si>
    <t xml:space="preserve">999225701910083	</t>
  </si>
  <si>
    <t>[马德里]巴拉哈斯参议员酒店(Senator Barajas)(55598847)</t>
  </si>
  <si>
    <t>标准双人房&lt;1人入住&gt;&lt;不退款&gt;</t>
  </si>
  <si>
    <t>Lago Perez/Maria</t>
  </si>
  <si>
    <t xml:space="preserve">3709999	</t>
  </si>
  <si>
    <t xml:space="preserve">999225702200499	</t>
  </si>
  <si>
    <t>[曼谷]曼谷沙吞路耐拉提瓦斯公寓酒店(The Narathiwas Hotel &amp; Residence Sathorn Bangkok)(55720075)</t>
  </si>
  <si>
    <t>两卧室套房&lt;2人入住&gt;&lt;不退款&gt;</t>
  </si>
  <si>
    <t>WONG/JUSTIN HIN TUNG,CHAN/TSZ WING</t>
  </si>
  <si>
    <t xml:space="preserve">3710072	</t>
  </si>
  <si>
    <t xml:space="preserve">999225213671628	</t>
  </si>
  <si>
    <t>[新加坡]新加坡81酒店 - 梧槽(Hotel 81 Rochor)(55851939)</t>
  </si>
  <si>
    <t>QIAN/HAIYING,WANG/XINLAN</t>
  </si>
  <si>
    <t xml:space="preserve">3611174	</t>
  </si>
  <si>
    <t xml:space="preserve">R23/0710/131842807	</t>
  </si>
  <si>
    <t xml:space="preserve">999225715632034	</t>
  </si>
  <si>
    <t>[阿加迪尔]阿加迪尔皇家海市蜃楼酒店(Royal Mirage Agadir)(110036423)</t>
  </si>
  <si>
    <t>SLOWIK/JEAN PIERRE</t>
  </si>
  <si>
    <t xml:space="preserve">3712396	</t>
  </si>
  <si>
    <t xml:space="preserve">R365999482	</t>
  </si>
  <si>
    <t xml:space="preserve">999225717121604	</t>
  </si>
  <si>
    <t>豪华房&lt;2人入住&gt;&lt;不退款&gt;</t>
  </si>
  <si>
    <t>NEO/TONG</t>
  </si>
  <si>
    <t xml:space="preserve">3712736	</t>
  </si>
  <si>
    <t xml:space="preserve">128672760	</t>
  </si>
  <si>
    <t xml:space="preserve">999224365791006	</t>
  </si>
  <si>
    <t>[柏林]雷迪森柏林亚历山大广场酒店(Park Inn by Radisson Berlin Alexanderplatz)(68545335)</t>
  </si>
  <si>
    <t>标准客房&lt;2人入住&gt;&lt;早餐&gt;</t>
  </si>
  <si>
    <t>XU/CHUANSHENG,XU/YAXI</t>
  </si>
  <si>
    <t xml:space="preserve">3410328	</t>
  </si>
  <si>
    <t xml:space="preserve">3554533	</t>
  </si>
  <si>
    <t xml:space="preserve">999225723368217	</t>
  </si>
  <si>
    <t>[长滩岛]长滩岛航路与蓝海度假村(Fairways and Bluewater Boracay)(109328980)</t>
  </si>
  <si>
    <t>高级双人房&lt;2人入住&gt;&lt;不退款&gt;&lt;早餐&gt;</t>
  </si>
  <si>
    <t>TSYRENDORZHIEVA/DOLZHIMA,KHAN/ALEKSANDR</t>
  </si>
  <si>
    <t xml:space="preserve">3714334	</t>
  </si>
  <si>
    <t xml:space="preserve">999225724903544	</t>
  </si>
  <si>
    <t>高级双人间&lt;2人入住&gt;&lt;不退款&gt;&lt;早餐&gt;</t>
  </si>
  <si>
    <t>LIU/HONGMEI,LIU/YANGXIN</t>
  </si>
  <si>
    <t xml:space="preserve">3714740	</t>
  </si>
  <si>
    <t xml:space="preserve">3081	</t>
  </si>
  <si>
    <t xml:space="preserve">999225725455369	</t>
  </si>
  <si>
    <t>[纽约]温德姆花园唐人街酒店(Wyndham Garden Chinatown)(55280869)</t>
  </si>
  <si>
    <t>高级房, 1 张大床, 无烟房&lt;2人入住&gt;</t>
  </si>
  <si>
    <t>TUAN/HSIANG CHUN</t>
  </si>
  <si>
    <t xml:space="preserve">3714930	</t>
  </si>
  <si>
    <t xml:space="preserve">HUS-87G8P283+RW-E00	</t>
  </si>
  <si>
    <t xml:space="preserve">999225731416345	</t>
  </si>
  <si>
    <t>[曼谷]Quarter 拉普罗酒店 - UHG(The Quarter Ladprao by Uhg)(68031133)</t>
  </si>
  <si>
    <t>豪华客房1张特大床&lt;2人入住&gt;&lt;不退款&gt;</t>
  </si>
  <si>
    <t>TAN/WILSON,THOIWILAI/NANTANAPORN</t>
  </si>
  <si>
    <t xml:space="preserve">3715978	</t>
  </si>
  <si>
    <t xml:space="preserve">999225732744761	</t>
  </si>
  <si>
    <t>[吉隆坡]吉隆坡希尔顿花园酒店南店(Hilton Garden Inn Kuala Lumpur Jalan Tuanku Abdul Rahman South)(69338078)</t>
  </si>
  <si>
    <t>Twin/Double room&lt;2人入住&gt;&lt;早餐&gt;</t>
  </si>
  <si>
    <t>WU/JIA</t>
  </si>
  <si>
    <t xml:space="preserve">3716197	</t>
  </si>
  <si>
    <t xml:space="preserve">HMY-6PM35M7X+H8-E00	</t>
  </si>
  <si>
    <t xml:space="preserve">999225736472792	</t>
  </si>
  <si>
    <t>[伊斯坦布尔]妮娜酒店(Hotel Nena)(55367585)</t>
  </si>
  <si>
    <t>Quiroga/Johanna</t>
  </si>
  <si>
    <t xml:space="preserve">3716926	</t>
  </si>
  <si>
    <t xml:space="preserve">999225736570109	</t>
  </si>
  <si>
    <t>[纳柯亚]巴淡岛艺术酒店(Artotel Batam)(102881122)</t>
  </si>
  <si>
    <t>一室公寓&lt;2人入住&gt;&lt;不退款&gt;&lt;早餐&gt;</t>
  </si>
  <si>
    <t>XUE/PEI</t>
  </si>
  <si>
    <t xml:space="preserve">3716939	</t>
  </si>
  <si>
    <t xml:space="preserve">20323	</t>
  </si>
  <si>
    <t xml:space="preserve">999225740988921	</t>
  </si>
  <si>
    <t>[曼谷]UHG特昂格罗酒店(The Residence on Thonglor by UHG)(55465051)</t>
  </si>
  <si>
    <t>开放式客房&lt;1人入住&gt;&lt;不退款&gt;</t>
  </si>
  <si>
    <t>SRIPIROM/PONLAWAT</t>
  </si>
  <si>
    <t xml:space="preserve">3717857	</t>
  </si>
  <si>
    <t xml:space="preserve">999225746729768	</t>
  </si>
  <si>
    <t>[曼谷]曼谷橡树套房酒店(Oakwood Suites Bangkok)(90402503)</t>
  </si>
  <si>
    <t>行政一室房&lt;2人入住&gt;</t>
  </si>
  <si>
    <t>LAM/CHUN HANG</t>
  </si>
  <si>
    <t xml:space="preserve">3719496	</t>
  </si>
  <si>
    <t xml:space="preserve">41410SE005821	</t>
  </si>
  <si>
    <t xml:space="preserve">999225747521688	</t>
  </si>
  <si>
    <t>[库斯托纳奇]吉娜公园别墅酒店(Villa Zina Family Resort)(109174164)</t>
  </si>
  <si>
    <t>CUCCHIARA/GIOVANNI,CUCCHIARA/ETTORE</t>
  </si>
  <si>
    <t xml:space="preserve">3719756	</t>
  </si>
  <si>
    <t xml:space="preserve">OK_ERICSOFT	</t>
  </si>
  <si>
    <t xml:space="preserve">999225748172301	</t>
  </si>
  <si>
    <t>[迪沙鲁]迪沙鲁海滩桑德及桑德尔斯Spa度假酒店(Sand &amp; Sandals Desaru Beach Resort &amp; Spa)(55733234)</t>
  </si>
  <si>
    <t>Lee/Wei De</t>
  </si>
  <si>
    <t xml:space="preserve">3720069	</t>
  </si>
  <si>
    <t xml:space="preserve">-59647012	</t>
  </si>
  <si>
    <t xml:space="preserve">999225748625425	</t>
  </si>
  <si>
    <t>[洛杉矶]洛杉矶国际机场索内斯塔酒店(Sonesta Los Angeles Airport LAX)(55299106)</t>
  </si>
  <si>
    <t>无障碍特大床房带浴缸（Mobility）&lt;2人入住&gt;&lt;不退款&gt;</t>
  </si>
  <si>
    <t>LI/XINYUAN,JIN/FEI</t>
  </si>
  <si>
    <t xml:space="preserve">3720217	</t>
  </si>
  <si>
    <t xml:space="preserve">31849SE434062	</t>
  </si>
  <si>
    <t xml:space="preserve">999225749597010	</t>
  </si>
  <si>
    <t>[曼谷]拉差达 CMYK 我的酒店(Myhotel Cmyk@Ratchada)(95139441)</t>
  </si>
  <si>
    <t>豪华房&lt;2人入住&gt;</t>
  </si>
  <si>
    <t>YANG/SHIANGCHING</t>
  </si>
  <si>
    <t xml:space="preserve">3720614	</t>
  </si>
  <si>
    <t xml:space="preserve">999225758339129	</t>
  </si>
  <si>
    <t>[Batu Buruk]苏麦公寓酒店(Sumai Hotel Apartment)(77371566)</t>
  </si>
  <si>
    <t>标准间&lt;2人入住&gt;</t>
  </si>
  <si>
    <t>AFIQ/AFIQ SYAHMIE</t>
  </si>
  <si>
    <t xml:space="preserve">3721591	</t>
  </si>
  <si>
    <t xml:space="preserve">|60036123	</t>
  </si>
  <si>
    <t xml:space="preserve">999225760331791	</t>
  </si>
  <si>
    <t>[纽约]亚洲酒店 - 法拉盛(Asiatic Hotel - Flushing)(55320902)</t>
  </si>
  <si>
    <t>标准舒适房(特大床)&lt;2人入住&gt;&lt;早餐&gt;</t>
  </si>
  <si>
    <t>WEI/BOWEN,LI/YUE</t>
  </si>
  <si>
    <t xml:space="preserve">3722105	</t>
  </si>
  <si>
    <t xml:space="preserve">|60065776	</t>
  </si>
  <si>
    <t xml:space="preserve">999225760444316	</t>
  </si>
  <si>
    <t>[卡梅尔]鹑园度假酒店及高尔夫俱乐部(Quail Lodge &amp; Golf Club)(77363778)</t>
  </si>
  <si>
    <t>高级两张大床客房&lt;2人入住&gt;</t>
  </si>
  <si>
    <t>LI/XIANG</t>
  </si>
  <si>
    <t xml:space="preserve">3722124	</t>
  </si>
  <si>
    <t xml:space="preserve">|60067355	</t>
  </si>
  <si>
    <t xml:space="preserve">999225761191275	</t>
  </si>
  <si>
    <t>[希什利]巴巴罗斯伯因特酒店(Point Hotel Barbaros)(55299511)</t>
  </si>
  <si>
    <t>豪华双人房&lt;2人入住&gt;</t>
  </si>
  <si>
    <t>ERPAK KURTCU/AYLIN</t>
  </si>
  <si>
    <t xml:space="preserve">3722242	</t>
  </si>
  <si>
    <t xml:space="preserve">999225766363615	</t>
  </si>
  <si>
    <t>[中雅加达]世纪公园酒店(Century Park Hotel)(55414312)</t>
  </si>
  <si>
    <t>行政特大床房&lt;2人入住&gt;&lt;不退款&gt;&lt;早餐&gt;</t>
  </si>
  <si>
    <t>TUA/TRANG A,DUONG/LE HOANG,HUY/NGUYEN TIEN</t>
  </si>
  <si>
    <t xml:space="preserve">3723349	</t>
  </si>
  <si>
    <t xml:space="preserve">60156817（客房1）60156819（客房2）60156824（客房3）	</t>
  </si>
  <si>
    <t xml:space="preserve">999225769009964	</t>
  </si>
  <si>
    <t>ANUDARI/NEMEKHBAATAR</t>
  </si>
  <si>
    <t xml:space="preserve">3724052	</t>
  </si>
  <si>
    <t xml:space="preserve">23054107	</t>
  </si>
  <si>
    <t xml:space="preserve">999225769085548	</t>
  </si>
  <si>
    <t>Foley/Aisling,o keefe/Georgia</t>
  </si>
  <si>
    <t xml:space="preserve">3724062	</t>
  </si>
  <si>
    <t xml:space="preserve">239300106134	</t>
  </si>
  <si>
    <t xml:space="preserve">999225770038161	</t>
  </si>
  <si>
    <t>[新加坡]新加坡香格里拉大酒店(Shangri-La Hotel Singapore)(55680498)</t>
  </si>
  <si>
    <t>Tower Wing Deluxe King&lt;2人入住&gt;&lt;不退款&gt;&lt;早餐&gt;</t>
  </si>
  <si>
    <t>XIE/YING</t>
  </si>
  <si>
    <t xml:space="preserve">3724394	</t>
  </si>
  <si>
    <t xml:space="preserve">999225770113850	</t>
  </si>
  <si>
    <t>[云顶高原]云顶高原瑞园酒店及高级公寓(Swiss-Garden Hotel &amp; Residences, Genting Highlands)(77372292)</t>
  </si>
  <si>
    <t>豪华双人房&lt;2人入住&gt;&lt;不退款&gt;&lt;早餐&gt;</t>
  </si>
  <si>
    <t>TARIQ/TARIQ BIN ABDUL MALEK</t>
  </si>
  <si>
    <t xml:space="preserve">3724408	</t>
  </si>
  <si>
    <t xml:space="preserve">263830	</t>
  </si>
  <si>
    <t xml:space="preserve">999225770800409	</t>
  </si>
  <si>
    <t>[巴塞罗那]巴塞罗那格兰大道莱昂纳多酒店(Leonardo Hotel Barcelona Gran Via)(55598811)</t>
  </si>
  <si>
    <t>舒适房&lt;2人入住&gt;&lt;不退款&gt;</t>
  </si>
  <si>
    <t>LI/JIALE</t>
  </si>
  <si>
    <t xml:space="preserve">3724555	</t>
  </si>
  <si>
    <t xml:space="preserve">55930	</t>
  </si>
  <si>
    <t xml:space="preserve">999225771221631	</t>
  </si>
  <si>
    <t>ISTIJAB/MUHAMMAD IZAAN,MUSTAFFA/SERI MARDHIAH</t>
  </si>
  <si>
    <t xml:space="preserve">3724751	</t>
  </si>
  <si>
    <t xml:space="preserve">263831	</t>
  </si>
  <si>
    <t xml:space="preserve">999225777578902	</t>
  </si>
  <si>
    <t>Xie/Ruxing,SONG/LIRONG</t>
  </si>
  <si>
    <t xml:space="preserve">3725294	</t>
  </si>
  <si>
    <t xml:space="preserve">39941SE039404	</t>
  </si>
  <si>
    <t xml:space="preserve">999225777417934	</t>
  </si>
  <si>
    <t>[拉瓦尔]圣马丁套房酒店(Le St-Martin Hotel &amp; Suites)(97964556)</t>
  </si>
  <si>
    <t>典雅特大号床间&lt;2人入住&gt;&lt;不退款&gt;&lt;早餐&gt;</t>
  </si>
  <si>
    <t>St-Hilaire/Sara</t>
  </si>
  <si>
    <t xml:space="preserve">3725276	</t>
  </si>
  <si>
    <t xml:space="preserve">135413223	</t>
  </si>
  <si>
    <t xml:space="preserve">999225780060108	</t>
  </si>
  <si>
    <t>[劳德代尔堡]海洋沙滩宫酒店(Ocean Beach Palace)(77366387)</t>
  </si>
  <si>
    <t>特大床房&lt;2人入住&gt;&lt;不退款&gt;</t>
  </si>
  <si>
    <t>TANG/YAN</t>
  </si>
  <si>
    <t xml:space="preserve">999225784022436	</t>
  </si>
  <si>
    <t>[布达佩斯]布达佩斯神秘酒店(Mystery Hotel Budapest)(100677401)</t>
  </si>
  <si>
    <t>复式特大床房&lt;2人入住&gt;&lt;不退款&gt;</t>
  </si>
  <si>
    <t>Meng/Haiyi,Zhang/Yuge</t>
  </si>
  <si>
    <t xml:space="preserve">3726635	</t>
  </si>
  <si>
    <t xml:space="preserve">4116SE031478	</t>
  </si>
  <si>
    <t xml:space="preserve">999225791776307	</t>
  </si>
  <si>
    <t>[尼斯]维多利亚别墅酒店(Hotel Villa Victoria)(95387607)</t>
  </si>
  <si>
    <t>标准客房, 花园景观&lt;2人入住&gt;&lt;不退款&gt;</t>
  </si>
  <si>
    <t>Nikitina/Olga</t>
  </si>
  <si>
    <t xml:space="preserve">3728922	</t>
  </si>
  <si>
    <t xml:space="preserve">60858346	</t>
  </si>
  <si>
    <t xml:space="preserve">999225791939853	</t>
  </si>
  <si>
    <t>[釜山]釜山阿瓦尼中央酒店(Avani Central Busan)(69451979)</t>
  </si>
  <si>
    <t>城景豪华双床房&lt;2人入住&gt;&lt;不退款&gt;</t>
  </si>
  <si>
    <t>KIM/JIYOUNG</t>
  </si>
  <si>
    <t xml:space="preserve">3728952	</t>
  </si>
  <si>
    <t xml:space="preserve">999225793214246	</t>
  </si>
  <si>
    <t>[巴厘岛]POP!库塔海滨酒店(Pop! Hotel Kuta Beach)(55290028)</t>
  </si>
  <si>
    <t>Pop双人房&lt;2人入住&gt;&lt;不退款&gt;</t>
  </si>
  <si>
    <t>SUSILA/FAHRIZA ADIBRATA</t>
  </si>
  <si>
    <t xml:space="preserve">3729324	</t>
  </si>
  <si>
    <t xml:space="preserve">118221	</t>
  </si>
  <si>
    <t xml:space="preserve">999225801037216	</t>
  </si>
  <si>
    <t>[古晋]古晋UCSI酒店(Ucsi Hotel Kuching)(89934101)</t>
  </si>
  <si>
    <t>ZUAN/FARIQ</t>
  </si>
  <si>
    <t xml:space="preserve">3730502	</t>
  </si>
  <si>
    <t xml:space="preserve">CE2GQN	</t>
  </si>
  <si>
    <t xml:space="preserve">999225801266792	</t>
  </si>
  <si>
    <t>[纽约]曼哈顿时代广场RIU广场酒店(Riu Plaza Manhattan Times Square)(91907694)</t>
  </si>
  <si>
    <t>华丽客房, 1 张特大床&lt;2人入住&gt;&lt;不退款&gt;&lt;早餐&gt;</t>
  </si>
  <si>
    <t>AMER/ABDULRAHMAN</t>
  </si>
  <si>
    <t xml:space="preserve">3730549	</t>
  </si>
  <si>
    <t xml:space="preserve">HUS-87G8Q258+HJ-E00	</t>
  </si>
  <si>
    <t xml:space="preserve">999225801689534	</t>
  </si>
  <si>
    <t>[阿姆斯特丹]阿蒂米斯荷兰设计酒店(Dutch Design Hotel Artemis)(60532331)</t>
  </si>
  <si>
    <t>L.D.G.Niekel-Chitaroe/HENDRICUS CLEMENS MARIA NIEKEL</t>
  </si>
  <si>
    <t xml:space="preserve">3730634	</t>
  </si>
  <si>
    <t xml:space="preserve">44700416	</t>
  </si>
  <si>
    <t xml:space="preserve">999225802255183	</t>
  </si>
  <si>
    <t>[卢塞恩]最佳罗特豪斯酒店&amp;秘鲁烹饪艺术(Hotel Rothaus Luzern &amp; Peruvian Culinary Art)(55312032)</t>
  </si>
  <si>
    <t>高级三人房&lt;2人入住&gt;&lt;不退款&gt;&lt;早餐&gt;</t>
  </si>
  <si>
    <t>ZHU/TINGTING</t>
  </si>
  <si>
    <t xml:space="preserve">3730837	</t>
  </si>
  <si>
    <t xml:space="preserve">02g64cc3362b8f80	</t>
  </si>
  <si>
    <t xml:space="preserve">999225803507415	</t>
  </si>
  <si>
    <t>[海得拉巴]泰姬德干酒店(Taj Deccan)(77368593)</t>
  </si>
  <si>
    <t>高级房, 1 张特大床, 城市景观&lt;2人入住&gt;&lt;不退款&gt;&lt;早餐&gt;</t>
  </si>
  <si>
    <t>Schenkelberg /Robert</t>
  </si>
  <si>
    <t xml:space="preserve">3731096	</t>
  </si>
  <si>
    <t xml:space="preserve">999225805173121	</t>
  </si>
  <si>
    <t>[哥打京那巴鲁]亚庇凯城酒店(Promenade Hotel Kota Kinabalu)(55465041)</t>
  </si>
  <si>
    <t>Superior&lt;2人入住&gt;&lt;不退款&gt;&lt;早餐&gt;</t>
  </si>
  <si>
    <t>LIU/JIAN</t>
  </si>
  <si>
    <t xml:space="preserve">3731387	</t>
  </si>
  <si>
    <t xml:space="preserve">999225806119106	</t>
  </si>
  <si>
    <t>[巴厘岛]佩林洋房酒店(Pering Bungalow)(95687648)</t>
  </si>
  <si>
    <t>标准双人间&lt;2人入住&gt;&lt;不退款&gt;&lt;早餐&gt;</t>
  </si>
  <si>
    <t>DAVIS/SAMANTHA JENNI</t>
  </si>
  <si>
    <t xml:space="preserve">3731559	</t>
  </si>
  <si>
    <t xml:space="preserve">8170000000005486	</t>
  </si>
  <si>
    <t xml:space="preserve">999225806156238	</t>
  </si>
  <si>
    <t>[曼谷]曼谷拉差达瑞士酒店(Swissotel Bangkok Ratchada)(54503361)</t>
  </si>
  <si>
    <t>瑞士豪华房&lt;2人入住&gt;&lt;不退款&gt;&lt;早餐&gt;</t>
  </si>
  <si>
    <t>ZHANG/DONGBO</t>
  </si>
  <si>
    <t xml:space="preserve">3731563	</t>
  </si>
  <si>
    <t xml:space="preserve">DONGBOZHANG	</t>
  </si>
  <si>
    <t xml:space="preserve">999225809837006	</t>
  </si>
  <si>
    <t>[帕赛市]马尼拉贝尔蒙特酒店(Belmont Hotel Manila)(55321134)</t>
  </si>
  <si>
    <t>宁静豪华双床房&lt;2人入住&gt;&lt;不退款&gt;&lt;早餐&gt;</t>
  </si>
  <si>
    <t>Ordonez/Eric Gamboa</t>
  </si>
  <si>
    <t xml:space="preserve">3732485	</t>
  </si>
  <si>
    <t xml:space="preserve">271-1382806RATE-L1	</t>
  </si>
  <si>
    <t xml:space="preserve">999225810970090	</t>
  </si>
  <si>
    <t>[巴淡岛]阿斯顿·吉迪恩·巴淡酒店(Aston Inn Gideon Batam)(55337050)</t>
  </si>
  <si>
    <t>尊贵房&lt;2人入住&gt;&lt;不退款&gt;</t>
  </si>
  <si>
    <t>ANG/BOON KEONG</t>
  </si>
  <si>
    <t xml:space="preserve">8353883	</t>
  </si>
  <si>
    <t xml:space="preserve">999225811650554	</t>
  </si>
  <si>
    <t>[马德里]顶点酒店(Vértice Roomspace)(55290572)</t>
  </si>
  <si>
    <t>标准大床房&lt;2人入住&gt;&lt;不退款&gt;</t>
  </si>
  <si>
    <t>CHEN/SHUANGYING</t>
  </si>
  <si>
    <t xml:space="preserve">3732949	</t>
  </si>
  <si>
    <t xml:space="preserve">-61508730	</t>
  </si>
  <si>
    <t xml:space="preserve">999225812340967	</t>
  </si>
  <si>
    <t>[荣布]超级 OYO 635 七天酒店(Super OYO 635 Seven Days Hotel)(94360685)</t>
  </si>
  <si>
    <t>标准双人房&lt;2人入住&gt;&lt;不退款&gt;</t>
  </si>
  <si>
    <t>CUI/GUANDONG,HOU/YANCONG</t>
  </si>
  <si>
    <t xml:space="preserve">3733070	</t>
  </si>
  <si>
    <t xml:space="preserve">999225812591500	</t>
  </si>
  <si>
    <t>[吉隆坡]吉隆坡盛贸饭店(Traders Hotel, Kuala Lumpur)(55852081)</t>
  </si>
  <si>
    <t>双子塔景豪华双床房&lt;2人入住&gt;&lt;不退款&gt;&lt;早餐&gt;</t>
  </si>
  <si>
    <t>Xie/HuiZhen,Pan/MengTing</t>
  </si>
  <si>
    <t xml:space="preserve">3733214	</t>
  </si>
  <si>
    <t xml:space="preserve">999225818887071	</t>
  </si>
  <si>
    <t>SONG/YUFAN</t>
  </si>
  <si>
    <t xml:space="preserve">3733696	</t>
  </si>
  <si>
    <t xml:space="preserve">999225824886296	</t>
  </si>
  <si>
    <t>[巴塞罗那]美景 Bcn 城市青年旅舍(BCN Urbaness Hotels Bonavista)(55254115)</t>
  </si>
  <si>
    <t>Oliveira/Debora,Oliveira/Debora</t>
  </si>
  <si>
    <t xml:space="preserve">3735166	</t>
  </si>
  <si>
    <t xml:space="preserve">999225825856346	</t>
  </si>
  <si>
    <t>[底特律]热血车城娱乐场酒店(MotorCity Casino Hotel)(91544840)</t>
  </si>
  <si>
    <t>KAWA/TYLER,CARTY/ANDREW</t>
  </si>
  <si>
    <t xml:space="preserve">3735397	</t>
  </si>
  <si>
    <t xml:space="preserve">61887978（客房1）61887979（客房2）	</t>
  </si>
  <si>
    <t xml:space="preserve">999225825961758	</t>
  </si>
  <si>
    <t>[怀特菲什]格罗斯山旅馆(Grouse Mountain Lodge)(94359180)</t>
  </si>
  <si>
    <t>2张大床房&lt;2人入住&gt;&lt;不退款&gt;</t>
  </si>
  <si>
    <t>WANG/MEE LENG</t>
  </si>
  <si>
    <t xml:space="preserve">3735432	</t>
  </si>
  <si>
    <t xml:space="preserve">-61912218	</t>
  </si>
  <si>
    <t xml:space="preserve">999225826765197	</t>
  </si>
  <si>
    <t>[科尔多瓦]科尔多瓦中心酒店(Hotel Córdoba Centro)(89916468)</t>
  </si>
  <si>
    <t>Morejon de Giron Ruiz/Miguel,Soto Valera/Mari Angeles</t>
  </si>
  <si>
    <t xml:space="preserve">3735596	</t>
  </si>
  <si>
    <t xml:space="preserve">1691196065627	</t>
  </si>
  <si>
    <t xml:space="preserve">999225828573666	</t>
  </si>
  <si>
    <t>[芽庄]哈瓦那芽庄(Havana Nha Trang Hotel)(55439302)</t>
  </si>
  <si>
    <t>豪华海景大号床房&lt;1人入住&gt;&lt;不退款&gt;&lt;早餐&gt;</t>
  </si>
  <si>
    <t>XU/YU ZHONG</t>
  </si>
  <si>
    <t xml:space="preserve">3736078	</t>
  </si>
  <si>
    <t xml:space="preserve">999225829112114	</t>
  </si>
  <si>
    <t>[马尼拉]Red星球岷伦洛（多功能酒店）(Red Planet Manila Binondo)(55281353)</t>
  </si>
  <si>
    <t>双人床房&lt;2人入住&gt;&lt;不退款&gt;</t>
  </si>
  <si>
    <t>cai/junyu</t>
  </si>
  <si>
    <t xml:space="preserve">3736164	</t>
  </si>
  <si>
    <t xml:space="preserve">90231	</t>
  </si>
  <si>
    <t xml:space="preserve">999225829321058	</t>
  </si>
  <si>
    <t>[巴厘岛]圣登巴萨奎斯特酒店 - 阿斯顿(Quest San Hotel Denpasar Bali by Aston)(55281335)</t>
  </si>
  <si>
    <t>PRADANA/ANDITA</t>
  </si>
  <si>
    <t xml:space="preserve">3736196	</t>
  </si>
  <si>
    <t xml:space="preserve">999225830385650	</t>
  </si>
  <si>
    <t>[巴黎]卡洛琳公主酒店(Princesse Caroline)(55639771)</t>
  </si>
  <si>
    <t>标准双人床房&lt;2人入住&gt;&lt;不退款&gt;&lt;早餐&gt;</t>
  </si>
  <si>
    <t>LU/TIEJUN</t>
  </si>
  <si>
    <t xml:space="preserve">3736464	</t>
  </si>
  <si>
    <t xml:space="preserve">999225831738885	</t>
  </si>
  <si>
    <t>瑞士豪华房&lt;2人入住&gt;&lt;不退款&gt;</t>
  </si>
  <si>
    <t>WULFF/MICHAEL</t>
  </si>
  <si>
    <t xml:space="preserve">3736883	</t>
  </si>
  <si>
    <t xml:space="preserve">94554337	</t>
  </si>
  <si>
    <t xml:space="preserve">999225837246956	</t>
  </si>
  <si>
    <t>[曼谷]安尼克斯曼谷隆比尼经济酒店(Annex Lumpini Bangkok)(55281114)</t>
  </si>
  <si>
    <t>工作室房&lt;2人入住&gt;&lt;不退款&gt;</t>
  </si>
  <si>
    <t>INYA/SAN</t>
  </si>
  <si>
    <t xml:space="preserve">3737381	</t>
  </si>
  <si>
    <t xml:space="preserve">999225838462865	</t>
  </si>
  <si>
    <t>[曼谷]曼谷素坤逸希尔顿酒店(Hilton Sukhumvit Bangkok)(55465122)</t>
  </si>
  <si>
    <t>尊贵豪华双床房&lt;2人入住&gt;&lt;不退款&gt;</t>
  </si>
  <si>
    <t>WANG/SHAOXIONG,DU/YAOLING</t>
  </si>
  <si>
    <t xml:space="preserve">3737466	</t>
  </si>
  <si>
    <t xml:space="preserve">999225839007047	</t>
  </si>
  <si>
    <t>[奎松市]奎松市库波红酒店(Red Hotel Cubao, Quezon City)(104397174)</t>
  </si>
  <si>
    <t>标准大床无窗&lt;2人入住&gt;&lt;不退款&gt;&lt;早餐&gt;</t>
  </si>
  <si>
    <t>ELIGUE/ELIZABETH RAMOS,NIETO/PAUL CARLO LATONERO</t>
  </si>
  <si>
    <t xml:space="preserve">3737641	</t>
  </si>
  <si>
    <t xml:space="preserve">TSZ320177	</t>
  </si>
  <si>
    <t xml:space="preserve">999225842721810	</t>
  </si>
  <si>
    <t>[曼谷]芒果 10 号之家酒店(Mango 10 House)(90402651)</t>
  </si>
  <si>
    <t>SAETHAO/PLOYNAPHA</t>
  </si>
  <si>
    <t xml:space="preserve">3738508	</t>
  </si>
  <si>
    <t xml:space="preserve">9142776739349	</t>
  </si>
  <si>
    <t xml:space="preserve">999225844597040	</t>
  </si>
  <si>
    <t>[芭堤雅]LK皇后酒店(LK the Empress)(56196157)</t>
  </si>
  <si>
    <t>Studio King bed&lt;2人入住&gt;&lt;不退款&gt;&lt;早餐&gt;</t>
  </si>
  <si>
    <t>LAM/HOK MING</t>
  </si>
  <si>
    <t xml:space="preserve">3738825	</t>
  </si>
  <si>
    <t xml:space="preserve">999225845305603	</t>
  </si>
  <si>
    <t>[斗湖]波尔尼奥皇家酒店(Borneo Royale Hotel)(60513987)</t>
  </si>
  <si>
    <t>高级房&lt;1人入住&gt;&lt;不退款&gt;&lt;早餐&gt;</t>
  </si>
  <si>
    <t>HE/JIANFENG,LI/JIXHAO</t>
  </si>
  <si>
    <t xml:space="preserve">3739060	</t>
  </si>
  <si>
    <t xml:space="preserve">R3725E.2	</t>
  </si>
  <si>
    <t xml:space="preserve">999225846005587	</t>
  </si>
  <si>
    <t>[吉隆坡]吉隆坡市中心智选假日酒店(Holiday Inn Express Kuala Lumpur City Centre, an IHG Hotel)(55337198)</t>
  </si>
  <si>
    <t>标准大床房&lt;2人入住&gt;&lt;不退款&gt;&lt;早餐&gt;</t>
  </si>
  <si>
    <t>Bao/Jiaojiao</t>
  </si>
  <si>
    <t xml:space="preserve">3739149	</t>
  </si>
  <si>
    <t xml:space="preserve">386862	</t>
  </si>
  <si>
    <t xml:space="preserve">999225847310065	</t>
  </si>
  <si>
    <t>[斯特隆波里]欧斯蒂纳斯特隆波里酒店(Hotel Ossidiana Stromboli Center)(110042063)</t>
  </si>
  <si>
    <t>标准客房&lt;2人入住&gt;&lt;不退款&gt;&lt;早餐&gt;</t>
  </si>
  <si>
    <t>TOEWS/JOHN</t>
  </si>
  <si>
    <t xml:space="preserve">3739373	</t>
  </si>
  <si>
    <t xml:space="preserve">999225847388850	</t>
  </si>
  <si>
    <t>[新山]新山凯贝丽酒店式服务公寓(Capri by Fraser Johor Bahru)(55572794)</t>
  </si>
  <si>
    <t>One Bedroom Executive King&lt;2人入住&gt;&lt;不退款&gt;&lt;早餐&gt;</t>
  </si>
  <si>
    <t>TAN/LIANG LIANG</t>
  </si>
  <si>
    <t xml:space="preserve">3739391	</t>
  </si>
  <si>
    <t xml:space="preserve">999225847926679	</t>
  </si>
  <si>
    <t>Tower Wing Deluxe TWIN&lt;2人入住&gt;&lt;不退款&gt;&lt;早餐&gt;</t>
  </si>
  <si>
    <t>liu/wei</t>
  </si>
  <si>
    <t xml:space="preserve">3739650	</t>
  </si>
  <si>
    <t xml:space="preserve">999225847951271	</t>
  </si>
  <si>
    <t>双人房&lt;2人入住&gt;&lt;不退款&gt;</t>
  </si>
  <si>
    <t>Zurkarnien Bin Yaakub/Iskandar,Zurkarnien Bin Yaakub/Iskandar</t>
  </si>
  <si>
    <t xml:space="preserve">3739652	</t>
  </si>
  <si>
    <t xml:space="preserve">999225848050459	</t>
  </si>
  <si>
    <t>[洛格罗尼奥]洛格罗诺公园酒店(Hotel Logroño Parque)(56140394)</t>
  </si>
  <si>
    <t>标准双人间&lt;2人入住&gt;&lt;不退款&gt;</t>
  </si>
  <si>
    <t>LOPEZ DOBON/RAUL</t>
  </si>
  <si>
    <t xml:space="preserve">3739670	</t>
  </si>
  <si>
    <t xml:space="preserve">-62327632	</t>
  </si>
  <si>
    <t xml:space="preserve">999225848199227	</t>
  </si>
  <si>
    <t>[海得拉巴]维万塔海得拉巴贝岗姆佩特酒店(Vivanta Hyderabad, Begumpet)(60493978)</t>
  </si>
  <si>
    <t>城景高级特大床房&lt;2人入住&gt;&lt;不退款&gt;</t>
  </si>
  <si>
    <t>KACHARLA/SRI HARSHA</t>
  </si>
  <si>
    <t xml:space="preserve">3739701	</t>
  </si>
  <si>
    <t xml:space="preserve">HIN-7J9WCFV6+88-E00	</t>
  </si>
  <si>
    <t xml:space="preserve">999225848785450	</t>
  </si>
  <si>
    <t>[纽波特纽斯]纽波特纽斯机场舒适套房酒店(Comfort Suites Newport News Airport)(55491851)</t>
  </si>
  <si>
    <t>套房(特大床)-禁烟&lt;2人入住&gt;&lt;不退款&gt;&lt;早餐&gt;</t>
  </si>
  <si>
    <t>Kerekes/Brian Turner</t>
  </si>
  <si>
    <t xml:space="preserve">3739890	</t>
  </si>
  <si>
    <t xml:space="preserve">HUS-87954FJQ+P3-E00	</t>
  </si>
  <si>
    <t xml:space="preserve">999225848863694	</t>
  </si>
  <si>
    <t>[米尔布雷]1550 酒店(Hotel 1550 - SFO Airport West)(55542968)</t>
  </si>
  <si>
    <t>WOLENSKA/ELZBIETA ANNA</t>
  </si>
  <si>
    <t xml:space="preserve">3739931	</t>
  </si>
  <si>
    <t xml:space="preserve">-62486464	</t>
  </si>
  <si>
    <t xml:space="preserve">999225849717818	</t>
  </si>
  <si>
    <t>[拉斯维加斯]OYO拉斯维加斯娱乐场酒店(OYO Hotel and Casino Las Vegas)(60493870)</t>
  </si>
  <si>
    <t>2张双人床房&lt;2人入住&gt;&lt;不退款&gt;</t>
  </si>
  <si>
    <t>Bamby/Jason</t>
  </si>
  <si>
    <t xml:space="preserve">3740151	</t>
  </si>
  <si>
    <t xml:space="preserve">999225850130111	</t>
  </si>
  <si>
    <t>[布城]布城帝盛酒店(Dorsett Putrajaya)(55320553)</t>
  </si>
  <si>
    <t>帝盛房&lt;2人入住&gt;&lt;不退款&gt;</t>
  </si>
  <si>
    <t>BINTIAHMADHASBULLAH/FATIN NAJUWA</t>
  </si>
  <si>
    <t xml:space="preserve">3740208	</t>
  </si>
  <si>
    <t xml:space="preserve">999225857366339	</t>
  </si>
  <si>
    <t>[新加坡]新加坡史各士皇族酒店(Royal Plaza on Scotts)(56174646)</t>
  </si>
  <si>
    <t>豪华房（特大床）&lt;2人入住&gt;&lt;不退款&gt;</t>
  </si>
  <si>
    <t>CHUNG/TING FAI</t>
  </si>
  <si>
    <t xml:space="preserve">3741329	</t>
  </si>
  <si>
    <t xml:space="preserve">999225859646997	</t>
  </si>
  <si>
    <t>豪华特大床房&lt;1人入住&gt;&lt;不退款&gt;</t>
  </si>
  <si>
    <t>BUNGSU/DESEYMUHARLINA</t>
  </si>
  <si>
    <t xml:space="preserve">3741686	</t>
  </si>
  <si>
    <t xml:space="preserve">999225860367413	</t>
  </si>
  <si>
    <t>[Sukarasa]坦格朗黄蜂酒店(Yellow Bee Tangerang)(91807588)</t>
  </si>
  <si>
    <t>YUDISTIRA/MUHAMMAD</t>
  </si>
  <si>
    <t xml:space="preserve">3741769	</t>
  </si>
  <si>
    <t xml:space="preserve">62672192	</t>
  </si>
  <si>
    <t xml:space="preserve">999225860473637	</t>
  </si>
  <si>
    <t>[多伦多]西一景及公寓酒店(One King West Hotel and Residence)(55281011)</t>
  </si>
  <si>
    <t>尊贵套房塔楼&lt;2人入住&gt;&lt;不退款&gt;</t>
  </si>
  <si>
    <t>HUANG/SHIYUN</t>
  </si>
  <si>
    <t xml:space="preserve">3741787	</t>
  </si>
  <si>
    <t xml:space="preserve">135632981	</t>
  </si>
  <si>
    <t xml:space="preserve">999225861168637	</t>
  </si>
  <si>
    <t>[杭东]美憬阁索菲特清迈沃伦塔高级度假村(Veranda High Resort Chiang Mai - MGallery by Sofitel)(68583748)</t>
  </si>
  <si>
    <t>山谷豪华静谧特大床房&lt;2人入住&gt;&lt;不退款&gt;&lt;早餐&gt;</t>
  </si>
  <si>
    <t>IDIR/PRAPAWARIN TERDSIROTE</t>
  </si>
  <si>
    <t xml:space="preserve">3741983	</t>
  </si>
  <si>
    <t xml:space="preserve">94935957	</t>
  </si>
  <si>
    <t xml:space="preserve">999225861870616	</t>
  </si>
  <si>
    <t>[安赫莱斯]依优特安吉利斯酒店(Eurotel Angeles)(90400009)</t>
  </si>
  <si>
    <t>LEE/DOOHYUN</t>
  </si>
  <si>
    <t xml:space="preserve">3742140	</t>
  </si>
  <si>
    <t xml:space="preserve">1078635112	</t>
  </si>
  <si>
    <t xml:space="preserve">999225862793088	</t>
  </si>
  <si>
    <t>[塞维利亚]塞维利亚中心酒店(Hotel Sevilla Center)(55666113)</t>
  </si>
  <si>
    <t>CHEVALIER/ADRIEN,CHEVALIER/ADRIEN</t>
  </si>
  <si>
    <t xml:space="preserve">3742318	</t>
  </si>
  <si>
    <t xml:space="preserve">999225864614613	</t>
  </si>
  <si>
    <t>[马斯特特]悉尼机场宜必思酒店(Ibis Sydney Airport)(55270717)</t>
  </si>
  <si>
    <t>Standard Double Room, Multiple Beds&lt;2人入住&gt;&lt;不退款&gt;</t>
  </si>
  <si>
    <t>WANG/YUXIN</t>
  </si>
  <si>
    <t xml:space="preserve">3742850	</t>
  </si>
  <si>
    <t xml:space="preserve">3058XH6658	</t>
  </si>
  <si>
    <t xml:space="preserve">999225865141109	</t>
  </si>
  <si>
    <t>[马卡蒂]马卡蒂U酒店(U Hotels Makati)(55586064)</t>
  </si>
  <si>
    <t>标准间&lt;2人入住&gt;&lt;不退款&gt;</t>
  </si>
  <si>
    <t>XIAO/JUN</t>
  </si>
  <si>
    <t xml:space="preserve">3742917	</t>
  </si>
  <si>
    <t xml:space="preserve">RSVN28936	</t>
  </si>
  <si>
    <t xml:space="preserve">25865235018	</t>
  </si>
  <si>
    <t>[圣吉吉]洛姆布克假日酒店(Holiday Resort Lombok)(56185708)</t>
  </si>
  <si>
    <t>园景小木屋&lt;2人入住&gt;&lt;不退款&gt;&lt;早餐&gt;</t>
  </si>
  <si>
    <t>Xiong/Lei</t>
  </si>
  <si>
    <t xml:space="preserve">3742932	</t>
  </si>
  <si>
    <t xml:space="preserve">62733934	</t>
  </si>
  <si>
    <t xml:space="preserve">999225866174300	</t>
  </si>
  <si>
    <t>[普吉岛]蒂瓦娜芭东温泉度假酒店(Deevana Patong Resort &amp; Spa)(55585945)</t>
  </si>
  <si>
    <t>WONG/KAMSHING</t>
  </si>
  <si>
    <t xml:space="preserve">3743244	</t>
  </si>
  <si>
    <t xml:space="preserve">62750296	</t>
  </si>
  <si>
    <t xml:space="preserve">999225868109001	</t>
  </si>
  <si>
    <t>[米兰]奥斯塔酒店-B&amp;B酒店集团(B&amp;B Hotel Milano Aosta)(55666170)</t>
  </si>
  <si>
    <t>双床房&lt;2人入住&gt;&lt;不退款&gt;&lt;早餐&gt;</t>
  </si>
  <si>
    <t>Berrier/Tim D</t>
  </si>
  <si>
    <t xml:space="preserve">3743833	</t>
  </si>
  <si>
    <t xml:space="preserve">999225868159654	</t>
  </si>
  <si>
    <t>[菲乌米奇诺]B&amp;B罗马菲乌米奇诺机场博览会酒店1(B&amp;B Hotel Roma Fiumicino Aeroporto Fiera 1)(91907659)</t>
  </si>
  <si>
    <t>DELLACORTE/ALESSANDRA</t>
  </si>
  <si>
    <t xml:space="preserve">3743844	</t>
  </si>
  <si>
    <t xml:space="preserve">999225471518383	</t>
  </si>
  <si>
    <t>赔款</t>
  </si>
  <si>
    <t>[迪拜]德拉城市中心罗弗酒店(Rove City Centre, Deira)(68545365)</t>
  </si>
  <si>
    <t>罗夫房&lt;2人入住&gt;&lt;不退款&gt;</t>
  </si>
  <si>
    <t>Dong/YINg</t>
  </si>
  <si>
    <t xml:space="preserve">3662651	</t>
  </si>
  <si>
    <t xml:space="preserve">999225098697619	</t>
  </si>
  <si>
    <t>[罗斯米德]博凯花园酒店(Bokai Garden Hotel)(55543055)</t>
  </si>
  <si>
    <t>两张大床房&lt;2人入住&gt;&lt;不退款&gt;</t>
  </si>
  <si>
    <t>BLACK/JOE</t>
  </si>
  <si>
    <t xml:space="preserve">3586388	</t>
  </si>
  <si>
    <t xml:space="preserve">999225192088660	</t>
  </si>
  <si>
    <t>[岘港]岘港罗姆之家青年旅舍(Touch Da Nang Hostel)(96310494)</t>
  </si>
  <si>
    <t>客房&lt;2人入住&gt;&lt;不退款&gt;</t>
  </si>
  <si>
    <t>TRAN/HAI DANG</t>
  </si>
  <si>
    <t xml:space="preserve">3607172	</t>
  </si>
  <si>
    <t xml:space="preserve">|43628344	</t>
  </si>
  <si>
    <t xml:space="preserve">999225199271227	</t>
  </si>
  <si>
    <t>[岘港]岘港美利亚海滩度假酒店(Melia Danang Beach Resort)(55707465)</t>
  </si>
  <si>
    <t>GUO/YONGSHUAI</t>
  </si>
  <si>
    <t xml:space="preserve">3608638	</t>
  </si>
  <si>
    <t xml:space="preserve">999223699019838	</t>
  </si>
  <si>
    <t>[古晋]美音酒店 - 古晋海滨店(Tune Hotel - Waterfront Kuching)(55720445)</t>
  </si>
  <si>
    <t>RAHIM/ABD RAHIM BIN MOHAMAD ANUAR</t>
  </si>
  <si>
    <t xml:space="preserve">3238261	</t>
  </si>
  <si>
    <t xml:space="preserve">1074352721	</t>
  </si>
  <si>
    <t xml:space="preserve">999225580374030	</t>
  </si>
  <si>
    <t>[梳邦再也]苏邦帝国酒店(Empire Hotel Subang)(55478186)</t>
  </si>
  <si>
    <t>尊贵基本双人床房&lt;2人入住&gt;&lt;不退款&gt;</t>
  </si>
  <si>
    <t>ASEK/ROZILAWATI</t>
  </si>
  <si>
    <t xml:space="preserve">3684065	</t>
  </si>
  <si>
    <t xml:space="preserve">999225514371681	</t>
  </si>
  <si>
    <t>[梳邦再也]双威金字塔酒店(Sunway Pyramid Hotel)(69451915)</t>
  </si>
  <si>
    <t>公园景观豪华房&lt;2人入住&gt;&lt;不退款&gt;</t>
  </si>
  <si>
    <t>PARMAR/PRAVIN GOPALBHAI,PARMAR/PRAVIN GOPALBHAI</t>
  </si>
  <si>
    <t xml:space="preserve">3670400	</t>
  </si>
  <si>
    <t xml:space="preserve">999225413821833	</t>
  </si>
  <si>
    <t>[伊拉克利翁州]卡斯特罗酒店(Kastro Hotel)(94360971)</t>
  </si>
  <si>
    <t>ORENBUCH/BARUCH</t>
  </si>
  <si>
    <t xml:space="preserve">3652431	</t>
  </si>
  <si>
    <t xml:space="preserve">999224892634119	</t>
  </si>
  <si>
    <t>DONG/XIANG</t>
  </si>
  <si>
    <t xml:space="preserve">3535270	</t>
  </si>
  <si>
    <t xml:space="preserve">37893748	</t>
  </si>
  <si>
    <t xml:space="preserve">999225173759222	</t>
  </si>
  <si>
    <t>[岘港]乔利之家酒店(Joly House)(96313501)</t>
  </si>
  <si>
    <t>公寓, 2 间卧室, 海洋景观&lt;2人入住&gt;&lt;不退款&gt;</t>
  </si>
  <si>
    <t>KIM/SANGGUN</t>
  </si>
  <si>
    <t xml:space="preserve">3603563	</t>
  </si>
  <si>
    <t xml:space="preserve">|43008910	</t>
  </si>
  <si>
    <t xml:space="preserve">999225298779843	</t>
  </si>
  <si>
    <t>[兰卡威]四季度假酒店(Four Seasons Resort Langkawi)(55895767)</t>
  </si>
  <si>
    <t>园景楼上楼阁&lt;2人入住&gt;&lt;不退款&gt;&lt;早餐&gt;</t>
  </si>
  <si>
    <t>Chen/Yanxia</t>
  </si>
  <si>
    <t xml:space="preserve">3629177	</t>
  </si>
  <si>
    <t xml:space="preserve">DEB230713123719365	</t>
  </si>
  <si>
    <t xml:space="preserve">999225290194330	</t>
  </si>
  <si>
    <t>[华欣]华欣仕丹德酒店(The Standard, Hua Hin)(94992938)</t>
  </si>
  <si>
    <t>高级特大床房（高层）&lt;2人入住&gt;&lt;早餐&gt;</t>
  </si>
  <si>
    <t>APHASAKULDATH/THANAWIN</t>
  </si>
  <si>
    <t xml:space="preserve">3627841	</t>
  </si>
  <si>
    <t xml:space="preserve">999225520990796	</t>
  </si>
  <si>
    <t>[芭堤雅]09 区海滩酒店(Quarter 09 Beach)(69451975)</t>
  </si>
  <si>
    <t>池景豪华特大床房&lt;2人入住&gt;&lt;不退款&gt;&lt;早餐&gt;</t>
  </si>
  <si>
    <t>KHAN/WORAWUT</t>
  </si>
  <si>
    <t xml:space="preserve">3671826	</t>
  </si>
  <si>
    <t xml:space="preserve">999225232035821	</t>
  </si>
  <si>
    <t>[博伊西]机场旅馆(Airport Inn)(90363588)</t>
  </si>
  <si>
    <t>标准间2双人床&lt;2人入住&gt;&lt;不退款&gt;&lt;早餐&gt;</t>
  </si>
  <si>
    <t>AVILES/MAYNOR</t>
  </si>
  <si>
    <t xml:space="preserve">3615013	</t>
  </si>
  <si>
    <t xml:space="preserve">44752271	</t>
  </si>
  <si>
    <t xml:space="preserve">999225493535973	</t>
  </si>
  <si>
    <t>[曼谷]皇家总统酒店(Royal President Bangkok)(55680412)</t>
  </si>
  <si>
    <t>CHAN/TINGHIN</t>
  </si>
  <si>
    <t xml:space="preserve">3667053	</t>
  </si>
  <si>
    <t xml:space="preserve">321-6350820	</t>
  </si>
  <si>
    <t xml:space="preserve">999225583131592	</t>
  </si>
  <si>
    <t>[新加坡]新加坡悦乐加东酒店 - 远东集团(Village Hotel Katong by Far East Hospitality)(55851944)</t>
  </si>
  <si>
    <t>豪华双床房&lt;2人入住&gt;&lt;不退款&gt;</t>
  </si>
  <si>
    <t>Lolo/Li,Ada/Yang</t>
  </si>
  <si>
    <t xml:space="preserve">3684947	</t>
  </si>
  <si>
    <t xml:space="preserve">999225639870962	</t>
  </si>
  <si>
    <t>[河内]河内焦点精品酒店(Hanoi Lake View Hotel &amp; Spa)(96304145)</t>
  </si>
  <si>
    <t>宁静豪华双人间&lt;2人入住&gt;&lt;不退款&gt;</t>
  </si>
  <si>
    <t>CHEN/JIEYUAN</t>
  </si>
  <si>
    <t xml:space="preserve">3695894	</t>
  </si>
  <si>
    <t xml:space="preserve">|56759155	</t>
  </si>
  <si>
    <t xml:space="preserve">999225472144991	</t>
  </si>
  <si>
    <t>[迪拜]迪拜朱美拉皇冠假日酒店(Crowne Plaza - Dubai Jumeirah, an IHG Hotel)(56185567)</t>
  </si>
  <si>
    <t>WANG/ZHIWEN</t>
  </si>
  <si>
    <t xml:space="preserve">3662876	</t>
  </si>
  <si>
    <t>，</t>
  </si>
  <si>
    <t>直连</t>
  </si>
  <si>
    <t>本期扣款379.94元</t>
  </si>
  <si>
    <t>已抵充</t>
  </si>
  <si>
    <t>本期扣款686.39元</t>
  </si>
  <si>
    <t>本期扣款127.51元</t>
  </si>
  <si>
    <t>本期扣款617.14元</t>
  </si>
  <si>
    <t>本期扣款129.99元</t>
  </si>
  <si>
    <t>本期扣款461.66元</t>
  </si>
  <si>
    <t>本期扣款872.62元</t>
  </si>
  <si>
    <t>3670400-999225514371681此单多收872.62元退回</t>
  </si>
  <si>
    <t>本期扣款844.68元</t>
  </si>
  <si>
    <t>本期扣款1268.16元</t>
  </si>
  <si>
    <t>本期扣款488.11元</t>
  </si>
  <si>
    <t>本期扣款7060.62元</t>
  </si>
  <si>
    <t>本期扣款3598.17元</t>
  </si>
  <si>
    <t>本期扣款306.29元</t>
  </si>
  <si>
    <t>本期扣款142.94元</t>
  </si>
  <si>
    <t>本期扣款411.45元</t>
  </si>
  <si>
    <t>本期扣款3043.5元</t>
  </si>
  <si>
    <t>问嫦清是否需要改账</t>
  </si>
  <si>
    <t>本期扣款586.46元</t>
  </si>
  <si>
    <t>本期扣款509.56元</t>
  </si>
  <si>
    <t>351118.78 HKD</t>
  </si>
  <si>
    <t>A230815155451481</t>
  </si>
  <si>
    <t>A230815160340481</t>
  </si>
  <si>
    <t>A230815160607925</t>
  </si>
  <si>
    <t>总计：351118.78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</si>
  <si>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</si>
  <si>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</si>
  <si>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</si>
  <si>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</si>
  <si>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</si>
  <si>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</si>
  <si>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</si>
  <si>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</si>
  <si>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</si>
  <si>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</si>
  <si>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</si>
  <si>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</si>
  <si>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</si>
  <si>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</si>
  <si>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</si>
  <si>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</si>
  <si>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</si>
  <si>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</si>
  <si>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</si>
  <si>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2023-08-06</t>
  </si>
  <si>
    <t>3743844</t>
  </si>
  <si>
    <t>B&amp;B罗马菲乌米奇诺机场博览会酒店1</t>
  </si>
  <si>
    <t>DELLACORTE ALESSANDRA</t>
  </si>
  <si>
    <t>2023-08-07</t>
  </si>
  <si>
    <t>2023-08-08</t>
  </si>
  <si>
    <t>退房日周结</t>
  </si>
  <si>
    <t>583.62</t>
  </si>
  <si>
    <t>633.96</t>
  </si>
  <si>
    <t>0</t>
  </si>
  <si>
    <t>0.00</t>
  </si>
  <si>
    <t>携程汇智国际直连</t>
  </si>
  <si>
    <t>925</t>
  </si>
  <si>
    <t>2023-08-06 23:39:10</t>
  </si>
  <si>
    <t>否</t>
  </si>
  <si>
    <t>汇智国际旅游发展有限公司</t>
  </si>
  <si>
    <t>意大利</t>
  </si>
  <si>
    <t>3743244</t>
  </si>
  <si>
    <t>蒂瓦娜芭东温泉度假酒店</t>
  </si>
  <si>
    <t>WONG KAMSHING</t>
  </si>
  <si>
    <t>484.57</t>
  </si>
  <si>
    <t>526.36</t>
  </si>
  <si>
    <t>2023-08-06 21:46:26</t>
  </si>
  <si>
    <t>泰国</t>
  </si>
  <si>
    <t>3742932</t>
  </si>
  <si>
    <t>洛姆布克假日酒店</t>
  </si>
  <si>
    <t>Xiong Lei</t>
  </si>
  <si>
    <t>441.23</t>
  </si>
  <si>
    <t>479.29</t>
  </si>
  <si>
    <t>2023-08-06 21:00:57</t>
  </si>
  <si>
    <t>印度尼西亚</t>
  </si>
  <si>
    <t>3742917</t>
  </si>
  <si>
    <t>马卡蒂优酒店</t>
  </si>
  <si>
    <t>XIAO JUN</t>
  </si>
  <si>
    <t>186.48</t>
  </si>
  <si>
    <t>202.56</t>
  </si>
  <si>
    <t>2023-08-06 20:54:53</t>
  </si>
  <si>
    <t>菲律宾</t>
  </si>
  <si>
    <t>3742850</t>
  </si>
  <si>
    <t>悉尼机场宜必思酒店</t>
  </si>
  <si>
    <t>WANG YUXIN</t>
  </si>
  <si>
    <t>717.57</t>
  </si>
  <si>
    <t>779.46</t>
  </si>
  <si>
    <t>2023-08-06 20:30:21</t>
  </si>
  <si>
    <t>澳大利亚</t>
  </si>
  <si>
    <t>3742318</t>
  </si>
  <si>
    <t>塞维利亚中心酒店</t>
  </si>
  <si>
    <t>CHEVALIER ADRIEN,CHEVALIER ADRIEN</t>
  </si>
  <si>
    <t>512.53</t>
  </si>
  <si>
    <t>556.74</t>
  </si>
  <si>
    <t>2023-08-06 18:51:31</t>
  </si>
  <si>
    <t>西班牙</t>
  </si>
  <si>
    <t>3742140</t>
  </si>
  <si>
    <t>天使城酒店</t>
  </si>
  <si>
    <t>LEE DOOHYUN</t>
  </si>
  <si>
    <t>154.88</t>
  </si>
  <si>
    <t>168.24</t>
  </si>
  <si>
    <t>2023-08-06 18:02:14</t>
  </si>
  <si>
    <t>3741787</t>
  </si>
  <si>
    <t>西一景及公寓酒店</t>
  </si>
  <si>
    <t>HUANG SHIYUN</t>
  </si>
  <si>
    <t>1445.97</t>
  </si>
  <si>
    <t>1570.68</t>
  </si>
  <si>
    <t>2023-08-06 16:49:24</t>
  </si>
  <si>
    <t>加拿大</t>
  </si>
  <si>
    <t>3741769</t>
  </si>
  <si>
    <t>坦格朗黄蜂酒店</t>
  </si>
  <si>
    <t>YUDISTIRA MUHAMMAD</t>
  </si>
  <si>
    <t>128.96</t>
  </si>
  <si>
    <t>140.08</t>
  </si>
  <si>
    <t>2023-08-06 16:53:13</t>
  </si>
  <si>
    <t>3741686</t>
  </si>
  <si>
    <t>新加坡史各士皇族酒店</t>
  </si>
  <si>
    <t>BUNGSU DESEYMUHARLINA</t>
  </si>
  <si>
    <t>1629.06</t>
  </si>
  <si>
    <t>1769.56</t>
  </si>
  <si>
    <t>2023-08-06 16:11:09</t>
  </si>
  <si>
    <t>新加坡</t>
  </si>
  <si>
    <t>3741329</t>
  </si>
  <si>
    <t>CHUNG TING FAI</t>
  </si>
  <si>
    <t>2023-08-06 14:50:26</t>
  </si>
  <si>
    <t>3740208</t>
  </si>
  <si>
    <t>布城帝盛酒店</t>
  </si>
  <si>
    <t>BINTIAHMADHASBULLAH FATIN NAJUWA</t>
  </si>
  <si>
    <t>232.33</t>
  </si>
  <si>
    <t>252.37</t>
  </si>
  <si>
    <t>2023-08-06 09:59:28</t>
  </si>
  <si>
    <t>马来西亚</t>
  </si>
  <si>
    <t>3740151</t>
  </si>
  <si>
    <t>OYO拉斯维加斯娱乐场酒店</t>
  </si>
  <si>
    <t>Bamby Jason</t>
  </si>
  <si>
    <t>100.67</t>
  </si>
  <si>
    <t>109.35</t>
  </si>
  <si>
    <t>2023-08-06 09:20:06</t>
  </si>
  <si>
    <t>美国</t>
  </si>
  <si>
    <t>3739890</t>
  </si>
  <si>
    <t>纽波特纽斯机场舒适套房酒店</t>
  </si>
  <si>
    <t>Kerekes Brian Turner</t>
  </si>
  <si>
    <t>754.72</t>
  </si>
  <si>
    <t>819.81</t>
  </si>
  <si>
    <t>2023-08-06 06:41:32</t>
  </si>
  <si>
    <t>3739701</t>
  </si>
  <si>
    <t>维万塔海得拉巴贝岗姆佩特酒店</t>
  </si>
  <si>
    <t>KACHARLA SRI HARSHA</t>
  </si>
  <si>
    <t>506.38</t>
  </si>
  <si>
    <t>550.05</t>
  </si>
  <si>
    <t>2023-08-06 01:52:29</t>
  </si>
  <si>
    <t>印度</t>
  </si>
  <si>
    <t>3739670</t>
  </si>
  <si>
    <t>洛格罗诺公园酒店</t>
  </si>
  <si>
    <t>LOPEZ DOBON RAUL</t>
  </si>
  <si>
    <t>411.24</t>
  </si>
  <si>
    <t>446.71</t>
  </si>
  <si>
    <t>2023-08-06 01:23:42</t>
  </si>
  <si>
    <t>3739931</t>
  </si>
  <si>
    <t>1550 酒店</t>
  </si>
  <si>
    <t>WOLENSKA ELZBIETA ANNA</t>
  </si>
  <si>
    <t>1014.85</t>
  </si>
  <si>
    <t>1102.38</t>
  </si>
  <si>
    <t>2023-08-06 07:08:41</t>
  </si>
  <si>
    <t>3739650</t>
  </si>
  <si>
    <t>新加坡香格里拉大酒店</t>
  </si>
  <si>
    <t>liu wei</t>
  </si>
  <si>
    <t>2722.53</t>
  </si>
  <si>
    <t>2958.63</t>
  </si>
  <si>
    <t>2023-08-06 01:05:37</t>
  </si>
  <si>
    <t>3739391</t>
  </si>
  <si>
    <t>新山凯贝丽酒店式服务公寓</t>
  </si>
  <si>
    <t>TAN LIANG LIANG</t>
  </si>
  <si>
    <t>965.67</t>
  </si>
  <si>
    <t>1049.41</t>
  </si>
  <si>
    <t>2023-08-06 00:09:05</t>
  </si>
  <si>
    <t>3739373</t>
  </si>
  <si>
    <t>欧斯蒂纳斯特隆波里酒店</t>
  </si>
  <si>
    <t>TOEWS JOHN</t>
  </si>
  <si>
    <t>2161.40</t>
  </si>
  <si>
    <t>2348.84</t>
  </si>
  <si>
    <t>2023-08-06 00:02:17</t>
  </si>
  <si>
    <t>2023-08-05</t>
  </si>
  <si>
    <t>3739149</t>
  </si>
  <si>
    <t>吉隆坡市中心智选假日酒店</t>
  </si>
  <si>
    <t>Bao Jiaojiao</t>
  </si>
  <si>
    <t>667.99</t>
  </si>
  <si>
    <t>725.92</t>
  </si>
  <si>
    <t>2023-08-06 09:53:10</t>
  </si>
  <si>
    <t>直采</t>
  </si>
  <si>
    <t>3739060</t>
  </si>
  <si>
    <t>斗湖凯城酒店</t>
  </si>
  <si>
    <t>HE JIANFENG,LI JIXHAO</t>
  </si>
  <si>
    <t>1100.01</t>
  </si>
  <si>
    <t>1195.40</t>
  </si>
  <si>
    <t>2023-08-06 10:09:34</t>
  </si>
  <si>
    <t>3741983</t>
  </si>
  <si>
    <t>美憬阁索菲特清迈沃伦塔高级度假村</t>
  </si>
  <si>
    <t>IDIR PRAPAWARIN TERDSIROTE</t>
  </si>
  <si>
    <t>1056.80</t>
  </si>
  <si>
    <t>1147.95</t>
  </si>
  <si>
    <t>2023-08-06 17:26:56</t>
  </si>
  <si>
    <t>3738508</t>
  </si>
  <si>
    <t>芒果10号楼酒店</t>
  </si>
  <si>
    <t>SAETHAO PLOYNAPHA</t>
  </si>
  <si>
    <t>284.25</t>
  </si>
  <si>
    <t>308.90</t>
  </si>
  <si>
    <t>2023-08-05 20:15:34</t>
  </si>
  <si>
    <t>3737641</t>
  </si>
  <si>
    <t>奎松市库波红酒店</t>
  </si>
  <si>
    <t>ELIGUE ELIZABETH RAMOS,NIETO PAUL CARLO LATONERO</t>
  </si>
  <si>
    <t>255.17</t>
  </si>
  <si>
    <t>277.30</t>
  </si>
  <si>
    <t>2023-08-05 17:20:38</t>
  </si>
  <si>
    <t>3737466</t>
  </si>
  <si>
    <t>曼谷素坤逸希尔顿酒店</t>
  </si>
  <si>
    <t>WANG SHAOXIONG,DU YAOLING</t>
  </si>
  <si>
    <t>2235.48</t>
  </si>
  <si>
    <t>2429.34</t>
  </si>
  <si>
    <t>2023-08-05 16:59:48</t>
  </si>
  <si>
    <t>3737381</t>
  </si>
  <si>
    <t>安尼克斯曼谷隆比尼经济酒店</t>
  </si>
  <si>
    <t>INYA SAN</t>
  </si>
  <si>
    <t>255.36</t>
  </si>
  <si>
    <t>277.51</t>
  </si>
  <si>
    <t>2023-08-05 16:22:51</t>
  </si>
  <si>
    <t>3736883</t>
  </si>
  <si>
    <t>曼谷拉差达瑞士酒店 (SHA Extra Plus)</t>
  </si>
  <si>
    <t>WULFF MICHAEL</t>
  </si>
  <si>
    <t>982.86</t>
  </si>
  <si>
    <t>1068.09</t>
  </si>
  <si>
    <t>2023-08-05 14:27:34</t>
  </si>
  <si>
    <t>3736464</t>
  </si>
  <si>
    <t>卡洛琳公主酒店</t>
  </si>
  <si>
    <t>LU TIEJUN</t>
  </si>
  <si>
    <t>913.54</t>
  </si>
  <si>
    <t>992.76</t>
  </si>
  <si>
    <t>2023-08-05 13:00:26</t>
  </si>
  <si>
    <t>法国</t>
  </si>
  <si>
    <t>3743833</t>
  </si>
  <si>
    <t>奥斯塔酒店-B&amp;B酒店集团</t>
  </si>
  <si>
    <t>Berrier Tim D</t>
  </si>
  <si>
    <t>1133.82</t>
  </si>
  <si>
    <t>1231.61</t>
  </si>
  <si>
    <t>2023-08-06 23:35:14</t>
  </si>
  <si>
    <t>3736164</t>
  </si>
  <si>
    <t>Red星球岷伦洛（多功能酒店）</t>
  </si>
  <si>
    <t>cai junyu</t>
  </si>
  <si>
    <t>186.09</t>
  </si>
  <si>
    <t>202.23</t>
  </si>
  <si>
    <t>2023-08-05 11:41:22</t>
  </si>
  <si>
    <t>3736078</t>
  </si>
  <si>
    <t>芽庄哈瓦那酒店</t>
  </si>
  <si>
    <t>XU YU ZHONG</t>
  </si>
  <si>
    <t>899.16</t>
  </si>
  <si>
    <t>977.13</t>
  </si>
  <si>
    <t>2023-08-05 11:06:32</t>
  </si>
  <si>
    <t>越南</t>
  </si>
  <si>
    <t>3739652</t>
  </si>
  <si>
    <t>巴拉哈斯参议员酒店</t>
  </si>
  <si>
    <t>Zurkarnien Bin Yaakub Iskandar,Zurkarnien Bin Yaakub Iskandar</t>
  </si>
  <si>
    <t>469.27</t>
  </si>
  <si>
    <t>509.97</t>
  </si>
  <si>
    <t>2023-08-06 01:09:11</t>
  </si>
  <si>
    <t>3738825</t>
  </si>
  <si>
    <t>LK皇后酒店</t>
  </si>
  <si>
    <t>LAM HOK MING</t>
  </si>
  <si>
    <t>1866.02</t>
  </si>
  <si>
    <t>2027.84</t>
  </si>
  <si>
    <t>2023-08-05 21:39:44</t>
  </si>
  <si>
    <t>3735397</t>
  </si>
  <si>
    <t>热血车城娱乐场酒店</t>
  </si>
  <si>
    <t>KAWA TYLER,CARTY ANDREW</t>
  </si>
  <si>
    <t>2818.13</t>
  </si>
  <si>
    <t>3062.52</t>
  </si>
  <si>
    <t>2023-08-05 05:35:38</t>
  </si>
  <si>
    <t>3735432</t>
  </si>
  <si>
    <t>松鸡山庄旅馆</t>
  </si>
  <si>
    <t>WANG MEE LENG</t>
  </si>
  <si>
    <t>1465.46</t>
  </si>
  <si>
    <t>1592.54</t>
  </si>
  <si>
    <t>2023-08-05 06:21:23</t>
  </si>
  <si>
    <t>3736196</t>
  </si>
  <si>
    <t>圣登巴萨奎斯特酒店 - 阿斯顿 - CHSE 认证</t>
  </si>
  <si>
    <t>PRADANA ANDITA</t>
  </si>
  <si>
    <t>634.13</t>
  </si>
  <si>
    <t>689.12</t>
  </si>
  <si>
    <t>2023-08-05 11:54:24</t>
  </si>
  <si>
    <t>2023-08-04</t>
  </si>
  <si>
    <t>3733214</t>
  </si>
  <si>
    <t>吉隆坡盛贸饭店</t>
  </si>
  <si>
    <t>Xie HuiZhen,Pan MengTing</t>
  </si>
  <si>
    <t>1853.96</t>
  </si>
  <si>
    <t>2014.74</t>
  </si>
  <si>
    <t>2023-08-04 18:03:08</t>
  </si>
  <si>
    <t>3732949</t>
  </si>
  <si>
    <t>顶点酒店</t>
  </si>
  <si>
    <t>CHEN SHUANGYING</t>
  </si>
  <si>
    <t>614.79</t>
  </si>
  <si>
    <t>668.11</t>
  </si>
  <si>
    <t>2023-08-04 17:15:58</t>
  </si>
  <si>
    <t>3732797</t>
  </si>
  <si>
    <t>阿斯顿·吉迪恩·巴淡酒店</t>
  </si>
  <si>
    <t>ANG BOON KEONG</t>
  </si>
  <si>
    <t>649.55</t>
  </si>
  <si>
    <t>705.88</t>
  </si>
  <si>
    <t>2023-08-04 16:25:53</t>
  </si>
  <si>
    <t>3732485</t>
  </si>
  <si>
    <t>贝尔蒙特马尼拉酒店</t>
  </si>
  <si>
    <t>Ordonez Eric Gamboa</t>
  </si>
  <si>
    <t>2753.51</t>
  </si>
  <si>
    <t>2992.29</t>
  </si>
  <si>
    <t>2023-08-04 15:11:04</t>
  </si>
  <si>
    <t>3731563</t>
  </si>
  <si>
    <t>ZHANG DONGBO</t>
  </si>
  <si>
    <t>1108.29</t>
  </si>
  <si>
    <t>1204.40</t>
  </si>
  <si>
    <t>2023-08-04 11:45:57</t>
  </si>
  <si>
    <t>3731559</t>
  </si>
  <si>
    <t>佩灵平房酒店</t>
  </si>
  <si>
    <t>DAVIS SAMANTHA JENNI</t>
  </si>
  <si>
    <t>509.25</t>
  </si>
  <si>
    <t>553.41</t>
  </si>
  <si>
    <t>2023-08-04 11:40:09</t>
  </si>
  <si>
    <t>3731387</t>
  </si>
  <si>
    <t>亚庇凯城酒店</t>
  </si>
  <si>
    <t>LIU JIAN</t>
  </si>
  <si>
    <t>1155.70</t>
  </si>
  <si>
    <t>1255.92</t>
  </si>
  <si>
    <t>2023-08-04 10:55:20</t>
  </si>
  <si>
    <t>3731096</t>
  </si>
  <si>
    <t>泰姬德干酒店</t>
  </si>
  <si>
    <t>Schenkelberg Robert</t>
  </si>
  <si>
    <t>1818.02</t>
  </si>
  <si>
    <t>1975.68</t>
  </si>
  <si>
    <t>2023-08-04 09:18:35</t>
  </si>
  <si>
    <t>3730837</t>
  </si>
  <si>
    <t>最佳罗特豪斯酒店&amp;秘鲁烹饪艺术</t>
  </si>
  <si>
    <t>ZHU TINGTING</t>
  </si>
  <si>
    <t>1643.04</t>
  </si>
  <si>
    <t>1785.53</t>
  </si>
  <si>
    <t>2023-08-04 07:07:48</t>
  </si>
  <si>
    <t>瑞士</t>
  </si>
  <si>
    <t>3735166</t>
  </si>
  <si>
    <t>美景 Bcn 城市青年旅舍</t>
  </si>
  <si>
    <t>Oliveira Debora,Oliveira Debora</t>
  </si>
  <si>
    <t>751.09</t>
  </si>
  <si>
    <t>816.23</t>
  </si>
  <si>
    <t>2023-08-05 01:07:19</t>
  </si>
  <si>
    <t>3730549</t>
  </si>
  <si>
    <t/>
  </si>
  <si>
    <t>AMER ABDULRAHMAN</t>
  </si>
  <si>
    <t>9075.31</t>
  </si>
  <si>
    <t>9862.32</t>
  </si>
  <si>
    <t>2023-08-04 01:25:07</t>
  </si>
  <si>
    <t>3730502</t>
  </si>
  <si>
    <t>古晋UCSI酒店</t>
  </si>
  <si>
    <t>ZUAN FARIQ</t>
  </si>
  <si>
    <t>342.00</t>
  </si>
  <si>
    <t>370.21</t>
  </si>
  <si>
    <t>2023-08-04 08:13:23</t>
  </si>
  <si>
    <t>2023-08-03</t>
  </si>
  <si>
    <t>3729324</t>
  </si>
  <si>
    <t>POP!库塔海滨酒店</t>
  </si>
  <si>
    <t>SUSILA FAHRIZA ADIBRATA</t>
  </si>
  <si>
    <t>135.84</t>
  </si>
  <si>
    <t>147.04</t>
  </si>
  <si>
    <t>2023-08-03 20:41:16</t>
  </si>
  <si>
    <t>3728952</t>
  </si>
  <si>
    <t>阿瓦尼中央酒店 釜山</t>
  </si>
  <si>
    <t>KIM JIYOUNG</t>
  </si>
  <si>
    <t>2616.01</t>
  </si>
  <si>
    <t>2831.79</t>
  </si>
  <si>
    <t>2023-08-03 19:25:35</t>
  </si>
  <si>
    <t>韩国</t>
  </si>
  <si>
    <t>3728922</t>
  </si>
  <si>
    <t>维多利亚别墅酒店</t>
  </si>
  <si>
    <t>Nikitina Olga</t>
  </si>
  <si>
    <t>1804.17</t>
  </si>
  <si>
    <t>1952.99</t>
  </si>
  <si>
    <t>2023-08-03 19:16:52</t>
  </si>
  <si>
    <t>3726635</t>
  </si>
  <si>
    <t>布达佩斯神秘酒店</t>
  </si>
  <si>
    <t>Meng Haiyi,Zhang Yuge</t>
  </si>
  <si>
    <t>1164.31</t>
  </si>
  <si>
    <t>1260.35</t>
  </si>
  <si>
    <t>2023-08-03 12:15:53</t>
  </si>
  <si>
    <t>匈牙利</t>
  </si>
  <si>
    <t>3725725</t>
  </si>
  <si>
    <t>海洋沙滩宫酒店</t>
  </si>
  <si>
    <t>TANG YAN</t>
  </si>
  <si>
    <t>3011.55</t>
  </si>
  <si>
    <t>3259.96</t>
  </si>
  <si>
    <t>2023-08-03 08:45:24</t>
  </si>
  <si>
    <t>3725294</t>
  </si>
  <si>
    <t>蝾螈华盛顿特区酒店</t>
  </si>
  <si>
    <t>Xie Ruxing,SONG LIRONG</t>
  </si>
  <si>
    <t>5539.42</t>
  </si>
  <si>
    <t>5994.39</t>
  </si>
  <si>
    <t>2023-08-03 02:05:08</t>
  </si>
  <si>
    <t>3733696</t>
  </si>
  <si>
    <t>仁川君悦大酒店</t>
  </si>
  <si>
    <t>SONG YUFAN</t>
  </si>
  <si>
    <t>1348.92</t>
  </si>
  <si>
    <t>1465.90</t>
  </si>
  <si>
    <t>2023-08-04 20:20:32</t>
  </si>
  <si>
    <t>2023-08-02</t>
  </si>
  <si>
    <t>3724751</t>
  </si>
  <si>
    <t>云顶高原瑞园酒店及高级公寓</t>
  </si>
  <si>
    <t>ISTIJAB MUHAMMAD IZAAN,MUSTAFFA SERI MARDHIAH</t>
  </si>
  <si>
    <t>1249.00</t>
  </si>
  <si>
    <t>1353.05</t>
  </si>
  <si>
    <t>2023-08-03 11:22:50</t>
  </si>
  <si>
    <t>3735596</t>
  </si>
  <si>
    <t>科尔多瓦中心酒店</t>
  </si>
  <si>
    <t>Morejon de Giron Ruiz Miguel,Soto Valera Mari Angeles</t>
  </si>
  <si>
    <t>292.90</t>
  </si>
  <si>
    <t>318.30</t>
  </si>
  <si>
    <t>2023-08-05 08:41:36</t>
  </si>
  <si>
    <t>3724408</t>
  </si>
  <si>
    <t>TARIQ TARIQ BIN ABDUL MALEK</t>
  </si>
  <si>
    <t>387.00</t>
  </si>
  <si>
    <t>419.24</t>
  </si>
  <si>
    <t>2023-08-03 11:20:48</t>
  </si>
  <si>
    <t>3724394</t>
  </si>
  <si>
    <t>XIE YING</t>
  </si>
  <si>
    <t>4953.95</t>
  </si>
  <si>
    <t>5366.64</t>
  </si>
  <si>
    <t>2023-08-02 22:04:22</t>
  </si>
  <si>
    <t>3725276</t>
  </si>
  <si>
    <t>圣马丁套房酒店</t>
  </si>
  <si>
    <t>St-Hilaire Sara</t>
  </si>
  <si>
    <t>1195.91</t>
  </si>
  <si>
    <t>1294.14</t>
  </si>
  <si>
    <t>2023-08-03 02:00:42</t>
  </si>
  <si>
    <t>3724052</t>
  </si>
  <si>
    <t>首尔三井酒店</t>
  </si>
  <si>
    <t>ANUDARI NEMEKHBAATAR</t>
  </si>
  <si>
    <t>562.38</t>
  </si>
  <si>
    <t>609.23</t>
  </si>
  <si>
    <t>2023-08-02 21:08:24</t>
  </si>
  <si>
    <t>3723349</t>
  </si>
  <si>
    <t>世纪公园酒店</t>
  </si>
  <si>
    <t>TUA TRANG A,DUONG LE HOANG,HUY NGUYEN TIEN</t>
  </si>
  <si>
    <t>6233.09</t>
  </si>
  <si>
    <t>6752.34</t>
  </si>
  <si>
    <t>2023-08-02 18:58:42</t>
  </si>
  <si>
    <t>3722242</t>
  </si>
  <si>
    <t>巴巴罗斯伯因特酒店</t>
  </si>
  <si>
    <t>ERPAK KURTCU AYLIN</t>
  </si>
  <si>
    <t>889.78</t>
  </si>
  <si>
    <t>963.90</t>
  </si>
  <si>
    <t>2023-08-02 14:43:33</t>
  </si>
  <si>
    <t>土耳其</t>
  </si>
  <si>
    <t>3722124</t>
  </si>
  <si>
    <t>鹑园度假酒店及高尔夫俱乐部</t>
  </si>
  <si>
    <t>LI XIANG</t>
  </si>
  <si>
    <t>2623.32</t>
  </si>
  <si>
    <t>2841.86</t>
  </si>
  <si>
    <t>2023-08-02 14:17:05</t>
  </si>
  <si>
    <t>3722105</t>
  </si>
  <si>
    <t>亚洲酒店 - 法拉盛</t>
  </si>
  <si>
    <t>WEI BOWEN,LI YUE</t>
  </si>
  <si>
    <t>993.34</t>
  </si>
  <si>
    <t>1076.09</t>
  </si>
  <si>
    <t>2023-08-02 14:11:46</t>
  </si>
  <si>
    <t>3721591</t>
  </si>
  <si>
    <t>苏麦公寓酒店</t>
  </si>
  <si>
    <t>AFIQ AFIQ SYAHMIE</t>
  </si>
  <si>
    <t>277.62</t>
  </si>
  <si>
    <t>300.75</t>
  </si>
  <si>
    <t>2023-08-02 12:41:31</t>
  </si>
  <si>
    <t>3720614</t>
  </si>
  <si>
    <t>CMYK我的酒店@拉查达店</t>
  </si>
  <si>
    <t>YANG SHIANGCHING</t>
  </si>
  <si>
    <t>201.00</t>
  </si>
  <si>
    <t>217.74</t>
  </si>
  <si>
    <t>2023-08-02 08:51:12</t>
  </si>
  <si>
    <t>3720217</t>
  </si>
  <si>
    <t>洛杉矶国际机场索内斯塔酒店</t>
  </si>
  <si>
    <t>LI XINYUAN,JIN FEI</t>
  </si>
  <si>
    <t>1740.45</t>
  </si>
  <si>
    <t>1895.91</t>
  </si>
  <si>
    <t>2023-08-02 02:32:19</t>
  </si>
  <si>
    <t>3720069</t>
  </si>
  <si>
    <t>迪沙鲁沙洋海滩度假村</t>
  </si>
  <si>
    <t>Lee Wei De</t>
  </si>
  <si>
    <t>564.33</t>
  </si>
  <si>
    <t>614.74</t>
  </si>
  <si>
    <t>2023-08-02 00:53:16</t>
  </si>
  <si>
    <t>2023-08-01</t>
  </si>
  <si>
    <t>3719756</t>
  </si>
  <si>
    <t>吉娜公园别墅酒店</t>
  </si>
  <si>
    <t>CUCCHIARA GIOVANNI,CUCCHIARA ETTORE</t>
  </si>
  <si>
    <t>1337.14</t>
  </si>
  <si>
    <t>1456.58</t>
  </si>
  <si>
    <t>2023-08-01 23:59:21</t>
  </si>
  <si>
    <t>3719496</t>
  </si>
  <si>
    <t>橡树套房酒店</t>
  </si>
  <si>
    <t>LAM CHUN HANG</t>
  </si>
  <si>
    <t>2107.14</t>
  </si>
  <si>
    <t>2295.36</t>
  </si>
  <si>
    <t>2023-08-01 22:57:21</t>
  </si>
  <si>
    <t>3717857</t>
  </si>
  <si>
    <t>曼谷通罗UHG酒店</t>
  </si>
  <si>
    <t>SRIPIROM PONLAWAT</t>
  </si>
  <si>
    <t>597.82</t>
  </si>
  <si>
    <t>651.22</t>
  </si>
  <si>
    <t>2023-08-01 17:59:51</t>
  </si>
  <si>
    <t>3716939</t>
  </si>
  <si>
    <t>巴淡岛艺术酒店</t>
  </si>
  <si>
    <t>XUE PEI</t>
  </si>
  <si>
    <t>284.10</t>
  </si>
  <si>
    <t>309.48</t>
  </si>
  <si>
    <t>2023-08-01 14:26:25</t>
  </si>
  <si>
    <t>3716926</t>
  </si>
  <si>
    <t>妮娜酒店</t>
  </si>
  <si>
    <t>Quiroga Johanna</t>
  </si>
  <si>
    <t>1602.53</t>
  </si>
  <si>
    <t>1745.68</t>
  </si>
  <si>
    <t>2023-08-01 14:21:35</t>
  </si>
  <si>
    <t>3716197</t>
  </si>
  <si>
    <t>吉隆坡希尔顿花园酒店南店</t>
  </si>
  <si>
    <t>WU JIA</t>
  </si>
  <si>
    <t>696.98</t>
  </si>
  <si>
    <t>759.24</t>
  </si>
  <si>
    <t>2023-08-01 12:04:30</t>
  </si>
  <si>
    <t>3715978</t>
  </si>
  <si>
    <t>Quarter 拉普罗酒店 - UHG</t>
  </si>
  <si>
    <t>TAN WILSON,THOIWILAI NANTANAPORN</t>
  </si>
  <si>
    <t>811.31</t>
  </si>
  <si>
    <t>883.78</t>
  </si>
  <si>
    <t>2023-08-01 11:37:12</t>
  </si>
  <si>
    <t>3714740</t>
  </si>
  <si>
    <t>卡隆卡塔精品型酒店</t>
  </si>
  <si>
    <t>LIU HONGMEI,LIU YANGXIN</t>
  </si>
  <si>
    <t>567.26</t>
  </si>
  <si>
    <t>617.26</t>
  </si>
  <si>
    <t>2023-08-01 00:46:40</t>
  </si>
  <si>
    <t>2023-07-31</t>
  </si>
  <si>
    <t>3714334</t>
  </si>
  <si>
    <t>长滩岛航路与蓝海度假村</t>
  </si>
  <si>
    <t>TSYRENDORZHIEVA DOLZHIMA,KHAN ALEKSANDR</t>
  </si>
  <si>
    <t>2950.01</t>
  </si>
  <si>
    <t>3210.02</t>
  </si>
  <si>
    <t>2023-07-31 22:46:10</t>
  </si>
  <si>
    <t>3712736</t>
  </si>
  <si>
    <t>曼谷瑞博朗得酒店</t>
  </si>
  <si>
    <t>NEO TONG</t>
  </si>
  <si>
    <t>1460.00</t>
  </si>
  <si>
    <t>1588.68</t>
  </si>
  <si>
    <t>2023-07-31 18:23:34</t>
  </si>
  <si>
    <t>3724555</t>
  </si>
  <si>
    <t>巴塞罗那格兰大道莱昂纳多酒店</t>
  </si>
  <si>
    <t>LI JIALE</t>
  </si>
  <si>
    <t>3940.22</t>
  </si>
  <si>
    <t>4268.46</t>
  </si>
  <si>
    <t>2023-08-02 22:42:51</t>
  </si>
  <si>
    <t>3710072</t>
  </si>
  <si>
    <t>曼谷沙吞娜拉提瓦酒店</t>
  </si>
  <si>
    <t>WONG JUSTIN HIN TUNG,CHAN TSZ WING</t>
  </si>
  <si>
    <t>2573.11</t>
  </si>
  <si>
    <t>2799.90</t>
  </si>
  <si>
    <t>2023-07-31 01:49:13</t>
  </si>
  <si>
    <t>3709999</t>
  </si>
  <si>
    <t>Lago Perez Maria</t>
  </si>
  <si>
    <t>378.15</t>
  </si>
  <si>
    <t>411.52</t>
  </si>
  <si>
    <t>2023-07-31 00:53:47</t>
  </si>
  <si>
    <t>3730634</t>
  </si>
  <si>
    <t>阿蒂米斯荷兰设计酒店</t>
  </si>
  <si>
    <t>L.D.G.Niekel-Chitaroe HENDRICUS CLEMENS MARIA NIEKEL</t>
  </si>
  <si>
    <t>1913.92</t>
  </si>
  <si>
    <t>2079.90</t>
  </si>
  <si>
    <t>2023-08-04 02:51:09</t>
  </si>
  <si>
    <t>荷兰</t>
  </si>
  <si>
    <t>2023-07-30</t>
  </si>
  <si>
    <t>3709129</t>
  </si>
  <si>
    <t>纽约中央凯悦大酒店</t>
  </si>
  <si>
    <t>GAO YIN,WEI JIANCHUN</t>
  </si>
  <si>
    <t>4513.08</t>
  </si>
  <si>
    <t>4911.39</t>
  </si>
  <si>
    <t>2023-07-30 22:00:10</t>
  </si>
  <si>
    <t>3708802</t>
  </si>
  <si>
    <t>科隆干草市场多林特酒店</t>
  </si>
  <si>
    <t>Waser Tatjana,Waser Remo</t>
  </si>
  <si>
    <t>4191.97</t>
  </si>
  <si>
    <t>4561.94</t>
  </si>
  <si>
    <t>2023-07-30 20:21:08</t>
  </si>
  <si>
    <t>德国</t>
  </si>
  <si>
    <t>3707557</t>
  </si>
  <si>
    <t>布城丽笙公园酒店</t>
  </si>
  <si>
    <t>MOHD SITI HAJAR,MD YUSOF AHMAD ATTURMUDZY</t>
  </si>
  <si>
    <t>1010.02</t>
  </si>
  <si>
    <t>1099.16</t>
  </si>
  <si>
    <t>549.58</t>
  </si>
  <si>
    <t>-549</t>
  </si>
  <si>
    <t>-505</t>
  </si>
  <si>
    <t>2023-07-30 16:07:02</t>
  </si>
  <si>
    <t>3705352</t>
  </si>
  <si>
    <t xml:space="preserve"> 75332 VM1 青年旅舍</t>
  </si>
  <si>
    <t>VANACHAI JAKKREE</t>
  </si>
  <si>
    <t>927.10</t>
  </si>
  <si>
    <t>1008.92</t>
  </si>
  <si>
    <t>2023-07-30 02:57:30</t>
  </si>
  <si>
    <t>3712396</t>
  </si>
  <si>
    <t>阿加迪尔皇家海市蜃楼酒店</t>
  </si>
  <si>
    <t>SLOWIK JEAN PIERRE</t>
  </si>
  <si>
    <t>3533.05</t>
  </si>
  <si>
    <t>3844.45</t>
  </si>
  <si>
    <t>2023-07-31 16:23:06</t>
  </si>
  <si>
    <t>摩洛哥</t>
  </si>
  <si>
    <t>2023-07-29</t>
  </si>
  <si>
    <t>3704658</t>
  </si>
  <si>
    <t>哥打京那巴鲁婆罗洲酒店</t>
  </si>
  <si>
    <t>YAO HUANHUAN,XU LIJUN</t>
  </si>
  <si>
    <t>287.09</t>
  </si>
  <si>
    <t>312.53</t>
  </si>
  <si>
    <t>2023-07-29 21:55:14</t>
  </si>
  <si>
    <t>3704041</t>
  </si>
  <si>
    <t>阿尔韦阿尔宫殿酒店</t>
  </si>
  <si>
    <t>GAIA NETO JOSE MENDES</t>
  </si>
  <si>
    <t>6333.88</t>
  </si>
  <si>
    <t>6895.14</t>
  </si>
  <si>
    <t>2023-07-29 19:50:27</t>
  </si>
  <si>
    <t>阿根廷</t>
  </si>
  <si>
    <t>3701910</t>
  </si>
  <si>
    <t>西35街希尔顿花园旅馆</t>
  </si>
  <si>
    <t>yu xiaona</t>
  </si>
  <si>
    <t>6602.82</t>
  </si>
  <si>
    <t>7187.92</t>
  </si>
  <si>
    <t>2023-07-29 13:14:39</t>
  </si>
  <si>
    <t>3700543</t>
  </si>
  <si>
    <t>曼谷迪瓦鲁斯度假酒店</t>
  </si>
  <si>
    <t>KO HEEYOUNG</t>
  </si>
  <si>
    <t>550.20</t>
  </si>
  <si>
    <t>598.96</t>
  </si>
  <si>
    <t>2023-07-29 07:18:01</t>
  </si>
  <si>
    <t>3709372</t>
  </si>
  <si>
    <t>亚特兰大凯悦酒店</t>
  </si>
  <si>
    <t>ZANG YANG,ZANG DELUN,LU XIN,ZANG DEXUAN</t>
  </si>
  <si>
    <t>9744.66</t>
  </si>
  <si>
    <t>10604.70</t>
  </si>
  <si>
    <t>2023-07-30 22:27:13</t>
  </si>
  <si>
    <t>3724062</t>
  </si>
  <si>
    <t>伦巴第大酒店</t>
  </si>
  <si>
    <t>Foley Aisling,o keefe Georgia</t>
  </si>
  <si>
    <t>948.08</t>
  </si>
  <si>
    <t>1027.06</t>
  </si>
  <si>
    <t>2023-08-02 21:12:31</t>
  </si>
  <si>
    <t>2023-07-28</t>
  </si>
  <si>
    <t>3698198</t>
  </si>
  <si>
    <t>男爵别墅</t>
  </si>
  <si>
    <t>YAN KUI,HAO KEQING</t>
  </si>
  <si>
    <t>2107.57</t>
  </si>
  <si>
    <t>2289.84</t>
  </si>
  <si>
    <t>2023-07-28 17:43:09</t>
  </si>
  <si>
    <t>3697560</t>
  </si>
  <si>
    <t>KIM KIYOUNG</t>
  </si>
  <si>
    <t>561.35</t>
  </si>
  <si>
    <t>609.90</t>
  </si>
  <si>
    <t>2023-07-29 09:58:12</t>
  </si>
  <si>
    <t>3696131</t>
  </si>
  <si>
    <t>那格亚希尔巴达姆酒店</t>
  </si>
  <si>
    <t>Ang Jerry</t>
  </si>
  <si>
    <t>480.76</t>
  </si>
  <si>
    <t>522.34</t>
  </si>
  <si>
    <t>2023-07-28 10:32:11</t>
  </si>
  <si>
    <t>3695399</t>
  </si>
  <si>
    <t>马尼拉萨沃伊酒店</t>
  </si>
  <si>
    <t>ZHANG GUANGBI</t>
  </si>
  <si>
    <t>1386.73</t>
  </si>
  <si>
    <t>1506.66</t>
  </si>
  <si>
    <t>2023-07-28 02:36:19</t>
  </si>
  <si>
    <t>3695372</t>
  </si>
  <si>
    <t>奥林匹克套房酒店及Spa别墅</t>
  </si>
  <si>
    <t>Pombo Guy-Jose,Pombo Raphael</t>
  </si>
  <si>
    <t>5346.33</t>
  </si>
  <si>
    <t>5808.70</t>
  </si>
  <si>
    <t>2023-07-28 02:08:46</t>
  </si>
  <si>
    <t>2023-07-27</t>
  </si>
  <si>
    <t>3694438</t>
  </si>
  <si>
    <t>槟城乔治市湾景酒店 (槟城对抗新冠肺炎认证)</t>
  </si>
  <si>
    <t>ZHAO CHUANMING,YANG JIAHANG</t>
  </si>
  <si>
    <t>723.06</t>
  </si>
  <si>
    <t>786.96</t>
  </si>
  <si>
    <t>2023-07-27 22:05:13</t>
  </si>
  <si>
    <t>3700364</t>
  </si>
  <si>
    <t>早安东柏林城市酒店</t>
  </si>
  <si>
    <t>Seiffert Jacek</t>
  </si>
  <si>
    <t>678.86</t>
  </si>
  <si>
    <t>739.02</t>
  </si>
  <si>
    <t>2023-07-29 04:17:27</t>
  </si>
  <si>
    <t>3691685</t>
  </si>
  <si>
    <t>欧洲之星书籍酒店</t>
  </si>
  <si>
    <t>LAN TINGYI,CUI SHURAN</t>
  </si>
  <si>
    <t>1784.06</t>
  </si>
  <si>
    <t>1941.73</t>
  </si>
  <si>
    <t>2023-07-27 12:01:33</t>
  </si>
  <si>
    <t>3691233</t>
  </si>
  <si>
    <t>曼谷伦批尼公园皇冠假日酒店</t>
  </si>
  <si>
    <t>LIU JIAJING,WANG HONGYA</t>
  </si>
  <si>
    <t>966.00</t>
  </si>
  <si>
    <t>1051.37</t>
  </si>
  <si>
    <t>2023-07-27 11:21:57</t>
  </si>
  <si>
    <t>3691140</t>
  </si>
  <si>
    <t>巴东乐雅酒店</t>
  </si>
  <si>
    <t>SUN JINGYE,CHEN TING,LIU XIAO,LIU MIN,LIU WEIFENG,CHEN YAN</t>
  </si>
  <si>
    <t>2758.88</t>
  </si>
  <si>
    <t>3002.70</t>
  </si>
  <si>
    <t>2023-07-27 09:20:55</t>
  </si>
  <si>
    <t>2023-07-26</t>
  </si>
  <si>
    <t>3689003</t>
  </si>
  <si>
    <t>普里西拉酒店</t>
  </si>
  <si>
    <t>Lyu Jinyi,Zhang Anrong</t>
  </si>
  <si>
    <t>1984.37</t>
  </si>
  <si>
    <t>2167.53</t>
  </si>
  <si>
    <t>2023-07-26 19:42:22</t>
  </si>
  <si>
    <t>3687133</t>
  </si>
  <si>
    <t>新加坡悦乐樟宜酒店 (政府卫生认证)</t>
  </si>
  <si>
    <t>SAW HAN TAN</t>
  </si>
  <si>
    <t>2084.92</t>
  </si>
  <si>
    <t>2277.36</t>
  </si>
  <si>
    <t>2023-07-26 13:02:35</t>
  </si>
  <si>
    <t>3685838</t>
  </si>
  <si>
    <t>JIANG YINUO</t>
  </si>
  <si>
    <t>1239.50</t>
  </si>
  <si>
    <t>1353.91</t>
  </si>
  <si>
    <t>2023-07-26 06:33:48</t>
  </si>
  <si>
    <t>3685827</t>
  </si>
  <si>
    <t>WANG YIMING</t>
  </si>
  <si>
    <t>1061.53</t>
  </si>
  <si>
    <t>1159.51</t>
  </si>
  <si>
    <t>2023-07-26 06:26:14</t>
  </si>
  <si>
    <t>3685613</t>
  </si>
  <si>
    <t>普吉岛兰花温泉度假酒店</t>
  </si>
  <si>
    <t>ZHOU YUN,CHEN YIFEI,CHEN BAOMIN,CHEN YILING</t>
  </si>
  <si>
    <t>1067.07</t>
  </si>
  <si>
    <t>1165.56</t>
  </si>
  <si>
    <t>2023-07-26 01:56:13</t>
  </si>
  <si>
    <t>2023-07-25</t>
  </si>
  <si>
    <t>3683205</t>
  </si>
  <si>
    <t>库塔海滨酒店</t>
  </si>
  <si>
    <t>LIN DANYI,LIN WENYI,CHEN YUYANG</t>
  </si>
  <si>
    <t>722.54</t>
  </si>
  <si>
    <t>783.84</t>
  </si>
  <si>
    <t>2023-07-25 16:36:18</t>
  </si>
  <si>
    <t>2023-07-24</t>
  </si>
  <si>
    <t>3676630</t>
  </si>
  <si>
    <t>FENG LINLI,QIN YUE</t>
  </si>
  <si>
    <t>1044.02</t>
  </si>
  <si>
    <t>1132.83</t>
  </si>
  <si>
    <t>2023-07-24 02:33:13</t>
  </si>
  <si>
    <t>2023-07-23</t>
  </si>
  <si>
    <t>3674115</t>
  </si>
  <si>
    <t>LEE YOUNGHO</t>
  </si>
  <si>
    <t>663.99</t>
  </si>
  <si>
    <t>720.48</t>
  </si>
  <si>
    <t>2023-07-23 16:54:39</t>
  </si>
  <si>
    <t>2023-07-22</t>
  </si>
  <si>
    <t>3671807</t>
  </si>
  <si>
    <t>中央皇宫酒店</t>
  </si>
  <si>
    <t>Verma piyush,Verma piyush</t>
  </si>
  <si>
    <t>1028.31</t>
  </si>
  <si>
    <t>1115.91</t>
  </si>
  <si>
    <t>2023-07-22 22:49:42</t>
  </si>
  <si>
    <t>3669744</t>
  </si>
  <si>
    <t>583.99</t>
  </si>
  <si>
    <t>633.74</t>
  </si>
  <si>
    <t>2023-07-25 14:04:16</t>
  </si>
  <si>
    <t>3668949</t>
  </si>
  <si>
    <t>Sheraton Detroit Metro Airport</t>
  </si>
  <si>
    <t>ZHANG XIAOYING,PEI GENG</t>
  </si>
  <si>
    <t>992.93</t>
  </si>
  <si>
    <t>1077.52</t>
  </si>
  <si>
    <t>2023-07-22 10:52:39</t>
  </si>
  <si>
    <t>3668068</t>
  </si>
  <si>
    <t>沙通易思婷大酒店</t>
  </si>
  <si>
    <t>TSAI HSIN JU</t>
  </si>
  <si>
    <t>6203.98</t>
  </si>
  <si>
    <t>6732.48</t>
  </si>
  <si>
    <t>2023-07-22 11:36:53</t>
  </si>
  <si>
    <t>2023-07-20</t>
  </si>
  <si>
    <t>3662933</t>
  </si>
  <si>
    <t>3102.01</t>
  </si>
  <si>
    <t>3344.85</t>
  </si>
  <si>
    <t>2023-07-21 11:18:04</t>
  </si>
  <si>
    <t>3661997</t>
  </si>
  <si>
    <t>KIM DAEIN</t>
  </si>
  <si>
    <t>3181.89</t>
  </si>
  <si>
    <t>3430.98</t>
  </si>
  <si>
    <t>2023-07-20 19:33:47</t>
  </si>
  <si>
    <t>3661432</t>
  </si>
  <si>
    <t>狄德洛斯酒店</t>
  </si>
  <si>
    <t>Cottitto Antonella,Scopelliti Michele,La Gaetana Angela Romina</t>
  </si>
  <si>
    <t>13761.65</t>
  </si>
  <si>
    <t>14838.96</t>
  </si>
  <si>
    <t>2023-07-20 17:22:28</t>
  </si>
  <si>
    <t>希腊</t>
  </si>
  <si>
    <t>3699193</t>
  </si>
  <si>
    <t>皇家普吉城市酒店(SHA Plus+)</t>
  </si>
  <si>
    <t>XU DONGYI,XU WENXUAN,GUO RONG,XU WENHAO</t>
  </si>
  <si>
    <t>591.38</t>
  </si>
  <si>
    <t>642.52</t>
  </si>
  <si>
    <t>2023-07-28 20:37:30</t>
  </si>
  <si>
    <t>3660246</t>
  </si>
  <si>
    <t>曼谷伊斯汀塔娜城市高尔夫度假村</t>
  </si>
  <si>
    <t>CHEN SIPEI,MENG XIANGYUE,MENG HANYUN,CHEN SIYU</t>
  </si>
  <si>
    <t>3239.96</t>
  </si>
  <si>
    <t>3493.60</t>
  </si>
  <si>
    <t>2023-07-20 12:40:52</t>
  </si>
  <si>
    <t>3659061</t>
  </si>
  <si>
    <t>斯德哥尔摩斯堪迪克</t>
  </si>
  <si>
    <t>LI XIUHENG,WU HUIYING</t>
  </si>
  <si>
    <t>2159.23</t>
  </si>
  <si>
    <t>2342.66</t>
  </si>
  <si>
    <t>2023-07-20 00:56:38</t>
  </si>
  <si>
    <t>瑞典</t>
  </si>
  <si>
    <t>2023-07-19</t>
  </si>
  <si>
    <t>3658527</t>
  </si>
  <si>
    <t>新加坡优良酒店 - 汤申</t>
  </si>
  <si>
    <t>ZHANG XIN,LI KAI</t>
  </si>
  <si>
    <t>565.48</t>
  </si>
  <si>
    <t>613.52</t>
  </si>
  <si>
    <t>2023-07-19 22:40:38</t>
  </si>
  <si>
    <t>3658157</t>
  </si>
  <si>
    <t>乌普萨拉奥瑞那酒店</t>
  </si>
  <si>
    <t>Hinspeter Frank</t>
  </si>
  <si>
    <t>588.24</t>
  </si>
  <si>
    <t>638.21</t>
  </si>
  <si>
    <t>2023-07-19 21:28:03</t>
  </si>
  <si>
    <t>3655701</t>
  </si>
  <si>
    <t>瑞达港威店托伦斯酒</t>
  </si>
  <si>
    <t>ARIF EMMAD</t>
  </si>
  <si>
    <t>3858.36</t>
  </si>
  <si>
    <t>4186.13</t>
  </si>
  <si>
    <t>2023-07-19 12:16:11</t>
  </si>
  <si>
    <t>3705213</t>
  </si>
  <si>
    <t>迈阿密国际机场克拉丽奥套房酒店</t>
  </si>
  <si>
    <t>Rule John</t>
  </si>
  <si>
    <t>418.82</t>
  </si>
  <si>
    <t>455.78</t>
  </si>
  <si>
    <t>2023-07-30 01:22:55</t>
  </si>
  <si>
    <t>3654764</t>
  </si>
  <si>
    <t>时光酒店</t>
  </si>
  <si>
    <t>POLNIAK MICHAL,POLNIAK MARTA</t>
  </si>
  <si>
    <t>682.56</t>
  </si>
  <si>
    <t>740.55</t>
  </si>
  <si>
    <t>2023-07-19 04:54:59</t>
  </si>
  <si>
    <t>3654674</t>
  </si>
  <si>
    <t>SEOK PURUM</t>
  </si>
  <si>
    <t>1435.23</t>
  </si>
  <si>
    <t>1557.15</t>
  </si>
  <si>
    <t>2023-07-19 02:15:40</t>
  </si>
  <si>
    <t>3660733</t>
  </si>
  <si>
    <t>普林西皮酒店</t>
  </si>
  <si>
    <t>Sorel Denis Stanley</t>
  </si>
  <si>
    <t>865.95</t>
  </si>
  <si>
    <t>933.74</t>
  </si>
  <si>
    <t>2023-07-20 14:14:29</t>
  </si>
  <si>
    <t>3655080</t>
  </si>
  <si>
    <t>铂尔曼·德雷斯顿·纽沃酒店</t>
  </si>
  <si>
    <t>Park Da Eun</t>
  </si>
  <si>
    <t>739.15</t>
  </si>
  <si>
    <t>801.94</t>
  </si>
  <si>
    <t>2023-07-19 09:21:45</t>
  </si>
  <si>
    <t>2023-07-18</t>
  </si>
  <si>
    <t>3654229</t>
  </si>
  <si>
    <t>利奥波德酒店 - 奥尔索酒店</t>
  </si>
  <si>
    <t>Karpov Pierre</t>
  </si>
  <si>
    <t>3079.80</t>
  </si>
  <si>
    <t>3347.97</t>
  </si>
  <si>
    <t>2023-07-18 23:22:34</t>
  </si>
  <si>
    <t>3651668</t>
  </si>
  <si>
    <t>吉隆坡希尔顿花园酒店北店</t>
  </si>
  <si>
    <t>ZHANG JINGYI,ZHANG YUNPENG</t>
  </si>
  <si>
    <t>515.99</t>
  </si>
  <si>
    <t>560.92</t>
  </si>
  <si>
    <t>2023-07-18 14:03:36</t>
  </si>
  <si>
    <t>3650975</t>
  </si>
  <si>
    <t>曼谷曼哈顿酒店</t>
  </si>
  <si>
    <t>JIN JIAQI,LI CHENXI</t>
  </si>
  <si>
    <t>1536.42</t>
  </si>
  <si>
    <t>1670.20</t>
  </si>
  <si>
    <t>2023-07-18 11:43:06</t>
  </si>
  <si>
    <t>2023-07-17</t>
  </si>
  <si>
    <t>3648804</t>
  </si>
  <si>
    <t>贝尔维尤拉克斯普兰廷全套房酒店</t>
  </si>
  <si>
    <t>Clary Barbra</t>
  </si>
  <si>
    <t>1111.87</t>
  </si>
  <si>
    <t>1213.70</t>
  </si>
  <si>
    <t>2023-07-17 20:22:24</t>
  </si>
  <si>
    <t>3647342</t>
  </si>
  <si>
    <t>XIN WEI</t>
  </si>
  <si>
    <t>1923.99</t>
  </si>
  <si>
    <t>2100.20</t>
  </si>
  <si>
    <t>2023-07-18 10:09:43</t>
  </si>
  <si>
    <t>2023-07-16</t>
  </si>
  <si>
    <t>3644466</t>
  </si>
  <si>
    <t>昆西别墅酒店</t>
  </si>
  <si>
    <t>WU YU,SONG XINYAN</t>
  </si>
  <si>
    <t>2391.82</t>
  </si>
  <si>
    <t>2610.87</t>
  </si>
  <si>
    <t>2023-07-16 20:43:26</t>
  </si>
  <si>
    <t>3641462</t>
  </si>
  <si>
    <t>乐瑟纳酒店</t>
  </si>
  <si>
    <t>ALMARKHAN YAZEED</t>
  </si>
  <si>
    <t>1377.37</t>
  </si>
  <si>
    <t>1503.51</t>
  </si>
  <si>
    <t>2023-07-16 07:05:38</t>
  </si>
  <si>
    <t>2023-07-15</t>
  </si>
  <si>
    <t>3640470</t>
  </si>
  <si>
    <t>清迈安纳塔拉套房酒店</t>
  </si>
  <si>
    <t>YANG YOUJUN,YANG XIAHAN</t>
  </si>
  <si>
    <t>5968.20</t>
  </si>
  <si>
    <t>6517.64</t>
  </si>
  <si>
    <t>2023-07-15 21:23:24</t>
  </si>
  <si>
    <t>3638821</t>
  </si>
  <si>
    <t>伦敦圣吉尔斯酒店</t>
  </si>
  <si>
    <t>BINTENORYAZID NURILLIMARDHIAH,BINTENORYAZID NUR ILLIMAHIRA</t>
  </si>
  <si>
    <t>1893.17</t>
  </si>
  <si>
    <t>2067.46</t>
  </si>
  <si>
    <t>2023-07-15 15:19:29</t>
  </si>
  <si>
    <t>英国</t>
  </si>
  <si>
    <t>2023-07-14</t>
  </si>
  <si>
    <t>3636631</t>
  </si>
  <si>
    <t>卡察画廊度假-卡察卡利姆湾(SHA Plus+)</t>
  </si>
  <si>
    <t>LIU MENGHAN,SUN LIANYU</t>
  </si>
  <si>
    <t>1888.99</t>
  </si>
  <si>
    <t>2062.22</t>
  </si>
  <si>
    <t>2023-07-15 02:35:15</t>
  </si>
  <si>
    <t>3636143</t>
  </si>
  <si>
    <t>新加坡滨海湾金沙酒店</t>
  </si>
  <si>
    <t>MAO CUI,LYU QINGYUN</t>
  </si>
  <si>
    <t>13793.76</t>
  </si>
  <si>
    <t>15058.69</t>
  </si>
  <si>
    <t>2023-07-14 21:17:57</t>
  </si>
  <si>
    <t>3633171</t>
  </si>
  <si>
    <t>曼谷野餐酒店曼谷</t>
  </si>
  <si>
    <t>YIN QIN,HUANG YOUXIU,YIN YU</t>
  </si>
  <si>
    <t>858.00</t>
  </si>
  <si>
    <t>936.68</t>
  </si>
  <si>
    <t>2023-07-14 11:04:29</t>
  </si>
  <si>
    <t>2023-07-13</t>
  </si>
  <si>
    <t>3632025</t>
  </si>
  <si>
    <t>曼谷素坤逸奥克伍德华庭工作室酒店</t>
  </si>
  <si>
    <t>ZHANG JIWEN,LIU RONGKUN</t>
  </si>
  <si>
    <t>1146.01</t>
  </si>
  <si>
    <t>1249.74</t>
  </si>
  <si>
    <t>2023-07-14 11:30:17</t>
  </si>
  <si>
    <t>3632012</t>
  </si>
  <si>
    <t>163.58</t>
  </si>
  <si>
    <t>-1086</t>
  </si>
  <si>
    <t>-996</t>
  </si>
  <si>
    <t>2023-07-14 11:33:42</t>
  </si>
  <si>
    <t>2023-07-12</t>
  </si>
  <si>
    <t>3625654</t>
  </si>
  <si>
    <t>普吉岛SIS卡塔度假村</t>
  </si>
  <si>
    <t>Hu Zhangyue,Zhang Yinhua</t>
  </si>
  <si>
    <t>619.48</t>
  </si>
  <si>
    <t>670.94</t>
  </si>
  <si>
    <t>2023-07-12 15:36:58</t>
  </si>
  <si>
    <t>2023-07-11</t>
  </si>
  <si>
    <t>3623237</t>
  </si>
  <si>
    <t>普吉翡翠海滩度假村</t>
  </si>
  <si>
    <t>GU SHENGYUE</t>
  </si>
  <si>
    <t>1307.20</t>
  </si>
  <si>
    <t>1412.58</t>
  </si>
  <si>
    <t>2023-07-11 23:08:41</t>
  </si>
  <si>
    <t>3623057</t>
  </si>
  <si>
    <t>GU XIN,QI BEI</t>
  </si>
  <si>
    <t>2614.40</t>
  </si>
  <si>
    <t>2825.16</t>
  </si>
  <si>
    <t>2023-07-11 22:42:37</t>
  </si>
  <si>
    <t>3619776</t>
  </si>
  <si>
    <t>哥打京那巴鲁乡格里拉酒店</t>
  </si>
  <si>
    <t>park hajung</t>
  </si>
  <si>
    <t>188.38</t>
  </si>
  <si>
    <t>203.57</t>
  </si>
  <si>
    <t>2023-07-11 11:11:26</t>
  </si>
  <si>
    <t>2023-07-10</t>
  </si>
  <si>
    <t>3614392</t>
  </si>
  <si>
    <t>STEWART WENDY STEWART</t>
  </si>
  <si>
    <t>872.50</t>
  </si>
  <si>
    <t>942.94</t>
  </si>
  <si>
    <t>2023-07-10 00:38:31</t>
  </si>
  <si>
    <t>2023-07-09</t>
  </si>
  <si>
    <t>3611174</t>
  </si>
  <si>
    <t>新加坡81酒店-梧槽</t>
  </si>
  <si>
    <t>QIAN HAIYING,WANG XINLAN</t>
  </si>
  <si>
    <t>479.76</t>
  </si>
  <si>
    <t>518.49</t>
  </si>
  <si>
    <t>2023-07-09 11:05:05</t>
  </si>
  <si>
    <t>2023-07-08</t>
  </si>
  <si>
    <t>3608114</t>
  </si>
  <si>
    <t>斯堪迪克坦佩雷科斯基普斯托酒店</t>
  </si>
  <si>
    <t>Pelkonen Jari Kalevi</t>
  </si>
  <si>
    <t>1544.29</t>
  </si>
  <si>
    <t>1669.50</t>
  </si>
  <si>
    <t>2023-07-08 14:26:07</t>
  </si>
  <si>
    <t>芬兰</t>
  </si>
  <si>
    <t>3606368</t>
  </si>
  <si>
    <t>优选阿拉内雅酒店</t>
  </si>
  <si>
    <t>Tsui Chin Ching Tiffany</t>
  </si>
  <si>
    <t>4005.87</t>
  </si>
  <si>
    <t>4311.56</t>
  </si>
  <si>
    <t>2023-07-08 00:46:58</t>
  </si>
  <si>
    <t>2023-07-07</t>
  </si>
  <si>
    <t>3606169</t>
  </si>
  <si>
    <t>KIM NAYEON</t>
  </si>
  <si>
    <t>1307.99</t>
  </si>
  <si>
    <t>1407.80</t>
  </si>
  <si>
    <t>2023-07-08 18:58:05</t>
  </si>
  <si>
    <t>2023-07-06</t>
  </si>
  <si>
    <t>3599588</t>
  </si>
  <si>
    <t>AN LIXIN</t>
  </si>
  <si>
    <t>874.63</t>
  </si>
  <si>
    <t>941.27</t>
  </si>
  <si>
    <t>2023-07-06 14:45:40</t>
  </si>
  <si>
    <t>2023-07-02</t>
  </si>
  <si>
    <t>3583990</t>
  </si>
  <si>
    <t>芭堤雅U中天酒店</t>
  </si>
  <si>
    <t>RAMACHANDERAN YUVARAJ</t>
  </si>
  <si>
    <t>731.75</t>
  </si>
  <si>
    <t>788.78</t>
  </si>
  <si>
    <t>2023-07-02 22:56:41</t>
  </si>
  <si>
    <t>3692652</t>
  </si>
  <si>
    <t>普吉芭东英迪格酒店 - IHG 酒店 (SHA PLUS+)</t>
  </si>
  <si>
    <t>QIU LILI,ZHOU JIAN,XU BEIBEI</t>
  </si>
  <si>
    <t>10415.99</t>
  </si>
  <si>
    <t>11336.52</t>
  </si>
  <si>
    <t>2023-07-27 15:58:32</t>
  </si>
  <si>
    <t>2023-06-24</t>
  </si>
  <si>
    <t>3545626</t>
  </si>
  <si>
    <t>曼谷盛泰乐水门酒店</t>
  </si>
  <si>
    <t>LAM NGA YAN,LAI TAK HIM,LAM KA KEI,LAI CHUNG HO JEFFERY</t>
  </si>
  <si>
    <t>4061.06</t>
  </si>
  <si>
    <t>4412.76</t>
  </si>
  <si>
    <t>2023-06-24 14:37:53</t>
  </si>
  <si>
    <t>3544871</t>
  </si>
  <si>
    <t>普吉岛格雷斯兰度假村</t>
  </si>
  <si>
    <t>LIU HUI,Wu Zheng</t>
  </si>
  <si>
    <t>1546.79</t>
  </si>
  <si>
    <t>1680.75</t>
  </si>
  <si>
    <t>2023-06-24 10:58:00</t>
  </si>
  <si>
    <t>2023-06-22</t>
  </si>
  <si>
    <t>3539598</t>
  </si>
  <si>
    <t>TAN SHU FEN</t>
  </si>
  <si>
    <t>1442.75</t>
  </si>
  <si>
    <t>1569.74</t>
  </si>
  <si>
    <t>2023-06-22 22:44:09</t>
  </si>
  <si>
    <t>3536579</t>
  </si>
  <si>
    <t>布城希尔顿逸林酒店</t>
  </si>
  <si>
    <t>WANG JUNYI,MA YINQUAN</t>
  </si>
  <si>
    <t>2424.52</t>
  </si>
  <si>
    <t>2637.93</t>
  </si>
  <si>
    <t>-2637</t>
  </si>
  <si>
    <t>-2424</t>
  </si>
  <si>
    <t>2023-06-22 10:56:33</t>
  </si>
  <si>
    <t>2023-06-21</t>
  </si>
  <si>
    <t>3532636</t>
  </si>
  <si>
    <t>科尔玛会展中心舒适酒店</t>
  </si>
  <si>
    <t>OCCHI PIETRO</t>
  </si>
  <si>
    <t>546.38</t>
  </si>
  <si>
    <t>594.02</t>
  </si>
  <si>
    <t>2023-06-21 12:18:17</t>
  </si>
  <si>
    <t>2023-06-20</t>
  </si>
  <si>
    <t>3530240</t>
  </si>
  <si>
    <t>曼谷暹罗智选假日酒店</t>
  </si>
  <si>
    <t>FENG KE,FENG YI</t>
  </si>
  <si>
    <t>2267.95</t>
  </si>
  <si>
    <t>2470.00</t>
  </si>
  <si>
    <t>2023-06-20 21:00:27</t>
  </si>
  <si>
    <t>2023-06-19</t>
  </si>
  <si>
    <t>3522865</t>
  </si>
  <si>
    <t>索尼斯塔欧文</t>
  </si>
  <si>
    <t>Andrews Lupe</t>
  </si>
  <si>
    <t>2235.52</t>
  </si>
  <si>
    <t>2447.74</t>
  </si>
  <si>
    <t>2023-06-19 03:31:24</t>
  </si>
  <si>
    <t>2023-06-17</t>
  </si>
  <si>
    <t>3517449</t>
  </si>
  <si>
    <t>拉亚特酒店</t>
  </si>
  <si>
    <t>ZHAO NIANSI</t>
  </si>
  <si>
    <t>1262.98</t>
  </si>
  <si>
    <t>1382.88</t>
  </si>
  <si>
    <t>2023-06-17 21:09:51</t>
  </si>
  <si>
    <t>2023-06-12</t>
  </si>
  <si>
    <t>3496931</t>
  </si>
  <si>
    <t>B&amp;B罗马菲乌米奇诺机场博览会酒店2</t>
  </si>
  <si>
    <t>LIN CHUNCHE,FAN MINYIE</t>
  </si>
  <si>
    <t>558.70</t>
  </si>
  <si>
    <t>612.81</t>
  </si>
  <si>
    <t>2023-06-12 23:16:46</t>
  </si>
  <si>
    <t>3654243</t>
  </si>
  <si>
    <t>甜蜜滨海度假酒店 - 艺术 - 卡伦海滩</t>
  </si>
  <si>
    <t>CAI HAOCHEN,LI LIANGXUAN</t>
  </si>
  <si>
    <t>840.00</t>
  </si>
  <si>
    <t>913.14</t>
  </si>
  <si>
    <t>2023-07-19 09:13:51</t>
  </si>
  <si>
    <t>3494871</t>
  </si>
  <si>
    <t>芽庄阿南酒店</t>
  </si>
  <si>
    <t>Chen Yue</t>
  </si>
  <si>
    <t>6039.10</t>
  </si>
  <si>
    <t>6624.00</t>
  </si>
  <si>
    <t>2023-06-12 15:24:23</t>
  </si>
  <si>
    <t>3494845</t>
  </si>
  <si>
    <t>WU JING</t>
  </si>
  <si>
    <t>5167.52</t>
  </si>
  <si>
    <t>5668.00</t>
  </si>
  <si>
    <t>2023-06-12 15:16:45</t>
  </si>
  <si>
    <t>2023-06-10</t>
  </si>
  <si>
    <t>3486912</t>
  </si>
  <si>
    <t>圣奥拉夫普拉斯斯堪迪克酒店</t>
  </si>
  <si>
    <t>Paravizzini Giuseppe</t>
  </si>
  <si>
    <t>3576.85</t>
  </si>
  <si>
    <t>3925.00</t>
  </si>
  <si>
    <t>2023-06-10 16:25:42</t>
  </si>
  <si>
    <t>挪威</t>
  </si>
  <si>
    <t>2023-06-29</t>
  </si>
  <si>
    <t>3565681</t>
  </si>
  <si>
    <t>柏林斯比特尔马克贝斯特韦斯特酒店</t>
  </si>
  <si>
    <t>GUILLOU KEREDAN Roxane</t>
  </si>
  <si>
    <t>3261.19</t>
  </si>
  <si>
    <t>3517.62</t>
  </si>
  <si>
    <t>2023-06-29 01:51:11</t>
  </si>
  <si>
    <t>2023-05-31</t>
  </si>
  <si>
    <t>3442718</t>
  </si>
  <si>
    <t>奥瑞格威基基海浪酒店</t>
  </si>
  <si>
    <t>Garcia Ismael</t>
  </si>
  <si>
    <t>3570.66</t>
  </si>
  <si>
    <t>3942.00</t>
  </si>
  <si>
    <t>2023-05-31 14:11:07</t>
  </si>
  <si>
    <t>2023-05-24</t>
  </si>
  <si>
    <t>3413418</t>
  </si>
  <si>
    <t>WONG FONG FEI</t>
  </si>
  <si>
    <t>3700.58</t>
  </si>
  <si>
    <t>4104.00</t>
  </si>
  <si>
    <t>2023-05-24 04:52:02</t>
  </si>
  <si>
    <t>3654248</t>
  </si>
  <si>
    <t>CAI RONGZHE,ZHU YAOJING</t>
  </si>
  <si>
    <t>2023-07-19 09:16:17</t>
  </si>
  <si>
    <t>2023-05-11</t>
  </si>
  <si>
    <t>3353619</t>
  </si>
  <si>
    <t>深森花园酒店</t>
  </si>
  <si>
    <t>NUNUKUPERA SAMUEL,PAULIN PHILLINE BLISS PAULIN</t>
  </si>
  <si>
    <t>513.80</t>
  </si>
  <si>
    <t>579.00</t>
  </si>
  <si>
    <t>2023-05-11 06:20:56</t>
  </si>
  <si>
    <t>2023-05-03</t>
  </si>
  <si>
    <t>3320252</t>
  </si>
  <si>
    <t>曼谷奔齐中心大酒店</t>
  </si>
  <si>
    <t>CHANG SAI HONG,ONG WEN XIAN</t>
  </si>
  <si>
    <t>2113.38</t>
  </si>
  <si>
    <t>2388.00</t>
  </si>
  <si>
    <t>2023-05-03 14:25:15</t>
  </si>
  <si>
    <t>2023-06-06</t>
  </si>
  <si>
    <t>3466572</t>
  </si>
  <si>
    <t>普吉岛苏林酒店(政府卫生认证)</t>
  </si>
  <si>
    <t>ZHANG XIAOYUN,BERMUDEZ ACOSTA CARMEN NATALIA</t>
  </si>
  <si>
    <t>5047.37</t>
  </si>
  <si>
    <t>5560.00</t>
  </si>
  <si>
    <t>2023-06-06 09:34:36</t>
  </si>
  <si>
    <t>2023-05-23</t>
  </si>
  <si>
    <t>3410328</t>
  </si>
  <si>
    <t>雷迪森柏林亚历山大广场酒店</t>
  </si>
  <si>
    <t>XU CHUANSHENG,XU YAXI</t>
  </si>
  <si>
    <t>1363.66</t>
  </si>
  <si>
    <t>1514.00</t>
  </si>
  <si>
    <t>2023-05-23 14:42:44</t>
  </si>
  <si>
    <t>3495293</t>
  </si>
  <si>
    <t>ZHENG Lu</t>
  </si>
  <si>
    <t>6035.67</t>
  </si>
  <si>
    <t>6620.24</t>
  </si>
  <si>
    <t>2023-06-12 17:18:19</t>
  </si>
  <si>
    <t>A230814175916481</t>
  </si>
  <si>
    <t>A230814180007481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</si>
</sst>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0" fontId="0" fillId="2" borderId="0" xfId="0" applyNumberFormat="1" applyFill="1" applyAlignment="1">
      <alignment vertical="center"/>
    </xf>
    <xf numFmtId="14" fontId="0" fillId="2" borderId="0" xfId="0" applyNumberFormat="1" applyFill="1" applyAlignment="1">
      <alignment vertical="center"/>
    </xf>
    <xf numFmtId="22" fontId="0" fillId="0" borderId="0" xfId="0" applyNumberForma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37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7">
        <v>45143</v>
      </c>
      <c r="G2" s="7">
        <v>45146</v>
      </c>
      <c r="H2" s="4">
        <v>1</v>
      </c>
      <c r="I2" s="4">
        <v>3</v>
      </c>
      <c r="J2" s="4">
        <v>3</v>
      </c>
      <c r="K2" s="4" t="s">
        <v>30</v>
      </c>
      <c r="L2" s="4">
        <v>2388</v>
      </c>
      <c r="M2" s="4">
        <v>2388</v>
      </c>
      <c r="N2" s="4" t="s">
        <v>31</v>
      </c>
      <c r="O2" s="4" t="s">
        <v>32</v>
      </c>
      <c r="P2" s="4" t="s">
        <v>33</v>
      </c>
      <c r="Q2" s="4">
        <v>0</v>
      </c>
      <c r="R2" s="10">
        <v>45049</v>
      </c>
      <c r="S2" s="7">
        <v>45149</v>
      </c>
      <c r="T2" s="4" t="s">
        <v>34</v>
      </c>
      <c r="U2" s="4">
        <v>2388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7">
        <v>45143</v>
      </c>
      <c r="G3" s="7">
        <v>45146</v>
      </c>
      <c r="H3" s="4">
        <v>1</v>
      </c>
      <c r="I3" s="4">
        <v>3</v>
      </c>
      <c r="J3" s="4">
        <v>3</v>
      </c>
      <c r="K3" s="4" t="s">
        <v>30</v>
      </c>
      <c r="L3" s="4">
        <v>579</v>
      </c>
      <c r="M3" s="4">
        <v>579</v>
      </c>
      <c r="N3" s="4" t="s">
        <v>40</v>
      </c>
      <c r="O3" s="4" t="s">
        <v>32</v>
      </c>
      <c r="P3" s="4" t="s">
        <v>33</v>
      </c>
      <c r="Q3" s="4">
        <v>0</v>
      </c>
      <c r="R3" s="10">
        <v>45057</v>
      </c>
      <c r="S3" s="7">
        <v>45149</v>
      </c>
      <c r="T3" s="4" t="s">
        <v>34</v>
      </c>
      <c r="U3" s="4">
        <v>579</v>
      </c>
      <c r="V3" s="4">
        <v>0</v>
      </c>
      <c r="W3" s="4">
        <v>0</v>
      </c>
      <c r="X3" s="4" t="s">
        <v>41</v>
      </c>
      <c r="Y3" s="4" t="s">
        <v>42</v>
      </c>
    </row>
    <row r="4" s="4" customFormat="1" spans="1:25">
      <c r="A4" s="4" t="s">
        <v>43</v>
      </c>
      <c r="B4" s="4" t="s">
        <v>26</v>
      </c>
      <c r="C4" s="4" t="s">
        <v>27</v>
      </c>
      <c r="D4" s="4" t="s">
        <v>44</v>
      </c>
      <c r="E4" s="4" t="s">
        <v>45</v>
      </c>
      <c r="F4" s="7">
        <v>45142</v>
      </c>
      <c r="G4" s="7">
        <v>45146</v>
      </c>
      <c r="H4" s="4">
        <v>2</v>
      </c>
      <c r="I4" s="4">
        <v>4</v>
      </c>
      <c r="J4" s="4">
        <v>8</v>
      </c>
      <c r="K4" s="4" t="s">
        <v>30</v>
      </c>
      <c r="L4" s="4">
        <v>4096</v>
      </c>
      <c r="M4" s="4">
        <v>4096</v>
      </c>
      <c r="N4" s="4" t="s">
        <v>46</v>
      </c>
      <c r="O4" s="4" t="s">
        <v>32</v>
      </c>
      <c r="P4" s="4" t="s">
        <v>33</v>
      </c>
      <c r="Q4" s="4">
        <v>0</v>
      </c>
      <c r="R4" s="10">
        <v>45069</v>
      </c>
      <c r="S4" s="7">
        <v>45149</v>
      </c>
      <c r="T4" s="4" t="s">
        <v>34</v>
      </c>
      <c r="U4" s="4">
        <v>4096</v>
      </c>
      <c r="V4" s="4">
        <v>0</v>
      </c>
      <c r="W4" s="4">
        <v>0</v>
      </c>
      <c r="X4" s="4" t="s">
        <v>47</v>
      </c>
      <c r="Y4" s="4" t="s">
        <v>48</v>
      </c>
    </row>
    <row r="5" s="4" customFormat="1" spans="1:25">
      <c r="A5" s="4" t="s">
        <v>49</v>
      </c>
      <c r="B5" s="4" t="s">
        <v>26</v>
      </c>
      <c r="C5" s="4" t="s">
        <v>27</v>
      </c>
      <c r="D5" s="4" t="s">
        <v>44</v>
      </c>
      <c r="E5" s="4" t="s">
        <v>50</v>
      </c>
      <c r="F5" s="7">
        <v>45142</v>
      </c>
      <c r="G5" s="7">
        <v>45146</v>
      </c>
      <c r="H5" s="4">
        <v>2</v>
      </c>
      <c r="I5" s="4">
        <v>4</v>
      </c>
      <c r="J5" s="4">
        <v>8</v>
      </c>
      <c r="K5" s="4" t="s">
        <v>30</v>
      </c>
      <c r="L5" s="4">
        <v>4104</v>
      </c>
      <c r="M5" s="4">
        <v>4104</v>
      </c>
      <c r="N5" s="4" t="s">
        <v>51</v>
      </c>
      <c r="O5" s="4" t="s">
        <v>32</v>
      </c>
      <c r="P5" s="4" t="s">
        <v>33</v>
      </c>
      <c r="Q5" s="4">
        <v>0</v>
      </c>
      <c r="R5" s="10">
        <v>45070</v>
      </c>
      <c r="S5" s="7">
        <v>45149</v>
      </c>
      <c r="T5" s="4" t="s">
        <v>34</v>
      </c>
      <c r="U5" s="4">
        <v>4104</v>
      </c>
      <c r="V5" s="4">
        <v>0</v>
      </c>
      <c r="W5" s="4">
        <v>0</v>
      </c>
      <c r="X5" s="4" t="s">
        <v>52</v>
      </c>
      <c r="Y5" s="4" t="s">
        <v>53</v>
      </c>
    </row>
    <row r="6" s="4" customFormat="1" spans="1:25">
      <c r="A6" s="4" t="s">
        <v>43</v>
      </c>
      <c r="B6" s="4" t="s">
        <v>26</v>
      </c>
      <c r="C6" s="4" t="s">
        <v>54</v>
      </c>
      <c r="D6" s="4" t="s">
        <v>44</v>
      </c>
      <c r="E6" s="4" t="s">
        <v>45</v>
      </c>
      <c r="F6" s="7">
        <v>45142</v>
      </c>
      <c r="G6" s="7">
        <v>45146</v>
      </c>
      <c r="H6" s="4">
        <v>2</v>
      </c>
      <c r="I6" s="4">
        <v>4</v>
      </c>
      <c r="J6" s="4">
        <v>8</v>
      </c>
      <c r="K6" s="4" t="s">
        <v>30</v>
      </c>
      <c r="L6" s="4">
        <v>-4096</v>
      </c>
      <c r="M6" s="4">
        <v>-4096</v>
      </c>
      <c r="N6" s="4" t="s">
        <v>46</v>
      </c>
      <c r="O6" s="4" t="s">
        <v>32</v>
      </c>
      <c r="P6" s="4" t="s">
        <v>33</v>
      </c>
      <c r="Q6" s="4">
        <v>0</v>
      </c>
      <c r="R6" s="10">
        <v>45069</v>
      </c>
      <c r="S6" s="7">
        <v>45149</v>
      </c>
      <c r="T6" s="4" t="s">
        <v>34</v>
      </c>
      <c r="U6" s="4">
        <v>-4096</v>
      </c>
      <c r="V6" s="4">
        <v>0</v>
      </c>
      <c r="W6" s="4">
        <v>0</v>
      </c>
      <c r="X6" s="4" t="s">
        <v>47</v>
      </c>
      <c r="Y6" s="4" t="s">
        <v>48</v>
      </c>
    </row>
    <row r="7" s="4" customFormat="1" spans="1:25">
      <c r="A7" s="4" t="s">
        <v>55</v>
      </c>
      <c r="B7" s="4" t="s">
        <v>26</v>
      </c>
      <c r="C7" s="4" t="s">
        <v>27</v>
      </c>
      <c r="D7" s="4" t="s">
        <v>56</v>
      </c>
      <c r="E7" s="4" t="s">
        <v>57</v>
      </c>
      <c r="F7" s="7">
        <v>45144</v>
      </c>
      <c r="G7" s="7">
        <v>45146</v>
      </c>
      <c r="H7" s="4">
        <v>1</v>
      </c>
      <c r="I7" s="4">
        <v>2</v>
      </c>
      <c r="J7" s="4">
        <v>2</v>
      </c>
      <c r="K7" s="4" t="s">
        <v>30</v>
      </c>
      <c r="L7" s="4">
        <v>3942</v>
      </c>
      <c r="M7" s="4">
        <v>3942</v>
      </c>
      <c r="N7" s="4" t="s">
        <v>58</v>
      </c>
      <c r="O7" s="4" t="s">
        <v>32</v>
      </c>
      <c r="P7" s="4" t="s">
        <v>33</v>
      </c>
      <c r="Q7" s="4">
        <v>0</v>
      </c>
      <c r="R7" s="10">
        <v>45077</v>
      </c>
      <c r="S7" s="7">
        <v>45149</v>
      </c>
      <c r="T7" s="4" t="s">
        <v>34</v>
      </c>
      <c r="U7" s="4">
        <v>3942</v>
      </c>
      <c r="V7" s="4">
        <v>0</v>
      </c>
      <c r="W7" s="4">
        <v>0</v>
      </c>
      <c r="X7" s="4" t="s">
        <v>59</v>
      </c>
      <c r="Y7" s="4" t="s">
        <v>60</v>
      </c>
    </row>
    <row r="8" s="4" customFormat="1" spans="1:25">
      <c r="A8" s="4" t="s">
        <v>61</v>
      </c>
      <c r="B8" s="4" t="s">
        <v>26</v>
      </c>
      <c r="C8" s="4" t="s">
        <v>27</v>
      </c>
      <c r="D8" s="4" t="s">
        <v>62</v>
      </c>
      <c r="E8" s="4" t="s">
        <v>63</v>
      </c>
      <c r="F8" s="7">
        <v>45142</v>
      </c>
      <c r="G8" s="7">
        <v>45146</v>
      </c>
      <c r="H8" s="4">
        <v>1</v>
      </c>
      <c r="I8" s="4">
        <v>4</v>
      </c>
      <c r="J8" s="4">
        <v>4</v>
      </c>
      <c r="K8" s="4" t="s">
        <v>30</v>
      </c>
      <c r="L8" s="4">
        <v>1784</v>
      </c>
      <c r="M8" s="4">
        <v>1784</v>
      </c>
      <c r="N8" s="4" t="s">
        <v>64</v>
      </c>
      <c r="O8" s="4" t="s">
        <v>32</v>
      </c>
      <c r="P8" s="4" t="s">
        <v>33</v>
      </c>
      <c r="Q8" s="4">
        <v>0</v>
      </c>
      <c r="R8" s="10">
        <v>45079</v>
      </c>
      <c r="S8" s="7">
        <v>45149</v>
      </c>
      <c r="T8" s="4" t="s">
        <v>34</v>
      </c>
      <c r="U8" s="4">
        <v>1784</v>
      </c>
      <c r="V8" s="4">
        <v>0</v>
      </c>
      <c r="W8" s="4">
        <v>0</v>
      </c>
      <c r="X8" s="4" t="s">
        <v>65</v>
      </c>
      <c r="Y8" s="4" t="s">
        <v>66</v>
      </c>
    </row>
    <row r="9" s="4" customFormat="1" spans="1:25">
      <c r="A9" s="4" t="s">
        <v>67</v>
      </c>
      <c r="B9" s="4" t="s">
        <v>26</v>
      </c>
      <c r="C9" s="4" t="s">
        <v>27</v>
      </c>
      <c r="D9" s="4" t="s">
        <v>68</v>
      </c>
      <c r="E9" s="4" t="s">
        <v>69</v>
      </c>
      <c r="F9" s="7">
        <v>45142</v>
      </c>
      <c r="G9" s="7">
        <v>45146</v>
      </c>
      <c r="H9" s="4">
        <v>1</v>
      </c>
      <c r="I9" s="4">
        <v>4</v>
      </c>
      <c r="J9" s="4">
        <v>4</v>
      </c>
      <c r="K9" s="4" t="s">
        <v>30</v>
      </c>
      <c r="L9" s="4">
        <v>4608</v>
      </c>
      <c r="M9" s="4">
        <v>4608</v>
      </c>
      <c r="N9" s="4" t="s">
        <v>70</v>
      </c>
      <c r="O9" s="4" t="s">
        <v>32</v>
      </c>
      <c r="P9" s="4" t="s">
        <v>33</v>
      </c>
      <c r="Q9" s="4">
        <v>0</v>
      </c>
      <c r="R9" s="10">
        <v>45081</v>
      </c>
      <c r="S9" s="7">
        <v>45149</v>
      </c>
      <c r="T9" s="4" t="s">
        <v>34</v>
      </c>
      <c r="U9" s="4">
        <v>4608</v>
      </c>
      <c r="V9" s="4">
        <v>0</v>
      </c>
      <c r="W9" s="4">
        <v>0</v>
      </c>
      <c r="X9" s="4" t="s">
        <v>71</v>
      </c>
      <c r="Y9" s="4" t="s">
        <v>48</v>
      </c>
    </row>
    <row r="10" s="4" customFormat="1" spans="1:25">
      <c r="A10" s="4" t="s">
        <v>72</v>
      </c>
      <c r="B10" s="4" t="s">
        <v>26</v>
      </c>
      <c r="C10" s="4" t="s">
        <v>27</v>
      </c>
      <c r="D10" s="4" t="s">
        <v>73</v>
      </c>
      <c r="E10" s="4" t="s">
        <v>74</v>
      </c>
      <c r="F10" s="7">
        <v>45141</v>
      </c>
      <c r="G10" s="7">
        <v>45146</v>
      </c>
      <c r="H10" s="4">
        <v>1</v>
      </c>
      <c r="I10" s="4">
        <v>5</v>
      </c>
      <c r="J10" s="4">
        <v>5</v>
      </c>
      <c r="K10" s="4" t="s">
        <v>30</v>
      </c>
      <c r="L10" s="4">
        <v>3925</v>
      </c>
      <c r="M10" s="4">
        <v>3925</v>
      </c>
      <c r="N10" s="4" t="s">
        <v>75</v>
      </c>
      <c r="O10" s="4" t="s">
        <v>32</v>
      </c>
      <c r="P10" s="4" t="s">
        <v>33</v>
      </c>
      <c r="Q10" s="4">
        <v>0</v>
      </c>
      <c r="R10" s="10">
        <v>45087.0000115741</v>
      </c>
      <c r="S10" s="7">
        <v>45149</v>
      </c>
      <c r="T10" s="4" t="s">
        <v>34</v>
      </c>
      <c r="U10" s="4">
        <v>3925</v>
      </c>
      <c r="V10" s="4">
        <v>0</v>
      </c>
      <c r="W10" s="4">
        <v>0</v>
      </c>
      <c r="X10" s="4" t="s">
        <v>76</v>
      </c>
      <c r="Y10" s="4" t="s">
        <v>77</v>
      </c>
    </row>
    <row r="11" s="4" customFormat="1" spans="1:25">
      <c r="A11" s="4" t="s">
        <v>78</v>
      </c>
      <c r="B11" s="4" t="s">
        <v>26</v>
      </c>
      <c r="C11" s="4" t="s">
        <v>27</v>
      </c>
      <c r="D11" s="4" t="s">
        <v>79</v>
      </c>
      <c r="E11" s="4" t="s">
        <v>80</v>
      </c>
      <c r="F11" s="7">
        <v>45142</v>
      </c>
      <c r="G11" s="7">
        <v>45146</v>
      </c>
      <c r="H11" s="4">
        <v>1</v>
      </c>
      <c r="I11" s="4">
        <v>4</v>
      </c>
      <c r="J11" s="4">
        <v>4</v>
      </c>
      <c r="K11" s="4" t="s">
        <v>30</v>
      </c>
      <c r="L11" s="4">
        <v>5668</v>
      </c>
      <c r="M11" s="4">
        <v>5668</v>
      </c>
      <c r="N11" s="4" t="s">
        <v>81</v>
      </c>
      <c r="O11" s="4" t="s">
        <v>32</v>
      </c>
      <c r="P11" s="4" t="s">
        <v>33</v>
      </c>
      <c r="Q11" s="4">
        <v>0</v>
      </c>
      <c r="R11" s="10">
        <v>45089.0000115741</v>
      </c>
      <c r="S11" s="7">
        <v>45149</v>
      </c>
      <c r="T11" s="4" t="s">
        <v>34</v>
      </c>
      <c r="U11" s="4">
        <v>5668</v>
      </c>
      <c r="V11" s="4">
        <v>0</v>
      </c>
      <c r="W11" s="4">
        <v>0</v>
      </c>
      <c r="X11" s="4" t="s">
        <v>82</v>
      </c>
      <c r="Y11" s="4" t="s">
        <v>83</v>
      </c>
    </row>
    <row r="12" s="4" customFormat="1" spans="1:25">
      <c r="A12" s="4" t="s">
        <v>84</v>
      </c>
      <c r="B12" s="4" t="s">
        <v>26</v>
      </c>
      <c r="C12" s="4" t="s">
        <v>27</v>
      </c>
      <c r="D12" s="4" t="s">
        <v>85</v>
      </c>
      <c r="E12" s="4" t="s">
        <v>86</v>
      </c>
      <c r="F12" s="7">
        <v>45145</v>
      </c>
      <c r="G12" s="7">
        <v>45146</v>
      </c>
      <c r="H12" s="4">
        <v>1</v>
      </c>
      <c r="I12" s="4">
        <v>1</v>
      </c>
      <c r="J12" s="4">
        <v>1</v>
      </c>
      <c r="K12" s="4" t="s">
        <v>30</v>
      </c>
      <c r="L12" s="4">
        <v>612.81</v>
      </c>
      <c r="M12" s="4">
        <v>612.81</v>
      </c>
      <c r="N12" s="4" t="s">
        <v>87</v>
      </c>
      <c r="O12" s="4" t="s">
        <v>32</v>
      </c>
      <c r="P12" s="4" t="s">
        <v>33</v>
      </c>
      <c r="Q12" s="4">
        <v>0</v>
      </c>
      <c r="R12" s="10">
        <v>45089</v>
      </c>
      <c r="S12" s="7">
        <v>45149</v>
      </c>
      <c r="T12" s="4" t="s">
        <v>34</v>
      </c>
      <c r="U12" s="4">
        <v>612.81</v>
      </c>
      <c r="V12" s="4">
        <v>0</v>
      </c>
      <c r="W12" s="4">
        <v>0</v>
      </c>
      <c r="X12" s="4" t="s">
        <v>88</v>
      </c>
      <c r="Y12" s="4" t="s">
        <v>48</v>
      </c>
    </row>
    <row r="13" s="4" customFormat="1" spans="1:25">
      <c r="A13" s="4" t="s">
        <v>67</v>
      </c>
      <c r="B13" s="4" t="s">
        <v>26</v>
      </c>
      <c r="C13" s="4" t="s">
        <v>54</v>
      </c>
      <c r="D13" s="4" t="s">
        <v>68</v>
      </c>
      <c r="E13" s="4" t="s">
        <v>69</v>
      </c>
      <c r="F13" s="7">
        <v>45142</v>
      </c>
      <c r="G13" s="7">
        <v>45146</v>
      </c>
      <c r="H13" s="4">
        <v>1</v>
      </c>
      <c r="I13" s="4">
        <v>4</v>
      </c>
      <c r="J13" s="4">
        <v>4</v>
      </c>
      <c r="K13" s="4" t="s">
        <v>30</v>
      </c>
      <c r="L13" s="4">
        <v>-4608</v>
      </c>
      <c r="M13" s="4">
        <v>-4608</v>
      </c>
      <c r="N13" s="4" t="s">
        <v>70</v>
      </c>
      <c r="O13" s="4" t="s">
        <v>32</v>
      </c>
      <c r="P13" s="4" t="s">
        <v>33</v>
      </c>
      <c r="Q13" s="4">
        <v>0</v>
      </c>
      <c r="R13" s="10">
        <v>45081</v>
      </c>
      <c r="S13" s="7">
        <v>45149</v>
      </c>
      <c r="T13" s="4" t="s">
        <v>34</v>
      </c>
      <c r="U13" s="4">
        <v>-4608</v>
      </c>
      <c r="V13" s="4">
        <v>0</v>
      </c>
      <c r="W13" s="4">
        <v>0</v>
      </c>
      <c r="X13" s="4" t="s">
        <v>71</v>
      </c>
      <c r="Y13" s="4" t="s">
        <v>48</v>
      </c>
    </row>
    <row r="14" s="4" customFormat="1" spans="1:25">
      <c r="A14" s="4" t="s">
        <v>89</v>
      </c>
      <c r="B14" s="4" t="s">
        <v>26</v>
      </c>
      <c r="C14" s="4" t="s">
        <v>27</v>
      </c>
      <c r="D14" s="4" t="s">
        <v>44</v>
      </c>
      <c r="E14" s="4" t="s">
        <v>50</v>
      </c>
      <c r="F14" s="7">
        <v>45142</v>
      </c>
      <c r="G14" s="7">
        <v>45146</v>
      </c>
      <c r="H14" s="4">
        <v>3</v>
      </c>
      <c r="I14" s="4">
        <v>4</v>
      </c>
      <c r="J14" s="4">
        <v>12</v>
      </c>
      <c r="K14" s="4" t="s">
        <v>30</v>
      </c>
      <c r="L14" s="4">
        <v>5960.28</v>
      </c>
      <c r="M14" s="4">
        <v>5960.28</v>
      </c>
      <c r="N14" s="4" t="s">
        <v>90</v>
      </c>
      <c r="O14" s="4" t="s">
        <v>32</v>
      </c>
      <c r="P14" s="4" t="s">
        <v>33</v>
      </c>
      <c r="Q14" s="4">
        <v>0</v>
      </c>
      <c r="R14" s="10">
        <v>45093.0000115741</v>
      </c>
      <c r="S14" s="7">
        <v>45149</v>
      </c>
      <c r="T14" s="4" t="s">
        <v>34</v>
      </c>
      <c r="U14" s="4">
        <v>5960.28</v>
      </c>
      <c r="V14" s="4">
        <v>0</v>
      </c>
      <c r="W14" s="4">
        <v>0</v>
      </c>
      <c r="X14" s="4" t="s">
        <v>91</v>
      </c>
      <c r="Y14" s="4" t="s">
        <v>48</v>
      </c>
    </row>
    <row r="15" s="4" customFormat="1" spans="1:25">
      <c r="A15" s="4" t="s">
        <v>89</v>
      </c>
      <c r="B15" s="4" t="s">
        <v>26</v>
      </c>
      <c r="C15" s="4" t="s">
        <v>54</v>
      </c>
      <c r="D15" s="4" t="s">
        <v>44</v>
      </c>
      <c r="E15" s="4" t="s">
        <v>50</v>
      </c>
      <c r="F15" s="7">
        <v>45142</v>
      </c>
      <c r="G15" s="7">
        <v>45146</v>
      </c>
      <c r="H15" s="4">
        <v>3</v>
      </c>
      <c r="I15" s="4">
        <v>4</v>
      </c>
      <c r="J15" s="4">
        <v>12</v>
      </c>
      <c r="K15" s="4" t="s">
        <v>30</v>
      </c>
      <c r="L15" s="4">
        <v>-5960.28</v>
      </c>
      <c r="M15" s="4">
        <v>-5960.28</v>
      </c>
      <c r="N15" s="4" t="s">
        <v>90</v>
      </c>
      <c r="O15" s="4" t="s">
        <v>32</v>
      </c>
      <c r="P15" s="4" t="s">
        <v>33</v>
      </c>
      <c r="Q15" s="4">
        <v>0</v>
      </c>
      <c r="R15" s="10">
        <v>45093.0000115741</v>
      </c>
      <c r="S15" s="7">
        <v>45149</v>
      </c>
      <c r="T15" s="4" t="s">
        <v>34</v>
      </c>
      <c r="U15" s="4">
        <v>-5960.28</v>
      </c>
      <c r="V15" s="4">
        <v>0</v>
      </c>
      <c r="W15" s="4">
        <v>0</v>
      </c>
      <c r="X15" s="4" t="s">
        <v>91</v>
      </c>
      <c r="Y15" s="4" t="s">
        <v>48</v>
      </c>
    </row>
    <row r="16" s="4" customFormat="1" spans="1:25">
      <c r="A16" s="4" t="s">
        <v>92</v>
      </c>
      <c r="B16" s="4" t="s">
        <v>26</v>
      </c>
      <c r="C16" s="4" t="s">
        <v>27</v>
      </c>
      <c r="D16" s="4" t="s">
        <v>93</v>
      </c>
      <c r="E16" s="4" t="s">
        <v>94</v>
      </c>
      <c r="F16" s="7">
        <v>45143</v>
      </c>
      <c r="G16" s="7">
        <v>45146</v>
      </c>
      <c r="H16" s="4">
        <v>1</v>
      </c>
      <c r="I16" s="4">
        <v>3</v>
      </c>
      <c r="J16" s="4">
        <v>3</v>
      </c>
      <c r="K16" s="4" t="s">
        <v>30</v>
      </c>
      <c r="L16" s="4">
        <v>1382.88</v>
      </c>
      <c r="M16" s="4">
        <v>1382.88</v>
      </c>
      <c r="N16" s="4" t="s">
        <v>95</v>
      </c>
      <c r="O16" s="4" t="s">
        <v>32</v>
      </c>
      <c r="P16" s="4" t="s">
        <v>33</v>
      </c>
      <c r="Q16" s="4">
        <v>0</v>
      </c>
      <c r="R16" s="10">
        <v>45094</v>
      </c>
      <c r="S16" s="7">
        <v>45149</v>
      </c>
      <c r="T16" s="4" t="s">
        <v>34</v>
      </c>
      <c r="U16" s="4">
        <v>1382.88</v>
      </c>
      <c r="V16" s="4">
        <v>0</v>
      </c>
      <c r="W16" s="4">
        <v>0</v>
      </c>
      <c r="X16" s="4" t="s">
        <v>96</v>
      </c>
      <c r="Y16" s="4" t="s">
        <v>48</v>
      </c>
    </row>
    <row r="17" s="4" customFormat="1" spans="1:25">
      <c r="A17" s="4" t="s">
        <v>97</v>
      </c>
      <c r="B17" s="4" t="s">
        <v>26</v>
      </c>
      <c r="C17" s="4" t="s">
        <v>27</v>
      </c>
      <c r="D17" s="4" t="s">
        <v>98</v>
      </c>
      <c r="E17" s="4" t="s">
        <v>99</v>
      </c>
      <c r="F17" s="7">
        <v>45144</v>
      </c>
      <c r="G17" s="7">
        <v>45146</v>
      </c>
      <c r="H17" s="4">
        <v>1</v>
      </c>
      <c r="I17" s="4">
        <v>2</v>
      </c>
      <c r="J17" s="4">
        <v>2</v>
      </c>
      <c r="K17" s="4" t="s">
        <v>30</v>
      </c>
      <c r="L17" s="4">
        <v>2447.74</v>
      </c>
      <c r="M17" s="4">
        <v>2447.74</v>
      </c>
      <c r="N17" s="4" t="s">
        <v>100</v>
      </c>
      <c r="O17" s="4" t="s">
        <v>32</v>
      </c>
      <c r="P17" s="4" t="s">
        <v>33</v>
      </c>
      <c r="Q17" s="4">
        <v>0</v>
      </c>
      <c r="R17" s="10">
        <v>45096</v>
      </c>
      <c r="S17" s="7">
        <v>45149</v>
      </c>
      <c r="T17" s="4" t="s">
        <v>34</v>
      </c>
      <c r="U17" s="4">
        <v>2447.74</v>
      </c>
      <c r="V17" s="4">
        <v>0</v>
      </c>
      <c r="W17" s="4">
        <v>0</v>
      </c>
      <c r="X17" s="4" t="s">
        <v>101</v>
      </c>
      <c r="Y17" s="4" t="s">
        <v>48</v>
      </c>
    </row>
    <row r="18" s="4" customFormat="1" spans="1:25">
      <c r="A18" s="4" t="s">
        <v>102</v>
      </c>
      <c r="B18" s="4" t="s">
        <v>26</v>
      </c>
      <c r="C18" s="4" t="s">
        <v>27</v>
      </c>
      <c r="D18" s="4" t="s">
        <v>103</v>
      </c>
      <c r="E18" s="4" t="s">
        <v>104</v>
      </c>
      <c r="F18" s="7">
        <v>45145</v>
      </c>
      <c r="G18" s="7">
        <v>45146</v>
      </c>
      <c r="H18" s="4">
        <v>1</v>
      </c>
      <c r="I18" s="4">
        <v>1</v>
      </c>
      <c r="J18" s="4">
        <v>1</v>
      </c>
      <c r="K18" s="4" t="s">
        <v>30</v>
      </c>
      <c r="L18" s="4">
        <v>1525.81</v>
      </c>
      <c r="M18" s="4">
        <v>1525.81</v>
      </c>
      <c r="N18" s="4" t="s">
        <v>105</v>
      </c>
      <c r="O18" s="4" t="s">
        <v>32</v>
      </c>
      <c r="P18" s="4" t="s">
        <v>33</v>
      </c>
      <c r="Q18" s="4">
        <v>0</v>
      </c>
      <c r="R18" s="10">
        <v>45097.0000115741</v>
      </c>
      <c r="S18" s="7">
        <v>45149</v>
      </c>
      <c r="T18" s="4" t="s">
        <v>34</v>
      </c>
      <c r="U18" s="4">
        <v>1525.81</v>
      </c>
      <c r="V18" s="4">
        <v>0</v>
      </c>
      <c r="W18" s="4">
        <v>0</v>
      </c>
      <c r="X18" s="4" t="s">
        <v>48</v>
      </c>
      <c r="Y18" s="4" t="s">
        <v>106</v>
      </c>
    </row>
    <row r="19" s="4" customFormat="1" spans="1:25">
      <c r="A19" s="4" t="s">
        <v>107</v>
      </c>
      <c r="B19" s="4" t="s">
        <v>26</v>
      </c>
      <c r="C19" s="4" t="s">
        <v>27</v>
      </c>
      <c r="D19" s="4" t="s">
        <v>108</v>
      </c>
      <c r="E19" s="4" t="s">
        <v>109</v>
      </c>
      <c r="F19" s="7">
        <v>45145</v>
      </c>
      <c r="G19" s="7">
        <v>45146</v>
      </c>
      <c r="H19" s="4">
        <v>1</v>
      </c>
      <c r="I19" s="4">
        <v>1</v>
      </c>
      <c r="J19" s="4">
        <v>1</v>
      </c>
      <c r="K19" s="4" t="s">
        <v>30</v>
      </c>
      <c r="L19" s="4">
        <v>594.02</v>
      </c>
      <c r="M19" s="4">
        <v>594.02</v>
      </c>
      <c r="N19" s="4" t="s">
        <v>110</v>
      </c>
      <c r="O19" s="4" t="s">
        <v>32</v>
      </c>
      <c r="P19" s="4" t="s">
        <v>33</v>
      </c>
      <c r="Q19" s="4">
        <v>0</v>
      </c>
      <c r="R19" s="10">
        <v>45098.0000115741</v>
      </c>
      <c r="S19" s="7">
        <v>45149</v>
      </c>
      <c r="T19" s="4" t="s">
        <v>34</v>
      </c>
      <c r="U19" s="4">
        <v>594.02</v>
      </c>
      <c r="V19" s="4">
        <v>0</v>
      </c>
      <c r="W19" s="4">
        <v>0</v>
      </c>
      <c r="X19" s="4" t="s">
        <v>111</v>
      </c>
      <c r="Y19" s="4" t="s">
        <v>48</v>
      </c>
    </row>
    <row r="20" s="4" customFormat="1" spans="1:25">
      <c r="A20" s="4" t="s">
        <v>112</v>
      </c>
      <c r="B20" s="4" t="s">
        <v>26</v>
      </c>
      <c r="C20" s="4" t="s">
        <v>27</v>
      </c>
      <c r="D20" s="4" t="s">
        <v>113</v>
      </c>
      <c r="E20" s="4" t="s">
        <v>114</v>
      </c>
      <c r="F20" s="7">
        <v>45143</v>
      </c>
      <c r="G20" s="7">
        <v>45146</v>
      </c>
      <c r="H20" s="4">
        <v>1</v>
      </c>
      <c r="I20" s="4">
        <v>3</v>
      </c>
      <c r="J20" s="4">
        <v>3</v>
      </c>
      <c r="K20" s="4" t="s">
        <v>30</v>
      </c>
      <c r="L20" s="4">
        <v>2637.93</v>
      </c>
      <c r="M20" s="4">
        <v>2637.93</v>
      </c>
      <c r="N20" s="4" t="s">
        <v>115</v>
      </c>
      <c r="O20" s="4" t="s">
        <v>32</v>
      </c>
      <c r="P20" s="4" t="s">
        <v>33</v>
      </c>
      <c r="Q20" s="4">
        <v>0</v>
      </c>
      <c r="R20" s="10">
        <v>45099.0000115741</v>
      </c>
      <c r="S20" s="7">
        <v>45149</v>
      </c>
      <c r="T20" s="4" t="s">
        <v>34</v>
      </c>
      <c r="U20" s="4">
        <v>2637.93</v>
      </c>
      <c r="V20" s="4">
        <v>0</v>
      </c>
      <c r="W20" s="4">
        <v>0</v>
      </c>
      <c r="X20" s="4" t="s">
        <v>116</v>
      </c>
      <c r="Y20" s="4" t="s">
        <v>48</v>
      </c>
    </row>
    <row r="21" s="4" customFormat="1" spans="1:25">
      <c r="A21" s="4" t="s">
        <v>112</v>
      </c>
      <c r="B21" s="4" t="s">
        <v>26</v>
      </c>
      <c r="C21" s="4" t="s">
        <v>54</v>
      </c>
      <c r="D21" s="4" t="s">
        <v>113</v>
      </c>
      <c r="E21" s="4" t="s">
        <v>114</v>
      </c>
      <c r="F21" s="7">
        <v>45143</v>
      </c>
      <c r="G21" s="7">
        <v>45146</v>
      </c>
      <c r="H21" s="4">
        <v>1</v>
      </c>
      <c r="I21" s="4">
        <v>3</v>
      </c>
      <c r="J21" s="4">
        <v>3</v>
      </c>
      <c r="K21" s="4" t="s">
        <v>30</v>
      </c>
      <c r="L21" s="4">
        <v>-2637.93</v>
      </c>
      <c r="M21" s="4">
        <v>-2637.93</v>
      </c>
      <c r="N21" s="4" t="s">
        <v>115</v>
      </c>
      <c r="O21" s="4" t="s">
        <v>32</v>
      </c>
      <c r="P21" s="4" t="s">
        <v>33</v>
      </c>
      <c r="Q21" s="4">
        <v>0</v>
      </c>
      <c r="R21" s="10">
        <v>45099.0000115741</v>
      </c>
      <c r="S21" s="7">
        <v>45149</v>
      </c>
      <c r="T21" s="4" t="s">
        <v>34</v>
      </c>
      <c r="U21" s="4">
        <v>-2637.93</v>
      </c>
      <c r="V21" s="4">
        <v>0</v>
      </c>
      <c r="W21" s="4">
        <v>0</v>
      </c>
      <c r="X21" s="4" t="s">
        <v>116</v>
      </c>
      <c r="Y21" s="4" t="s">
        <v>48</v>
      </c>
    </row>
    <row r="22" s="4" customFormat="1" spans="1:25">
      <c r="A22" s="4" t="s">
        <v>117</v>
      </c>
      <c r="B22" s="4" t="s">
        <v>26</v>
      </c>
      <c r="C22" s="4" t="s">
        <v>27</v>
      </c>
      <c r="D22" s="4" t="s">
        <v>118</v>
      </c>
      <c r="E22" s="4" t="s">
        <v>119</v>
      </c>
      <c r="F22" s="7">
        <v>45143</v>
      </c>
      <c r="G22" s="7">
        <v>45146</v>
      </c>
      <c r="H22" s="4">
        <v>1</v>
      </c>
      <c r="I22" s="4">
        <v>3</v>
      </c>
      <c r="J22" s="4">
        <v>3</v>
      </c>
      <c r="K22" s="4" t="s">
        <v>30</v>
      </c>
      <c r="L22" s="4">
        <v>1569.72</v>
      </c>
      <c r="M22" s="4">
        <v>1569.72</v>
      </c>
      <c r="N22" s="4" t="s">
        <v>120</v>
      </c>
      <c r="O22" s="4" t="s">
        <v>32</v>
      </c>
      <c r="P22" s="4" t="s">
        <v>33</v>
      </c>
      <c r="Q22" s="4">
        <v>0</v>
      </c>
      <c r="R22" s="10">
        <v>45099.0000115741</v>
      </c>
      <c r="S22" s="7">
        <v>45149</v>
      </c>
      <c r="T22" s="4" t="s">
        <v>34</v>
      </c>
      <c r="U22" s="4">
        <v>1569.72</v>
      </c>
      <c r="V22" s="4">
        <v>0</v>
      </c>
      <c r="W22" s="4">
        <v>0</v>
      </c>
      <c r="X22" s="4" t="s">
        <v>121</v>
      </c>
      <c r="Y22" s="4" t="s">
        <v>122</v>
      </c>
    </row>
    <row r="23" s="4" customFormat="1" spans="1:25">
      <c r="A23" s="4" t="s">
        <v>123</v>
      </c>
      <c r="B23" s="4" t="s">
        <v>26</v>
      </c>
      <c r="C23" s="4" t="s">
        <v>27</v>
      </c>
      <c r="D23" s="4" t="s">
        <v>124</v>
      </c>
      <c r="E23" s="4" t="s">
        <v>125</v>
      </c>
      <c r="F23" s="7">
        <v>45143</v>
      </c>
      <c r="G23" s="7">
        <v>45146</v>
      </c>
      <c r="H23" s="4">
        <v>1</v>
      </c>
      <c r="I23" s="4">
        <v>3</v>
      </c>
      <c r="J23" s="4">
        <v>3</v>
      </c>
      <c r="K23" s="4" t="s">
        <v>30</v>
      </c>
      <c r="L23" s="4">
        <v>1680.75</v>
      </c>
      <c r="M23" s="4">
        <v>1680.75</v>
      </c>
      <c r="N23" s="4" t="s">
        <v>126</v>
      </c>
      <c r="O23" s="4" t="s">
        <v>32</v>
      </c>
      <c r="P23" s="4" t="s">
        <v>33</v>
      </c>
      <c r="Q23" s="4">
        <v>0</v>
      </c>
      <c r="R23" s="10">
        <v>45101.0000115741</v>
      </c>
      <c r="S23" s="7">
        <v>45149</v>
      </c>
      <c r="T23" s="4" t="s">
        <v>34</v>
      </c>
      <c r="U23" s="4">
        <v>1680.75</v>
      </c>
      <c r="V23" s="4">
        <v>0</v>
      </c>
      <c r="W23" s="4">
        <v>0</v>
      </c>
      <c r="X23" s="4" t="s">
        <v>127</v>
      </c>
      <c r="Y23" s="4" t="s">
        <v>48</v>
      </c>
    </row>
    <row r="24" s="4" customFormat="1" spans="1:25">
      <c r="A24" s="4" t="s">
        <v>128</v>
      </c>
      <c r="B24" s="4" t="s">
        <v>26</v>
      </c>
      <c r="C24" s="4" t="s">
        <v>27</v>
      </c>
      <c r="D24" s="4" t="s">
        <v>118</v>
      </c>
      <c r="E24" s="4" t="s">
        <v>129</v>
      </c>
      <c r="F24" s="7">
        <v>45143</v>
      </c>
      <c r="G24" s="7">
        <v>45146</v>
      </c>
      <c r="H24" s="4">
        <v>2</v>
      </c>
      <c r="I24" s="4">
        <v>3</v>
      </c>
      <c r="J24" s="4">
        <v>6</v>
      </c>
      <c r="K24" s="4" t="s">
        <v>30</v>
      </c>
      <c r="L24" s="4">
        <v>4412.78</v>
      </c>
      <c r="M24" s="4">
        <v>4412.78</v>
      </c>
      <c r="N24" s="4" t="s">
        <v>130</v>
      </c>
      <c r="O24" s="4" t="s">
        <v>32</v>
      </c>
      <c r="P24" s="4" t="s">
        <v>33</v>
      </c>
      <c r="Q24" s="4">
        <v>0</v>
      </c>
      <c r="R24" s="10">
        <v>45101</v>
      </c>
      <c r="S24" s="7">
        <v>45149</v>
      </c>
      <c r="T24" s="4" t="s">
        <v>34</v>
      </c>
      <c r="U24" s="4">
        <v>4412.78</v>
      </c>
      <c r="V24" s="4">
        <v>0</v>
      </c>
      <c r="W24" s="4">
        <v>0</v>
      </c>
      <c r="X24" s="4" t="s">
        <v>131</v>
      </c>
      <c r="Y24" s="4" t="s">
        <v>132</v>
      </c>
    </row>
    <row r="25" s="4" customFormat="1" spans="1:25">
      <c r="A25" s="4" t="s">
        <v>133</v>
      </c>
      <c r="B25" s="4" t="s">
        <v>26</v>
      </c>
      <c r="C25" s="4" t="s">
        <v>27</v>
      </c>
      <c r="D25" s="4" t="s">
        <v>134</v>
      </c>
      <c r="E25" s="4" t="s">
        <v>135</v>
      </c>
      <c r="F25" s="7">
        <v>45140</v>
      </c>
      <c r="G25" s="7">
        <v>45146</v>
      </c>
      <c r="H25" s="4">
        <v>1</v>
      </c>
      <c r="I25" s="4">
        <v>6</v>
      </c>
      <c r="J25" s="4">
        <v>6</v>
      </c>
      <c r="K25" s="4" t="s">
        <v>30</v>
      </c>
      <c r="L25" s="4">
        <v>3517.62</v>
      </c>
      <c r="M25" s="4">
        <v>3517.62</v>
      </c>
      <c r="N25" s="4" t="s">
        <v>136</v>
      </c>
      <c r="O25" s="4" t="s">
        <v>32</v>
      </c>
      <c r="P25" s="4" t="s">
        <v>33</v>
      </c>
      <c r="Q25" s="4">
        <v>0</v>
      </c>
      <c r="R25" s="10">
        <v>45106.0000115741</v>
      </c>
      <c r="S25" s="7">
        <v>45149</v>
      </c>
      <c r="T25" s="4" t="s">
        <v>34</v>
      </c>
      <c r="U25" s="4">
        <v>3517.62</v>
      </c>
      <c r="V25" s="4">
        <v>0</v>
      </c>
      <c r="W25" s="4">
        <v>0</v>
      </c>
      <c r="X25" s="4" t="s">
        <v>137</v>
      </c>
      <c r="Y25" s="4" t="s">
        <v>48</v>
      </c>
    </row>
    <row r="26" s="4" customFormat="1" spans="1:25">
      <c r="A26" s="4" t="s">
        <v>138</v>
      </c>
      <c r="B26" s="4" t="s">
        <v>26</v>
      </c>
      <c r="C26" s="4" t="s">
        <v>27</v>
      </c>
      <c r="D26" s="4" t="s">
        <v>139</v>
      </c>
      <c r="E26" s="4" t="s">
        <v>140</v>
      </c>
      <c r="F26" s="7">
        <v>45144</v>
      </c>
      <c r="G26" s="7">
        <v>45146</v>
      </c>
      <c r="H26" s="4">
        <v>1</v>
      </c>
      <c r="I26" s="4">
        <v>2</v>
      </c>
      <c r="J26" s="4">
        <v>2</v>
      </c>
      <c r="K26" s="4" t="s">
        <v>30</v>
      </c>
      <c r="L26" s="4">
        <v>788.78</v>
      </c>
      <c r="M26" s="4">
        <v>788.78</v>
      </c>
      <c r="N26" s="4" t="s">
        <v>141</v>
      </c>
      <c r="O26" s="4" t="s">
        <v>32</v>
      </c>
      <c r="P26" s="4" t="s">
        <v>33</v>
      </c>
      <c r="Q26" s="4">
        <v>0</v>
      </c>
      <c r="R26" s="10">
        <v>45109</v>
      </c>
      <c r="S26" s="7">
        <v>45149</v>
      </c>
      <c r="T26" s="4" t="s">
        <v>34</v>
      </c>
      <c r="U26" s="4">
        <v>788.78</v>
      </c>
      <c r="V26" s="4">
        <v>0</v>
      </c>
      <c r="W26" s="4">
        <v>0</v>
      </c>
      <c r="X26" s="4" t="s">
        <v>142</v>
      </c>
      <c r="Y26" s="4" t="s">
        <v>143</v>
      </c>
    </row>
    <row r="27" s="4" customFormat="1" spans="1:25">
      <c r="A27" s="4" t="s">
        <v>144</v>
      </c>
      <c r="B27" s="4" t="s">
        <v>26</v>
      </c>
      <c r="C27" s="4" t="s">
        <v>27</v>
      </c>
      <c r="D27" s="4" t="s">
        <v>145</v>
      </c>
      <c r="E27" s="4" t="s">
        <v>146</v>
      </c>
      <c r="F27" s="7">
        <v>45144</v>
      </c>
      <c r="G27" s="7">
        <v>45146</v>
      </c>
      <c r="H27" s="4">
        <v>2</v>
      </c>
      <c r="I27" s="4">
        <v>2</v>
      </c>
      <c r="J27" s="4">
        <v>4</v>
      </c>
      <c r="K27" s="4" t="s">
        <v>30</v>
      </c>
      <c r="L27" s="4">
        <v>5560</v>
      </c>
      <c r="M27" s="4">
        <v>5560</v>
      </c>
      <c r="N27" s="4" t="s">
        <v>147</v>
      </c>
      <c r="O27" s="4" t="s">
        <v>32</v>
      </c>
      <c r="P27" s="4" t="s">
        <v>33</v>
      </c>
      <c r="Q27" s="4">
        <v>0</v>
      </c>
      <c r="R27" s="10">
        <v>45083.0000115741</v>
      </c>
      <c r="S27" s="7">
        <v>45149</v>
      </c>
      <c r="T27" s="4" t="s">
        <v>34</v>
      </c>
      <c r="U27" s="4">
        <v>5560</v>
      </c>
      <c r="V27" s="4">
        <v>0</v>
      </c>
      <c r="W27" s="4">
        <v>0</v>
      </c>
      <c r="X27" s="4" t="s">
        <v>148</v>
      </c>
      <c r="Y27" s="4" t="s">
        <v>149</v>
      </c>
    </row>
    <row r="28" s="4" customFormat="1" spans="1:25">
      <c r="A28" s="4" t="s">
        <v>150</v>
      </c>
      <c r="B28" s="4" t="s">
        <v>26</v>
      </c>
      <c r="C28" s="4" t="s">
        <v>27</v>
      </c>
      <c r="D28" s="4" t="s">
        <v>151</v>
      </c>
      <c r="E28" s="4" t="s">
        <v>152</v>
      </c>
      <c r="F28" s="7">
        <v>45145</v>
      </c>
      <c r="G28" s="7">
        <v>45146</v>
      </c>
      <c r="H28" s="4">
        <v>1</v>
      </c>
      <c r="I28" s="4">
        <v>1</v>
      </c>
      <c r="J28" s="4">
        <v>1</v>
      </c>
      <c r="K28" s="4" t="s">
        <v>30</v>
      </c>
      <c r="L28" s="4">
        <v>941.23</v>
      </c>
      <c r="M28" s="4">
        <v>941.23</v>
      </c>
      <c r="N28" s="4" t="s">
        <v>153</v>
      </c>
      <c r="O28" s="4" t="s">
        <v>32</v>
      </c>
      <c r="P28" s="4" t="s">
        <v>33</v>
      </c>
      <c r="Q28" s="4">
        <v>0</v>
      </c>
      <c r="R28" s="10">
        <v>45113</v>
      </c>
      <c r="S28" s="7">
        <v>45149</v>
      </c>
      <c r="T28" s="4" t="s">
        <v>34</v>
      </c>
      <c r="U28" s="4">
        <v>941.23</v>
      </c>
      <c r="V28" s="4">
        <v>0</v>
      </c>
      <c r="W28" s="4">
        <v>0</v>
      </c>
      <c r="X28" s="4" t="s">
        <v>154</v>
      </c>
      <c r="Y28" s="4" t="s">
        <v>155</v>
      </c>
    </row>
    <row r="29" s="4" customFormat="1" spans="1:25">
      <c r="A29" s="4" t="s">
        <v>61</v>
      </c>
      <c r="B29" s="4" t="s">
        <v>26</v>
      </c>
      <c r="C29" s="4" t="s">
        <v>54</v>
      </c>
      <c r="D29" s="4" t="s">
        <v>62</v>
      </c>
      <c r="E29" s="4" t="s">
        <v>63</v>
      </c>
      <c r="F29" s="7">
        <v>45142</v>
      </c>
      <c r="G29" s="7">
        <v>45146</v>
      </c>
      <c r="H29" s="4">
        <v>1</v>
      </c>
      <c r="I29" s="4">
        <v>4</v>
      </c>
      <c r="J29" s="4">
        <v>4</v>
      </c>
      <c r="K29" s="4" t="s">
        <v>30</v>
      </c>
      <c r="L29" s="4">
        <v>-1784</v>
      </c>
      <c r="M29" s="4">
        <v>-1784</v>
      </c>
      <c r="N29" s="4" t="s">
        <v>64</v>
      </c>
      <c r="O29" s="4" t="s">
        <v>32</v>
      </c>
      <c r="P29" s="4" t="s">
        <v>33</v>
      </c>
      <c r="Q29" s="4">
        <v>0</v>
      </c>
      <c r="R29" s="10">
        <v>45079</v>
      </c>
      <c r="S29" s="7">
        <v>45149</v>
      </c>
      <c r="T29" s="4" t="s">
        <v>34</v>
      </c>
      <c r="U29" s="4">
        <v>-1784</v>
      </c>
      <c r="V29" s="4">
        <v>0</v>
      </c>
      <c r="W29" s="4">
        <v>0</v>
      </c>
      <c r="X29" s="4" t="s">
        <v>65</v>
      </c>
      <c r="Y29" s="4" t="s">
        <v>66</v>
      </c>
    </row>
    <row r="30" s="4" customFormat="1" spans="1:25">
      <c r="A30" s="4" t="s">
        <v>156</v>
      </c>
      <c r="B30" s="4" t="s">
        <v>26</v>
      </c>
      <c r="C30" s="4" t="s">
        <v>27</v>
      </c>
      <c r="D30" s="4" t="s">
        <v>157</v>
      </c>
      <c r="E30" s="4" t="s">
        <v>158</v>
      </c>
      <c r="F30" s="7">
        <v>45142</v>
      </c>
      <c r="G30" s="7">
        <v>45146</v>
      </c>
      <c r="H30" s="4">
        <v>1</v>
      </c>
      <c r="I30" s="4">
        <v>4</v>
      </c>
      <c r="J30" s="4">
        <v>4</v>
      </c>
      <c r="K30" s="4" t="s">
        <v>30</v>
      </c>
      <c r="L30" s="4">
        <v>1407.8</v>
      </c>
      <c r="M30" s="4">
        <v>1407.8</v>
      </c>
      <c r="N30" s="4" t="s">
        <v>159</v>
      </c>
      <c r="O30" s="4" t="s">
        <v>32</v>
      </c>
      <c r="P30" s="4" t="s">
        <v>33</v>
      </c>
      <c r="Q30" s="4">
        <v>0</v>
      </c>
      <c r="R30" s="10">
        <v>45114.0000115741</v>
      </c>
      <c r="S30" s="7">
        <v>45149</v>
      </c>
      <c r="T30" s="4" t="s">
        <v>34</v>
      </c>
      <c r="U30" s="4">
        <v>1407.8</v>
      </c>
      <c r="V30" s="4">
        <v>0</v>
      </c>
      <c r="W30" s="4">
        <v>0</v>
      </c>
      <c r="X30" s="4" t="s">
        <v>160</v>
      </c>
      <c r="Y30" s="4" t="s">
        <v>161</v>
      </c>
    </row>
    <row r="31" s="4" customFormat="1" spans="1:25">
      <c r="A31" s="4" t="s">
        <v>162</v>
      </c>
      <c r="B31" s="4" t="s">
        <v>26</v>
      </c>
      <c r="C31" s="4" t="s">
        <v>27</v>
      </c>
      <c r="D31" s="4" t="s">
        <v>163</v>
      </c>
      <c r="E31" s="4" t="s">
        <v>164</v>
      </c>
      <c r="F31" s="7">
        <v>45142</v>
      </c>
      <c r="G31" s="7">
        <v>45146</v>
      </c>
      <c r="H31" s="4">
        <v>1</v>
      </c>
      <c r="I31" s="4">
        <v>4</v>
      </c>
      <c r="J31" s="4">
        <v>4</v>
      </c>
      <c r="K31" s="4" t="s">
        <v>30</v>
      </c>
      <c r="L31" s="4">
        <v>4311.56</v>
      </c>
      <c r="M31" s="4">
        <v>4311.56</v>
      </c>
      <c r="N31" s="4" t="s">
        <v>165</v>
      </c>
      <c r="O31" s="4" t="s">
        <v>32</v>
      </c>
      <c r="P31" s="4" t="s">
        <v>33</v>
      </c>
      <c r="Q31" s="4">
        <v>0</v>
      </c>
      <c r="R31" s="10">
        <v>45115.0000115741</v>
      </c>
      <c r="S31" s="7">
        <v>45149</v>
      </c>
      <c r="T31" s="4" t="s">
        <v>34</v>
      </c>
      <c r="U31" s="4">
        <v>4311.56</v>
      </c>
      <c r="V31" s="4">
        <v>0</v>
      </c>
      <c r="W31" s="4">
        <v>0</v>
      </c>
      <c r="X31" s="4" t="s">
        <v>166</v>
      </c>
      <c r="Y31" s="4" t="s">
        <v>48</v>
      </c>
    </row>
    <row r="32" s="4" customFormat="1" spans="1:25">
      <c r="A32" s="4" t="s">
        <v>167</v>
      </c>
      <c r="B32" s="4" t="s">
        <v>26</v>
      </c>
      <c r="C32" s="4" t="s">
        <v>27</v>
      </c>
      <c r="D32" s="4" t="s">
        <v>168</v>
      </c>
      <c r="E32" s="4" t="s">
        <v>169</v>
      </c>
      <c r="F32" s="7">
        <v>45144</v>
      </c>
      <c r="G32" s="7">
        <v>45146</v>
      </c>
      <c r="H32" s="4">
        <v>1</v>
      </c>
      <c r="I32" s="4">
        <v>2</v>
      </c>
      <c r="J32" s="4">
        <v>2</v>
      </c>
      <c r="K32" s="4" t="s">
        <v>30</v>
      </c>
      <c r="L32" s="4">
        <v>1669.5</v>
      </c>
      <c r="M32" s="4">
        <v>1669.5</v>
      </c>
      <c r="N32" s="4" t="s">
        <v>170</v>
      </c>
      <c r="O32" s="4" t="s">
        <v>32</v>
      </c>
      <c r="P32" s="4" t="s">
        <v>33</v>
      </c>
      <c r="Q32" s="4">
        <v>0</v>
      </c>
      <c r="R32" s="10">
        <v>45115.0000115741</v>
      </c>
      <c r="S32" s="7">
        <v>45149</v>
      </c>
      <c r="T32" s="4" t="s">
        <v>34</v>
      </c>
      <c r="U32" s="4">
        <v>1669.5</v>
      </c>
      <c r="V32" s="4">
        <v>0</v>
      </c>
      <c r="W32" s="4">
        <v>0</v>
      </c>
      <c r="X32" s="4" t="s">
        <v>171</v>
      </c>
      <c r="Y32" s="4" t="s">
        <v>48</v>
      </c>
    </row>
    <row r="33" s="4" customFormat="1" spans="1:25">
      <c r="A33" s="4" t="s">
        <v>172</v>
      </c>
      <c r="B33" s="4" t="s">
        <v>26</v>
      </c>
      <c r="C33" s="4" t="s">
        <v>27</v>
      </c>
      <c r="D33" s="4" t="s">
        <v>151</v>
      </c>
      <c r="E33" s="4" t="s">
        <v>152</v>
      </c>
      <c r="F33" s="7">
        <v>45145</v>
      </c>
      <c r="G33" s="7">
        <v>45146</v>
      </c>
      <c r="H33" s="4">
        <v>1</v>
      </c>
      <c r="I33" s="4">
        <v>1</v>
      </c>
      <c r="J33" s="4">
        <v>1</v>
      </c>
      <c r="K33" s="4" t="s">
        <v>30</v>
      </c>
      <c r="L33" s="4">
        <v>942.9</v>
      </c>
      <c r="M33" s="4">
        <v>942.9</v>
      </c>
      <c r="N33" s="4" t="s">
        <v>173</v>
      </c>
      <c r="O33" s="4" t="s">
        <v>32</v>
      </c>
      <c r="P33" s="4" t="s">
        <v>33</v>
      </c>
      <c r="Q33" s="4">
        <v>0</v>
      </c>
      <c r="R33" s="10">
        <v>45117.0000115741</v>
      </c>
      <c r="S33" s="7">
        <v>45149</v>
      </c>
      <c r="T33" s="4" t="s">
        <v>34</v>
      </c>
      <c r="U33" s="4">
        <v>942.9</v>
      </c>
      <c r="V33" s="4">
        <v>0</v>
      </c>
      <c r="W33" s="4">
        <v>0</v>
      </c>
      <c r="X33" s="4" t="s">
        <v>174</v>
      </c>
      <c r="Y33" s="4" t="s">
        <v>175</v>
      </c>
    </row>
    <row r="34" s="4" customFormat="1" spans="1:25">
      <c r="A34" s="4" t="s">
        <v>176</v>
      </c>
      <c r="B34" s="4" t="s">
        <v>26</v>
      </c>
      <c r="C34" s="4" t="s">
        <v>27</v>
      </c>
      <c r="D34" s="4" t="s">
        <v>177</v>
      </c>
      <c r="E34" s="4" t="s">
        <v>178</v>
      </c>
      <c r="F34" s="7">
        <v>45145</v>
      </c>
      <c r="G34" s="7">
        <v>45146</v>
      </c>
      <c r="H34" s="4">
        <v>1</v>
      </c>
      <c r="I34" s="4">
        <v>1</v>
      </c>
      <c r="J34" s="4">
        <v>1</v>
      </c>
      <c r="K34" s="4" t="s">
        <v>30</v>
      </c>
      <c r="L34" s="4">
        <v>203.57</v>
      </c>
      <c r="M34" s="4">
        <v>203.57</v>
      </c>
      <c r="N34" s="4" t="s">
        <v>179</v>
      </c>
      <c r="O34" s="4" t="s">
        <v>32</v>
      </c>
      <c r="P34" s="4" t="s">
        <v>33</v>
      </c>
      <c r="Q34" s="4">
        <v>0</v>
      </c>
      <c r="R34" s="10">
        <v>45118</v>
      </c>
      <c r="S34" s="7">
        <v>45149</v>
      </c>
      <c r="T34" s="4" t="s">
        <v>34</v>
      </c>
      <c r="U34" s="4">
        <v>203.57</v>
      </c>
      <c r="V34" s="4">
        <v>0</v>
      </c>
      <c r="W34" s="4">
        <v>0</v>
      </c>
      <c r="X34" s="4" t="s">
        <v>180</v>
      </c>
      <c r="Y34" s="4" t="s">
        <v>48</v>
      </c>
    </row>
    <row r="35" s="4" customFormat="1" spans="1:25">
      <c r="A35" s="4" t="s">
        <v>181</v>
      </c>
      <c r="B35" s="4" t="s">
        <v>26</v>
      </c>
      <c r="C35" s="4" t="s">
        <v>27</v>
      </c>
      <c r="D35" s="4" t="s">
        <v>182</v>
      </c>
      <c r="E35" s="4" t="s">
        <v>183</v>
      </c>
      <c r="F35" s="7">
        <v>45145</v>
      </c>
      <c r="G35" s="7">
        <v>45146</v>
      </c>
      <c r="H35" s="4">
        <v>1</v>
      </c>
      <c r="I35" s="4">
        <v>1</v>
      </c>
      <c r="J35" s="4">
        <v>1</v>
      </c>
      <c r="K35" s="4" t="s">
        <v>30</v>
      </c>
      <c r="L35" s="4">
        <v>670.94</v>
      </c>
      <c r="M35" s="4">
        <v>670.94</v>
      </c>
      <c r="N35" s="4" t="s">
        <v>184</v>
      </c>
      <c r="O35" s="4" t="s">
        <v>32</v>
      </c>
      <c r="P35" s="4" t="s">
        <v>33</v>
      </c>
      <c r="Q35" s="4">
        <v>0</v>
      </c>
      <c r="R35" s="10">
        <v>45119.0000115741</v>
      </c>
      <c r="S35" s="7">
        <v>45149</v>
      </c>
      <c r="T35" s="4" t="s">
        <v>34</v>
      </c>
      <c r="U35" s="4">
        <v>670.94</v>
      </c>
      <c r="V35" s="4">
        <v>0</v>
      </c>
      <c r="W35" s="4">
        <v>0</v>
      </c>
      <c r="X35" s="4" t="s">
        <v>185</v>
      </c>
      <c r="Y35" s="4" t="s">
        <v>48</v>
      </c>
    </row>
    <row r="36" s="4" customFormat="1" spans="1:25">
      <c r="A36" s="4" t="s">
        <v>186</v>
      </c>
      <c r="B36" s="4" t="s">
        <v>26</v>
      </c>
      <c r="C36" s="4" t="s">
        <v>27</v>
      </c>
      <c r="D36" s="4" t="s">
        <v>187</v>
      </c>
      <c r="E36" s="4" t="s">
        <v>188</v>
      </c>
      <c r="F36" s="7">
        <v>45142</v>
      </c>
      <c r="G36" s="7">
        <v>45146</v>
      </c>
      <c r="H36" s="4">
        <v>1</v>
      </c>
      <c r="I36" s="4">
        <v>4</v>
      </c>
      <c r="J36" s="4">
        <v>4</v>
      </c>
      <c r="K36" s="4" t="s">
        <v>30</v>
      </c>
      <c r="L36" s="4">
        <v>1779.24</v>
      </c>
      <c r="M36" s="4">
        <v>1779.24</v>
      </c>
      <c r="N36" s="4" t="s">
        <v>189</v>
      </c>
      <c r="O36" s="4" t="s">
        <v>32</v>
      </c>
      <c r="P36" s="4" t="s">
        <v>33</v>
      </c>
      <c r="Q36" s="4">
        <v>0</v>
      </c>
      <c r="R36" s="10">
        <v>45119</v>
      </c>
      <c r="S36" s="7">
        <v>45149</v>
      </c>
      <c r="T36" s="4" t="s">
        <v>34</v>
      </c>
      <c r="U36" s="4">
        <v>1779.24</v>
      </c>
      <c r="V36" s="4">
        <v>0</v>
      </c>
      <c r="W36" s="4">
        <v>0</v>
      </c>
      <c r="X36" s="4" t="s">
        <v>190</v>
      </c>
      <c r="Y36" s="4" t="s">
        <v>48</v>
      </c>
    </row>
    <row r="37" s="4" customFormat="1" spans="1:25">
      <c r="A37" s="4" t="s">
        <v>191</v>
      </c>
      <c r="B37" s="4" t="s">
        <v>26</v>
      </c>
      <c r="C37" s="4" t="s">
        <v>27</v>
      </c>
      <c r="D37" s="4" t="s">
        <v>187</v>
      </c>
      <c r="E37" s="4" t="s">
        <v>188</v>
      </c>
      <c r="F37" s="7">
        <v>45142</v>
      </c>
      <c r="G37" s="7">
        <v>45146</v>
      </c>
      <c r="H37" s="4">
        <v>1</v>
      </c>
      <c r="I37" s="4">
        <v>4</v>
      </c>
      <c r="J37" s="4">
        <v>4</v>
      </c>
      <c r="K37" s="4" t="s">
        <v>30</v>
      </c>
      <c r="L37" s="4">
        <v>1779.24</v>
      </c>
      <c r="M37" s="4">
        <v>1779.24</v>
      </c>
      <c r="N37" s="4" t="s">
        <v>192</v>
      </c>
      <c r="O37" s="4" t="s">
        <v>32</v>
      </c>
      <c r="P37" s="4" t="s">
        <v>33</v>
      </c>
      <c r="Q37" s="4">
        <v>0</v>
      </c>
      <c r="R37" s="10">
        <v>45119</v>
      </c>
      <c r="S37" s="7">
        <v>45149</v>
      </c>
      <c r="T37" s="4" t="s">
        <v>34</v>
      </c>
      <c r="U37" s="4">
        <v>1779.24</v>
      </c>
      <c r="V37" s="4">
        <v>0</v>
      </c>
      <c r="W37" s="4">
        <v>0</v>
      </c>
      <c r="X37" s="4" t="s">
        <v>193</v>
      </c>
      <c r="Y37" s="4" t="s">
        <v>48</v>
      </c>
    </row>
    <row r="38" s="4" customFormat="1" spans="1:25">
      <c r="A38" s="4" t="s">
        <v>194</v>
      </c>
      <c r="B38" s="4" t="s">
        <v>26</v>
      </c>
      <c r="C38" s="4" t="s">
        <v>27</v>
      </c>
      <c r="D38" s="4" t="s">
        <v>62</v>
      </c>
      <c r="E38" s="4" t="s">
        <v>195</v>
      </c>
      <c r="F38" s="7">
        <v>45143</v>
      </c>
      <c r="G38" s="7">
        <v>45146</v>
      </c>
      <c r="H38" s="4">
        <v>1</v>
      </c>
      <c r="I38" s="4">
        <v>3</v>
      </c>
      <c r="J38" s="4">
        <v>3</v>
      </c>
      <c r="K38" s="4" t="s">
        <v>30</v>
      </c>
      <c r="L38" s="4">
        <v>1249.74</v>
      </c>
      <c r="M38" s="4">
        <v>1249.74</v>
      </c>
      <c r="N38" s="4" t="s">
        <v>196</v>
      </c>
      <c r="O38" s="4" t="s">
        <v>32</v>
      </c>
      <c r="P38" s="4" t="s">
        <v>33</v>
      </c>
      <c r="Q38" s="4">
        <v>0</v>
      </c>
      <c r="R38" s="10">
        <v>45120</v>
      </c>
      <c r="S38" s="7">
        <v>45149</v>
      </c>
      <c r="T38" s="4" t="s">
        <v>34</v>
      </c>
      <c r="U38" s="4">
        <v>1249.74</v>
      </c>
      <c r="V38" s="4">
        <v>0</v>
      </c>
      <c r="W38" s="4">
        <v>0</v>
      </c>
      <c r="X38" s="4" t="s">
        <v>197</v>
      </c>
      <c r="Y38" s="4" t="s">
        <v>198</v>
      </c>
    </row>
    <row r="39" s="4" customFormat="1" spans="1:25">
      <c r="A39" s="4" t="s">
        <v>199</v>
      </c>
      <c r="B39" s="4" t="s">
        <v>26</v>
      </c>
      <c r="C39" s="4" t="s">
        <v>27</v>
      </c>
      <c r="D39" s="4" t="s">
        <v>62</v>
      </c>
      <c r="E39" s="4" t="s">
        <v>195</v>
      </c>
      <c r="F39" s="7">
        <v>45143</v>
      </c>
      <c r="G39" s="7">
        <v>45146</v>
      </c>
      <c r="H39" s="4">
        <v>1</v>
      </c>
      <c r="I39" s="4">
        <v>3</v>
      </c>
      <c r="J39" s="4">
        <v>3</v>
      </c>
      <c r="K39" s="4" t="s">
        <v>30</v>
      </c>
      <c r="L39" s="4">
        <v>1249.74</v>
      </c>
      <c r="M39" s="4">
        <v>1249.74</v>
      </c>
      <c r="N39" s="4" t="s">
        <v>196</v>
      </c>
      <c r="O39" s="4" t="s">
        <v>32</v>
      </c>
      <c r="P39" s="4" t="s">
        <v>33</v>
      </c>
      <c r="Q39" s="4">
        <v>0</v>
      </c>
      <c r="R39" s="10">
        <v>45120</v>
      </c>
      <c r="S39" s="7">
        <v>45149</v>
      </c>
      <c r="T39" s="4" t="s">
        <v>34</v>
      </c>
      <c r="U39" s="4">
        <v>1249.74</v>
      </c>
      <c r="V39" s="4">
        <v>0</v>
      </c>
      <c r="W39" s="4">
        <v>0</v>
      </c>
      <c r="X39" s="4" t="s">
        <v>200</v>
      </c>
      <c r="Y39" s="4" t="s">
        <v>201</v>
      </c>
    </row>
    <row r="40" s="4" customFormat="1" spans="1:25">
      <c r="A40" s="4" t="s">
        <v>202</v>
      </c>
      <c r="B40" s="4" t="s">
        <v>26</v>
      </c>
      <c r="C40" s="4" t="s">
        <v>27</v>
      </c>
      <c r="D40" s="4" t="s">
        <v>203</v>
      </c>
      <c r="E40" s="4" t="s">
        <v>204</v>
      </c>
      <c r="F40" s="7">
        <v>45144</v>
      </c>
      <c r="G40" s="7">
        <v>45146</v>
      </c>
      <c r="H40" s="4">
        <v>1</v>
      </c>
      <c r="I40" s="4">
        <v>2</v>
      </c>
      <c r="J40" s="4">
        <v>2</v>
      </c>
      <c r="K40" s="4" t="s">
        <v>30</v>
      </c>
      <c r="L40" s="4">
        <v>1377.3</v>
      </c>
      <c r="M40" s="4">
        <v>1377.3</v>
      </c>
      <c r="N40" s="4" t="s">
        <v>205</v>
      </c>
      <c r="O40" s="4" t="s">
        <v>32</v>
      </c>
      <c r="P40" s="4" t="s">
        <v>33</v>
      </c>
      <c r="Q40" s="4">
        <v>0</v>
      </c>
      <c r="R40" s="10">
        <v>45120.0000115741</v>
      </c>
      <c r="S40" s="7">
        <v>45149</v>
      </c>
      <c r="T40" s="4" t="s">
        <v>34</v>
      </c>
      <c r="U40" s="4">
        <v>1377.3</v>
      </c>
      <c r="V40" s="4">
        <v>0</v>
      </c>
      <c r="W40" s="4">
        <v>0</v>
      </c>
      <c r="X40" s="4" t="s">
        <v>206</v>
      </c>
      <c r="Y40" s="4" t="s">
        <v>207</v>
      </c>
    </row>
    <row r="41" s="4" customFormat="1" spans="1:25">
      <c r="A41" s="4" t="s">
        <v>208</v>
      </c>
      <c r="B41" s="4" t="s">
        <v>26</v>
      </c>
      <c r="C41" s="4" t="s">
        <v>27</v>
      </c>
      <c r="D41" s="4" t="s">
        <v>209</v>
      </c>
      <c r="E41" s="4" t="s">
        <v>210</v>
      </c>
      <c r="F41" s="7">
        <v>45144</v>
      </c>
      <c r="G41" s="7">
        <v>45146</v>
      </c>
      <c r="H41" s="4">
        <v>1</v>
      </c>
      <c r="I41" s="4">
        <v>2</v>
      </c>
      <c r="J41" s="4">
        <v>2</v>
      </c>
      <c r="K41" s="4" t="s">
        <v>30</v>
      </c>
      <c r="L41" s="4">
        <v>936.68</v>
      </c>
      <c r="M41" s="4">
        <v>936.68</v>
      </c>
      <c r="N41" s="4" t="s">
        <v>211</v>
      </c>
      <c r="O41" s="4" t="s">
        <v>32</v>
      </c>
      <c r="P41" s="4" t="s">
        <v>33</v>
      </c>
      <c r="Q41" s="4">
        <v>0</v>
      </c>
      <c r="R41" s="10">
        <v>45121.0000115741</v>
      </c>
      <c r="S41" s="7">
        <v>45149</v>
      </c>
      <c r="T41" s="4" t="s">
        <v>34</v>
      </c>
      <c r="U41" s="4">
        <v>936.68</v>
      </c>
      <c r="V41" s="4">
        <v>0</v>
      </c>
      <c r="W41" s="4">
        <v>0</v>
      </c>
      <c r="X41" s="4" t="s">
        <v>212</v>
      </c>
      <c r="Y41" s="4" t="s">
        <v>213</v>
      </c>
    </row>
    <row r="42" s="4" customFormat="1" spans="1:25">
      <c r="A42" s="4" t="s">
        <v>214</v>
      </c>
      <c r="B42" s="4" t="s">
        <v>26</v>
      </c>
      <c r="C42" s="4" t="s">
        <v>27</v>
      </c>
      <c r="D42" s="4" t="s">
        <v>215</v>
      </c>
      <c r="E42" s="4" t="s">
        <v>216</v>
      </c>
      <c r="F42" s="7">
        <v>45145</v>
      </c>
      <c r="G42" s="7">
        <v>45146</v>
      </c>
      <c r="H42" s="4">
        <v>1</v>
      </c>
      <c r="I42" s="4">
        <v>1</v>
      </c>
      <c r="J42" s="4">
        <v>1</v>
      </c>
      <c r="K42" s="4" t="s">
        <v>30</v>
      </c>
      <c r="L42" s="4">
        <v>690.93</v>
      </c>
      <c r="M42" s="4">
        <v>690.93</v>
      </c>
      <c r="N42" s="4" t="s">
        <v>217</v>
      </c>
      <c r="O42" s="4" t="s">
        <v>32</v>
      </c>
      <c r="P42" s="4" t="s">
        <v>33</v>
      </c>
      <c r="Q42" s="4">
        <v>0</v>
      </c>
      <c r="R42" s="10">
        <v>45121.0000115741</v>
      </c>
      <c r="S42" s="7">
        <v>45149</v>
      </c>
      <c r="T42" s="4" t="s">
        <v>34</v>
      </c>
      <c r="U42" s="4">
        <v>690.93</v>
      </c>
      <c r="V42" s="4">
        <v>0</v>
      </c>
      <c r="W42" s="4">
        <v>0</v>
      </c>
      <c r="X42" s="4" t="s">
        <v>218</v>
      </c>
      <c r="Y42" s="4" t="s">
        <v>48</v>
      </c>
    </row>
    <row r="43" s="4" customFormat="1" spans="1:25">
      <c r="A43" s="4" t="s">
        <v>219</v>
      </c>
      <c r="B43" s="4" t="s">
        <v>26</v>
      </c>
      <c r="C43" s="4" t="s">
        <v>27</v>
      </c>
      <c r="D43" s="4" t="s">
        <v>220</v>
      </c>
      <c r="E43" s="4" t="s">
        <v>221</v>
      </c>
      <c r="F43" s="7">
        <v>45145</v>
      </c>
      <c r="G43" s="7">
        <v>45146</v>
      </c>
      <c r="H43" s="4">
        <v>1</v>
      </c>
      <c r="I43" s="4">
        <v>1</v>
      </c>
      <c r="J43" s="4">
        <v>1</v>
      </c>
      <c r="K43" s="4" t="s">
        <v>30</v>
      </c>
      <c r="L43" s="4">
        <v>15058.69</v>
      </c>
      <c r="M43" s="4">
        <v>15058.69</v>
      </c>
      <c r="N43" s="4" t="s">
        <v>222</v>
      </c>
      <c r="O43" s="4" t="s">
        <v>32</v>
      </c>
      <c r="P43" s="4" t="s">
        <v>33</v>
      </c>
      <c r="Q43" s="4">
        <v>0</v>
      </c>
      <c r="R43" s="10">
        <v>45121.0000115741</v>
      </c>
      <c r="S43" s="7">
        <v>45149</v>
      </c>
      <c r="T43" s="4" t="s">
        <v>34</v>
      </c>
      <c r="U43" s="4">
        <v>15058.69</v>
      </c>
      <c r="V43" s="4">
        <v>0</v>
      </c>
      <c r="W43" s="4">
        <v>0</v>
      </c>
      <c r="X43" s="4" t="s">
        <v>223</v>
      </c>
      <c r="Y43" s="4" t="s">
        <v>224</v>
      </c>
    </row>
    <row r="44" s="4" customFormat="1" spans="1:25">
      <c r="A44" s="4" t="s">
        <v>225</v>
      </c>
      <c r="B44" s="4" t="s">
        <v>26</v>
      </c>
      <c r="C44" s="4" t="s">
        <v>27</v>
      </c>
      <c r="D44" s="4" t="s">
        <v>226</v>
      </c>
      <c r="E44" s="4" t="s">
        <v>227</v>
      </c>
      <c r="F44" s="7">
        <v>45143</v>
      </c>
      <c r="G44" s="7">
        <v>45146</v>
      </c>
      <c r="H44" s="4">
        <v>1</v>
      </c>
      <c r="I44" s="4">
        <v>3</v>
      </c>
      <c r="J44" s="4">
        <v>3</v>
      </c>
      <c r="K44" s="4" t="s">
        <v>30</v>
      </c>
      <c r="L44" s="4">
        <v>4840.62</v>
      </c>
      <c r="M44" s="4">
        <v>4840.62</v>
      </c>
      <c r="N44" s="4" t="s">
        <v>228</v>
      </c>
      <c r="O44" s="4" t="s">
        <v>32</v>
      </c>
      <c r="P44" s="4" t="s">
        <v>33</v>
      </c>
      <c r="Q44" s="4">
        <v>0</v>
      </c>
      <c r="R44" s="10">
        <v>45121.0000115741</v>
      </c>
      <c r="S44" s="7">
        <v>45149</v>
      </c>
      <c r="T44" s="4" t="s">
        <v>34</v>
      </c>
      <c r="U44" s="4">
        <v>4840.62</v>
      </c>
      <c r="V44" s="4">
        <v>0</v>
      </c>
      <c r="W44" s="4">
        <v>0</v>
      </c>
      <c r="X44" s="4" t="s">
        <v>229</v>
      </c>
      <c r="Y44" s="4" t="s">
        <v>48</v>
      </c>
    </row>
    <row r="45" s="4" customFormat="1" spans="1:25">
      <c r="A45" s="4" t="s">
        <v>230</v>
      </c>
      <c r="B45" s="4" t="s">
        <v>26</v>
      </c>
      <c r="C45" s="4" t="s">
        <v>27</v>
      </c>
      <c r="D45" s="4" t="s">
        <v>231</v>
      </c>
      <c r="E45" s="4" t="s">
        <v>232</v>
      </c>
      <c r="F45" s="7">
        <v>45142</v>
      </c>
      <c r="G45" s="7">
        <v>45146</v>
      </c>
      <c r="H45" s="4">
        <v>1</v>
      </c>
      <c r="I45" s="4">
        <v>4</v>
      </c>
      <c r="J45" s="4">
        <v>4</v>
      </c>
      <c r="K45" s="4" t="s">
        <v>30</v>
      </c>
      <c r="L45" s="4">
        <v>2062.22</v>
      </c>
      <c r="M45" s="4">
        <v>2062.22</v>
      </c>
      <c r="N45" s="4" t="s">
        <v>233</v>
      </c>
      <c r="O45" s="4" t="s">
        <v>32</v>
      </c>
      <c r="P45" s="4" t="s">
        <v>33</v>
      </c>
      <c r="Q45" s="4">
        <v>0</v>
      </c>
      <c r="R45" s="10">
        <v>45121.0000115741</v>
      </c>
      <c r="S45" s="7">
        <v>45149</v>
      </c>
      <c r="T45" s="4" t="s">
        <v>34</v>
      </c>
      <c r="U45" s="4">
        <v>2062.22</v>
      </c>
      <c r="V45" s="4">
        <v>0</v>
      </c>
      <c r="W45" s="4">
        <v>0</v>
      </c>
      <c r="X45" s="4" t="s">
        <v>234</v>
      </c>
      <c r="Y45" s="4" t="s">
        <v>235</v>
      </c>
    </row>
    <row r="46" s="4" customFormat="1" spans="1:25">
      <c r="A46" s="4" t="s">
        <v>236</v>
      </c>
      <c r="B46" s="4" t="s">
        <v>26</v>
      </c>
      <c r="C46" s="4" t="s">
        <v>27</v>
      </c>
      <c r="D46" s="4" t="s">
        <v>151</v>
      </c>
      <c r="E46" s="4" t="s">
        <v>152</v>
      </c>
      <c r="F46" s="7">
        <v>45144</v>
      </c>
      <c r="G46" s="7">
        <v>45146</v>
      </c>
      <c r="H46" s="4">
        <v>1</v>
      </c>
      <c r="I46" s="4">
        <v>2</v>
      </c>
      <c r="J46" s="4">
        <v>2</v>
      </c>
      <c r="K46" s="4" t="s">
        <v>30</v>
      </c>
      <c r="L46" s="4">
        <v>2067.46</v>
      </c>
      <c r="M46" s="4">
        <v>2067.46</v>
      </c>
      <c r="N46" s="4" t="s">
        <v>237</v>
      </c>
      <c r="O46" s="4" t="s">
        <v>32</v>
      </c>
      <c r="P46" s="4" t="s">
        <v>33</v>
      </c>
      <c r="Q46" s="4">
        <v>0</v>
      </c>
      <c r="R46" s="10">
        <v>45122.0000115741</v>
      </c>
      <c r="S46" s="7">
        <v>45149</v>
      </c>
      <c r="T46" s="4" t="s">
        <v>34</v>
      </c>
      <c r="U46" s="4">
        <v>2067.46</v>
      </c>
      <c r="V46" s="4">
        <v>0</v>
      </c>
      <c r="W46" s="4">
        <v>0</v>
      </c>
      <c r="X46" s="4" t="s">
        <v>238</v>
      </c>
      <c r="Y46" s="4" t="s">
        <v>239</v>
      </c>
    </row>
    <row r="47" s="4" customFormat="1" spans="1:25">
      <c r="A47" s="4" t="s">
        <v>240</v>
      </c>
      <c r="B47" s="4" t="s">
        <v>26</v>
      </c>
      <c r="C47" s="4" t="s">
        <v>27</v>
      </c>
      <c r="D47" s="4" t="s">
        <v>241</v>
      </c>
      <c r="E47" s="4" t="s">
        <v>242</v>
      </c>
      <c r="F47" s="7">
        <v>45142</v>
      </c>
      <c r="G47" s="7">
        <v>45146</v>
      </c>
      <c r="H47" s="4">
        <v>1</v>
      </c>
      <c r="I47" s="4">
        <v>4</v>
      </c>
      <c r="J47" s="4">
        <v>4</v>
      </c>
      <c r="K47" s="4" t="s">
        <v>30</v>
      </c>
      <c r="L47" s="4">
        <v>6517.52</v>
      </c>
      <c r="M47" s="4">
        <v>6517.52</v>
      </c>
      <c r="N47" s="4" t="s">
        <v>243</v>
      </c>
      <c r="O47" s="4" t="s">
        <v>32</v>
      </c>
      <c r="P47" s="4" t="s">
        <v>33</v>
      </c>
      <c r="Q47" s="4">
        <v>0</v>
      </c>
      <c r="R47" s="10">
        <v>45122.0000115741</v>
      </c>
      <c r="S47" s="7">
        <v>45149</v>
      </c>
      <c r="T47" s="4" t="s">
        <v>34</v>
      </c>
      <c r="U47" s="4">
        <v>6517.52</v>
      </c>
      <c r="V47" s="4">
        <v>0</v>
      </c>
      <c r="W47" s="4">
        <v>0</v>
      </c>
      <c r="X47" s="4" t="s">
        <v>244</v>
      </c>
      <c r="Y47" s="4" t="s">
        <v>48</v>
      </c>
    </row>
    <row r="48" s="4" customFormat="1" spans="1:25">
      <c r="A48" s="4" t="s">
        <v>245</v>
      </c>
      <c r="B48" s="4" t="s">
        <v>26</v>
      </c>
      <c r="C48" s="4" t="s">
        <v>27</v>
      </c>
      <c r="D48" s="4" t="s">
        <v>246</v>
      </c>
      <c r="E48" s="4" t="s">
        <v>247</v>
      </c>
      <c r="F48" s="7">
        <v>45144</v>
      </c>
      <c r="G48" s="7">
        <v>45146</v>
      </c>
      <c r="H48" s="4">
        <v>4</v>
      </c>
      <c r="I48" s="4">
        <v>2</v>
      </c>
      <c r="J48" s="4">
        <v>8</v>
      </c>
      <c r="K48" s="4" t="s">
        <v>30</v>
      </c>
      <c r="L48" s="4">
        <v>6499.44</v>
      </c>
      <c r="M48" s="4">
        <v>6499.44</v>
      </c>
      <c r="N48" s="4" t="s">
        <v>248</v>
      </c>
      <c r="O48" s="4" t="s">
        <v>32</v>
      </c>
      <c r="P48" s="4" t="s">
        <v>33</v>
      </c>
      <c r="Q48" s="4">
        <v>0</v>
      </c>
      <c r="R48" s="10">
        <v>45123</v>
      </c>
      <c r="S48" s="7">
        <v>45149</v>
      </c>
      <c r="T48" s="4" t="s">
        <v>34</v>
      </c>
      <c r="U48" s="4">
        <v>6499.44</v>
      </c>
      <c r="V48" s="4">
        <v>0</v>
      </c>
      <c r="W48" s="4">
        <v>0</v>
      </c>
      <c r="X48" s="4" t="s">
        <v>249</v>
      </c>
      <c r="Y48" s="4" t="s">
        <v>48</v>
      </c>
    </row>
    <row r="49" s="4" customFormat="1" spans="1:25">
      <c r="A49" s="4" t="s">
        <v>250</v>
      </c>
      <c r="B49" s="4" t="s">
        <v>26</v>
      </c>
      <c r="C49" s="4" t="s">
        <v>27</v>
      </c>
      <c r="D49" s="4" t="s">
        <v>251</v>
      </c>
      <c r="E49" s="4" t="s">
        <v>252</v>
      </c>
      <c r="F49" s="7">
        <v>45145</v>
      </c>
      <c r="G49" s="7">
        <v>45146</v>
      </c>
      <c r="H49" s="4">
        <v>1</v>
      </c>
      <c r="I49" s="4">
        <v>1</v>
      </c>
      <c r="J49" s="4">
        <v>1</v>
      </c>
      <c r="K49" s="4" t="s">
        <v>30</v>
      </c>
      <c r="L49" s="4">
        <v>1503.51</v>
      </c>
      <c r="M49" s="4">
        <v>1503.51</v>
      </c>
      <c r="N49" s="4" t="s">
        <v>253</v>
      </c>
      <c r="O49" s="4" t="s">
        <v>32</v>
      </c>
      <c r="P49" s="4" t="s">
        <v>33</v>
      </c>
      <c r="Q49" s="4">
        <v>0</v>
      </c>
      <c r="R49" s="10">
        <v>45123</v>
      </c>
      <c r="S49" s="7">
        <v>45149</v>
      </c>
      <c r="T49" s="4" t="s">
        <v>34</v>
      </c>
      <c r="U49" s="4">
        <v>1503.51</v>
      </c>
      <c r="V49" s="4">
        <v>0</v>
      </c>
      <c r="W49" s="4">
        <v>0</v>
      </c>
      <c r="X49" s="4" t="s">
        <v>254</v>
      </c>
      <c r="Y49" s="4" t="s">
        <v>48</v>
      </c>
    </row>
    <row r="50" s="4" customFormat="1" spans="1:25">
      <c r="A50" s="4" t="s">
        <v>194</v>
      </c>
      <c r="B50" s="4" t="s">
        <v>26</v>
      </c>
      <c r="C50" s="4" t="s">
        <v>255</v>
      </c>
      <c r="D50" s="4" t="s">
        <v>62</v>
      </c>
      <c r="E50" s="4" t="s">
        <v>195</v>
      </c>
      <c r="F50" s="7">
        <v>45143</v>
      </c>
      <c r="G50" s="7">
        <v>45146</v>
      </c>
      <c r="H50" s="4">
        <v>1</v>
      </c>
      <c r="I50" s="4">
        <v>3</v>
      </c>
      <c r="J50" s="4">
        <v>3</v>
      </c>
      <c r="K50" s="4" t="s">
        <v>30</v>
      </c>
      <c r="L50" s="4">
        <v>-1085.84</v>
      </c>
      <c r="M50" s="4">
        <v>-1085.84</v>
      </c>
      <c r="N50" s="4" t="s">
        <v>196</v>
      </c>
      <c r="O50" s="4" t="s">
        <v>32</v>
      </c>
      <c r="P50" s="4" t="s">
        <v>33</v>
      </c>
      <c r="Q50" s="4">
        <v>0</v>
      </c>
      <c r="R50" s="10">
        <v>45120.9481828704</v>
      </c>
      <c r="S50" s="7">
        <v>45149</v>
      </c>
      <c r="T50" s="4" t="s">
        <v>34</v>
      </c>
      <c r="U50" s="4">
        <v>-1085.84</v>
      </c>
      <c r="V50" s="4">
        <v>0</v>
      </c>
      <c r="W50" s="4">
        <v>0</v>
      </c>
      <c r="X50" s="4" t="s">
        <v>197</v>
      </c>
      <c r="Y50" s="4" t="s">
        <v>198</v>
      </c>
    </row>
    <row r="51" s="4" customFormat="1" spans="1:25">
      <c r="A51" s="4" t="s">
        <v>256</v>
      </c>
      <c r="B51" s="4" t="s">
        <v>26</v>
      </c>
      <c r="C51" s="4" t="s">
        <v>27</v>
      </c>
      <c r="D51" s="4" t="s">
        <v>257</v>
      </c>
      <c r="E51" s="4" t="s">
        <v>258</v>
      </c>
      <c r="F51" s="7">
        <v>45145</v>
      </c>
      <c r="G51" s="7">
        <v>45146</v>
      </c>
      <c r="H51" s="4">
        <v>1</v>
      </c>
      <c r="I51" s="4">
        <v>1</v>
      </c>
      <c r="J51" s="4">
        <v>1</v>
      </c>
      <c r="K51" s="4" t="s">
        <v>30</v>
      </c>
      <c r="L51" s="4">
        <v>2129.72</v>
      </c>
      <c r="M51" s="4">
        <v>2129.72</v>
      </c>
      <c r="N51" s="4" t="s">
        <v>259</v>
      </c>
      <c r="O51" s="4" t="s">
        <v>32</v>
      </c>
      <c r="P51" s="4" t="s">
        <v>33</v>
      </c>
      <c r="Q51" s="4">
        <v>0</v>
      </c>
      <c r="R51" s="10">
        <v>45123.0000115741</v>
      </c>
      <c r="S51" s="7">
        <v>45149</v>
      </c>
      <c r="T51" s="4" t="s">
        <v>34</v>
      </c>
      <c r="U51" s="4">
        <v>2129.72</v>
      </c>
      <c r="V51" s="4">
        <v>0</v>
      </c>
      <c r="W51" s="4">
        <v>0</v>
      </c>
      <c r="X51" s="4" t="s">
        <v>260</v>
      </c>
      <c r="Y51" s="4" t="s">
        <v>261</v>
      </c>
    </row>
    <row r="52" s="4" customFormat="1" spans="1:25">
      <c r="A52" s="4" t="s">
        <v>262</v>
      </c>
      <c r="B52" s="4" t="s">
        <v>26</v>
      </c>
      <c r="C52" s="4" t="s">
        <v>27</v>
      </c>
      <c r="D52" s="4" t="s">
        <v>263</v>
      </c>
      <c r="E52" s="4" t="s">
        <v>264</v>
      </c>
      <c r="F52" s="7">
        <v>45144</v>
      </c>
      <c r="G52" s="7">
        <v>45146</v>
      </c>
      <c r="H52" s="4">
        <v>1</v>
      </c>
      <c r="I52" s="4">
        <v>2</v>
      </c>
      <c r="J52" s="4">
        <v>2</v>
      </c>
      <c r="K52" s="4" t="s">
        <v>30</v>
      </c>
      <c r="L52" s="4">
        <v>6405.96</v>
      </c>
      <c r="M52" s="4">
        <v>6405.96</v>
      </c>
      <c r="N52" s="4" t="s">
        <v>265</v>
      </c>
      <c r="O52" s="4" t="s">
        <v>32</v>
      </c>
      <c r="P52" s="4" t="s">
        <v>33</v>
      </c>
      <c r="Q52" s="4">
        <v>0</v>
      </c>
      <c r="R52" s="10">
        <v>45123</v>
      </c>
      <c r="S52" s="7">
        <v>45149</v>
      </c>
      <c r="T52" s="4" t="s">
        <v>34</v>
      </c>
      <c r="U52" s="4">
        <v>6405.96</v>
      </c>
      <c r="V52" s="4">
        <v>0</v>
      </c>
      <c r="W52" s="4">
        <v>0</v>
      </c>
      <c r="X52" s="4" t="s">
        <v>266</v>
      </c>
      <c r="Y52" s="4" t="s">
        <v>267</v>
      </c>
    </row>
    <row r="53" s="4" customFormat="1" spans="1:25">
      <c r="A53" s="4" t="s">
        <v>268</v>
      </c>
      <c r="B53" s="4" t="s">
        <v>26</v>
      </c>
      <c r="C53" s="4" t="s">
        <v>27</v>
      </c>
      <c r="D53" s="4" t="s">
        <v>269</v>
      </c>
      <c r="E53" s="4" t="s">
        <v>270</v>
      </c>
      <c r="F53" s="7">
        <v>45143</v>
      </c>
      <c r="G53" s="7">
        <v>45146</v>
      </c>
      <c r="H53" s="4">
        <v>1</v>
      </c>
      <c r="I53" s="4">
        <v>3</v>
      </c>
      <c r="J53" s="4">
        <v>3</v>
      </c>
      <c r="K53" s="4" t="s">
        <v>30</v>
      </c>
      <c r="L53" s="4">
        <v>2610.87</v>
      </c>
      <c r="M53" s="4">
        <v>2610.87</v>
      </c>
      <c r="N53" s="4" t="s">
        <v>271</v>
      </c>
      <c r="O53" s="4" t="s">
        <v>32</v>
      </c>
      <c r="P53" s="4" t="s">
        <v>33</v>
      </c>
      <c r="Q53" s="4">
        <v>0</v>
      </c>
      <c r="R53" s="10">
        <v>45123.0000115741</v>
      </c>
      <c r="S53" s="7">
        <v>45149</v>
      </c>
      <c r="T53" s="4" t="s">
        <v>34</v>
      </c>
      <c r="U53" s="4">
        <v>2610.87</v>
      </c>
      <c r="V53" s="4">
        <v>0</v>
      </c>
      <c r="W53" s="4">
        <v>0</v>
      </c>
      <c r="X53" s="4" t="s">
        <v>272</v>
      </c>
      <c r="Y53" s="4" t="s">
        <v>48</v>
      </c>
    </row>
    <row r="54" s="4" customFormat="1" spans="1:25">
      <c r="A54" s="4" t="s">
        <v>273</v>
      </c>
      <c r="B54" s="4" t="s">
        <v>26</v>
      </c>
      <c r="C54" s="4" t="s">
        <v>27</v>
      </c>
      <c r="D54" s="4" t="s">
        <v>274</v>
      </c>
      <c r="E54" s="4" t="s">
        <v>275</v>
      </c>
      <c r="F54" s="7">
        <v>45144</v>
      </c>
      <c r="G54" s="7">
        <v>45146</v>
      </c>
      <c r="H54" s="4">
        <v>1</v>
      </c>
      <c r="I54" s="4">
        <v>2</v>
      </c>
      <c r="J54" s="4">
        <v>2</v>
      </c>
      <c r="K54" s="4" t="s">
        <v>30</v>
      </c>
      <c r="L54" s="4">
        <v>2100.2</v>
      </c>
      <c r="M54" s="4">
        <v>2100.2</v>
      </c>
      <c r="N54" s="4" t="s">
        <v>276</v>
      </c>
      <c r="O54" s="4" t="s">
        <v>32</v>
      </c>
      <c r="P54" s="4" t="s">
        <v>33</v>
      </c>
      <c r="Q54" s="4">
        <v>0</v>
      </c>
      <c r="R54" s="10">
        <v>45124</v>
      </c>
      <c r="S54" s="7">
        <v>45149</v>
      </c>
      <c r="T54" s="4" t="s">
        <v>34</v>
      </c>
      <c r="U54" s="4">
        <v>2100.2</v>
      </c>
      <c r="V54" s="4">
        <v>0</v>
      </c>
      <c r="W54" s="4">
        <v>0</v>
      </c>
      <c r="X54" s="4" t="s">
        <v>277</v>
      </c>
      <c r="Y54" s="4" t="s">
        <v>278</v>
      </c>
    </row>
    <row r="55" s="4" customFormat="1" spans="1:25">
      <c r="A55" s="4" t="s">
        <v>102</v>
      </c>
      <c r="B55" s="4" t="s">
        <v>26</v>
      </c>
      <c r="C55" s="4" t="s">
        <v>54</v>
      </c>
      <c r="D55" s="4" t="s">
        <v>103</v>
      </c>
      <c r="E55" s="4" t="s">
        <v>104</v>
      </c>
      <c r="F55" s="7">
        <v>45145</v>
      </c>
      <c r="G55" s="7">
        <v>45146</v>
      </c>
      <c r="H55" s="4">
        <v>1</v>
      </c>
      <c r="I55" s="4">
        <v>1</v>
      </c>
      <c r="J55" s="4">
        <v>1</v>
      </c>
      <c r="K55" s="4" t="s">
        <v>30</v>
      </c>
      <c r="L55" s="4">
        <v>-1525.81</v>
      </c>
      <c r="M55" s="4">
        <v>-1525.81</v>
      </c>
      <c r="N55" s="4" t="s">
        <v>105</v>
      </c>
      <c r="O55" s="4" t="s">
        <v>32</v>
      </c>
      <c r="P55" s="4" t="s">
        <v>33</v>
      </c>
      <c r="Q55" s="4">
        <v>0</v>
      </c>
      <c r="R55" s="10">
        <v>45097.0000115741</v>
      </c>
      <c r="S55" s="7">
        <v>45149</v>
      </c>
      <c r="T55" s="4" t="s">
        <v>34</v>
      </c>
      <c r="U55" s="4">
        <v>-1525.81</v>
      </c>
      <c r="V55" s="4">
        <v>0</v>
      </c>
      <c r="W55" s="4">
        <v>0</v>
      </c>
      <c r="X55" s="4" t="s">
        <v>48</v>
      </c>
      <c r="Y55" s="4" t="s">
        <v>106</v>
      </c>
    </row>
    <row r="56" s="4" customFormat="1" spans="1:25">
      <c r="A56" s="4" t="s">
        <v>279</v>
      </c>
      <c r="B56" s="4" t="s">
        <v>26</v>
      </c>
      <c r="C56" s="4" t="s">
        <v>27</v>
      </c>
      <c r="D56" s="4" t="s">
        <v>280</v>
      </c>
      <c r="E56" s="4" t="s">
        <v>281</v>
      </c>
      <c r="F56" s="7">
        <v>45145</v>
      </c>
      <c r="G56" s="7">
        <v>45146</v>
      </c>
      <c r="H56" s="4">
        <v>1</v>
      </c>
      <c r="I56" s="4">
        <v>1</v>
      </c>
      <c r="J56" s="4">
        <v>1</v>
      </c>
      <c r="K56" s="4" t="s">
        <v>30</v>
      </c>
      <c r="L56" s="4">
        <v>1213.7</v>
      </c>
      <c r="M56" s="4">
        <v>1213.7</v>
      </c>
      <c r="N56" s="4" t="s">
        <v>282</v>
      </c>
      <c r="O56" s="4" t="s">
        <v>32</v>
      </c>
      <c r="P56" s="4" t="s">
        <v>33</v>
      </c>
      <c r="Q56" s="4">
        <v>0</v>
      </c>
      <c r="R56" s="10">
        <v>45124.0000115741</v>
      </c>
      <c r="S56" s="7">
        <v>45149</v>
      </c>
      <c r="T56" s="4" t="s">
        <v>34</v>
      </c>
      <c r="U56" s="4">
        <v>1213.7</v>
      </c>
      <c r="V56" s="4">
        <v>0</v>
      </c>
      <c r="W56" s="4">
        <v>0</v>
      </c>
      <c r="X56" s="4" t="s">
        <v>283</v>
      </c>
      <c r="Y56" s="4" t="s">
        <v>284</v>
      </c>
    </row>
    <row r="57" s="4" customFormat="1" spans="1:25">
      <c r="A57" s="4" t="s">
        <v>285</v>
      </c>
      <c r="B57" s="4" t="s">
        <v>26</v>
      </c>
      <c r="C57" s="4" t="s">
        <v>27</v>
      </c>
      <c r="D57" s="4" t="s">
        <v>286</v>
      </c>
      <c r="E57" s="4" t="s">
        <v>287</v>
      </c>
      <c r="F57" s="7">
        <v>45141</v>
      </c>
      <c r="G57" s="7">
        <v>45146</v>
      </c>
      <c r="H57" s="4">
        <v>1</v>
      </c>
      <c r="I57" s="4">
        <v>5</v>
      </c>
      <c r="J57" s="4">
        <v>5</v>
      </c>
      <c r="K57" s="4" t="s">
        <v>30</v>
      </c>
      <c r="L57" s="4">
        <v>1670.2</v>
      </c>
      <c r="M57" s="4">
        <v>1670.2</v>
      </c>
      <c r="N57" s="4" t="s">
        <v>288</v>
      </c>
      <c r="O57" s="4" t="s">
        <v>32</v>
      </c>
      <c r="P57" s="4" t="s">
        <v>33</v>
      </c>
      <c r="Q57" s="4">
        <v>0</v>
      </c>
      <c r="R57" s="10">
        <v>45125</v>
      </c>
      <c r="S57" s="7">
        <v>45149</v>
      </c>
      <c r="T57" s="4" t="s">
        <v>34</v>
      </c>
      <c r="U57" s="4">
        <v>1670.2</v>
      </c>
      <c r="V57" s="4">
        <v>0</v>
      </c>
      <c r="W57" s="4">
        <v>0</v>
      </c>
      <c r="X57" s="4" t="s">
        <v>289</v>
      </c>
      <c r="Y57" s="4" t="s">
        <v>290</v>
      </c>
    </row>
    <row r="58" s="4" customFormat="1" spans="1:25">
      <c r="A58" s="4" t="s">
        <v>291</v>
      </c>
      <c r="B58" s="4" t="s">
        <v>26</v>
      </c>
      <c r="C58" s="4" t="s">
        <v>27</v>
      </c>
      <c r="D58" s="4" t="s">
        <v>292</v>
      </c>
      <c r="E58" s="4" t="s">
        <v>69</v>
      </c>
      <c r="F58" s="7">
        <v>45144</v>
      </c>
      <c r="G58" s="7">
        <v>45146</v>
      </c>
      <c r="H58" s="4">
        <v>1</v>
      </c>
      <c r="I58" s="4">
        <v>2</v>
      </c>
      <c r="J58" s="4">
        <v>2</v>
      </c>
      <c r="K58" s="4" t="s">
        <v>30</v>
      </c>
      <c r="L58" s="4">
        <v>560.92</v>
      </c>
      <c r="M58" s="4">
        <v>560.92</v>
      </c>
      <c r="N58" s="4" t="s">
        <v>293</v>
      </c>
      <c r="O58" s="4" t="s">
        <v>32</v>
      </c>
      <c r="P58" s="4" t="s">
        <v>33</v>
      </c>
      <c r="Q58" s="4">
        <v>0</v>
      </c>
      <c r="R58" s="10">
        <v>45125.0000115741</v>
      </c>
      <c r="S58" s="7">
        <v>45149</v>
      </c>
      <c r="T58" s="4" t="s">
        <v>34</v>
      </c>
      <c r="U58" s="4">
        <v>560.92</v>
      </c>
      <c r="V58" s="4">
        <v>0</v>
      </c>
      <c r="W58" s="4">
        <v>0</v>
      </c>
      <c r="X58" s="4" t="s">
        <v>294</v>
      </c>
      <c r="Y58" s="4" t="s">
        <v>295</v>
      </c>
    </row>
    <row r="59" s="4" customFormat="1" spans="1:25">
      <c r="A59" s="4" t="s">
        <v>245</v>
      </c>
      <c r="B59" s="4" t="s">
        <v>26</v>
      </c>
      <c r="C59" s="4" t="s">
        <v>54</v>
      </c>
      <c r="D59" s="4" t="s">
        <v>246</v>
      </c>
      <c r="E59" s="4" t="s">
        <v>247</v>
      </c>
      <c r="F59" s="7">
        <v>45144</v>
      </c>
      <c r="G59" s="7">
        <v>45146</v>
      </c>
      <c r="H59" s="4">
        <v>4</v>
      </c>
      <c r="I59" s="4">
        <v>2</v>
      </c>
      <c r="J59" s="4">
        <v>8</v>
      </c>
      <c r="K59" s="4" t="s">
        <v>30</v>
      </c>
      <c r="L59" s="4">
        <v>-6499.44</v>
      </c>
      <c r="M59" s="4">
        <v>-6499.44</v>
      </c>
      <c r="N59" s="4" t="s">
        <v>248</v>
      </c>
      <c r="O59" s="4" t="s">
        <v>32</v>
      </c>
      <c r="P59" s="4" t="s">
        <v>33</v>
      </c>
      <c r="Q59" s="4">
        <v>0</v>
      </c>
      <c r="R59" s="10">
        <v>45123</v>
      </c>
      <c r="S59" s="7">
        <v>45149</v>
      </c>
      <c r="T59" s="4" t="s">
        <v>34</v>
      </c>
      <c r="U59" s="4">
        <v>-6499.44</v>
      </c>
      <c r="V59" s="4">
        <v>0</v>
      </c>
      <c r="W59" s="4">
        <v>0</v>
      </c>
      <c r="X59" s="4" t="s">
        <v>249</v>
      </c>
      <c r="Y59" s="4" t="s">
        <v>48</v>
      </c>
    </row>
    <row r="60" s="4" customFormat="1" spans="1:25">
      <c r="A60" s="4" t="s">
        <v>296</v>
      </c>
      <c r="B60" s="4" t="s">
        <v>26</v>
      </c>
      <c r="C60" s="4" t="s">
        <v>27</v>
      </c>
      <c r="D60" s="4" t="s">
        <v>297</v>
      </c>
      <c r="E60" s="4" t="s">
        <v>298</v>
      </c>
      <c r="F60" s="7">
        <v>45143</v>
      </c>
      <c r="G60" s="7">
        <v>45146</v>
      </c>
      <c r="H60" s="4">
        <v>1</v>
      </c>
      <c r="I60" s="4">
        <v>3</v>
      </c>
      <c r="J60" s="4">
        <v>3</v>
      </c>
      <c r="K60" s="4" t="s">
        <v>30</v>
      </c>
      <c r="L60" s="4">
        <v>3347.97</v>
      </c>
      <c r="M60" s="4">
        <v>3347.97</v>
      </c>
      <c r="N60" s="4" t="s">
        <v>299</v>
      </c>
      <c r="O60" s="4" t="s">
        <v>32</v>
      </c>
      <c r="P60" s="4" t="s">
        <v>33</v>
      </c>
      <c r="Q60" s="4">
        <v>0</v>
      </c>
      <c r="R60" s="10">
        <v>45125</v>
      </c>
      <c r="S60" s="7">
        <v>45149</v>
      </c>
      <c r="T60" s="4" t="s">
        <v>34</v>
      </c>
      <c r="U60" s="4">
        <v>3347.97</v>
      </c>
      <c r="V60" s="4">
        <v>0</v>
      </c>
      <c r="W60" s="4">
        <v>0</v>
      </c>
      <c r="X60" s="4" t="s">
        <v>300</v>
      </c>
      <c r="Y60" s="4" t="s">
        <v>301</v>
      </c>
    </row>
    <row r="61" s="4" customFormat="1" spans="1:25">
      <c r="A61" s="4" t="s">
        <v>302</v>
      </c>
      <c r="B61" s="4" t="s">
        <v>26</v>
      </c>
      <c r="C61" s="4" t="s">
        <v>27</v>
      </c>
      <c r="D61" s="4" t="s">
        <v>303</v>
      </c>
      <c r="E61" s="4" t="s">
        <v>304</v>
      </c>
      <c r="F61" s="7">
        <v>45143</v>
      </c>
      <c r="G61" s="7">
        <v>45146</v>
      </c>
      <c r="H61" s="4">
        <v>1</v>
      </c>
      <c r="I61" s="4">
        <v>3</v>
      </c>
      <c r="J61" s="4">
        <v>3</v>
      </c>
      <c r="K61" s="4" t="s">
        <v>30</v>
      </c>
      <c r="L61" s="4">
        <v>913.14</v>
      </c>
      <c r="M61" s="4">
        <v>913.14</v>
      </c>
      <c r="N61" s="4" t="s">
        <v>305</v>
      </c>
      <c r="O61" s="4" t="s">
        <v>32</v>
      </c>
      <c r="P61" s="4" t="s">
        <v>33</v>
      </c>
      <c r="Q61" s="4">
        <v>0</v>
      </c>
      <c r="R61" s="10">
        <v>45125</v>
      </c>
      <c r="S61" s="7">
        <v>45149</v>
      </c>
      <c r="T61" s="4" t="s">
        <v>34</v>
      </c>
      <c r="U61" s="4">
        <v>913.14</v>
      </c>
      <c r="V61" s="4">
        <v>0</v>
      </c>
      <c r="W61" s="4">
        <v>0</v>
      </c>
      <c r="X61" s="4" t="s">
        <v>306</v>
      </c>
      <c r="Y61" s="4" t="s">
        <v>307</v>
      </c>
    </row>
    <row r="62" s="4" customFormat="1" spans="1:25">
      <c r="A62" s="4" t="s">
        <v>308</v>
      </c>
      <c r="B62" s="4" t="s">
        <v>26</v>
      </c>
      <c r="C62" s="4" t="s">
        <v>27</v>
      </c>
      <c r="D62" s="4" t="s">
        <v>303</v>
      </c>
      <c r="E62" s="4" t="s">
        <v>304</v>
      </c>
      <c r="F62" s="7">
        <v>45143</v>
      </c>
      <c r="G62" s="7">
        <v>45146</v>
      </c>
      <c r="H62" s="4">
        <v>1</v>
      </c>
      <c r="I62" s="4">
        <v>3</v>
      </c>
      <c r="J62" s="4">
        <v>3</v>
      </c>
      <c r="K62" s="4" t="s">
        <v>30</v>
      </c>
      <c r="L62" s="4">
        <v>913.14</v>
      </c>
      <c r="M62" s="4">
        <v>913.14</v>
      </c>
      <c r="N62" s="4" t="s">
        <v>309</v>
      </c>
      <c r="O62" s="4" t="s">
        <v>32</v>
      </c>
      <c r="P62" s="4" t="s">
        <v>33</v>
      </c>
      <c r="Q62" s="4">
        <v>0</v>
      </c>
      <c r="R62" s="10">
        <v>45125</v>
      </c>
      <c r="S62" s="7">
        <v>45149</v>
      </c>
      <c r="T62" s="4" t="s">
        <v>34</v>
      </c>
      <c r="U62" s="4">
        <v>913.14</v>
      </c>
      <c r="V62" s="4">
        <v>0</v>
      </c>
      <c r="W62" s="4">
        <v>0</v>
      </c>
      <c r="X62" s="4" t="s">
        <v>310</v>
      </c>
      <c r="Y62" s="4" t="s">
        <v>311</v>
      </c>
    </row>
    <row r="63" s="4" customFormat="1" spans="1:25">
      <c r="A63" s="4" t="s">
        <v>191</v>
      </c>
      <c r="B63" s="4" t="s">
        <v>26</v>
      </c>
      <c r="C63" s="4" t="s">
        <v>54</v>
      </c>
      <c r="D63" s="4" t="s">
        <v>187</v>
      </c>
      <c r="E63" s="4" t="s">
        <v>188</v>
      </c>
      <c r="F63" s="7">
        <v>45142</v>
      </c>
      <c r="G63" s="7">
        <v>45146</v>
      </c>
      <c r="H63" s="4">
        <v>1</v>
      </c>
      <c r="I63" s="4">
        <v>4</v>
      </c>
      <c r="J63" s="4">
        <v>4</v>
      </c>
      <c r="K63" s="4" t="s">
        <v>30</v>
      </c>
      <c r="L63" s="4">
        <v>-1779.24</v>
      </c>
      <c r="M63" s="4">
        <v>-1779.24</v>
      </c>
      <c r="N63" s="4" t="s">
        <v>192</v>
      </c>
      <c r="O63" s="4" t="s">
        <v>32</v>
      </c>
      <c r="P63" s="4" t="s">
        <v>33</v>
      </c>
      <c r="Q63" s="4">
        <v>0</v>
      </c>
      <c r="R63" s="10">
        <v>45119</v>
      </c>
      <c r="S63" s="7">
        <v>45149</v>
      </c>
      <c r="T63" s="4" t="s">
        <v>34</v>
      </c>
      <c r="U63" s="4">
        <v>-1779.24</v>
      </c>
      <c r="V63" s="4">
        <v>0</v>
      </c>
      <c r="W63" s="4">
        <v>0</v>
      </c>
      <c r="X63" s="4" t="s">
        <v>193</v>
      </c>
      <c r="Y63" s="4" t="s">
        <v>48</v>
      </c>
    </row>
    <row r="64" s="4" customFormat="1" spans="1:25">
      <c r="A64" s="4" t="s">
        <v>312</v>
      </c>
      <c r="B64" s="4" t="s">
        <v>26</v>
      </c>
      <c r="C64" s="4" t="s">
        <v>27</v>
      </c>
      <c r="D64" s="4" t="s">
        <v>313</v>
      </c>
      <c r="E64" s="4" t="s">
        <v>314</v>
      </c>
      <c r="F64" s="7">
        <v>45145</v>
      </c>
      <c r="G64" s="7">
        <v>45146</v>
      </c>
      <c r="H64" s="4">
        <v>1</v>
      </c>
      <c r="I64" s="4">
        <v>1</v>
      </c>
      <c r="J64" s="4">
        <v>1</v>
      </c>
      <c r="K64" s="4" t="s">
        <v>30</v>
      </c>
      <c r="L64" s="4">
        <v>1557.15</v>
      </c>
      <c r="M64" s="4">
        <v>1557.15</v>
      </c>
      <c r="N64" s="4" t="s">
        <v>315</v>
      </c>
      <c r="O64" s="4" t="s">
        <v>32</v>
      </c>
      <c r="P64" s="4" t="s">
        <v>33</v>
      </c>
      <c r="Q64" s="4">
        <v>0</v>
      </c>
      <c r="R64" s="10">
        <v>45126</v>
      </c>
      <c r="S64" s="7">
        <v>45149</v>
      </c>
      <c r="T64" s="4" t="s">
        <v>34</v>
      </c>
      <c r="U64" s="4">
        <v>1557.15</v>
      </c>
      <c r="V64" s="4">
        <v>0</v>
      </c>
      <c r="W64" s="4">
        <v>0</v>
      </c>
      <c r="X64" s="4" t="s">
        <v>316</v>
      </c>
      <c r="Y64" s="4" t="s">
        <v>317</v>
      </c>
    </row>
    <row r="65" s="4" customFormat="1" spans="1:25">
      <c r="A65" s="4" t="s">
        <v>318</v>
      </c>
      <c r="B65" s="4" t="s">
        <v>26</v>
      </c>
      <c r="C65" s="4" t="s">
        <v>27</v>
      </c>
      <c r="D65" s="4" t="s">
        <v>319</v>
      </c>
      <c r="E65" s="4" t="s">
        <v>320</v>
      </c>
      <c r="F65" s="7">
        <v>45145</v>
      </c>
      <c r="G65" s="7">
        <v>45146</v>
      </c>
      <c r="H65" s="4">
        <v>1</v>
      </c>
      <c r="I65" s="4">
        <v>1</v>
      </c>
      <c r="J65" s="4">
        <v>1</v>
      </c>
      <c r="K65" s="4" t="s">
        <v>30</v>
      </c>
      <c r="L65" s="4">
        <v>740.55</v>
      </c>
      <c r="M65" s="4">
        <v>740.55</v>
      </c>
      <c r="N65" s="4" t="s">
        <v>321</v>
      </c>
      <c r="O65" s="4" t="s">
        <v>32</v>
      </c>
      <c r="P65" s="4" t="s">
        <v>33</v>
      </c>
      <c r="Q65" s="4">
        <v>0</v>
      </c>
      <c r="R65" s="10">
        <v>45126</v>
      </c>
      <c r="S65" s="7">
        <v>45149</v>
      </c>
      <c r="T65" s="4" t="s">
        <v>34</v>
      </c>
      <c r="U65" s="4">
        <v>740.55</v>
      </c>
      <c r="V65" s="4">
        <v>0</v>
      </c>
      <c r="W65" s="4">
        <v>0</v>
      </c>
      <c r="X65" s="4" t="s">
        <v>322</v>
      </c>
      <c r="Y65" s="4" t="s">
        <v>323</v>
      </c>
    </row>
    <row r="66" s="4" customFormat="1" spans="1:25">
      <c r="A66" s="4" t="s">
        <v>324</v>
      </c>
      <c r="B66" s="4" t="s">
        <v>26</v>
      </c>
      <c r="C66" s="4" t="s">
        <v>27</v>
      </c>
      <c r="D66" s="4" t="s">
        <v>325</v>
      </c>
      <c r="E66" s="4" t="s">
        <v>326</v>
      </c>
      <c r="F66" s="7">
        <v>45145</v>
      </c>
      <c r="G66" s="7">
        <v>45146</v>
      </c>
      <c r="H66" s="4">
        <v>1</v>
      </c>
      <c r="I66" s="4">
        <v>1</v>
      </c>
      <c r="J66" s="4">
        <v>1</v>
      </c>
      <c r="K66" s="4" t="s">
        <v>30</v>
      </c>
      <c r="L66" s="4">
        <v>801.94</v>
      </c>
      <c r="M66" s="4">
        <v>801.94</v>
      </c>
      <c r="N66" s="4" t="s">
        <v>327</v>
      </c>
      <c r="O66" s="4" t="s">
        <v>32</v>
      </c>
      <c r="P66" s="4" t="s">
        <v>33</v>
      </c>
      <c r="Q66" s="4">
        <v>0</v>
      </c>
      <c r="R66" s="10">
        <v>45126</v>
      </c>
      <c r="S66" s="7">
        <v>45149</v>
      </c>
      <c r="T66" s="4" t="s">
        <v>34</v>
      </c>
      <c r="U66" s="4">
        <v>801.94</v>
      </c>
      <c r="V66" s="4">
        <v>0</v>
      </c>
      <c r="W66" s="4">
        <v>0</v>
      </c>
      <c r="X66" s="4" t="s">
        <v>328</v>
      </c>
      <c r="Y66" s="4" t="s">
        <v>48</v>
      </c>
    </row>
    <row r="67" s="4" customFormat="1" spans="1:25">
      <c r="A67" s="4" t="s">
        <v>329</v>
      </c>
      <c r="B67" s="4" t="s">
        <v>26</v>
      </c>
      <c r="C67" s="4" t="s">
        <v>27</v>
      </c>
      <c r="D67" s="4" t="s">
        <v>330</v>
      </c>
      <c r="E67" s="4" t="s">
        <v>331</v>
      </c>
      <c r="F67" s="7">
        <v>45142</v>
      </c>
      <c r="G67" s="7">
        <v>45146</v>
      </c>
      <c r="H67" s="4">
        <v>1</v>
      </c>
      <c r="I67" s="4">
        <v>4</v>
      </c>
      <c r="J67" s="4">
        <v>4</v>
      </c>
      <c r="K67" s="4" t="s">
        <v>30</v>
      </c>
      <c r="L67" s="4">
        <v>4186.13</v>
      </c>
      <c r="M67" s="4">
        <v>4186.13</v>
      </c>
      <c r="N67" s="4" t="s">
        <v>332</v>
      </c>
      <c r="O67" s="4" t="s">
        <v>32</v>
      </c>
      <c r="P67" s="4" t="s">
        <v>33</v>
      </c>
      <c r="Q67" s="4">
        <v>0</v>
      </c>
      <c r="R67" s="10">
        <v>45126</v>
      </c>
      <c r="S67" s="7">
        <v>45149</v>
      </c>
      <c r="T67" s="4" t="s">
        <v>34</v>
      </c>
      <c r="U67" s="4">
        <v>4186.13</v>
      </c>
      <c r="V67" s="4">
        <v>0</v>
      </c>
      <c r="W67" s="4">
        <v>0</v>
      </c>
      <c r="X67" s="4" t="s">
        <v>333</v>
      </c>
      <c r="Y67" s="4" t="s">
        <v>334</v>
      </c>
    </row>
    <row r="68" s="4" customFormat="1" spans="1:25">
      <c r="A68" s="4" t="s">
        <v>335</v>
      </c>
      <c r="B68" s="4" t="s">
        <v>26</v>
      </c>
      <c r="C68" s="4" t="s">
        <v>27</v>
      </c>
      <c r="D68" s="4" t="s">
        <v>336</v>
      </c>
      <c r="E68" s="4" t="s">
        <v>337</v>
      </c>
      <c r="F68" s="7">
        <v>45145</v>
      </c>
      <c r="G68" s="7">
        <v>45146</v>
      </c>
      <c r="H68" s="4">
        <v>1</v>
      </c>
      <c r="I68" s="4">
        <v>1</v>
      </c>
      <c r="J68" s="4">
        <v>1</v>
      </c>
      <c r="K68" s="4" t="s">
        <v>30</v>
      </c>
      <c r="L68" s="4">
        <v>638.21</v>
      </c>
      <c r="M68" s="4">
        <v>638.21</v>
      </c>
      <c r="N68" s="4" t="s">
        <v>338</v>
      </c>
      <c r="O68" s="4" t="s">
        <v>32</v>
      </c>
      <c r="P68" s="4" t="s">
        <v>33</v>
      </c>
      <c r="Q68" s="4">
        <v>0</v>
      </c>
      <c r="R68" s="10">
        <v>45126.0000115741</v>
      </c>
      <c r="S68" s="7">
        <v>45149</v>
      </c>
      <c r="T68" s="4" t="s">
        <v>34</v>
      </c>
      <c r="U68" s="4">
        <v>638.21</v>
      </c>
      <c r="V68" s="4">
        <v>0</v>
      </c>
      <c r="W68" s="4">
        <v>0</v>
      </c>
      <c r="X68" s="4" t="s">
        <v>339</v>
      </c>
      <c r="Y68" s="4" t="s">
        <v>340</v>
      </c>
    </row>
    <row r="69" s="4" customFormat="1" spans="1:25">
      <c r="A69" s="4" t="s">
        <v>341</v>
      </c>
      <c r="B69" s="4" t="s">
        <v>26</v>
      </c>
      <c r="C69" s="4" t="s">
        <v>27</v>
      </c>
      <c r="D69" s="4" t="s">
        <v>342</v>
      </c>
      <c r="E69" s="4" t="s">
        <v>343</v>
      </c>
      <c r="F69" s="7">
        <v>45145</v>
      </c>
      <c r="G69" s="7">
        <v>45146</v>
      </c>
      <c r="H69" s="4">
        <v>1</v>
      </c>
      <c r="I69" s="4">
        <v>1</v>
      </c>
      <c r="J69" s="4">
        <v>1</v>
      </c>
      <c r="K69" s="4" t="s">
        <v>30</v>
      </c>
      <c r="L69" s="4">
        <v>613.52</v>
      </c>
      <c r="M69" s="4">
        <v>613.52</v>
      </c>
      <c r="N69" s="4" t="s">
        <v>344</v>
      </c>
      <c r="O69" s="4" t="s">
        <v>32</v>
      </c>
      <c r="P69" s="4" t="s">
        <v>33</v>
      </c>
      <c r="Q69" s="4">
        <v>0</v>
      </c>
      <c r="R69" s="10">
        <v>45126.0000115741</v>
      </c>
      <c r="S69" s="7">
        <v>45149</v>
      </c>
      <c r="T69" s="4" t="s">
        <v>34</v>
      </c>
      <c r="U69" s="4">
        <v>613.52</v>
      </c>
      <c r="V69" s="4">
        <v>0</v>
      </c>
      <c r="W69" s="4">
        <v>0</v>
      </c>
      <c r="X69" s="4" t="s">
        <v>345</v>
      </c>
      <c r="Y69" s="4" t="s">
        <v>346</v>
      </c>
    </row>
    <row r="70" s="4" customFormat="1" spans="1:25">
      <c r="A70" s="4" t="s">
        <v>347</v>
      </c>
      <c r="B70" s="4" t="s">
        <v>26</v>
      </c>
      <c r="C70" s="4" t="s">
        <v>27</v>
      </c>
      <c r="D70" s="4" t="s">
        <v>348</v>
      </c>
      <c r="E70" s="4" t="s">
        <v>349</v>
      </c>
      <c r="F70" s="7">
        <v>45144</v>
      </c>
      <c r="G70" s="7">
        <v>45146</v>
      </c>
      <c r="H70" s="4">
        <v>1</v>
      </c>
      <c r="I70" s="4">
        <v>2</v>
      </c>
      <c r="J70" s="4">
        <v>2</v>
      </c>
      <c r="K70" s="4" t="s">
        <v>30</v>
      </c>
      <c r="L70" s="4">
        <v>2342.66</v>
      </c>
      <c r="M70" s="4">
        <v>2342.66</v>
      </c>
      <c r="N70" s="4" t="s">
        <v>350</v>
      </c>
      <c r="O70" s="4" t="s">
        <v>32</v>
      </c>
      <c r="P70" s="4" t="s">
        <v>33</v>
      </c>
      <c r="Q70" s="4">
        <v>0</v>
      </c>
      <c r="R70" s="10">
        <v>45127.0000115741</v>
      </c>
      <c r="S70" s="7">
        <v>45149</v>
      </c>
      <c r="T70" s="4" t="s">
        <v>34</v>
      </c>
      <c r="U70" s="4">
        <v>2342.66</v>
      </c>
      <c r="V70" s="4">
        <v>0</v>
      </c>
      <c r="W70" s="4">
        <v>0</v>
      </c>
      <c r="X70" s="4" t="s">
        <v>351</v>
      </c>
      <c r="Y70" s="4" t="s">
        <v>48</v>
      </c>
    </row>
    <row r="71" s="4" customFormat="1" spans="1:25">
      <c r="A71" s="4" t="s">
        <v>352</v>
      </c>
      <c r="B71" s="4" t="s">
        <v>26</v>
      </c>
      <c r="C71" s="4" t="s">
        <v>27</v>
      </c>
      <c r="D71" s="4" t="s">
        <v>353</v>
      </c>
      <c r="E71" s="4" t="s">
        <v>354</v>
      </c>
      <c r="F71" s="7">
        <v>45141</v>
      </c>
      <c r="G71" s="7">
        <v>45146</v>
      </c>
      <c r="H71" s="4">
        <v>2</v>
      </c>
      <c r="I71" s="4">
        <v>5</v>
      </c>
      <c r="J71" s="4">
        <v>10</v>
      </c>
      <c r="K71" s="4" t="s">
        <v>30</v>
      </c>
      <c r="L71" s="4">
        <v>3493.6</v>
      </c>
      <c r="M71" s="4">
        <v>3493.6</v>
      </c>
      <c r="N71" s="4" t="s">
        <v>355</v>
      </c>
      <c r="O71" s="4" t="s">
        <v>32</v>
      </c>
      <c r="P71" s="4" t="s">
        <v>33</v>
      </c>
      <c r="Q71" s="4">
        <v>0</v>
      </c>
      <c r="R71" s="10">
        <v>45127</v>
      </c>
      <c r="S71" s="7">
        <v>45149</v>
      </c>
      <c r="T71" s="4" t="s">
        <v>34</v>
      </c>
      <c r="U71" s="4">
        <v>3493.6</v>
      </c>
      <c r="V71" s="4">
        <v>0</v>
      </c>
      <c r="W71" s="4">
        <v>0</v>
      </c>
      <c r="X71" s="4" t="s">
        <v>356</v>
      </c>
      <c r="Y71" s="4" t="s">
        <v>357</v>
      </c>
    </row>
    <row r="72" s="4" customFormat="1" spans="1:25">
      <c r="A72" s="4" t="s">
        <v>358</v>
      </c>
      <c r="B72" s="4" t="s">
        <v>26</v>
      </c>
      <c r="C72" s="4" t="s">
        <v>27</v>
      </c>
      <c r="D72" s="4" t="s">
        <v>359</v>
      </c>
      <c r="E72" s="4" t="s">
        <v>360</v>
      </c>
      <c r="F72" s="7">
        <v>45145</v>
      </c>
      <c r="G72" s="7">
        <v>45146</v>
      </c>
      <c r="H72" s="4">
        <v>1</v>
      </c>
      <c r="I72" s="4">
        <v>1</v>
      </c>
      <c r="J72" s="4">
        <v>1</v>
      </c>
      <c r="K72" s="4" t="s">
        <v>30</v>
      </c>
      <c r="L72" s="4">
        <v>933.74</v>
      </c>
      <c r="M72" s="4">
        <v>933.74</v>
      </c>
      <c r="N72" s="4" t="s">
        <v>361</v>
      </c>
      <c r="O72" s="4" t="s">
        <v>32</v>
      </c>
      <c r="P72" s="4" t="s">
        <v>33</v>
      </c>
      <c r="Q72" s="4">
        <v>0</v>
      </c>
      <c r="R72" s="10">
        <v>45127</v>
      </c>
      <c r="S72" s="7">
        <v>45149</v>
      </c>
      <c r="T72" s="4" t="s">
        <v>34</v>
      </c>
      <c r="U72" s="4">
        <v>933.74</v>
      </c>
      <c r="V72" s="4">
        <v>0</v>
      </c>
      <c r="W72" s="4">
        <v>0</v>
      </c>
      <c r="X72" s="4" t="s">
        <v>362</v>
      </c>
      <c r="Y72" s="4" t="s">
        <v>363</v>
      </c>
    </row>
    <row r="73" s="4" customFormat="1" spans="1:25">
      <c r="A73" s="4" t="s">
        <v>364</v>
      </c>
      <c r="B73" s="4" t="s">
        <v>26</v>
      </c>
      <c r="C73" s="4" t="s">
        <v>27</v>
      </c>
      <c r="D73" s="4" t="s">
        <v>365</v>
      </c>
      <c r="E73" s="4" t="s">
        <v>366</v>
      </c>
      <c r="F73" s="7">
        <v>45142</v>
      </c>
      <c r="G73" s="7">
        <v>45146</v>
      </c>
      <c r="H73" s="4">
        <v>2</v>
      </c>
      <c r="I73" s="4">
        <v>4</v>
      </c>
      <c r="J73" s="4">
        <v>8</v>
      </c>
      <c r="K73" s="4" t="s">
        <v>30</v>
      </c>
      <c r="L73" s="4">
        <v>14838.96</v>
      </c>
      <c r="M73" s="4">
        <v>14838.96</v>
      </c>
      <c r="N73" s="4" t="s">
        <v>367</v>
      </c>
      <c r="O73" s="4" t="s">
        <v>32</v>
      </c>
      <c r="P73" s="4" t="s">
        <v>33</v>
      </c>
      <c r="Q73" s="4">
        <v>0</v>
      </c>
      <c r="R73" s="10">
        <v>45127.0000115741</v>
      </c>
      <c r="S73" s="7">
        <v>45149</v>
      </c>
      <c r="T73" s="4" t="s">
        <v>34</v>
      </c>
      <c r="U73" s="4">
        <v>14838.96</v>
      </c>
      <c r="V73" s="4">
        <v>0</v>
      </c>
      <c r="W73" s="4">
        <v>0</v>
      </c>
      <c r="X73" s="4" t="s">
        <v>368</v>
      </c>
      <c r="Y73" s="4" t="s">
        <v>369</v>
      </c>
    </row>
    <row r="74" s="4" customFormat="1" spans="1:25">
      <c r="A74" s="4" t="s">
        <v>370</v>
      </c>
      <c r="B74" s="4" t="s">
        <v>26</v>
      </c>
      <c r="C74" s="4" t="s">
        <v>27</v>
      </c>
      <c r="D74" s="4" t="s">
        <v>371</v>
      </c>
      <c r="E74" s="4" t="s">
        <v>337</v>
      </c>
      <c r="F74" s="7">
        <v>45144</v>
      </c>
      <c r="G74" s="7">
        <v>45146</v>
      </c>
      <c r="H74" s="4">
        <v>1</v>
      </c>
      <c r="I74" s="4">
        <v>2</v>
      </c>
      <c r="J74" s="4">
        <v>2</v>
      </c>
      <c r="K74" s="4" t="s">
        <v>30</v>
      </c>
      <c r="L74" s="4">
        <v>1496.82</v>
      </c>
      <c r="M74" s="4">
        <v>1496.82</v>
      </c>
      <c r="N74" s="4" t="s">
        <v>372</v>
      </c>
      <c r="O74" s="4" t="s">
        <v>32</v>
      </c>
      <c r="P74" s="4" t="s">
        <v>33</v>
      </c>
      <c r="Q74" s="4">
        <v>0</v>
      </c>
      <c r="R74" s="10">
        <v>45127.0000115741</v>
      </c>
      <c r="S74" s="7">
        <v>45149</v>
      </c>
      <c r="T74" s="4" t="s">
        <v>34</v>
      </c>
      <c r="U74" s="4">
        <v>1496.82</v>
      </c>
      <c r="V74" s="4">
        <v>0</v>
      </c>
      <c r="W74" s="4">
        <v>0</v>
      </c>
      <c r="X74" s="4" t="s">
        <v>373</v>
      </c>
      <c r="Y74" s="4" t="s">
        <v>48</v>
      </c>
    </row>
    <row r="75" s="4" customFormat="1" spans="1:25">
      <c r="A75" s="4" t="s">
        <v>374</v>
      </c>
      <c r="B75" s="4" t="s">
        <v>26</v>
      </c>
      <c r="C75" s="4" t="s">
        <v>27</v>
      </c>
      <c r="D75" s="4" t="s">
        <v>313</v>
      </c>
      <c r="E75" s="4" t="s">
        <v>375</v>
      </c>
      <c r="F75" s="7">
        <v>45144</v>
      </c>
      <c r="G75" s="7">
        <v>45146</v>
      </c>
      <c r="H75" s="4">
        <v>1</v>
      </c>
      <c r="I75" s="4">
        <v>2</v>
      </c>
      <c r="J75" s="4">
        <v>2</v>
      </c>
      <c r="K75" s="4" t="s">
        <v>30</v>
      </c>
      <c r="L75" s="4">
        <v>3430.98</v>
      </c>
      <c r="M75" s="4">
        <v>3430.98</v>
      </c>
      <c r="N75" s="4" t="s">
        <v>376</v>
      </c>
      <c r="O75" s="4" t="s">
        <v>32</v>
      </c>
      <c r="P75" s="4" t="s">
        <v>33</v>
      </c>
      <c r="Q75" s="4">
        <v>0</v>
      </c>
      <c r="R75" s="10">
        <v>45127.0000115741</v>
      </c>
      <c r="S75" s="7">
        <v>45149</v>
      </c>
      <c r="T75" s="4" t="s">
        <v>34</v>
      </c>
      <c r="U75" s="4">
        <v>3430.98</v>
      </c>
      <c r="V75" s="4">
        <v>0</v>
      </c>
      <c r="W75" s="4">
        <v>0</v>
      </c>
      <c r="X75" s="4" t="s">
        <v>377</v>
      </c>
      <c r="Y75" s="4" t="s">
        <v>317</v>
      </c>
    </row>
    <row r="76" s="4" customFormat="1" spans="1:25">
      <c r="A76" s="4" t="s">
        <v>378</v>
      </c>
      <c r="B76" s="4" t="s">
        <v>26</v>
      </c>
      <c r="C76" s="4" t="s">
        <v>27</v>
      </c>
      <c r="D76" s="4" t="s">
        <v>379</v>
      </c>
      <c r="E76" s="4" t="s">
        <v>380</v>
      </c>
      <c r="F76" s="7">
        <v>45143</v>
      </c>
      <c r="G76" s="7">
        <v>45146</v>
      </c>
      <c r="H76" s="4">
        <v>1</v>
      </c>
      <c r="I76" s="4">
        <v>3</v>
      </c>
      <c r="J76" s="4">
        <v>3</v>
      </c>
      <c r="K76" s="4" t="s">
        <v>30</v>
      </c>
      <c r="L76" s="4">
        <v>3344.85</v>
      </c>
      <c r="M76" s="4">
        <v>3344.85</v>
      </c>
      <c r="N76" s="4" t="s">
        <v>381</v>
      </c>
      <c r="O76" s="4" t="s">
        <v>32</v>
      </c>
      <c r="P76" s="4" t="s">
        <v>33</v>
      </c>
      <c r="Q76" s="4">
        <v>0</v>
      </c>
      <c r="R76" s="10">
        <v>45127.0000115741</v>
      </c>
      <c r="S76" s="7">
        <v>45149</v>
      </c>
      <c r="T76" s="4" t="s">
        <v>34</v>
      </c>
      <c r="U76" s="4">
        <v>3344.85</v>
      </c>
      <c r="V76" s="4">
        <v>0</v>
      </c>
      <c r="W76" s="4">
        <v>0</v>
      </c>
      <c r="X76" s="4" t="s">
        <v>382</v>
      </c>
      <c r="Y76" s="4" t="s">
        <v>383</v>
      </c>
    </row>
    <row r="77" s="4" customFormat="1" spans="1:25">
      <c r="A77" s="4" t="s">
        <v>384</v>
      </c>
      <c r="B77" s="4" t="s">
        <v>26</v>
      </c>
      <c r="C77" s="4" t="s">
        <v>27</v>
      </c>
      <c r="D77" s="4" t="s">
        <v>79</v>
      </c>
      <c r="E77" s="4" t="s">
        <v>385</v>
      </c>
      <c r="F77" s="7">
        <v>45142</v>
      </c>
      <c r="G77" s="7">
        <v>45146</v>
      </c>
      <c r="H77" s="4">
        <v>1</v>
      </c>
      <c r="I77" s="4">
        <v>4</v>
      </c>
      <c r="J77" s="4">
        <v>4</v>
      </c>
      <c r="K77" s="4" t="s">
        <v>30</v>
      </c>
      <c r="L77" s="4">
        <v>6620.24</v>
      </c>
      <c r="M77" s="4">
        <v>6620.24</v>
      </c>
      <c r="N77" s="4" t="s">
        <v>386</v>
      </c>
      <c r="O77" s="4" t="s">
        <v>32</v>
      </c>
      <c r="P77" s="4" t="s">
        <v>33</v>
      </c>
      <c r="Q77" s="4">
        <v>0</v>
      </c>
      <c r="R77" s="10">
        <v>45089.0000115741</v>
      </c>
      <c r="S77" s="7">
        <v>45149</v>
      </c>
      <c r="T77" s="4" t="s">
        <v>34</v>
      </c>
      <c r="U77" s="4">
        <v>6620.24</v>
      </c>
      <c r="V77" s="4">
        <v>0</v>
      </c>
      <c r="W77" s="4">
        <v>0</v>
      </c>
      <c r="X77" s="4" t="s">
        <v>387</v>
      </c>
      <c r="Y77" s="4" t="s">
        <v>48</v>
      </c>
    </row>
    <row r="78" s="4" customFormat="1" spans="1:25">
      <c r="A78" s="4" t="s">
        <v>388</v>
      </c>
      <c r="B78" s="4" t="s">
        <v>26</v>
      </c>
      <c r="C78" s="4" t="s">
        <v>27</v>
      </c>
      <c r="D78" s="4" t="s">
        <v>79</v>
      </c>
      <c r="E78" s="4" t="s">
        <v>385</v>
      </c>
      <c r="F78" s="7">
        <v>45142</v>
      </c>
      <c r="G78" s="7">
        <v>45146</v>
      </c>
      <c r="H78" s="4">
        <v>1</v>
      </c>
      <c r="I78" s="4">
        <v>4</v>
      </c>
      <c r="J78" s="4">
        <v>4</v>
      </c>
      <c r="K78" s="4" t="s">
        <v>30</v>
      </c>
      <c r="L78" s="4">
        <v>6624</v>
      </c>
      <c r="M78" s="4">
        <v>6624</v>
      </c>
      <c r="N78" s="4" t="s">
        <v>389</v>
      </c>
      <c r="O78" s="4" t="s">
        <v>32</v>
      </c>
      <c r="P78" s="4" t="s">
        <v>33</v>
      </c>
      <c r="Q78" s="4">
        <v>0</v>
      </c>
      <c r="R78" s="10">
        <v>45089</v>
      </c>
      <c r="S78" s="7">
        <v>45149</v>
      </c>
      <c r="T78" s="4" t="s">
        <v>34</v>
      </c>
      <c r="U78" s="4">
        <v>6624</v>
      </c>
      <c r="V78" s="4">
        <v>0</v>
      </c>
      <c r="W78" s="4">
        <v>0</v>
      </c>
      <c r="X78" s="4" t="s">
        <v>390</v>
      </c>
      <c r="Y78" s="4" t="s">
        <v>391</v>
      </c>
    </row>
    <row r="79" s="4" customFormat="1" spans="1:25">
      <c r="A79" s="4" t="s">
        <v>392</v>
      </c>
      <c r="B79" s="4" t="s">
        <v>26</v>
      </c>
      <c r="C79" s="4" t="s">
        <v>27</v>
      </c>
      <c r="D79" s="4" t="s">
        <v>379</v>
      </c>
      <c r="E79" s="4" t="s">
        <v>380</v>
      </c>
      <c r="F79" s="7">
        <v>45143</v>
      </c>
      <c r="G79" s="7">
        <v>45146</v>
      </c>
      <c r="H79" s="4">
        <v>2</v>
      </c>
      <c r="I79" s="4">
        <v>3</v>
      </c>
      <c r="J79" s="4">
        <v>6</v>
      </c>
      <c r="K79" s="4" t="s">
        <v>30</v>
      </c>
      <c r="L79" s="4">
        <v>6732.48</v>
      </c>
      <c r="M79" s="4">
        <v>6732.48</v>
      </c>
      <c r="N79" s="4" t="s">
        <v>381</v>
      </c>
      <c r="O79" s="4" t="s">
        <v>32</v>
      </c>
      <c r="P79" s="4" t="s">
        <v>33</v>
      </c>
      <c r="Q79" s="4">
        <v>0</v>
      </c>
      <c r="R79" s="10">
        <v>45129</v>
      </c>
      <c r="S79" s="7">
        <v>45149</v>
      </c>
      <c r="T79" s="4" t="s">
        <v>34</v>
      </c>
      <c r="U79" s="4">
        <v>6732.48</v>
      </c>
      <c r="V79" s="4">
        <v>0</v>
      </c>
      <c r="W79" s="4">
        <v>0</v>
      </c>
      <c r="X79" s="4" t="s">
        <v>393</v>
      </c>
      <c r="Y79" s="4" t="s">
        <v>394</v>
      </c>
    </row>
    <row r="80" s="4" customFormat="1" spans="1:25">
      <c r="A80" s="4" t="s">
        <v>395</v>
      </c>
      <c r="B80" s="4" t="s">
        <v>26</v>
      </c>
      <c r="C80" s="4" t="s">
        <v>27</v>
      </c>
      <c r="D80" s="4" t="s">
        <v>396</v>
      </c>
      <c r="E80" s="4" t="s">
        <v>397</v>
      </c>
      <c r="F80" s="7">
        <v>45145</v>
      </c>
      <c r="G80" s="7">
        <v>45146</v>
      </c>
      <c r="H80" s="4">
        <v>1</v>
      </c>
      <c r="I80" s="4">
        <v>1</v>
      </c>
      <c r="J80" s="4">
        <v>1</v>
      </c>
      <c r="K80" s="4" t="s">
        <v>30</v>
      </c>
      <c r="L80" s="4">
        <v>1077.52</v>
      </c>
      <c r="M80" s="4">
        <v>1077.52</v>
      </c>
      <c r="N80" s="4" t="s">
        <v>398</v>
      </c>
      <c r="O80" s="4" t="s">
        <v>32</v>
      </c>
      <c r="P80" s="4" t="s">
        <v>33</v>
      </c>
      <c r="Q80" s="4">
        <v>0</v>
      </c>
      <c r="R80" s="10">
        <v>45129</v>
      </c>
      <c r="S80" s="7">
        <v>45149</v>
      </c>
      <c r="T80" s="4" t="s">
        <v>34</v>
      </c>
      <c r="U80" s="4">
        <v>1077.52</v>
      </c>
      <c r="V80" s="4">
        <v>0</v>
      </c>
      <c r="W80" s="4">
        <v>0</v>
      </c>
      <c r="X80" s="4" t="s">
        <v>399</v>
      </c>
      <c r="Y80" s="4" t="s">
        <v>400</v>
      </c>
    </row>
    <row r="81" s="4" customFormat="1" spans="1:25">
      <c r="A81" s="4" t="s">
        <v>401</v>
      </c>
      <c r="B81" s="4" t="s">
        <v>26</v>
      </c>
      <c r="C81" s="4" t="s">
        <v>27</v>
      </c>
      <c r="D81" s="4" t="s">
        <v>157</v>
      </c>
      <c r="E81" s="4" t="s">
        <v>158</v>
      </c>
      <c r="F81" s="7">
        <v>45144</v>
      </c>
      <c r="G81" s="7">
        <v>45146</v>
      </c>
      <c r="H81" s="4">
        <v>1</v>
      </c>
      <c r="I81" s="4">
        <v>2</v>
      </c>
      <c r="J81" s="4">
        <v>2</v>
      </c>
      <c r="K81" s="4" t="s">
        <v>30</v>
      </c>
      <c r="L81" s="4">
        <v>633.74</v>
      </c>
      <c r="M81" s="4">
        <v>633.74</v>
      </c>
      <c r="N81" s="4" t="s">
        <v>402</v>
      </c>
      <c r="O81" s="4" t="s">
        <v>32</v>
      </c>
      <c r="P81" s="4" t="s">
        <v>33</v>
      </c>
      <c r="Q81" s="4">
        <v>0</v>
      </c>
      <c r="R81" s="10">
        <v>45129.0000115741</v>
      </c>
      <c r="S81" s="7">
        <v>45149</v>
      </c>
      <c r="T81" s="4" t="s">
        <v>34</v>
      </c>
      <c r="U81" s="4">
        <v>633.74</v>
      </c>
      <c r="V81" s="4">
        <v>0</v>
      </c>
      <c r="W81" s="4">
        <v>0</v>
      </c>
      <c r="X81" s="4" t="s">
        <v>403</v>
      </c>
      <c r="Y81" s="4" t="s">
        <v>404</v>
      </c>
    </row>
    <row r="82" s="4" customFormat="1" spans="1:25">
      <c r="A82" s="4" t="s">
        <v>405</v>
      </c>
      <c r="B82" s="4" t="s">
        <v>26</v>
      </c>
      <c r="C82" s="4" t="s">
        <v>27</v>
      </c>
      <c r="D82" s="4" t="s">
        <v>406</v>
      </c>
      <c r="E82" s="4" t="s">
        <v>407</v>
      </c>
      <c r="F82" s="7">
        <v>45143</v>
      </c>
      <c r="G82" s="7">
        <v>45146</v>
      </c>
      <c r="H82" s="4">
        <v>1</v>
      </c>
      <c r="I82" s="4">
        <v>3</v>
      </c>
      <c r="J82" s="4">
        <v>3</v>
      </c>
      <c r="K82" s="4" t="s">
        <v>30</v>
      </c>
      <c r="L82" s="4">
        <v>1115.91</v>
      </c>
      <c r="M82" s="4">
        <v>1115.91</v>
      </c>
      <c r="N82" s="4" t="s">
        <v>408</v>
      </c>
      <c r="O82" s="4" t="s">
        <v>32</v>
      </c>
      <c r="P82" s="4" t="s">
        <v>33</v>
      </c>
      <c r="Q82" s="4">
        <v>0</v>
      </c>
      <c r="R82" s="10">
        <v>45129</v>
      </c>
      <c r="S82" s="7">
        <v>45149</v>
      </c>
      <c r="T82" s="4" t="s">
        <v>34</v>
      </c>
      <c r="U82" s="4">
        <v>1115.91</v>
      </c>
      <c r="V82" s="4">
        <v>0</v>
      </c>
      <c r="W82" s="4">
        <v>0</v>
      </c>
      <c r="X82" s="4" t="s">
        <v>409</v>
      </c>
      <c r="Y82" s="4" t="s">
        <v>410</v>
      </c>
    </row>
    <row r="83" s="4" customFormat="1" spans="1:25">
      <c r="A83" s="4" t="s">
        <v>186</v>
      </c>
      <c r="B83" s="4" t="s">
        <v>26</v>
      </c>
      <c r="C83" s="4" t="s">
        <v>54</v>
      </c>
      <c r="D83" s="4" t="s">
        <v>187</v>
      </c>
      <c r="E83" s="4" t="s">
        <v>188</v>
      </c>
      <c r="F83" s="7">
        <v>45142</v>
      </c>
      <c r="G83" s="7">
        <v>45146</v>
      </c>
      <c r="H83" s="4">
        <v>1</v>
      </c>
      <c r="I83" s="4">
        <v>4</v>
      </c>
      <c r="J83" s="4">
        <v>4</v>
      </c>
      <c r="K83" s="4" t="s">
        <v>30</v>
      </c>
      <c r="L83" s="4">
        <v>-1779.24</v>
      </c>
      <c r="M83" s="4">
        <v>-1779.24</v>
      </c>
      <c r="N83" s="4" t="s">
        <v>189</v>
      </c>
      <c r="O83" s="4" t="s">
        <v>32</v>
      </c>
      <c r="P83" s="4" t="s">
        <v>33</v>
      </c>
      <c r="Q83" s="4">
        <v>0</v>
      </c>
      <c r="R83" s="10">
        <v>45119</v>
      </c>
      <c r="S83" s="7">
        <v>45149</v>
      </c>
      <c r="T83" s="4" t="s">
        <v>34</v>
      </c>
      <c r="U83" s="4">
        <v>-1779.24</v>
      </c>
      <c r="V83" s="4">
        <v>0</v>
      </c>
      <c r="W83" s="4">
        <v>0</v>
      </c>
      <c r="X83" s="4" t="s">
        <v>190</v>
      </c>
      <c r="Y83" s="4" t="s">
        <v>48</v>
      </c>
    </row>
    <row r="84" s="4" customFormat="1" spans="1:25">
      <c r="A84" s="4" t="s">
        <v>411</v>
      </c>
      <c r="B84" s="4" t="s">
        <v>26</v>
      </c>
      <c r="C84" s="4" t="s">
        <v>27</v>
      </c>
      <c r="D84" s="4" t="s">
        <v>44</v>
      </c>
      <c r="E84" s="4" t="s">
        <v>45</v>
      </c>
      <c r="F84" s="7">
        <v>45141</v>
      </c>
      <c r="G84" s="7">
        <v>45146</v>
      </c>
      <c r="H84" s="4">
        <v>1</v>
      </c>
      <c r="I84" s="4">
        <v>5</v>
      </c>
      <c r="J84" s="4">
        <v>5</v>
      </c>
      <c r="K84" s="4" t="s">
        <v>30</v>
      </c>
      <c r="L84" s="4">
        <v>2469.95</v>
      </c>
      <c r="M84" s="4">
        <v>2469.95</v>
      </c>
      <c r="N84" s="4" t="s">
        <v>412</v>
      </c>
      <c r="O84" s="4" t="s">
        <v>32</v>
      </c>
      <c r="P84" s="4" t="s">
        <v>33</v>
      </c>
      <c r="Q84" s="4">
        <v>0</v>
      </c>
      <c r="R84" s="10">
        <v>45097</v>
      </c>
      <c r="S84" s="7">
        <v>45149</v>
      </c>
      <c r="T84" s="4" t="s">
        <v>34</v>
      </c>
      <c r="U84" s="4">
        <v>2469.95</v>
      </c>
      <c r="V84" s="4">
        <v>0</v>
      </c>
      <c r="W84" s="4">
        <v>0</v>
      </c>
      <c r="X84" s="4" t="s">
        <v>413</v>
      </c>
      <c r="Y84" s="4" t="s">
        <v>414</v>
      </c>
    </row>
    <row r="85" s="4" customFormat="1" spans="1:25">
      <c r="A85" s="4" t="s">
        <v>415</v>
      </c>
      <c r="B85" s="4" t="s">
        <v>26</v>
      </c>
      <c r="C85" s="4" t="s">
        <v>27</v>
      </c>
      <c r="D85" s="4" t="s">
        <v>157</v>
      </c>
      <c r="E85" s="4" t="s">
        <v>158</v>
      </c>
      <c r="F85" s="7">
        <v>45144</v>
      </c>
      <c r="G85" s="7">
        <v>45146</v>
      </c>
      <c r="H85" s="4">
        <v>1</v>
      </c>
      <c r="I85" s="4">
        <v>2</v>
      </c>
      <c r="J85" s="4">
        <v>2</v>
      </c>
      <c r="K85" s="4" t="s">
        <v>30</v>
      </c>
      <c r="L85" s="4">
        <v>720.48</v>
      </c>
      <c r="M85" s="4">
        <v>720.48</v>
      </c>
      <c r="N85" s="4" t="s">
        <v>402</v>
      </c>
      <c r="O85" s="4" t="s">
        <v>32</v>
      </c>
      <c r="P85" s="4" t="s">
        <v>33</v>
      </c>
      <c r="Q85" s="4">
        <v>0</v>
      </c>
      <c r="R85" s="10">
        <v>45130.0000115741</v>
      </c>
      <c r="S85" s="7">
        <v>45149</v>
      </c>
      <c r="T85" s="4" t="s">
        <v>34</v>
      </c>
      <c r="U85" s="4">
        <v>720.48</v>
      </c>
      <c r="V85" s="4">
        <v>0</v>
      </c>
      <c r="W85" s="4">
        <v>0</v>
      </c>
      <c r="X85" s="4" t="s">
        <v>416</v>
      </c>
      <c r="Y85" s="4" t="s">
        <v>417</v>
      </c>
    </row>
    <row r="86" s="4" customFormat="1" spans="1:25">
      <c r="A86" s="4" t="s">
        <v>418</v>
      </c>
      <c r="B86" s="4" t="s">
        <v>26</v>
      </c>
      <c r="C86" s="4" t="s">
        <v>27</v>
      </c>
      <c r="D86" s="4" t="s">
        <v>419</v>
      </c>
      <c r="E86" s="4" t="s">
        <v>420</v>
      </c>
      <c r="F86" s="7">
        <v>45143</v>
      </c>
      <c r="G86" s="7">
        <v>45146</v>
      </c>
      <c r="H86" s="4">
        <v>1</v>
      </c>
      <c r="I86" s="4">
        <v>3</v>
      </c>
      <c r="J86" s="4">
        <v>3</v>
      </c>
      <c r="K86" s="4" t="s">
        <v>30</v>
      </c>
      <c r="L86" s="4">
        <v>1132.83</v>
      </c>
      <c r="M86" s="4">
        <v>1132.83</v>
      </c>
      <c r="N86" s="4" t="s">
        <v>421</v>
      </c>
      <c r="O86" s="4" t="s">
        <v>32</v>
      </c>
      <c r="P86" s="4" t="s">
        <v>33</v>
      </c>
      <c r="Q86" s="4">
        <v>0</v>
      </c>
      <c r="R86" s="10">
        <v>45131.0000115741</v>
      </c>
      <c r="S86" s="7">
        <v>45149</v>
      </c>
      <c r="T86" s="4" t="s">
        <v>34</v>
      </c>
      <c r="U86" s="4">
        <v>1132.83</v>
      </c>
      <c r="V86" s="4">
        <v>0</v>
      </c>
      <c r="W86" s="4">
        <v>0</v>
      </c>
      <c r="X86" s="4" t="s">
        <v>422</v>
      </c>
      <c r="Y86" s="4" t="s">
        <v>423</v>
      </c>
    </row>
    <row r="87" s="4" customFormat="1" spans="1:25">
      <c r="A87" s="4" t="s">
        <v>424</v>
      </c>
      <c r="B87" s="4" t="s">
        <v>26</v>
      </c>
      <c r="C87" s="4" t="s">
        <v>27</v>
      </c>
      <c r="D87" s="4" t="s">
        <v>425</v>
      </c>
      <c r="E87" s="4" t="s">
        <v>426</v>
      </c>
      <c r="F87" s="7">
        <v>45145</v>
      </c>
      <c r="G87" s="7">
        <v>45146</v>
      </c>
      <c r="H87" s="4">
        <v>3</v>
      </c>
      <c r="I87" s="4">
        <v>1</v>
      </c>
      <c r="J87" s="4">
        <v>3</v>
      </c>
      <c r="K87" s="4" t="s">
        <v>30</v>
      </c>
      <c r="L87" s="4">
        <v>783.84</v>
      </c>
      <c r="M87" s="4">
        <v>783.84</v>
      </c>
      <c r="N87" s="4" t="s">
        <v>427</v>
      </c>
      <c r="O87" s="4" t="s">
        <v>32</v>
      </c>
      <c r="P87" s="4" t="s">
        <v>33</v>
      </c>
      <c r="Q87" s="4">
        <v>0</v>
      </c>
      <c r="R87" s="10">
        <v>45132.0000115741</v>
      </c>
      <c r="S87" s="7">
        <v>45149</v>
      </c>
      <c r="T87" s="4" t="s">
        <v>34</v>
      </c>
      <c r="U87" s="4">
        <v>783.84</v>
      </c>
      <c r="V87" s="4">
        <v>0</v>
      </c>
      <c r="W87" s="4">
        <v>0</v>
      </c>
      <c r="X87" s="4" t="s">
        <v>428</v>
      </c>
      <c r="Y87" s="4" t="s">
        <v>429</v>
      </c>
    </row>
    <row r="88" s="4" customFormat="1" spans="1:25">
      <c r="A88" s="4" t="s">
        <v>430</v>
      </c>
      <c r="B88" s="4" t="s">
        <v>26</v>
      </c>
      <c r="C88" s="4" t="s">
        <v>27</v>
      </c>
      <c r="D88" s="4" t="s">
        <v>431</v>
      </c>
      <c r="E88" s="4" t="s">
        <v>125</v>
      </c>
      <c r="F88" s="7">
        <v>45144</v>
      </c>
      <c r="G88" s="7">
        <v>45146</v>
      </c>
      <c r="H88" s="4">
        <v>2</v>
      </c>
      <c r="I88" s="4">
        <v>2</v>
      </c>
      <c r="J88" s="4">
        <v>4</v>
      </c>
      <c r="K88" s="4" t="s">
        <v>30</v>
      </c>
      <c r="L88" s="4">
        <v>1165.56</v>
      </c>
      <c r="M88" s="4">
        <v>1165.56</v>
      </c>
      <c r="N88" s="4" t="s">
        <v>432</v>
      </c>
      <c r="O88" s="4" t="s">
        <v>32</v>
      </c>
      <c r="P88" s="4" t="s">
        <v>33</v>
      </c>
      <c r="Q88" s="4">
        <v>0</v>
      </c>
      <c r="R88" s="10">
        <v>45133</v>
      </c>
      <c r="S88" s="7">
        <v>45149</v>
      </c>
      <c r="T88" s="4" t="s">
        <v>34</v>
      </c>
      <c r="U88" s="4">
        <v>1165.56</v>
      </c>
      <c r="V88" s="4">
        <v>0</v>
      </c>
      <c r="W88" s="4">
        <v>0</v>
      </c>
      <c r="X88" s="4" t="s">
        <v>433</v>
      </c>
      <c r="Y88" s="4" t="s">
        <v>434</v>
      </c>
    </row>
    <row r="89" s="4" customFormat="1" spans="1:25">
      <c r="A89" s="4" t="s">
        <v>435</v>
      </c>
      <c r="B89" s="4" t="s">
        <v>26</v>
      </c>
      <c r="C89" s="4" t="s">
        <v>27</v>
      </c>
      <c r="D89" s="4" t="s">
        <v>436</v>
      </c>
      <c r="E89" s="4" t="s">
        <v>343</v>
      </c>
      <c r="F89" s="7">
        <v>45145</v>
      </c>
      <c r="G89" s="7">
        <v>45146</v>
      </c>
      <c r="H89" s="4">
        <v>1</v>
      </c>
      <c r="I89" s="4">
        <v>1</v>
      </c>
      <c r="J89" s="4">
        <v>1</v>
      </c>
      <c r="K89" s="4" t="s">
        <v>30</v>
      </c>
      <c r="L89" s="4">
        <v>1159.51</v>
      </c>
      <c r="M89" s="4">
        <v>1159.51</v>
      </c>
      <c r="N89" s="4" t="s">
        <v>437</v>
      </c>
      <c r="O89" s="4" t="s">
        <v>32</v>
      </c>
      <c r="P89" s="4" t="s">
        <v>33</v>
      </c>
      <c r="Q89" s="4">
        <v>0</v>
      </c>
      <c r="R89" s="10">
        <v>45133.0000115741</v>
      </c>
      <c r="S89" s="7">
        <v>45149</v>
      </c>
      <c r="T89" s="4" t="s">
        <v>34</v>
      </c>
      <c r="U89" s="4">
        <v>1159.51</v>
      </c>
      <c r="V89" s="4">
        <v>0</v>
      </c>
      <c r="W89" s="4">
        <v>0</v>
      </c>
      <c r="X89" s="4" t="s">
        <v>438</v>
      </c>
      <c r="Y89" s="4" t="s">
        <v>439</v>
      </c>
    </row>
    <row r="90" s="4" customFormat="1" spans="1:25">
      <c r="A90" s="4" t="s">
        <v>440</v>
      </c>
      <c r="B90" s="4" t="s">
        <v>26</v>
      </c>
      <c r="C90" s="4" t="s">
        <v>27</v>
      </c>
      <c r="D90" s="4" t="s">
        <v>436</v>
      </c>
      <c r="E90" s="4" t="s">
        <v>441</v>
      </c>
      <c r="F90" s="7">
        <v>45145</v>
      </c>
      <c r="G90" s="7">
        <v>45146</v>
      </c>
      <c r="H90" s="4">
        <v>1</v>
      </c>
      <c r="I90" s="4">
        <v>1</v>
      </c>
      <c r="J90" s="4">
        <v>1</v>
      </c>
      <c r="K90" s="4" t="s">
        <v>30</v>
      </c>
      <c r="L90" s="4">
        <v>1353.91</v>
      </c>
      <c r="M90" s="4">
        <v>1353.91</v>
      </c>
      <c r="N90" s="4" t="s">
        <v>442</v>
      </c>
      <c r="O90" s="4" t="s">
        <v>32</v>
      </c>
      <c r="P90" s="4" t="s">
        <v>33</v>
      </c>
      <c r="Q90" s="4">
        <v>0</v>
      </c>
      <c r="R90" s="10">
        <v>45133.0000115741</v>
      </c>
      <c r="S90" s="7">
        <v>45149</v>
      </c>
      <c r="T90" s="4" t="s">
        <v>34</v>
      </c>
      <c r="U90" s="4">
        <v>1353.91</v>
      </c>
      <c r="V90" s="4">
        <v>0</v>
      </c>
      <c r="W90" s="4">
        <v>0</v>
      </c>
      <c r="X90" s="4" t="s">
        <v>443</v>
      </c>
      <c r="Y90" s="4" t="s">
        <v>444</v>
      </c>
    </row>
    <row r="91" s="4" customFormat="1" spans="1:25">
      <c r="A91" s="4" t="s">
        <v>445</v>
      </c>
      <c r="B91" s="4" t="s">
        <v>26</v>
      </c>
      <c r="C91" s="4" t="s">
        <v>27</v>
      </c>
      <c r="D91" s="4" t="s">
        <v>446</v>
      </c>
      <c r="E91" s="4" t="s">
        <v>69</v>
      </c>
      <c r="F91" s="7">
        <v>45144</v>
      </c>
      <c r="G91" s="7">
        <v>45146</v>
      </c>
      <c r="H91" s="4">
        <v>1</v>
      </c>
      <c r="I91" s="4">
        <v>2</v>
      </c>
      <c r="J91" s="4">
        <v>2</v>
      </c>
      <c r="K91" s="4" t="s">
        <v>30</v>
      </c>
      <c r="L91" s="4">
        <v>2277.36</v>
      </c>
      <c r="M91" s="4">
        <v>2277.36</v>
      </c>
      <c r="N91" s="4" t="s">
        <v>447</v>
      </c>
      <c r="O91" s="4" t="s">
        <v>32</v>
      </c>
      <c r="P91" s="4" t="s">
        <v>33</v>
      </c>
      <c r="Q91" s="4">
        <v>0</v>
      </c>
      <c r="R91" s="10">
        <v>45133.0000115741</v>
      </c>
      <c r="S91" s="7">
        <v>45149</v>
      </c>
      <c r="T91" s="4" t="s">
        <v>34</v>
      </c>
      <c r="U91" s="4">
        <v>2277.36</v>
      </c>
      <c r="V91" s="4">
        <v>0</v>
      </c>
      <c r="W91" s="4">
        <v>0</v>
      </c>
      <c r="X91" s="4" t="s">
        <v>448</v>
      </c>
      <c r="Y91" s="4" t="s">
        <v>449</v>
      </c>
    </row>
    <row r="92" s="4" customFormat="1" spans="1:25">
      <c r="A92" s="4" t="s">
        <v>225</v>
      </c>
      <c r="B92" s="4" t="s">
        <v>26</v>
      </c>
      <c r="C92" s="4" t="s">
        <v>54</v>
      </c>
      <c r="D92" s="4" t="s">
        <v>226</v>
      </c>
      <c r="E92" s="4" t="s">
        <v>227</v>
      </c>
      <c r="F92" s="7">
        <v>45143</v>
      </c>
      <c r="G92" s="7">
        <v>45146</v>
      </c>
      <c r="H92" s="4">
        <v>1</v>
      </c>
      <c r="I92" s="4">
        <v>3</v>
      </c>
      <c r="J92" s="4">
        <v>3</v>
      </c>
      <c r="K92" s="4" t="s">
        <v>30</v>
      </c>
      <c r="L92" s="4">
        <v>-4840.62</v>
      </c>
      <c r="M92" s="4">
        <v>-4840.62</v>
      </c>
      <c r="N92" s="4" t="s">
        <v>228</v>
      </c>
      <c r="O92" s="4" t="s">
        <v>32</v>
      </c>
      <c r="P92" s="4" t="s">
        <v>33</v>
      </c>
      <c r="Q92" s="4">
        <v>0</v>
      </c>
      <c r="R92" s="10">
        <v>45121.0000115741</v>
      </c>
      <c r="S92" s="7">
        <v>45149</v>
      </c>
      <c r="T92" s="4" t="s">
        <v>34</v>
      </c>
      <c r="U92" s="4">
        <v>-4840.62</v>
      </c>
      <c r="V92" s="4">
        <v>0</v>
      </c>
      <c r="W92" s="4">
        <v>0</v>
      </c>
      <c r="X92" s="4" t="s">
        <v>229</v>
      </c>
      <c r="Y92" s="4" t="s">
        <v>48</v>
      </c>
    </row>
    <row r="93" s="4" customFormat="1" spans="1:25">
      <c r="A93" s="4" t="s">
        <v>450</v>
      </c>
      <c r="B93" s="4" t="s">
        <v>26</v>
      </c>
      <c r="C93" s="4" t="s">
        <v>27</v>
      </c>
      <c r="D93" s="4" t="s">
        <v>451</v>
      </c>
      <c r="E93" s="4" t="s">
        <v>366</v>
      </c>
      <c r="F93" s="7">
        <v>45143</v>
      </c>
      <c r="G93" s="7">
        <v>45146</v>
      </c>
      <c r="H93" s="4">
        <v>1</v>
      </c>
      <c r="I93" s="4">
        <v>3</v>
      </c>
      <c r="J93" s="4">
        <v>3</v>
      </c>
      <c r="K93" s="4" t="s">
        <v>30</v>
      </c>
      <c r="L93" s="4">
        <v>2167.53</v>
      </c>
      <c r="M93" s="4">
        <v>2167.53</v>
      </c>
      <c r="N93" s="4" t="s">
        <v>452</v>
      </c>
      <c r="O93" s="4" t="s">
        <v>32</v>
      </c>
      <c r="P93" s="4" t="s">
        <v>33</v>
      </c>
      <c r="Q93" s="4">
        <v>0</v>
      </c>
      <c r="R93" s="10">
        <v>45133.0000115741</v>
      </c>
      <c r="S93" s="7">
        <v>45149</v>
      </c>
      <c r="T93" s="4" t="s">
        <v>34</v>
      </c>
      <c r="U93" s="4">
        <v>2167.53</v>
      </c>
      <c r="V93" s="4">
        <v>0</v>
      </c>
      <c r="W93" s="4">
        <v>0</v>
      </c>
      <c r="X93" s="4" t="s">
        <v>453</v>
      </c>
      <c r="Y93" s="4" t="s">
        <v>48</v>
      </c>
    </row>
    <row r="94" s="4" customFormat="1" spans="1:25">
      <c r="A94" s="4" t="s">
        <v>454</v>
      </c>
      <c r="B94" s="4" t="s">
        <v>26</v>
      </c>
      <c r="C94" s="4" t="s">
        <v>27</v>
      </c>
      <c r="D94" s="4" t="s">
        <v>455</v>
      </c>
      <c r="E94" s="4" t="s">
        <v>456</v>
      </c>
      <c r="F94" s="7">
        <v>45144</v>
      </c>
      <c r="G94" s="7">
        <v>45146</v>
      </c>
      <c r="H94" s="4">
        <v>3</v>
      </c>
      <c r="I94" s="4">
        <v>2</v>
      </c>
      <c r="J94" s="4">
        <v>6</v>
      </c>
      <c r="K94" s="4" t="s">
        <v>30</v>
      </c>
      <c r="L94" s="4">
        <v>3002.7</v>
      </c>
      <c r="M94" s="4">
        <v>3002.7</v>
      </c>
      <c r="N94" s="4" t="s">
        <v>457</v>
      </c>
      <c r="O94" s="4" t="s">
        <v>32</v>
      </c>
      <c r="P94" s="4" t="s">
        <v>33</v>
      </c>
      <c r="Q94" s="4">
        <v>0</v>
      </c>
      <c r="R94" s="10">
        <v>45134</v>
      </c>
      <c r="S94" s="7">
        <v>45149</v>
      </c>
      <c r="T94" s="4" t="s">
        <v>34</v>
      </c>
      <c r="U94" s="4">
        <v>3002.7</v>
      </c>
      <c r="V94" s="4">
        <v>0</v>
      </c>
      <c r="W94" s="4">
        <v>0</v>
      </c>
      <c r="X94" s="4" t="s">
        <v>458</v>
      </c>
      <c r="Y94" s="4" t="s">
        <v>459</v>
      </c>
    </row>
    <row r="95" s="4" customFormat="1" spans="1:25">
      <c r="A95" s="4" t="s">
        <v>460</v>
      </c>
      <c r="B95" s="4" t="s">
        <v>26</v>
      </c>
      <c r="C95" s="4" t="s">
        <v>27</v>
      </c>
      <c r="D95" s="4" t="s">
        <v>274</v>
      </c>
      <c r="E95" s="4" t="s">
        <v>275</v>
      </c>
      <c r="F95" s="7">
        <v>45145</v>
      </c>
      <c r="G95" s="7">
        <v>45146</v>
      </c>
      <c r="H95" s="4">
        <v>1</v>
      </c>
      <c r="I95" s="4">
        <v>1</v>
      </c>
      <c r="J95" s="4">
        <v>1</v>
      </c>
      <c r="K95" s="4" t="s">
        <v>30</v>
      </c>
      <c r="L95" s="4">
        <v>1051.37</v>
      </c>
      <c r="M95" s="4">
        <v>1051.37</v>
      </c>
      <c r="N95" s="4" t="s">
        <v>461</v>
      </c>
      <c r="O95" s="4" t="s">
        <v>32</v>
      </c>
      <c r="P95" s="4" t="s">
        <v>33</v>
      </c>
      <c r="Q95" s="4">
        <v>0</v>
      </c>
      <c r="R95" s="10">
        <v>45134.0000115741</v>
      </c>
      <c r="S95" s="7">
        <v>45149</v>
      </c>
      <c r="T95" s="4" t="s">
        <v>34</v>
      </c>
      <c r="U95" s="4">
        <v>1051.37</v>
      </c>
      <c r="V95" s="4">
        <v>0</v>
      </c>
      <c r="W95" s="4">
        <v>0</v>
      </c>
      <c r="X95" s="4" t="s">
        <v>462</v>
      </c>
      <c r="Y95" s="4" t="s">
        <v>463</v>
      </c>
    </row>
    <row r="96" s="4" customFormat="1" spans="1:25">
      <c r="A96" s="4" t="s">
        <v>464</v>
      </c>
      <c r="B96" s="4" t="s">
        <v>26</v>
      </c>
      <c r="C96" s="4" t="s">
        <v>27</v>
      </c>
      <c r="D96" s="4" t="s">
        <v>465</v>
      </c>
      <c r="E96" s="4" t="s">
        <v>466</v>
      </c>
      <c r="F96" s="7">
        <v>45144</v>
      </c>
      <c r="G96" s="7">
        <v>45146</v>
      </c>
      <c r="H96" s="4">
        <v>1</v>
      </c>
      <c r="I96" s="4">
        <v>2</v>
      </c>
      <c r="J96" s="4">
        <v>2</v>
      </c>
      <c r="K96" s="4" t="s">
        <v>30</v>
      </c>
      <c r="L96" s="4">
        <v>1941.73</v>
      </c>
      <c r="M96" s="4">
        <v>1941.73</v>
      </c>
      <c r="N96" s="4" t="s">
        <v>467</v>
      </c>
      <c r="O96" s="4" t="s">
        <v>32</v>
      </c>
      <c r="P96" s="4" t="s">
        <v>33</v>
      </c>
      <c r="Q96" s="4">
        <v>0</v>
      </c>
      <c r="R96" s="10">
        <v>45134</v>
      </c>
      <c r="S96" s="7">
        <v>45149</v>
      </c>
      <c r="T96" s="4" t="s">
        <v>34</v>
      </c>
      <c r="U96" s="4">
        <v>1941.73</v>
      </c>
      <c r="V96" s="4">
        <v>0</v>
      </c>
      <c r="W96" s="4">
        <v>0</v>
      </c>
      <c r="X96" s="4" t="s">
        <v>468</v>
      </c>
      <c r="Y96" s="4" t="s">
        <v>469</v>
      </c>
    </row>
    <row r="97" s="4" customFormat="1" spans="1:25">
      <c r="A97" s="4" t="s">
        <v>470</v>
      </c>
      <c r="B97" s="4" t="s">
        <v>26</v>
      </c>
      <c r="C97" s="4" t="s">
        <v>27</v>
      </c>
      <c r="D97" s="4" t="s">
        <v>471</v>
      </c>
      <c r="E97" s="4" t="s">
        <v>472</v>
      </c>
      <c r="F97" s="7">
        <v>45142</v>
      </c>
      <c r="G97" s="7">
        <v>45146</v>
      </c>
      <c r="H97" s="4">
        <v>3</v>
      </c>
      <c r="I97" s="4">
        <v>4</v>
      </c>
      <c r="J97" s="4">
        <v>12</v>
      </c>
      <c r="K97" s="4" t="s">
        <v>30</v>
      </c>
      <c r="L97" s="4">
        <v>11336.52</v>
      </c>
      <c r="M97" s="4">
        <v>11336.52</v>
      </c>
      <c r="N97" s="4" t="s">
        <v>473</v>
      </c>
      <c r="O97" s="4" t="s">
        <v>32</v>
      </c>
      <c r="P97" s="4" t="s">
        <v>33</v>
      </c>
      <c r="Q97" s="4">
        <v>0</v>
      </c>
      <c r="R97" s="10">
        <v>45134.0000115741</v>
      </c>
      <c r="S97" s="7">
        <v>45149</v>
      </c>
      <c r="T97" s="4" t="s">
        <v>34</v>
      </c>
      <c r="U97" s="4">
        <v>11336.52</v>
      </c>
      <c r="V97" s="4">
        <v>0</v>
      </c>
      <c r="W97" s="4">
        <v>0</v>
      </c>
      <c r="X97" s="4" t="s">
        <v>474</v>
      </c>
      <c r="Y97" s="4" t="s">
        <v>475</v>
      </c>
    </row>
    <row r="98" s="4" customFormat="1" spans="1:25">
      <c r="A98" s="4" t="s">
        <v>476</v>
      </c>
      <c r="B98" s="4" t="s">
        <v>26</v>
      </c>
      <c r="C98" s="4" t="s">
        <v>27</v>
      </c>
      <c r="D98" s="4" t="s">
        <v>477</v>
      </c>
      <c r="E98" s="4" t="s">
        <v>478</v>
      </c>
      <c r="F98" s="7">
        <v>45144</v>
      </c>
      <c r="G98" s="7">
        <v>45146</v>
      </c>
      <c r="H98" s="4">
        <v>2</v>
      </c>
      <c r="I98" s="4">
        <v>2</v>
      </c>
      <c r="J98" s="4">
        <v>4</v>
      </c>
      <c r="K98" s="4" t="s">
        <v>30</v>
      </c>
      <c r="L98" s="4">
        <v>2825.16</v>
      </c>
      <c r="M98" s="4">
        <v>2825.16</v>
      </c>
      <c r="N98" s="4" t="s">
        <v>479</v>
      </c>
      <c r="O98" s="4" t="s">
        <v>32</v>
      </c>
      <c r="P98" s="4" t="s">
        <v>33</v>
      </c>
      <c r="Q98" s="4">
        <v>0</v>
      </c>
      <c r="R98" s="10">
        <v>45118.0000115741</v>
      </c>
      <c r="S98" s="7">
        <v>45149</v>
      </c>
      <c r="T98" s="4" t="s">
        <v>34</v>
      </c>
      <c r="U98" s="4">
        <v>2825.16</v>
      </c>
      <c r="V98" s="4">
        <v>0</v>
      </c>
      <c r="W98" s="4">
        <v>0</v>
      </c>
      <c r="X98" s="4" t="s">
        <v>480</v>
      </c>
      <c r="Y98" s="4" t="s">
        <v>481</v>
      </c>
    </row>
    <row r="99" s="4" customFormat="1" spans="1:25">
      <c r="A99" s="4" t="s">
        <v>482</v>
      </c>
      <c r="B99" s="4" t="s">
        <v>26</v>
      </c>
      <c r="C99" s="4" t="s">
        <v>27</v>
      </c>
      <c r="D99" s="4" t="s">
        <v>477</v>
      </c>
      <c r="E99" s="4" t="s">
        <v>478</v>
      </c>
      <c r="F99" s="7">
        <v>45144</v>
      </c>
      <c r="G99" s="7">
        <v>45146</v>
      </c>
      <c r="H99" s="4">
        <v>1</v>
      </c>
      <c r="I99" s="4">
        <v>2</v>
      </c>
      <c r="J99" s="4">
        <v>2</v>
      </c>
      <c r="K99" s="4" t="s">
        <v>30</v>
      </c>
      <c r="L99" s="4">
        <v>1412.58</v>
      </c>
      <c r="M99" s="4">
        <v>1412.58</v>
      </c>
      <c r="N99" s="4" t="s">
        <v>483</v>
      </c>
      <c r="O99" s="4" t="s">
        <v>32</v>
      </c>
      <c r="P99" s="4" t="s">
        <v>33</v>
      </c>
      <c r="Q99" s="4">
        <v>0</v>
      </c>
      <c r="R99" s="10">
        <v>45118.0000115741</v>
      </c>
      <c r="S99" s="7">
        <v>45149</v>
      </c>
      <c r="T99" s="4" t="s">
        <v>34</v>
      </c>
      <c r="U99" s="4">
        <v>1412.58</v>
      </c>
      <c r="V99" s="4">
        <v>0</v>
      </c>
      <c r="W99" s="4">
        <v>0</v>
      </c>
      <c r="X99" s="4" t="s">
        <v>484</v>
      </c>
      <c r="Y99" s="4" t="s">
        <v>485</v>
      </c>
    </row>
    <row r="100" s="4" customFormat="1" spans="1:25">
      <c r="A100" s="4" t="s">
        <v>486</v>
      </c>
      <c r="B100" s="4" t="s">
        <v>26</v>
      </c>
      <c r="C100" s="4" t="s">
        <v>27</v>
      </c>
      <c r="D100" s="4" t="s">
        <v>487</v>
      </c>
      <c r="E100" s="4" t="s">
        <v>488</v>
      </c>
      <c r="F100" s="7">
        <v>45143</v>
      </c>
      <c r="G100" s="7">
        <v>45146</v>
      </c>
      <c r="H100" s="4">
        <v>1</v>
      </c>
      <c r="I100" s="4">
        <v>3</v>
      </c>
      <c r="J100" s="4">
        <v>3</v>
      </c>
      <c r="K100" s="4" t="s">
        <v>30</v>
      </c>
      <c r="L100" s="4">
        <v>786.96</v>
      </c>
      <c r="M100" s="4">
        <v>786.96</v>
      </c>
      <c r="N100" s="4" t="s">
        <v>489</v>
      </c>
      <c r="O100" s="4" t="s">
        <v>32</v>
      </c>
      <c r="P100" s="4" t="s">
        <v>33</v>
      </c>
      <c r="Q100" s="4">
        <v>0</v>
      </c>
      <c r="R100" s="10">
        <v>45134.0000115741</v>
      </c>
      <c r="S100" s="7">
        <v>45149</v>
      </c>
      <c r="T100" s="4" t="s">
        <v>34</v>
      </c>
      <c r="U100" s="4">
        <v>786.96</v>
      </c>
      <c r="V100" s="4">
        <v>0</v>
      </c>
      <c r="W100" s="4">
        <v>0</v>
      </c>
      <c r="X100" s="4" t="s">
        <v>490</v>
      </c>
      <c r="Y100" s="4" t="s">
        <v>491</v>
      </c>
    </row>
    <row r="101" s="4" customFormat="1" spans="1:25">
      <c r="A101" s="4" t="s">
        <v>492</v>
      </c>
      <c r="B101" s="4" t="s">
        <v>26</v>
      </c>
      <c r="C101" s="4" t="s">
        <v>27</v>
      </c>
      <c r="D101" s="4" t="s">
        <v>493</v>
      </c>
      <c r="E101" s="4" t="s">
        <v>466</v>
      </c>
      <c r="F101" s="7">
        <v>45141</v>
      </c>
      <c r="G101" s="7">
        <v>45146</v>
      </c>
      <c r="H101" s="4">
        <v>1</v>
      </c>
      <c r="I101" s="4">
        <v>5</v>
      </c>
      <c r="J101" s="4">
        <v>5</v>
      </c>
      <c r="K101" s="4" t="s">
        <v>30</v>
      </c>
      <c r="L101" s="4">
        <v>5808.7</v>
      </c>
      <c r="M101" s="4">
        <v>5808.7</v>
      </c>
      <c r="N101" s="4" t="s">
        <v>494</v>
      </c>
      <c r="O101" s="4" t="s">
        <v>32</v>
      </c>
      <c r="P101" s="4" t="s">
        <v>33</v>
      </c>
      <c r="Q101" s="4">
        <v>0</v>
      </c>
      <c r="R101" s="10">
        <v>45135</v>
      </c>
      <c r="S101" s="7">
        <v>45149</v>
      </c>
      <c r="T101" s="4" t="s">
        <v>34</v>
      </c>
      <c r="U101" s="4">
        <v>5808.7</v>
      </c>
      <c r="V101" s="4">
        <v>0</v>
      </c>
      <c r="W101" s="4">
        <v>0</v>
      </c>
      <c r="X101" s="4" t="s">
        <v>495</v>
      </c>
      <c r="Y101" s="4" t="s">
        <v>496</v>
      </c>
    </row>
    <row r="102" s="4" customFormat="1" spans="1:25">
      <c r="A102" s="4" t="s">
        <v>497</v>
      </c>
      <c r="B102" s="4" t="s">
        <v>26</v>
      </c>
      <c r="C102" s="4" t="s">
        <v>27</v>
      </c>
      <c r="D102" s="4" t="s">
        <v>498</v>
      </c>
      <c r="E102" s="4" t="s">
        <v>499</v>
      </c>
      <c r="F102" s="7">
        <v>45143</v>
      </c>
      <c r="G102" s="7">
        <v>45146</v>
      </c>
      <c r="H102" s="4">
        <v>1</v>
      </c>
      <c r="I102" s="4">
        <v>3</v>
      </c>
      <c r="J102" s="4">
        <v>3</v>
      </c>
      <c r="K102" s="4" t="s">
        <v>30</v>
      </c>
      <c r="L102" s="4">
        <v>1506.66</v>
      </c>
      <c r="M102" s="4">
        <v>1506.66</v>
      </c>
      <c r="N102" s="4" t="s">
        <v>500</v>
      </c>
      <c r="O102" s="4" t="s">
        <v>32</v>
      </c>
      <c r="P102" s="4" t="s">
        <v>33</v>
      </c>
      <c r="Q102" s="4">
        <v>0</v>
      </c>
      <c r="R102" s="10">
        <v>45135.0000115741</v>
      </c>
      <c r="S102" s="7">
        <v>45149</v>
      </c>
      <c r="T102" s="4" t="s">
        <v>34</v>
      </c>
      <c r="U102" s="4">
        <v>1506.66</v>
      </c>
      <c r="V102" s="4">
        <v>0</v>
      </c>
      <c r="W102" s="4">
        <v>0</v>
      </c>
      <c r="X102" s="4" t="s">
        <v>501</v>
      </c>
      <c r="Y102" s="4" t="s">
        <v>502</v>
      </c>
    </row>
    <row r="103" s="4" customFormat="1" spans="1:25">
      <c r="A103" s="4" t="s">
        <v>503</v>
      </c>
      <c r="B103" s="4" t="s">
        <v>26</v>
      </c>
      <c r="C103" s="4" t="s">
        <v>27</v>
      </c>
      <c r="D103" s="4" t="s">
        <v>504</v>
      </c>
      <c r="E103" s="4" t="s">
        <v>505</v>
      </c>
      <c r="F103" s="7">
        <v>45145</v>
      </c>
      <c r="G103" s="7">
        <v>45146</v>
      </c>
      <c r="H103" s="4">
        <v>1</v>
      </c>
      <c r="I103" s="4">
        <v>1</v>
      </c>
      <c r="J103" s="4">
        <v>1</v>
      </c>
      <c r="K103" s="4" t="s">
        <v>30</v>
      </c>
      <c r="L103" s="4">
        <v>522.34</v>
      </c>
      <c r="M103" s="4">
        <v>522.34</v>
      </c>
      <c r="N103" s="4" t="s">
        <v>506</v>
      </c>
      <c r="O103" s="4" t="s">
        <v>32</v>
      </c>
      <c r="P103" s="4" t="s">
        <v>33</v>
      </c>
      <c r="Q103" s="4">
        <v>0</v>
      </c>
      <c r="R103" s="10">
        <v>45135</v>
      </c>
      <c r="S103" s="7">
        <v>45149</v>
      </c>
      <c r="T103" s="4" t="s">
        <v>34</v>
      </c>
      <c r="U103" s="4">
        <v>522.34</v>
      </c>
      <c r="V103" s="4">
        <v>0</v>
      </c>
      <c r="W103" s="4">
        <v>0</v>
      </c>
      <c r="X103" s="4" t="s">
        <v>507</v>
      </c>
      <c r="Y103" s="4" t="s">
        <v>508</v>
      </c>
    </row>
    <row r="104" s="4" customFormat="1" spans="1:25">
      <c r="A104" s="4" t="s">
        <v>509</v>
      </c>
      <c r="B104" s="4" t="s">
        <v>26</v>
      </c>
      <c r="C104" s="4" t="s">
        <v>27</v>
      </c>
      <c r="D104" s="4" t="s">
        <v>510</v>
      </c>
      <c r="E104" s="4" t="s">
        <v>511</v>
      </c>
      <c r="F104" s="7">
        <v>45145</v>
      </c>
      <c r="G104" s="7">
        <v>45146</v>
      </c>
      <c r="H104" s="4">
        <v>1</v>
      </c>
      <c r="I104" s="4">
        <v>1</v>
      </c>
      <c r="J104" s="4">
        <v>1</v>
      </c>
      <c r="K104" s="4" t="s">
        <v>30</v>
      </c>
      <c r="L104" s="4">
        <v>609.9</v>
      </c>
      <c r="M104" s="4">
        <v>609.9</v>
      </c>
      <c r="N104" s="4" t="s">
        <v>512</v>
      </c>
      <c r="O104" s="4" t="s">
        <v>32</v>
      </c>
      <c r="P104" s="4" t="s">
        <v>33</v>
      </c>
      <c r="Q104" s="4">
        <v>0</v>
      </c>
      <c r="R104" s="10">
        <v>45135</v>
      </c>
      <c r="S104" s="7">
        <v>45149</v>
      </c>
      <c r="T104" s="4" t="s">
        <v>34</v>
      </c>
      <c r="U104" s="4">
        <v>609.9</v>
      </c>
      <c r="V104" s="4">
        <v>0</v>
      </c>
      <c r="W104" s="4">
        <v>0</v>
      </c>
      <c r="X104" s="4" t="s">
        <v>513</v>
      </c>
      <c r="Y104" s="4" t="s">
        <v>514</v>
      </c>
    </row>
    <row r="105" s="4" customFormat="1" spans="1:25">
      <c r="A105" s="4" t="s">
        <v>515</v>
      </c>
      <c r="B105" s="4" t="s">
        <v>26</v>
      </c>
      <c r="C105" s="4" t="s">
        <v>27</v>
      </c>
      <c r="D105" s="4" t="s">
        <v>516</v>
      </c>
      <c r="E105" s="4" t="s">
        <v>517</v>
      </c>
      <c r="F105" s="7">
        <v>45145</v>
      </c>
      <c r="G105" s="7">
        <v>45146</v>
      </c>
      <c r="H105" s="4">
        <v>4</v>
      </c>
      <c r="I105" s="4">
        <v>1</v>
      </c>
      <c r="J105" s="4">
        <v>4</v>
      </c>
      <c r="K105" s="4" t="s">
        <v>30</v>
      </c>
      <c r="L105" s="4">
        <v>2384</v>
      </c>
      <c r="M105" s="4">
        <v>2384</v>
      </c>
      <c r="N105" s="4" t="s">
        <v>518</v>
      </c>
      <c r="O105" s="4" t="s">
        <v>32</v>
      </c>
      <c r="P105" s="4" t="s">
        <v>33</v>
      </c>
      <c r="Q105" s="4">
        <v>0</v>
      </c>
      <c r="R105" s="10">
        <v>45135.0000115741</v>
      </c>
      <c r="S105" s="7">
        <v>45149</v>
      </c>
      <c r="T105" s="4" t="s">
        <v>34</v>
      </c>
      <c r="U105" s="4">
        <v>2384</v>
      </c>
      <c r="V105" s="4">
        <v>0</v>
      </c>
      <c r="W105" s="4">
        <v>0</v>
      </c>
      <c r="X105" s="4" t="s">
        <v>519</v>
      </c>
      <c r="Y105" s="4" t="s">
        <v>48</v>
      </c>
    </row>
    <row r="106" s="4" customFormat="1" spans="1:25">
      <c r="A106" s="4" t="s">
        <v>370</v>
      </c>
      <c r="B106" s="4" t="s">
        <v>26</v>
      </c>
      <c r="C106" s="4" t="s">
        <v>54</v>
      </c>
      <c r="D106" s="4" t="s">
        <v>371</v>
      </c>
      <c r="E106" s="4" t="s">
        <v>337</v>
      </c>
      <c r="F106" s="7">
        <v>45144</v>
      </c>
      <c r="G106" s="7">
        <v>45146</v>
      </c>
      <c r="H106" s="4">
        <v>1</v>
      </c>
      <c r="I106" s="4">
        <v>2</v>
      </c>
      <c r="J106" s="4">
        <v>2</v>
      </c>
      <c r="K106" s="4" t="s">
        <v>30</v>
      </c>
      <c r="L106" s="4">
        <v>-1496.82</v>
      </c>
      <c r="M106" s="4">
        <v>-1496.82</v>
      </c>
      <c r="N106" s="4" t="s">
        <v>372</v>
      </c>
      <c r="O106" s="4" t="s">
        <v>32</v>
      </c>
      <c r="P106" s="4" t="s">
        <v>33</v>
      </c>
      <c r="Q106" s="4">
        <v>0</v>
      </c>
      <c r="R106" s="10">
        <v>45127.0000115741</v>
      </c>
      <c r="S106" s="7">
        <v>45149</v>
      </c>
      <c r="T106" s="4" t="s">
        <v>34</v>
      </c>
      <c r="U106" s="4">
        <v>-1496.82</v>
      </c>
      <c r="V106" s="4">
        <v>0</v>
      </c>
      <c r="W106" s="4">
        <v>0</v>
      </c>
      <c r="X106" s="4" t="s">
        <v>373</v>
      </c>
      <c r="Y106" s="4" t="s">
        <v>48</v>
      </c>
    </row>
    <row r="107" s="4" customFormat="1" spans="1:25">
      <c r="A107" s="4" t="s">
        <v>515</v>
      </c>
      <c r="B107" s="4" t="s">
        <v>26</v>
      </c>
      <c r="C107" s="4" t="s">
        <v>54</v>
      </c>
      <c r="D107" s="4" t="s">
        <v>516</v>
      </c>
      <c r="E107" s="4" t="s">
        <v>517</v>
      </c>
      <c r="F107" s="7">
        <v>45145</v>
      </c>
      <c r="G107" s="7">
        <v>45146</v>
      </c>
      <c r="H107" s="4">
        <v>4</v>
      </c>
      <c r="I107" s="4">
        <v>1</v>
      </c>
      <c r="J107" s="4">
        <v>4</v>
      </c>
      <c r="K107" s="4" t="s">
        <v>30</v>
      </c>
      <c r="L107" s="4">
        <v>-2384</v>
      </c>
      <c r="M107" s="4">
        <v>-2384</v>
      </c>
      <c r="N107" s="4" t="s">
        <v>518</v>
      </c>
      <c r="O107" s="4" t="s">
        <v>32</v>
      </c>
      <c r="P107" s="4" t="s">
        <v>33</v>
      </c>
      <c r="Q107" s="4">
        <v>0</v>
      </c>
      <c r="R107" s="10">
        <v>45135.0000115741</v>
      </c>
      <c r="S107" s="7">
        <v>45149</v>
      </c>
      <c r="T107" s="4" t="s">
        <v>34</v>
      </c>
      <c r="U107" s="4">
        <v>-2384</v>
      </c>
      <c r="V107" s="4">
        <v>0</v>
      </c>
      <c r="W107" s="4">
        <v>0</v>
      </c>
      <c r="X107" s="4" t="s">
        <v>519</v>
      </c>
      <c r="Y107" s="4" t="s">
        <v>48</v>
      </c>
    </row>
    <row r="108" s="4" customFormat="1" spans="1:25">
      <c r="A108" s="4" t="s">
        <v>520</v>
      </c>
      <c r="B108" s="4" t="s">
        <v>26</v>
      </c>
      <c r="C108" s="4" t="s">
        <v>27</v>
      </c>
      <c r="D108" s="4" t="s">
        <v>521</v>
      </c>
      <c r="E108" s="4" t="s">
        <v>522</v>
      </c>
      <c r="F108" s="7">
        <v>45140</v>
      </c>
      <c r="G108" s="7">
        <v>45146</v>
      </c>
      <c r="H108" s="4">
        <v>2</v>
      </c>
      <c r="I108" s="4">
        <v>6</v>
      </c>
      <c r="J108" s="4">
        <v>12</v>
      </c>
      <c r="K108" s="4" t="s">
        <v>30</v>
      </c>
      <c r="L108" s="4">
        <v>2289.88</v>
      </c>
      <c r="M108" s="4">
        <v>2289.88</v>
      </c>
      <c r="N108" s="4" t="s">
        <v>523</v>
      </c>
      <c r="O108" s="4" t="s">
        <v>32</v>
      </c>
      <c r="P108" s="4" t="s">
        <v>33</v>
      </c>
      <c r="Q108" s="4">
        <v>0</v>
      </c>
      <c r="R108" s="10">
        <v>45135</v>
      </c>
      <c r="S108" s="7">
        <v>45149</v>
      </c>
      <c r="T108" s="4" t="s">
        <v>34</v>
      </c>
      <c r="U108" s="4">
        <v>2289.88</v>
      </c>
      <c r="V108" s="4">
        <v>0</v>
      </c>
      <c r="W108" s="4">
        <v>0</v>
      </c>
      <c r="X108" s="4" t="s">
        <v>524</v>
      </c>
      <c r="Y108" s="4" t="s">
        <v>48</v>
      </c>
    </row>
    <row r="109" s="4" customFormat="1" spans="1:25">
      <c r="A109" s="4" t="s">
        <v>525</v>
      </c>
      <c r="B109" s="4" t="s">
        <v>26</v>
      </c>
      <c r="C109" s="4" t="s">
        <v>27</v>
      </c>
      <c r="D109" s="4" t="s">
        <v>526</v>
      </c>
      <c r="E109" s="4" t="s">
        <v>527</v>
      </c>
      <c r="F109" s="7">
        <v>45143</v>
      </c>
      <c r="G109" s="7">
        <v>45146</v>
      </c>
      <c r="H109" s="4">
        <v>1</v>
      </c>
      <c r="I109" s="4">
        <v>3</v>
      </c>
      <c r="J109" s="4">
        <v>3</v>
      </c>
      <c r="K109" s="4" t="s">
        <v>30</v>
      </c>
      <c r="L109" s="4">
        <v>2165.43</v>
      </c>
      <c r="M109" s="4">
        <v>2165.43</v>
      </c>
      <c r="N109" s="4" t="s">
        <v>528</v>
      </c>
      <c r="O109" s="4" t="s">
        <v>32</v>
      </c>
      <c r="P109" s="4" t="s">
        <v>33</v>
      </c>
      <c r="Q109" s="4">
        <v>0</v>
      </c>
      <c r="R109" s="10">
        <v>45135</v>
      </c>
      <c r="S109" s="7">
        <v>45149</v>
      </c>
      <c r="T109" s="4" t="s">
        <v>34</v>
      </c>
      <c r="U109" s="4">
        <v>2165.43</v>
      </c>
      <c r="V109" s="4">
        <v>0</v>
      </c>
      <c r="W109" s="4">
        <v>0</v>
      </c>
      <c r="X109" s="4" t="s">
        <v>529</v>
      </c>
      <c r="Y109" s="4" t="s">
        <v>530</v>
      </c>
    </row>
    <row r="110" s="4" customFormat="1" spans="1:25">
      <c r="A110" s="4" t="s">
        <v>531</v>
      </c>
      <c r="B110" s="4" t="s">
        <v>26</v>
      </c>
      <c r="C110" s="4" t="s">
        <v>27</v>
      </c>
      <c r="D110" s="4" t="s">
        <v>532</v>
      </c>
      <c r="E110" s="4" t="s">
        <v>158</v>
      </c>
      <c r="F110" s="7">
        <v>45145</v>
      </c>
      <c r="G110" s="7">
        <v>45146</v>
      </c>
      <c r="H110" s="4">
        <v>2</v>
      </c>
      <c r="I110" s="4">
        <v>1</v>
      </c>
      <c r="J110" s="4">
        <v>2</v>
      </c>
      <c r="K110" s="4" t="s">
        <v>30</v>
      </c>
      <c r="L110" s="4">
        <v>642.52</v>
      </c>
      <c r="M110" s="4">
        <v>642.52</v>
      </c>
      <c r="N110" s="4" t="s">
        <v>533</v>
      </c>
      <c r="O110" s="4" t="s">
        <v>32</v>
      </c>
      <c r="P110" s="4" t="s">
        <v>33</v>
      </c>
      <c r="Q110" s="4">
        <v>0</v>
      </c>
      <c r="R110" s="10">
        <v>45135</v>
      </c>
      <c r="S110" s="7">
        <v>45149</v>
      </c>
      <c r="T110" s="4" t="s">
        <v>34</v>
      </c>
      <c r="U110" s="4">
        <v>642.52</v>
      </c>
      <c r="V110" s="4">
        <v>0</v>
      </c>
      <c r="W110" s="4">
        <v>0</v>
      </c>
      <c r="X110" s="4" t="s">
        <v>534</v>
      </c>
      <c r="Y110" s="4" t="s">
        <v>48</v>
      </c>
    </row>
    <row r="111" s="4" customFormat="1" spans="1:25">
      <c r="A111" s="4" t="s">
        <v>202</v>
      </c>
      <c r="B111" s="4" t="s">
        <v>26</v>
      </c>
      <c r="C111" s="4" t="s">
        <v>54</v>
      </c>
      <c r="D111" s="4" t="s">
        <v>203</v>
      </c>
      <c r="E111" s="4" t="s">
        <v>204</v>
      </c>
      <c r="F111" s="7">
        <v>45144</v>
      </c>
      <c r="G111" s="7">
        <v>45146</v>
      </c>
      <c r="H111" s="4">
        <v>1</v>
      </c>
      <c r="I111" s="4">
        <v>2</v>
      </c>
      <c r="J111" s="4">
        <v>2</v>
      </c>
      <c r="K111" s="4" t="s">
        <v>30</v>
      </c>
      <c r="L111" s="4">
        <v>-1377.3</v>
      </c>
      <c r="M111" s="4">
        <v>-1377.3</v>
      </c>
      <c r="N111" s="4" t="s">
        <v>205</v>
      </c>
      <c r="O111" s="4" t="s">
        <v>32</v>
      </c>
      <c r="P111" s="4" t="s">
        <v>33</v>
      </c>
      <c r="Q111" s="4">
        <v>0</v>
      </c>
      <c r="R111" s="10">
        <v>45120.0000115741</v>
      </c>
      <c r="S111" s="7">
        <v>45149</v>
      </c>
      <c r="T111" s="4" t="s">
        <v>34</v>
      </c>
      <c r="U111" s="4">
        <v>-1377.3</v>
      </c>
      <c r="V111" s="4">
        <v>0</v>
      </c>
      <c r="W111" s="4">
        <v>0</v>
      </c>
      <c r="X111" s="4" t="s">
        <v>206</v>
      </c>
      <c r="Y111" s="4" t="s">
        <v>207</v>
      </c>
    </row>
    <row r="112" s="4" customFormat="1" spans="1:25">
      <c r="A112" s="4" t="s">
        <v>535</v>
      </c>
      <c r="B112" s="4" t="s">
        <v>26</v>
      </c>
      <c r="C112" s="4" t="s">
        <v>27</v>
      </c>
      <c r="D112" s="4" t="s">
        <v>536</v>
      </c>
      <c r="E112" s="4" t="s">
        <v>511</v>
      </c>
      <c r="F112" s="7">
        <v>45144</v>
      </c>
      <c r="G112" s="7">
        <v>45146</v>
      </c>
      <c r="H112" s="4">
        <v>1</v>
      </c>
      <c r="I112" s="4">
        <v>2</v>
      </c>
      <c r="J112" s="4">
        <v>2</v>
      </c>
      <c r="K112" s="4" t="s">
        <v>30</v>
      </c>
      <c r="L112" s="4">
        <v>739.02</v>
      </c>
      <c r="M112" s="4">
        <v>739.02</v>
      </c>
      <c r="N112" s="4" t="s">
        <v>537</v>
      </c>
      <c r="O112" s="4" t="s">
        <v>32</v>
      </c>
      <c r="P112" s="4" t="s">
        <v>33</v>
      </c>
      <c r="Q112" s="4">
        <v>0</v>
      </c>
      <c r="R112" s="10">
        <v>45136.0000115741</v>
      </c>
      <c r="S112" s="7">
        <v>45149</v>
      </c>
      <c r="T112" s="4" t="s">
        <v>34</v>
      </c>
      <c r="U112" s="4">
        <v>739.02</v>
      </c>
      <c r="V112" s="4">
        <v>0</v>
      </c>
      <c r="W112" s="4">
        <v>0</v>
      </c>
      <c r="X112" s="4" t="s">
        <v>538</v>
      </c>
      <c r="Y112" s="4" t="s">
        <v>48</v>
      </c>
    </row>
    <row r="113" s="4" customFormat="1" spans="1:25">
      <c r="A113" s="4" t="s">
        <v>539</v>
      </c>
      <c r="B113" s="4" t="s">
        <v>26</v>
      </c>
      <c r="C113" s="4" t="s">
        <v>27</v>
      </c>
      <c r="D113" s="4" t="s">
        <v>540</v>
      </c>
      <c r="E113" s="4" t="s">
        <v>69</v>
      </c>
      <c r="F113" s="7">
        <v>45145</v>
      </c>
      <c r="G113" s="7">
        <v>45146</v>
      </c>
      <c r="H113" s="4">
        <v>2</v>
      </c>
      <c r="I113" s="4">
        <v>1</v>
      </c>
      <c r="J113" s="4">
        <v>2</v>
      </c>
      <c r="K113" s="4" t="s">
        <v>30</v>
      </c>
      <c r="L113" s="4">
        <v>598.96</v>
      </c>
      <c r="M113" s="4">
        <v>598.96</v>
      </c>
      <c r="N113" s="4" t="s">
        <v>541</v>
      </c>
      <c r="O113" s="4" t="s">
        <v>32</v>
      </c>
      <c r="P113" s="4" t="s">
        <v>33</v>
      </c>
      <c r="Q113" s="4">
        <v>0</v>
      </c>
      <c r="R113" s="10">
        <v>45136</v>
      </c>
      <c r="S113" s="7">
        <v>45149</v>
      </c>
      <c r="T113" s="4" t="s">
        <v>34</v>
      </c>
      <c r="U113" s="4">
        <v>598.96</v>
      </c>
      <c r="V113" s="4">
        <v>0</v>
      </c>
      <c r="W113" s="4">
        <v>0</v>
      </c>
      <c r="X113" s="4" t="s">
        <v>542</v>
      </c>
      <c r="Y113" s="4" t="s">
        <v>543</v>
      </c>
    </row>
    <row r="114" s="4" customFormat="1" spans="1:25">
      <c r="A114" s="4" t="s">
        <v>544</v>
      </c>
      <c r="B114" s="4" t="s">
        <v>26</v>
      </c>
      <c r="C114" s="4" t="s">
        <v>27</v>
      </c>
      <c r="D114" s="4" t="s">
        <v>545</v>
      </c>
      <c r="E114" s="4" t="s">
        <v>375</v>
      </c>
      <c r="F114" s="7">
        <v>45142</v>
      </c>
      <c r="G114" s="7">
        <v>45146</v>
      </c>
      <c r="H114" s="4">
        <v>1</v>
      </c>
      <c r="I114" s="4">
        <v>4</v>
      </c>
      <c r="J114" s="4">
        <v>4</v>
      </c>
      <c r="K114" s="4" t="s">
        <v>30</v>
      </c>
      <c r="L114" s="4">
        <v>7187.92</v>
      </c>
      <c r="M114" s="4">
        <v>7187.92</v>
      </c>
      <c r="N114" s="4" t="s">
        <v>546</v>
      </c>
      <c r="O114" s="4" t="s">
        <v>32</v>
      </c>
      <c r="P114" s="4" t="s">
        <v>33</v>
      </c>
      <c r="Q114" s="4">
        <v>0</v>
      </c>
      <c r="R114" s="10">
        <v>45136.0000115741</v>
      </c>
      <c r="S114" s="7">
        <v>45149</v>
      </c>
      <c r="T114" s="4" t="s">
        <v>34</v>
      </c>
      <c r="U114" s="4">
        <v>7187.92</v>
      </c>
      <c r="V114" s="4">
        <v>0</v>
      </c>
      <c r="W114" s="4">
        <v>0</v>
      </c>
      <c r="X114" s="4" t="s">
        <v>547</v>
      </c>
      <c r="Y114" s="4" t="s">
        <v>548</v>
      </c>
    </row>
    <row r="115" s="4" customFormat="1" spans="1:25">
      <c r="A115" s="4" t="s">
        <v>549</v>
      </c>
      <c r="B115" s="4" t="s">
        <v>26</v>
      </c>
      <c r="C115" s="4" t="s">
        <v>27</v>
      </c>
      <c r="D115" s="4" t="s">
        <v>550</v>
      </c>
      <c r="E115" s="4" t="s">
        <v>551</v>
      </c>
      <c r="F115" s="7">
        <v>45143</v>
      </c>
      <c r="G115" s="7">
        <v>45146</v>
      </c>
      <c r="H115" s="4">
        <v>1</v>
      </c>
      <c r="I115" s="4">
        <v>3</v>
      </c>
      <c r="J115" s="4">
        <v>3</v>
      </c>
      <c r="K115" s="4" t="s">
        <v>30</v>
      </c>
      <c r="L115" s="4">
        <v>6895.14</v>
      </c>
      <c r="M115" s="4">
        <v>6895.14</v>
      </c>
      <c r="N115" s="4" t="s">
        <v>552</v>
      </c>
      <c r="O115" s="4" t="s">
        <v>32</v>
      </c>
      <c r="P115" s="4" t="s">
        <v>33</v>
      </c>
      <c r="Q115" s="4">
        <v>0</v>
      </c>
      <c r="R115" s="10">
        <v>45136</v>
      </c>
      <c r="S115" s="7">
        <v>45149</v>
      </c>
      <c r="T115" s="4" t="s">
        <v>34</v>
      </c>
      <c r="U115" s="4">
        <v>6895.14</v>
      </c>
      <c r="V115" s="4">
        <v>0</v>
      </c>
      <c r="W115" s="4">
        <v>0</v>
      </c>
      <c r="X115" s="4" t="s">
        <v>553</v>
      </c>
      <c r="Y115" s="4" t="s">
        <v>48</v>
      </c>
    </row>
    <row r="116" s="4" customFormat="1" spans="1:25">
      <c r="A116" s="4" t="s">
        <v>554</v>
      </c>
      <c r="B116" s="4" t="s">
        <v>26</v>
      </c>
      <c r="C116" s="4" t="s">
        <v>27</v>
      </c>
      <c r="D116" s="4" t="s">
        <v>555</v>
      </c>
      <c r="E116" s="4" t="s">
        <v>556</v>
      </c>
      <c r="F116" s="7">
        <v>45145</v>
      </c>
      <c r="G116" s="7">
        <v>45146</v>
      </c>
      <c r="H116" s="4">
        <v>1</v>
      </c>
      <c r="I116" s="4">
        <v>1</v>
      </c>
      <c r="J116" s="4">
        <v>1</v>
      </c>
      <c r="K116" s="4" t="s">
        <v>30</v>
      </c>
      <c r="L116" s="4">
        <v>312.53</v>
      </c>
      <c r="M116" s="4">
        <v>312.53</v>
      </c>
      <c r="N116" s="4" t="s">
        <v>557</v>
      </c>
      <c r="O116" s="4" t="s">
        <v>32</v>
      </c>
      <c r="P116" s="4" t="s">
        <v>33</v>
      </c>
      <c r="Q116" s="4">
        <v>0</v>
      </c>
      <c r="R116" s="10">
        <v>45136.0000115741</v>
      </c>
      <c r="S116" s="7">
        <v>45149</v>
      </c>
      <c r="T116" s="4" t="s">
        <v>34</v>
      </c>
      <c r="U116" s="4">
        <v>312.53</v>
      </c>
      <c r="V116" s="4">
        <v>0</v>
      </c>
      <c r="W116" s="4">
        <v>0</v>
      </c>
      <c r="X116" s="4" t="s">
        <v>558</v>
      </c>
      <c r="Y116" s="4" t="s">
        <v>48</v>
      </c>
    </row>
    <row r="117" s="4" customFormat="1" spans="1:25">
      <c r="A117" s="4" t="s">
        <v>559</v>
      </c>
      <c r="B117" s="4" t="s">
        <v>26</v>
      </c>
      <c r="C117" s="4" t="s">
        <v>27</v>
      </c>
      <c r="D117" s="4" t="s">
        <v>560</v>
      </c>
      <c r="E117" s="4" t="s">
        <v>561</v>
      </c>
      <c r="F117" s="7">
        <v>45145</v>
      </c>
      <c r="G117" s="7">
        <v>45146</v>
      </c>
      <c r="H117" s="4">
        <v>1</v>
      </c>
      <c r="I117" s="4">
        <v>1</v>
      </c>
      <c r="J117" s="4">
        <v>1</v>
      </c>
      <c r="K117" s="4" t="s">
        <v>30</v>
      </c>
      <c r="L117" s="4">
        <v>455.78</v>
      </c>
      <c r="M117" s="4">
        <v>455.78</v>
      </c>
      <c r="N117" s="4" t="s">
        <v>562</v>
      </c>
      <c r="O117" s="4" t="s">
        <v>32</v>
      </c>
      <c r="P117" s="4" t="s">
        <v>33</v>
      </c>
      <c r="Q117" s="4">
        <v>0</v>
      </c>
      <c r="R117" s="10">
        <v>45137</v>
      </c>
      <c r="S117" s="7">
        <v>45149</v>
      </c>
      <c r="T117" s="4" t="s">
        <v>34</v>
      </c>
      <c r="U117" s="4">
        <v>455.78</v>
      </c>
      <c r="V117" s="4">
        <v>0</v>
      </c>
      <c r="W117" s="4">
        <v>0</v>
      </c>
      <c r="X117" s="4" t="s">
        <v>563</v>
      </c>
      <c r="Y117" s="4" t="s">
        <v>48</v>
      </c>
    </row>
    <row r="118" s="4" customFormat="1" spans="1:25">
      <c r="A118" s="4" t="s">
        <v>564</v>
      </c>
      <c r="B118" s="4" t="s">
        <v>26</v>
      </c>
      <c r="C118" s="4" t="s">
        <v>27</v>
      </c>
      <c r="D118" s="4" t="s">
        <v>565</v>
      </c>
      <c r="E118" s="4" t="s">
        <v>566</v>
      </c>
      <c r="F118" s="7">
        <v>45141</v>
      </c>
      <c r="G118" s="7">
        <v>45146</v>
      </c>
      <c r="H118" s="4">
        <v>1</v>
      </c>
      <c r="I118" s="4">
        <v>5</v>
      </c>
      <c r="J118" s="4">
        <v>5</v>
      </c>
      <c r="K118" s="4" t="s">
        <v>30</v>
      </c>
      <c r="L118" s="4">
        <v>1008.92</v>
      </c>
      <c r="M118" s="4">
        <v>1008.92</v>
      </c>
      <c r="N118" s="4" t="s">
        <v>567</v>
      </c>
      <c r="O118" s="4" t="s">
        <v>32</v>
      </c>
      <c r="P118" s="4" t="s">
        <v>33</v>
      </c>
      <c r="Q118" s="4">
        <v>0</v>
      </c>
      <c r="R118" s="10">
        <v>45137</v>
      </c>
      <c r="S118" s="7">
        <v>45149</v>
      </c>
      <c r="T118" s="4" t="s">
        <v>34</v>
      </c>
      <c r="U118" s="4">
        <v>1008.92</v>
      </c>
      <c r="V118" s="4">
        <v>0</v>
      </c>
      <c r="W118" s="4">
        <v>0</v>
      </c>
      <c r="X118" s="4" t="s">
        <v>568</v>
      </c>
      <c r="Y118" s="4" t="s">
        <v>48</v>
      </c>
    </row>
    <row r="119" s="4" customFormat="1" spans="1:25">
      <c r="A119" s="4" t="s">
        <v>569</v>
      </c>
      <c r="B119" s="4" t="s">
        <v>26</v>
      </c>
      <c r="C119" s="4" t="s">
        <v>27</v>
      </c>
      <c r="D119" s="4" t="s">
        <v>570</v>
      </c>
      <c r="E119" s="4" t="s">
        <v>571</v>
      </c>
      <c r="F119" s="7">
        <v>45144</v>
      </c>
      <c r="G119" s="7">
        <v>45146</v>
      </c>
      <c r="H119" s="4">
        <v>2</v>
      </c>
      <c r="I119" s="4">
        <v>2</v>
      </c>
      <c r="J119" s="4">
        <v>4</v>
      </c>
      <c r="K119" s="4" t="s">
        <v>30</v>
      </c>
      <c r="L119" s="4">
        <v>1099.16</v>
      </c>
      <c r="M119" s="4">
        <v>1099.16</v>
      </c>
      <c r="N119" s="4" t="s">
        <v>572</v>
      </c>
      <c r="O119" s="4" t="s">
        <v>32</v>
      </c>
      <c r="P119" s="4" t="s">
        <v>33</v>
      </c>
      <c r="Q119" s="4">
        <v>0</v>
      </c>
      <c r="R119" s="10">
        <v>45137.0000115741</v>
      </c>
      <c r="S119" s="7">
        <v>45149</v>
      </c>
      <c r="T119" s="4" t="s">
        <v>34</v>
      </c>
      <c r="U119" s="4">
        <v>1099.16</v>
      </c>
      <c r="V119" s="4">
        <v>0</v>
      </c>
      <c r="W119" s="4">
        <v>0</v>
      </c>
      <c r="X119" s="4" t="s">
        <v>573</v>
      </c>
      <c r="Y119" s="4" t="s">
        <v>48</v>
      </c>
    </row>
    <row r="120" s="4" customFormat="1" spans="1:25">
      <c r="A120" s="4" t="s">
        <v>574</v>
      </c>
      <c r="B120" s="4" t="s">
        <v>26</v>
      </c>
      <c r="C120" s="4" t="s">
        <v>27</v>
      </c>
      <c r="D120" s="4" t="s">
        <v>575</v>
      </c>
      <c r="E120" s="4" t="s">
        <v>576</v>
      </c>
      <c r="F120" s="7">
        <v>45142</v>
      </c>
      <c r="G120" s="7">
        <v>45146</v>
      </c>
      <c r="H120" s="4">
        <v>1</v>
      </c>
      <c r="I120" s="4">
        <v>4</v>
      </c>
      <c r="J120" s="4">
        <v>4</v>
      </c>
      <c r="K120" s="4" t="s">
        <v>30</v>
      </c>
      <c r="L120" s="4">
        <v>4561.94</v>
      </c>
      <c r="M120" s="4">
        <v>4561.94</v>
      </c>
      <c r="N120" s="4" t="s">
        <v>577</v>
      </c>
      <c r="O120" s="4" t="s">
        <v>32</v>
      </c>
      <c r="P120" s="4" t="s">
        <v>33</v>
      </c>
      <c r="Q120" s="4">
        <v>0</v>
      </c>
      <c r="R120" s="10">
        <v>45137</v>
      </c>
      <c r="S120" s="7">
        <v>45149</v>
      </c>
      <c r="T120" s="4" t="s">
        <v>34</v>
      </c>
      <c r="U120" s="4">
        <v>4561.94</v>
      </c>
      <c r="V120" s="4">
        <v>0</v>
      </c>
      <c r="W120" s="4">
        <v>0</v>
      </c>
      <c r="X120" s="4" t="s">
        <v>578</v>
      </c>
      <c r="Y120" s="4" t="s">
        <v>579</v>
      </c>
    </row>
    <row r="121" s="4" customFormat="1" spans="1:25">
      <c r="A121" s="4" t="s">
        <v>580</v>
      </c>
      <c r="B121" s="4" t="s">
        <v>26</v>
      </c>
      <c r="C121" s="4" t="s">
        <v>27</v>
      </c>
      <c r="D121" s="4" t="s">
        <v>581</v>
      </c>
      <c r="E121" s="4" t="s">
        <v>99</v>
      </c>
      <c r="F121" s="7">
        <v>45143</v>
      </c>
      <c r="G121" s="7">
        <v>45146</v>
      </c>
      <c r="H121" s="4">
        <v>1</v>
      </c>
      <c r="I121" s="4">
        <v>3</v>
      </c>
      <c r="J121" s="4">
        <v>3</v>
      </c>
      <c r="K121" s="4" t="s">
        <v>30</v>
      </c>
      <c r="L121" s="4">
        <v>4911.39</v>
      </c>
      <c r="M121" s="4">
        <v>4911.39</v>
      </c>
      <c r="N121" s="4" t="s">
        <v>582</v>
      </c>
      <c r="O121" s="4" t="s">
        <v>32</v>
      </c>
      <c r="P121" s="4" t="s">
        <v>33</v>
      </c>
      <c r="Q121" s="4">
        <v>0</v>
      </c>
      <c r="R121" s="10">
        <v>45137.0000115741</v>
      </c>
      <c r="S121" s="7">
        <v>45149</v>
      </c>
      <c r="T121" s="4" t="s">
        <v>34</v>
      </c>
      <c r="U121" s="4">
        <v>4911.39</v>
      </c>
      <c r="V121" s="4">
        <v>0</v>
      </c>
      <c r="W121" s="4">
        <v>0</v>
      </c>
      <c r="X121" s="4" t="s">
        <v>583</v>
      </c>
      <c r="Y121" s="4" t="s">
        <v>584</v>
      </c>
    </row>
    <row r="122" s="4" customFormat="1" spans="1:25">
      <c r="A122" s="4" t="s">
        <v>585</v>
      </c>
      <c r="B122" s="4" t="s">
        <v>26</v>
      </c>
      <c r="C122" s="4" t="s">
        <v>27</v>
      </c>
      <c r="D122" s="4" t="s">
        <v>586</v>
      </c>
      <c r="E122" s="4" t="s">
        <v>587</v>
      </c>
      <c r="F122" s="7">
        <v>45143</v>
      </c>
      <c r="G122" s="7">
        <v>45146</v>
      </c>
      <c r="H122" s="4">
        <v>2</v>
      </c>
      <c r="I122" s="4">
        <v>3</v>
      </c>
      <c r="J122" s="4">
        <v>6</v>
      </c>
      <c r="K122" s="4" t="s">
        <v>30</v>
      </c>
      <c r="L122" s="4">
        <v>10604.7</v>
      </c>
      <c r="M122" s="4">
        <v>10604.7</v>
      </c>
      <c r="N122" s="4" t="s">
        <v>588</v>
      </c>
      <c r="O122" s="4" t="s">
        <v>32</v>
      </c>
      <c r="P122" s="4" t="s">
        <v>33</v>
      </c>
      <c r="Q122" s="4">
        <v>0</v>
      </c>
      <c r="R122" s="10">
        <v>45137</v>
      </c>
      <c r="S122" s="7">
        <v>45149</v>
      </c>
      <c r="T122" s="4" t="s">
        <v>34</v>
      </c>
      <c r="U122" s="4">
        <v>10604.7</v>
      </c>
      <c r="V122" s="4">
        <v>0</v>
      </c>
      <c r="W122" s="4">
        <v>0</v>
      </c>
      <c r="X122" s="4" t="s">
        <v>589</v>
      </c>
      <c r="Y122" s="4" t="s">
        <v>590</v>
      </c>
    </row>
    <row r="123" s="4" customFormat="1" spans="1:25">
      <c r="A123" s="4" t="s">
        <v>591</v>
      </c>
      <c r="B123" s="4" t="s">
        <v>26</v>
      </c>
      <c r="C123" s="4" t="s">
        <v>27</v>
      </c>
      <c r="D123" s="4" t="s">
        <v>592</v>
      </c>
      <c r="E123" s="4" t="s">
        <v>593</v>
      </c>
      <c r="F123" s="7">
        <v>45145</v>
      </c>
      <c r="G123" s="7">
        <v>45146</v>
      </c>
      <c r="H123" s="4">
        <v>1</v>
      </c>
      <c r="I123" s="4">
        <v>1</v>
      </c>
      <c r="J123" s="4">
        <v>1</v>
      </c>
      <c r="K123" s="4" t="s">
        <v>30</v>
      </c>
      <c r="L123" s="4">
        <v>411.52</v>
      </c>
      <c r="M123" s="4">
        <v>411.52</v>
      </c>
      <c r="N123" s="4" t="s">
        <v>594</v>
      </c>
      <c r="O123" s="4" t="s">
        <v>32</v>
      </c>
      <c r="P123" s="4" t="s">
        <v>33</v>
      </c>
      <c r="Q123" s="4">
        <v>0</v>
      </c>
      <c r="R123" s="10">
        <v>45138.0000115741</v>
      </c>
      <c r="S123" s="7">
        <v>45149</v>
      </c>
      <c r="T123" s="4" t="s">
        <v>34</v>
      </c>
      <c r="U123" s="4">
        <v>411.52</v>
      </c>
      <c r="V123" s="4">
        <v>0</v>
      </c>
      <c r="W123" s="4">
        <v>0</v>
      </c>
      <c r="X123" s="4" t="s">
        <v>595</v>
      </c>
      <c r="Y123" s="4" t="s">
        <v>48</v>
      </c>
    </row>
    <row r="124" s="4" customFormat="1" spans="1:25">
      <c r="A124" s="4" t="s">
        <v>596</v>
      </c>
      <c r="B124" s="4" t="s">
        <v>26</v>
      </c>
      <c r="C124" s="4" t="s">
        <v>27</v>
      </c>
      <c r="D124" s="4" t="s">
        <v>597</v>
      </c>
      <c r="E124" s="4" t="s">
        <v>598</v>
      </c>
      <c r="F124" s="7">
        <v>45141</v>
      </c>
      <c r="G124" s="7">
        <v>45146</v>
      </c>
      <c r="H124" s="4">
        <v>2</v>
      </c>
      <c r="I124" s="4">
        <v>5</v>
      </c>
      <c r="J124" s="4">
        <v>10</v>
      </c>
      <c r="K124" s="4" t="s">
        <v>30</v>
      </c>
      <c r="L124" s="4">
        <v>2799.94</v>
      </c>
      <c r="M124" s="4">
        <v>2799.94</v>
      </c>
      <c r="N124" s="4" t="s">
        <v>599</v>
      </c>
      <c r="O124" s="4" t="s">
        <v>32</v>
      </c>
      <c r="P124" s="4" t="s">
        <v>33</v>
      </c>
      <c r="Q124" s="4">
        <v>0</v>
      </c>
      <c r="R124" s="10">
        <v>45138</v>
      </c>
      <c r="S124" s="7">
        <v>45149</v>
      </c>
      <c r="T124" s="4" t="s">
        <v>34</v>
      </c>
      <c r="U124" s="4">
        <v>2799.94</v>
      </c>
      <c r="V124" s="4">
        <v>0</v>
      </c>
      <c r="W124" s="4">
        <v>0</v>
      </c>
      <c r="X124" s="4" t="s">
        <v>600</v>
      </c>
      <c r="Y124" s="4" t="s">
        <v>48</v>
      </c>
    </row>
    <row r="125" s="4" customFormat="1" spans="1:25">
      <c r="A125" s="4" t="s">
        <v>601</v>
      </c>
      <c r="B125" s="4" t="s">
        <v>26</v>
      </c>
      <c r="C125" s="4" t="s">
        <v>27</v>
      </c>
      <c r="D125" s="4" t="s">
        <v>602</v>
      </c>
      <c r="E125" s="4" t="s">
        <v>343</v>
      </c>
      <c r="F125" s="7">
        <v>45145</v>
      </c>
      <c r="G125" s="7">
        <v>45146</v>
      </c>
      <c r="H125" s="4">
        <v>1</v>
      </c>
      <c r="I125" s="4">
        <v>1</v>
      </c>
      <c r="J125" s="4">
        <v>1</v>
      </c>
      <c r="K125" s="4" t="s">
        <v>30</v>
      </c>
      <c r="L125" s="4">
        <v>518.49</v>
      </c>
      <c r="M125" s="4">
        <v>518.49</v>
      </c>
      <c r="N125" s="4" t="s">
        <v>603</v>
      </c>
      <c r="O125" s="4" t="s">
        <v>32</v>
      </c>
      <c r="P125" s="4" t="s">
        <v>33</v>
      </c>
      <c r="Q125" s="4">
        <v>0</v>
      </c>
      <c r="R125" s="10">
        <v>45116.0000115741</v>
      </c>
      <c r="S125" s="7">
        <v>45149</v>
      </c>
      <c r="T125" s="4" t="s">
        <v>34</v>
      </c>
      <c r="U125" s="4">
        <v>518.49</v>
      </c>
      <c r="V125" s="4">
        <v>0</v>
      </c>
      <c r="W125" s="4">
        <v>0</v>
      </c>
      <c r="X125" s="4" t="s">
        <v>604</v>
      </c>
      <c r="Y125" s="4" t="s">
        <v>605</v>
      </c>
    </row>
    <row r="126" s="4" customFormat="1" spans="1:25">
      <c r="A126" s="4" t="s">
        <v>606</v>
      </c>
      <c r="B126" s="4" t="s">
        <v>26</v>
      </c>
      <c r="C126" s="4" t="s">
        <v>27</v>
      </c>
      <c r="D126" s="4" t="s">
        <v>607</v>
      </c>
      <c r="E126" s="4" t="s">
        <v>74</v>
      </c>
      <c r="F126" s="7">
        <v>45141</v>
      </c>
      <c r="G126" s="7">
        <v>45146</v>
      </c>
      <c r="H126" s="4">
        <v>1</v>
      </c>
      <c r="I126" s="4">
        <v>5</v>
      </c>
      <c r="J126" s="4">
        <v>5</v>
      </c>
      <c r="K126" s="4" t="s">
        <v>30</v>
      </c>
      <c r="L126" s="4">
        <v>3844.45</v>
      </c>
      <c r="M126" s="4">
        <v>3844.45</v>
      </c>
      <c r="N126" s="4" t="s">
        <v>608</v>
      </c>
      <c r="O126" s="4" t="s">
        <v>32</v>
      </c>
      <c r="P126" s="4" t="s">
        <v>33</v>
      </c>
      <c r="Q126" s="4">
        <v>0</v>
      </c>
      <c r="R126" s="10">
        <v>45138</v>
      </c>
      <c r="S126" s="7">
        <v>45149</v>
      </c>
      <c r="T126" s="4" t="s">
        <v>34</v>
      </c>
      <c r="U126" s="4">
        <v>3844.45</v>
      </c>
      <c r="V126" s="4">
        <v>0</v>
      </c>
      <c r="W126" s="4">
        <v>0</v>
      </c>
      <c r="X126" s="4" t="s">
        <v>609</v>
      </c>
      <c r="Y126" s="4" t="s">
        <v>610</v>
      </c>
    </row>
    <row r="127" s="4" customFormat="1" spans="1:25">
      <c r="A127" s="4" t="s">
        <v>611</v>
      </c>
      <c r="B127" s="4" t="s">
        <v>26</v>
      </c>
      <c r="C127" s="4" t="s">
        <v>27</v>
      </c>
      <c r="D127" s="4" t="s">
        <v>157</v>
      </c>
      <c r="E127" s="4" t="s">
        <v>612</v>
      </c>
      <c r="F127" s="7">
        <v>45142</v>
      </c>
      <c r="G127" s="7">
        <v>45146</v>
      </c>
      <c r="H127" s="4">
        <v>1</v>
      </c>
      <c r="I127" s="4">
        <v>4</v>
      </c>
      <c r="J127" s="4">
        <v>4</v>
      </c>
      <c r="K127" s="4" t="s">
        <v>30</v>
      </c>
      <c r="L127" s="4">
        <v>1588.68</v>
      </c>
      <c r="M127" s="4">
        <v>1588.68</v>
      </c>
      <c r="N127" s="4" t="s">
        <v>613</v>
      </c>
      <c r="O127" s="4" t="s">
        <v>32</v>
      </c>
      <c r="P127" s="4" t="s">
        <v>33</v>
      </c>
      <c r="Q127" s="4">
        <v>0</v>
      </c>
      <c r="R127" s="10">
        <v>45138</v>
      </c>
      <c r="S127" s="7">
        <v>45149</v>
      </c>
      <c r="T127" s="4" t="s">
        <v>34</v>
      </c>
      <c r="U127" s="4">
        <v>1588.68</v>
      </c>
      <c r="V127" s="4">
        <v>0</v>
      </c>
      <c r="W127" s="4">
        <v>0</v>
      </c>
      <c r="X127" s="4" t="s">
        <v>614</v>
      </c>
      <c r="Y127" s="4" t="s">
        <v>615</v>
      </c>
    </row>
    <row r="128" s="4" customFormat="1" spans="1:25">
      <c r="A128" s="4" t="s">
        <v>616</v>
      </c>
      <c r="B128" s="4" t="s">
        <v>26</v>
      </c>
      <c r="C128" s="4" t="s">
        <v>27</v>
      </c>
      <c r="D128" s="4" t="s">
        <v>617</v>
      </c>
      <c r="E128" s="4" t="s">
        <v>618</v>
      </c>
      <c r="F128" s="7">
        <v>45144</v>
      </c>
      <c r="G128" s="7">
        <v>45146</v>
      </c>
      <c r="H128" s="4">
        <v>1</v>
      </c>
      <c r="I128" s="4">
        <v>2</v>
      </c>
      <c r="J128" s="4">
        <v>2</v>
      </c>
      <c r="K128" s="4" t="s">
        <v>30</v>
      </c>
      <c r="L128" s="4">
        <v>1514</v>
      </c>
      <c r="M128" s="4">
        <v>1514</v>
      </c>
      <c r="N128" s="4" t="s">
        <v>619</v>
      </c>
      <c r="O128" s="4" t="s">
        <v>32</v>
      </c>
      <c r="P128" s="4" t="s">
        <v>33</v>
      </c>
      <c r="Q128" s="4">
        <v>0</v>
      </c>
      <c r="R128" s="10">
        <v>45069</v>
      </c>
      <c r="S128" s="7">
        <v>45149</v>
      </c>
      <c r="T128" s="4" t="s">
        <v>34</v>
      </c>
      <c r="U128" s="4">
        <v>1514</v>
      </c>
      <c r="V128" s="4">
        <v>0</v>
      </c>
      <c r="W128" s="4">
        <v>0</v>
      </c>
      <c r="X128" s="4" t="s">
        <v>620</v>
      </c>
      <c r="Y128" s="4" t="s">
        <v>621</v>
      </c>
    </row>
    <row r="129" s="4" customFormat="1" spans="1:25">
      <c r="A129" s="4" t="s">
        <v>622</v>
      </c>
      <c r="B129" s="4" t="s">
        <v>26</v>
      </c>
      <c r="C129" s="4" t="s">
        <v>27</v>
      </c>
      <c r="D129" s="4" t="s">
        <v>623</v>
      </c>
      <c r="E129" s="4" t="s">
        <v>624</v>
      </c>
      <c r="F129" s="7">
        <v>45140</v>
      </c>
      <c r="G129" s="7">
        <v>45146</v>
      </c>
      <c r="H129" s="4">
        <v>1</v>
      </c>
      <c r="I129" s="4">
        <v>6</v>
      </c>
      <c r="J129" s="4">
        <v>6</v>
      </c>
      <c r="K129" s="4" t="s">
        <v>30</v>
      </c>
      <c r="L129" s="4">
        <v>3210.02</v>
      </c>
      <c r="M129" s="4">
        <v>3210.02</v>
      </c>
      <c r="N129" s="4" t="s">
        <v>625</v>
      </c>
      <c r="O129" s="4" t="s">
        <v>32</v>
      </c>
      <c r="P129" s="4" t="s">
        <v>33</v>
      </c>
      <c r="Q129" s="4">
        <v>0</v>
      </c>
      <c r="R129" s="10">
        <v>45138</v>
      </c>
      <c r="S129" s="7">
        <v>45149</v>
      </c>
      <c r="T129" s="4" t="s">
        <v>34</v>
      </c>
      <c r="U129" s="4">
        <v>3210.02</v>
      </c>
      <c r="V129" s="4">
        <v>0</v>
      </c>
      <c r="W129" s="4">
        <v>0</v>
      </c>
      <c r="X129" s="4" t="s">
        <v>626</v>
      </c>
      <c r="Y129" s="4" t="s">
        <v>48</v>
      </c>
    </row>
    <row r="130" s="4" customFormat="1" spans="1:25">
      <c r="A130" s="4" t="s">
        <v>627</v>
      </c>
      <c r="B130" s="4" t="s">
        <v>26</v>
      </c>
      <c r="C130" s="4" t="s">
        <v>27</v>
      </c>
      <c r="D130" s="4" t="s">
        <v>419</v>
      </c>
      <c r="E130" s="4" t="s">
        <v>628</v>
      </c>
      <c r="F130" s="7">
        <v>45144</v>
      </c>
      <c r="G130" s="7">
        <v>45146</v>
      </c>
      <c r="H130" s="4">
        <v>1</v>
      </c>
      <c r="I130" s="4">
        <v>2</v>
      </c>
      <c r="J130" s="4">
        <v>2</v>
      </c>
      <c r="K130" s="4" t="s">
        <v>30</v>
      </c>
      <c r="L130" s="4">
        <v>617.26</v>
      </c>
      <c r="M130" s="4">
        <v>617.26</v>
      </c>
      <c r="N130" s="4" t="s">
        <v>629</v>
      </c>
      <c r="O130" s="4" t="s">
        <v>32</v>
      </c>
      <c r="P130" s="4" t="s">
        <v>33</v>
      </c>
      <c r="Q130" s="4">
        <v>0</v>
      </c>
      <c r="R130" s="10">
        <v>45139.0000115741</v>
      </c>
      <c r="S130" s="7">
        <v>45149</v>
      </c>
      <c r="T130" s="4" t="s">
        <v>34</v>
      </c>
      <c r="U130" s="4">
        <v>617.26</v>
      </c>
      <c r="V130" s="4">
        <v>0</v>
      </c>
      <c r="W130" s="4">
        <v>0</v>
      </c>
      <c r="X130" s="4" t="s">
        <v>630</v>
      </c>
      <c r="Y130" s="4" t="s">
        <v>631</v>
      </c>
    </row>
    <row r="131" s="4" customFormat="1" spans="1:25">
      <c r="A131" s="4" t="s">
        <v>632</v>
      </c>
      <c r="B131" s="4" t="s">
        <v>26</v>
      </c>
      <c r="C131" s="4" t="s">
        <v>27</v>
      </c>
      <c r="D131" s="4" t="s">
        <v>633</v>
      </c>
      <c r="E131" s="4" t="s">
        <v>634</v>
      </c>
      <c r="F131" s="7">
        <v>45145</v>
      </c>
      <c r="G131" s="7">
        <v>45146</v>
      </c>
      <c r="H131" s="4">
        <v>1</v>
      </c>
      <c r="I131" s="4">
        <v>1</v>
      </c>
      <c r="J131" s="4">
        <v>1</v>
      </c>
      <c r="K131" s="4" t="s">
        <v>30</v>
      </c>
      <c r="L131" s="4">
        <v>1384.57</v>
      </c>
      <c r="M131" s="4">
        <v>1384.57</v>
      </c>
      <c r="N131" s="4" t="s">
        <v>635</v>
      </c>
      <c r="O131" s="4" t="s">
        <v>32</v>
      </c>
      <c r="P131" s="4" t="s">
        <v>33</v>
      </c>
      <c r="Q131" s="4">
        <v>0</v>
      </c>
      <c r="R131" s="10">
        <v>45139</v>
      </c>
      <c r="S131" s="7">
        <v>45149</v>
      </c>
      <c r="T131" s="4" t="s">
        <v>34</v>
      </c>
      <c r="U131" s="4">
        <v>1384.57</v>
      </c>
      <c r="V131" s="4">
        <v>0</v>
      </c>
      <c r="W131" s="4">
        <v>0</v>
      </c>
      <c r="X131" s="4" t="s">
        <v>636</v>
      </c>
      <c r="Y131" s="4" t="s">
        <v>637</v>
      </c>
    </row>
    <row r="132" s="4" customFormat="1" spans="1:25">
      <c r="A132" s="4" t="s">
        <v>638</v>
      </c>
      <c r="B132" s="4" t="s">
        <v>26</v>
      </c>
      <c r="C132" s="4" t="s">
        <v>27</v>
      </c>
      <c r="D132" s="4" t="s">
        <v>639</v>
      </c>
      <c r="E132" s="4" t="s">
        <v>640</v>
      </c>
      <c r="F132" s="7">
        <v>45144</v>
      </c>
      <c r="G132" s="7">
        <v>45146</v>
      </c>
      <c r="H132" s="4">
        <v>1</v>
      </c>
      <c r="I132" s="4">
        <v>2</v>
      </c>
      <c r="J132" s="4">
        <v>2</v>
      </c>
      <c r="K132" s="4" t="s">
        <v>30</v>
      </c>
      <c r="L132" s="4">
        <v>883.78</v>
      </c>
      <c r="M132" s="4">
        <v>883.78</v>
      </c>
      <c r="N132" s="4" t="s">
        <v>641</v>
      </c>
      <c r="O132" s="4" t="s">
        <v>32</v>
      </c>
      <c r="P132" s="4" t="s">
        <v>33</v>
      </c>
      <c r="Q132" s="4">
        <v>0</v>
      </c>
      <c r="R132" s="10">
        <v>45139.0000115741</v>
      </c>
      <c r="S132" s="7">
        <v>45149</v>
      </c>
      <c r="T132" s="4" t="s">
        <v>34</v>
      </c>
      <c r="U132" s="4">
        <v>883.78</v>
      </c>
      <c r="V132" s="4">
        <v>0</v>
      </c>
      <c r="W132" s="4">
        <v>0</v>
      </c>
      <c r="X132" s="4" t="s">
        <v>642</v>
      </c>
      <c r="Y132" s="4" t="s">
        <v>48</v>
      </c>
    </row>
    <row r="133" s="4" customFormat="1" spans="1:25">
      <c r="A133" s="4" t="s">
        <v>643</v>
      </c>
      <c r="B133" s="4" t="s">
        <v>26</v>
      </c>
      <c r="C133" s="4" t="s">
        <v>27</v>
      </c>
      <c r="D133" s="4" t="s">
        <v>644</v>
      </c>
      <c r="E133" s="4" t="s">
        <v>645</v>
      </c>
      <c r="F133" s="7">
        <v>45144</v>
      </c>
      <c r="G133" s="7">
        <v>45146</v>
      </c>
      <c r="H133" s="4">
        <v>1</v>
      </c>
      <c r="I133" s="4">
        <v>2</v>
      </c>
      <c r="J133" s="4">
        <v>2</v>
      </c>
      <c r="K133" s="4" t="s">
        <v>30</v>
      </c>
      <c r="L133" s="4">
        <v>759.24</v>
      </c>
      <c r="M133" s="4">
        <v>759.24</v>
      </c>
      <c r="N133" s="4" t="s">
        <v>646</v>
      </c>
      <c r="O133" s="4" t="s">
        <v>32</v>
      </c>
      <c r="P133" s="4" t="s">
        <v>33</v>
      </c>
      <c r="Q133" s="4">
        <v>0</v>
      </c>
      <c r="R133" s="10">
        <v>45139</v>
      </c>
      <c r="S133" s="7">
        <v>45149</v>
      </c>
      <c r="T133" s="4" t="s">
        <v>34</v>
      </c>
      <c r="U133" s="4">
        <v>759.24</v>
      </c>
      <c r="V133" s="4">
        <v>0</v>
      </c>
      <c r="W133" s="4">
        <v>0</v>
      </c>
      <c r="X133" s="4" t="s">
        <v>647</v>
      </c>
      <c r="Y133" s="4" t="s">
        <v>648</v>
      </c>
    </row>
    <row r="134" s="4" customFormat="1" spans="1:25">
      <c r="A134" s="4" t="s">
        <v>649</v>
      </c>
      <c r="B134" s="4" t="s">
        <v>26</v>
      </c>
      <c r="C134" s="4" t="s">
        <v>27</v>
      </c>
      <c r="D134" s="4" t="s">
        <v>650</v>
      </c>
      <c r="E134" s="4" t="s">
        <v>258</v>
      </c>
      <c r="F134" s="7">
        <v>45145</v>
      </c>
      <c r="G134" s="7">
        <v>45146</v>
      </c>
      <c r="H134" s="4">
        <v>2</v>
      </c>
      <c r="I134" s="4">
        <v>1</v>
      </c>
      <c r="J134" s="4">
        <v>2</v>
      </c>
      <c r="K134" s="4" t="s">
        <v>30</v>
      </c>
      <c r="L134" s="4">
        <v>1745.68</v>
      </c>
      <c r="M134" s="4">
        <v>1745.68</v>
      </c>
      <c r="N134" s="4" t="s">
        <v>651</v>
      </c>
      <c r="O134" s="4" t="s">
        <v>32</v>
      </c>
      <c r="P134" s="4" t="s">
        <v>33</v>
      </c>
      <c r="Q134" s="4">
        <v>0</v>
      </c>
      <c r="R134" s="10">
        <v>45139.0000115741</v>
      </c>
      <c r="S134" s="7">
        <v>45149</v>
      </c>
      <c r="T134" s="4" t="s">
        <v>34</v>
      </c>
      <c r="U134" s="4">
        <v>1745.68</v>
      </c>
      <c r="V134" s="4">
        <v>0</v>
      </c>
      <c r="W134" s="4">
        <v>0</v>
      </c>
      <c r="X134" s="4" t="s">
        <v>652</v>
      </c>
      <c r="Y134" s="4" t="s">
        <v>48</v>
      </c>
    </row>
    <row r="135" s="4" customFormat="1" spans="1:25">
      <c r="A135" s="4" t="s">
        <v>653</v>
      </c>
      <c r="B135" s="4" t="s">
        <v>26</v>
      </c>
      <c r="C135" s="4" t="s">
        <v>27</v>
      </c>
      <c r="D135" s="4" t="s">
        <v>654</v>
      </c>
      <c r="E135" s="4" t="s">
        <v>655</v>
      </c>
      <c r="F135" s="7">
        <v>45145</v>
      </c>
      <c r="G135" s="7">
        <v>45146</v>
      </c>
      <c r="H135" s="4">
        <v>1</v>
      </c>
      <c r="I135" s="4">
        <v>1</v>
      </c>
      <c r="J135" s="4">
        <v>1</v>
      </c>
      <c r="K135" s="4" t="s">
        <v>30</v>
      </c>
      <c r="L135" s="4">
        <v>309.48</v>
      </c>
      <c r="M135" s="4">
        <v>309.48</v>
      </c>
      <c r="N135" s="4" t="s">
        <v>656</v>
      </c>
      <c r="O135" s="4" t="s">
        <v>32</v>
      </c>
      <c r="P135" s="4" t="s">
        <v>33</v>
      </c>
      <c r="Q135" s="4">
        <v>0</v>
      </c>
      <c r="R135" s="10">
        <v>45139</v>
      </c>
      <c r="S135" s="7">
        <v>45149</v>
      </c>
      <c r="T135" s="4" t="s">
        <v>34</v>
      </c>
      <c r="U135" s="4">
        <v>309.48</v>
      </c>
      <c r="V135" s="4">
        <v>0</v>
      </c>
      <c r="W135" s="4">
        <v>0</v>
      </c>
      <c r="X135" s="4" t="s">
        <v>657</v>
      </c>
      <c r="Y135" s="4" t="s">
        <v>658</v>
      </c>
    </row>
    <row r="136" s="4" customFormat="1" spans="1:25">
      <c r="A136" s="4" t="s">
        <v>659</v>
      </c>
      <c r="B136" s="4" t="s">
        <v>26</v>
      </c>
      <c r="C136" s="4" t="s">
        <v>27</v>
      </c>
      <c r="D136" s="4" t="s">
        <v>660</v>
      </c>
      <c r="E136" s="4" t="s">
        <v>661</v>
      </c>
      <c r="F136" s="7">
        <v>45145</v>
      </c>
      <c r="G136" s="7">
        <v>45146</v>
      </c>
      <c r="H136" s="4">
        <v>2</v>
      </c>
      <c r="I136" s="4">
        <v>1</v>
      </c>
      <c r="J136" s="4">
        <v>2</v>
      </c>
      <c r="K136" s="4" t="s">
        <v>30</v>
      </c>
      <c r="L136" s="4">
        <v>651.22</v>
      </c>
      <c r="M136" s="4">
        <v>651.22</v>
      </c>
      <c r="N136" s="4" t="s">
        <v>662</v>
      </c>
      <c r="O136" s="4" t="s">
        <v>32</v>
      </c>
      <c r="P136" s="4" t="s">
        <v>33</v>
      </c>
      <c r="Q136" s="4">
        <v>0</v>
      </c>
      <c r="R136" s="10">
        <v>45139.0000115741</v>
      </c>
      <c r="S136" s="7">
        <v>45149</v>
      </c>
      <c r="T136" s="4" t="s">
        <v>34</v>
      </c>
      <c r="U136" s="4">
        <v>651.22</v>
      </c>
      <c r="V136" s="4">
        <v>0</v>
      </c>
      <c r="W136" s="4">
        <v>0</v>
      </c>
      <c r="X136" s="4" t="s">
        <v>663</v>
      </c>
      <c r="Y136" s="4" t="s">
        <v>48</v>
      </c>
    </row>
    <row r="137" s="4" customFormat="1" spans="1:25">
      <c r="A137" s="4" t="s">
        <v>664</v>
      </c>
      <c r="B137" s="4" t="s">
        <v>26</v>
      </c>
      <c r="C137" s="4" t="s">
        <v>27</v>
      </c>
      <c r="D137" s="4" t="s">
        <v>665</v>
      </c>
      <c r="E137" s="4" t="s">
        <v>666</v>
      </c>
      <c r="F137" s="7">
        <v>45144</v>
      </c>
      <c r="G137" s="7">
        <v>45146</v>
      </c>
      <c r="H137" s="4">
        <v>1</v>
      </c>
      <c r="I137" s="4">
        <v>2</v>
      </c>
      <c r="J137" s="4">
        <v>2</v>
      </c>
      <c r="K137" s="4" t="s">
        <v>30</v>
      </c>
      <c r="L137" s="4">
        <v>2295.36</v>
      </c>
      <c r="M137" s="4">
        <v>2295.36</v>
      </c>
      <c r="N137" s="4" t="s">
        <v>667</v>
      </c>
      <c r="O137" s="4" t="s">
        <v>32</v>
      </c>
      <c r="P137" s="4" t="s">
        <v>33</v>
      </c>
      <c r="Q137" s="4">
        <v>0</v>
      </c>
      <c r="R137" s="10">
        <v>45139</v>
      </c>
      <c r="S137" s="7">
        <v>45149</v>
      </c>
      <c r="T137" s="4" t="s">
        <v>34</v>
      </c>
      <c r="U137" s="4">
        <v>2295.36</v>
      </c>
      <c r="V137" s="4">
        <v>0</v>
      </c>
      <c r="W137" s="4">
        <v>0</v>
      </c>
      <c r="X137" s="4" t="s">
        <v>668</v>
      </c>
      <c r="Y137" s="4" t="s">
        <v>669</v>
      </c>
    </row>
    <row r="138" s="4" customFormat="1" spans="1:25">
      <c r="A138" s="4" t="s">
        <v>670</v>
      </c>
      <c r="B138" s="4" t="s">
        <v>26</v>
      </c>
      <c r="C138" s="4" t="s">
        <v>27</v>
      </c>
      <c r="D138" s="4" t="s">
        <v>671</v>
      </c>
      <c r="E138" s="4" t="s">
        <v>320</v>
      </c>
      <c r="F138" s="7">
        <v>45144</v>
      </c>
      <c r="G138" s="7">
        <v>45146</v>
      </c>
      <c r="H138" s="4">
        <v>1</v>
      </c>
      <c r="I138" s="4">
        <v>2</v>
      </c>
      <c r="J138" s="4">
        <v>2</v>
      </c>
      <c r="K138" s="4" t="s">
        <v>30</v>
      </c>
      <c r="L138" s="4">
        <v>1456.58</v>
      </c>
      <c r="M138" s="4">
        <v>1456.58</v>
      </c>
      <c r="N138" s="4" t="s">
        <v>672</v>
      </c>
      <c r="O138" s="4" t="s">
        <v>32</v>
      </c>
      <c r="P138" s="4" t="s">
        <v>33</v>
      </c>
      <c r="Q138" s="4">
        <v>0</v>
      </c>
      <c r="R138" s="10">
        <v>45139</v>
      </c>
      <c r="S138" s="7">
        <v>45149</v>
      </c>
      <c r="T138" s="4" t="s">
        <v>34</v>
      </c>
      <c r="U138" s="4">
        <v>1456.58</v>
      </c>
      <c r="V138" s="4">
        <v>0</v>
      </c>
      <c r="W138" s="4">
        <v>0</v>
      </c>
      <c r="X138" s="4" t="s">
        <v>673</v>
      </c>
      <c r="Y138" s="4" t="s">
        <v>674</v>
      </c>
    </row>
    <row r="139" s="4" customFormat="1" spans="1:25">
      <c r="A139" s="4" t="s">
        <v>675</v>
      </c>
      <c r="B139" s="4" t="s">
        <v>26</v>
      </c>
      <c r="C139" s="4" t="s">
        <v>27</v>
      </c>
      <c r="D139" s="4" t="s">
        <v>676</v>
      </c>
      <c r="E139" s="4" t="s">
        <v>158</v>
      </c>
      <c r="F139" s="7">
        <v>45145</v>
      </c>
      <c r="G139" s="7">
        <v>45146</v>
      </c>
      <c r="H139" s="4">
        <v>1</v>
      </c>
      <c r="I139" s="4">
        <v>1</v>
      </c>
      <c r="J139" s="4">
        <v>1</v>
      </c>
      <c r="K139" s="4" t="s">
        <v>30</v>
      </c>
      <c r="L139" s="4">
        <v>614.74</v>
      </c>
      <c r="M139" s="4">
        <v>614.74</v>
      </c>
      <c r="N139" s="4" t="s">
        <v>677</v>
      </c>
      <c r="O139" s="4" t="s">
        <v>32</v>
      </c>
      <c r="P139" s="4" t="s">
        <v>33</v>
      </c>
      <c r="Q139" s="4">
        <v>0</v>
      </c>
      <c r="R139" s="10">
        <v>45140</v>
      </c>
      <c r="S139" s="7">
        <v>45149</v>
      </c>
      <c r="T139" s="4" t="s">
        <v>34</v>
      </c>
      <c r="U139" s="4">
        <v>614.74</v>
      </c>
      <c r="V139" s="4">
        <v>0</v>
      </c>
      <c r="W139" s="4">
        <v>0</v>
      </c>
      <c r="X139" s="4" t="s">
        <v>678</v>
      </c>
      <c r="Y139" s="4" t="s">
        <v>679</v>
      </c>
    </row>
    <row r="140" s="4" customFormat="1" spans="1:25">
      <c r="A140" s="4" t="s">
        <v>680</v>
      </c>
      <c r="B140" s="4" t="s">
        <v>26</v>
      </c>
      <c r="C140" s="4" t="s">
        <v>27</v>
      </c>
      <c r="D140" s="4" t="s">
        <v>681</v>
      </c>
      <c r="E140" s="4" t="s">
        <v>682</v>
      </c>
      <c r="F140" s="7">
        <v>45145</v>
      </c>
      <c r="G140" s="7">
        <v>45146</v>
      </c>
      <c r="H140" s="4">
        <v>1</v>
      </c>
      <c r="I140" s="4">
        <v>1</v>
      </c>
      <c r="J140" s="4">
        <v>1</v>
      </c>
      <c r="K140" s="4" t="s">
        <v>30</v>
      </c>
      <c r="L140" s="4">
        <v>1895.91</v>
      </c>
      <c r="M140" s="4">
        <v>1895.91</v>
      </c>
      <c r="N140" s="4" t="s">
        <v>683</v>
      </c>
      <c r="O140" s="4" t="s">
        <v>32</v>
      </c>
      <c r="P140" s="4" t="s">
        <v>33</v>
      </c>
      <c r="Q140" s="4">
        <v>0</v>
      </c>
      <c r="R140" s="10">
        <v>45140</v>
      </c>
      <c r="S140" s="7">
        <v>45149</v>
      </c>
      <c r="T140" s="4" t="s">
        <v>34</v>
      </c>
      <c r="U140" s="4">
        <v>1895.91</v>
      </c>
      <c r="V140" s="4">
        <v>0</v>
      </c>
      <c r="W140" s="4">
        <v>0</v>
      </c>
      <c r="X140" s="4" t="s">
        <v>684</v>
      </c>
      <c r="Y140" s="4" t="s">
        <v>685</v>
      </c>
    </row>
    <row r="141" s="4" customFormat="1" spans="1:25">
      <c r="A141" s="4" t="s">
        <v>686</v>
      </c>
      <c r="B141" s="4" t="s">
        <v>26</v>
      </c>
      <c r="C141" s="4" t="s">
        <v>27</v>
      </c>
      <c r="D141" s="4" t="s">
        <v>687</v>
      </c>
      <c r="E141" s="4" t="s">
        <v>688</v>
      </c>
      <c r="F141" s="7">
        <v>45145</v>
      </c>
      <c r="G141" s="7">
        <v>45146</v>
      </c>
      <c r="H141" s="4">
        <v>1</v>
      </c>
      <c r="I141" s="4">
        <v>1</v>
      </c>
      <c r="J141" s="4">
        <v>1</v>
      </c>
      <c r="K141" s="4" t="s">
        <v>30</v>
      </c>
      <c r="L141" s="4">
        <v>217.74</v>
      </c>
      <c r="M141" s="4">
        <v>217.74</v>
      </c>
      <c r="N141" s="4" t="s">
        <v>689</v>
      </c>
      <c r="O141" s="4" t="s">
        <v>32</v>
      </c>
      <c r="P141" s="4" t="s">
        <v>33</v>
      </c>
      <c r="Q141" s="4">
        <v>0</v>
      </c>
      <c r="R141" s="10">
        <v>45140</v>
      </c>
      <c r="S141" s="7">
        <v>45149</v>
      </c>
      <c r="T141" s="4" t="s">
        <v>34</v>
      </c>
      <c r="U141" s="4">
        <v>217.74</v>
      </c>
      <c r="V141" s="4">
        <v>0</v>
      </c>
      <c r="W141" s="4">
        <v>0</v>
      </c>
      <c r="X141" s="4" t="s">
        <v>690</v>
      </c>
      <c r="Y141" s="4" t="s">
        <v>690</v>
      </c>
    </row>
    <row r="142" s="4" customFormat="1" spans="1:25">
      <c r="A142" s="4" t="s">
        <v>691</v>
      </c>
      <c r="B142" s="4" t="s">
        <v>26</v>
      </c>
      <c r="C142" s="4" t="s">
        <v>27</v>
      </c>
      <c r="D142" s="4" t="s">
        <v>692</v>
      </c>
      <c r="E142" s="4" t="s">
        <v>693</v>
      </c>
      <c r="F142" s="7">
        <v>45145</v>
      </c>
      <c r="G142" s="7">
        <v>45146</v>
      </c>
      <c r="H142" s="4">
        <v>1</v>
      </c>
      <c r="I142" s="4">
        <v>1</v>
      </c>
      <c r="J142" s="4">
        <v>1</v>
      </c>
      <c r="K142" s="4" t="s">
        <v>30</v>
      </c>
      <c r="L142" s="4">
        <v>300.75</v>
      </c>
      <c r="M142" s="4">
        <v>300.75</v>
      </c>
      <c r="N142" s="4" t="s">
        <v>694</v>
      </c>
      <c r="O142" s="4" t="s">
        <v>32</v>
      </c>
      <c r="P142" s="4" t="s">
        <v>33</v>
      </c>
      <c r="Q142" s="4">
        <v>0</v>
      </c>
      <c r="R142" s="10">
        <v>45140.0000115741</v>
      </c>
      <c r="S142" s="7">
        <v>45149</v>
      </c>
      <c r="T142" s="4" t="s">
        <v>34</v>
      </c>
      <c r="U142" s="4">
        <v>300.75</v>
      </c>
      <c r="V142" s="4">
        <v>0</v>
      </c>
      <c r="W142" s="4">
        <v>0</v>
      </c>
      <c r="X142" s="4" t="s">
        <v>695</v>
      </c>
      <c r="Y142" s="4" t="s">
        <v>696</v>
      </c>
    </row>
    <row r="143" s="4" customFormat="1" spans="1:25">
      <c r="A143" s="4" t="s">
        <v>697</v>
      </c>
      <c r="B143" s="4" t="s">
        <v>26</v>
      </c>
      <c r="C143" s="4" t="s">
        <v>27</v>
      </c>
      <c r="D143" s="4" t="s">
        <v>698</v>
      </c>
      <c r="E143" s="4" t="s">
        <v>699</v>
      </c>
      <c r="F143" s="7">
        <v>45145</v>
      </c>
      <c r="G143" s="7">
        <v>45146</v>
      </c>
      <c r="H143" s="4">
        <v>1</v>
      </c>
      <c r="I143" s="4">
        <v>1</v>
      </c>
      <c r="J143" s="4">
        <v>1</v>
      </c>
      <c r="K143" s="4" t="s">
        <v>30</v>
      </c>
      <c r="L143" s="4">
        <v>1076.09</v>
      </c>
      <c r="M143" s="4">
        <v>1076.09</v>
      </c>
      <c r="N143" s="4" t="s">
        <v>700</v>
      </c>
      <c r="O143" s="4" t="s">
        <v>32</v>
      </c>
      <c r="P143" s="4" t="s">
        <v>33</v>
      </c>
      <c r="Q143" s="4">
        <v>0</v>
      </c>
      <c r="R143" s="10">
        <v>45140.0000115741</v>
      </c>
      <c r="S143" s="7">
        <v>45149</v>
      </c>
      <c r="T143" s="4" t="s">
        <v>34</v>
      </c>
      <c r="U143" s="4">
        <v>1076.09</v>
      </c>
      <c r="V143" s="4">
        <v>0</v>
      </c>
      <c r="W143" s="4">
        <v>0</v>
      </c>
      <c r="X143" s="4" t="s">
        <v>701</v>
      </c>
      <c r="Y143" s="4" t="s">
        <v>702</v>
      </c>
    </row>
    <row r="144" s="4" customFormat="1" spans="1:25">
      <c r="A144" s="4" t="s">
        <v>703</v>
      </c>
      <c r="B144" s="4" t="s">
        <v>26</v>
      </c>
      <c r="C144" s="4" t="s">
        <v>27</v>
      </c>
      <c r="D144" s="4" t="s">
        <v>704</v>
      </c>
      <c r="E144" s="4" t="s">
        <v>705</v>
      </c>
      <c r="F144" s="7">
        <v>45145</v>
      </c>
      <c r="G144" s="7">
        <v>45146</v>
      </c>
      <c r="H144" s="4">
        <v>1</v>
      </c>
      <c r="I144" s="4">
        <v>1</v>
      </c>
      <c r="J144" s="4">
        <v>1</v>
      </c>
      <c r="K144" s="4" t="s">
        <v>30</v>
      </c>
      <c r="L144" s="4">
        <v>2841.86</v>
      </c>
      <c r="M144" s="4">
        <v>2841.86</v>
      </c>
      <c r="N144" s="4" t="s">
        <v>706</v>
      </c>
      <c r="O144" s="4" t="s">
        <v>32</v>
      </c>
      <c r="P144" s="4" t="s">
        <v>33</v>
      </c>
      <c r="Q144" s="4">
        <v>0</v>
      </c>
      <c r="R144" s="10">
        <v>45140</v>
      </c>
      <c r="S144" s="7">
        <v>45149</v>
      </c>
      <c r="T144" s="4" t="s">
        <v>34</v>
      </c>
      <c r="U144" s="4">
        <v>2841.86</v>
      </c>
      <c r="V144" s="4">
        <v>0</v>
      </c>
      <c r="W144" s="4">
        <v>0</v>
      </c>
      <c r="X144" s="4" t="s">
        <v>707</v>
      </c>
      <c r="Y144" s="4" t="s">
        <v>708</v>
      </c>
    </row>
    <row r="145" s="4" customFormat="1" spans="1:25">
      <c r="A145" s="4" t="s">
        <v>709</v>
      </c>
      <c r="B145" s="4" t="s">
        <v>26</v>
      </c>
      <c r="C145" s="4" t="s">
        <v>27</v>
      </c>
      <c r="D145" s="4" t="s">
        <v>710</v>
      </c>
      <c r="E145" s="4" t="s">
        <v>711</v>
      </c>
      <c r="F145" s="7">
        <v>45145</v>
      </c>
      <c r="G145" s="7">
        <v>45146</v>
      </c>
      <c r="H145" s="4">
        <v>1</v>
      </c>
      <c r="I145" s="4">
        <v>1</v>
      </c>
      <c r="J145" s="4">
        <v>1</v>
      </c>
      <c r="K145" s="4" t="s">
        <v>30</v>
      </c>
      <c r="L145" s="4">
        <v>963.9</v>
      </c>
      <c r="M145" s="4">
        <v>963.9</v>
      </c>
      <c r="N145" s="4" t="s">
        <v>712</v>
      </c>
      <c r="O145" s="4" t="s">
        <v>32</v>
      </c>
      <c r="P145" s="4" t="s">
        <v>33</v>
      </c>
      <c r="Q145" s="4">
        <v>0</v>
      </c>
      <c r="R145" s="10">
        <v>45140.0000115741</v>
      </c>
      <c r="S145" s="7">
        <v>45149</v>
      </c>
      <c r="T145" s="4" t="s">
        <v>34</v>
      </c>
      <c r="U145" s="4">
        <v>963.9</v>
      </c>
      <c r="V145" s="4">
        <v>0</v>
      </c>
      <c r="W145" s="4">
        <v>0</v>
      </c>
      <c r="X145" s="4" t="s">
        <v>713</v>
      </c>
      <c r="Y145" s="4" t="s">
        <v>48</v>
      </c>
    </row>
    <row r="146" s="4" customFormat="1" spans="1:25">
      <c r="A146" s="4" t="s">
        <v>714</v>
      </c>
      <c r="B146" s="4" t="s">
        <v>26</v>
      </c>
      <c r="C146" s="4" t="s">
        <v>27</v>
      </c>
      <c r="D146" s="4" t="s">
        <v>715</v>
      </c>
      <c r="E146" s="4" t="s">
        <v>716</v>
      </c>
      <c r="F146" s="7">
        <v>45142</v>
      </c>
      <c r="G146" s="7">
        <v>45146</v>
      </c>
      <c r="H146" s="4">
        <v>3</v>
      </c>
      <c r="I146" s="4">
        <v>4</v>
      </c>
      <c r="J146" s="4">
        <v>12</v>
      </c>
      <c r="K146" s="4" t="s">
        <v>30</v>
      </c>
      <c r="L146" s="4">
        <v>6752.34</v>
      </c>
      <c r="M146" s="4">
        <v>6752.34</v>
      </c>
      <c r="N146" s="4" t="s">
        <v>717</v>
      </c>
      <c r="O146" s="4" t="s">
        <v>32</v>
      </c>
      <c r="P146" s="4" t="s">
        <v>33</v>
      </c>
      <c r="Q146" s="4">
        <v>0</v>
      </c>
      <c r="R146" s="10">
        <v>45140</v>
      </c>
      <c r="S146" s="7">
        <v>45149</v>
      </c>
      <c r="T146" s="4" t="s">
        <v>34</v>
      </c>
      <c r="U146" s="4">
        <v>6752.34</v>
      </c>
      <c r="V146" s="4">
        <v>0</v>
      </c>
      <c r="W146" s="4">
        <v>0</v>
      </c>
      <c r="X146" s="4" t="s">
        <v>718</v>
      </c>
      <c r="Y146" s="4" t="s">
        <v>719</v>
      </c>
    </row>
    <row r="147" s="4" customFormat="1" spans="1:25">
      <c r="A147" s="4" t="s">
        <v>720</v>
      </c>
      <c r="B147" s="4" t="s">
        <v>26</v>
      </c>
      <c r="C147" s="4" t="s">
        <v>27</v>
      </c>
      <c r="D147" s="4" t="s">
        <v>510</v>
      </c>
      <c r="E147" s="4" t="s">
        <v>511</v>
      </c>
      <c r="F147" s="7">
        <v>45145</v>
      </c>
      <c r="G147" s="7">
        <v>45146</v>
      </c>
      <c r="H147" s="4">
        <v>1</v>
      </c>
      <c r="I147" s="4">
        <v>1</v>
      </c>
      <c r="J147" s="4">
        <v>1</v>
      </c>
      <c r="K147" s="4" t="s">
        <v>30</v>
      </c>
      <c r="L147" s="4">
        <v>609.23</v>
      </c>
      <c r="M147" s="4">
        <v>609.23</v>
      </c>
      <c r="N147" s="4" t="s">
        <v>721</v>
      </c>
      <c r="O147" s="4" t="s">
        <v>32</v>
      </c>
      <c r="P147" s="4" t="s">
        <v>33</v>
      </c>
      <c r="Q147" s="4">
        <v>0</v>
      </c>
      <c r="R147" s="10">
        <v>45140</v>
      </c>
      <c r="S147" s="7">
        <v>45149</v>
      </c>
      <c r="T147" s="4" t="s">
        <v>34</v>
      </c>
      <c r="U147" s="4">
        <v>609.23</v>
      </c>
      <c r="V147" s="4">
        <v>0</v>
      </c>
      <c r="W147" s="4">
        <v>0</v>
      </c>
      <c r="X147" s="4" t="s">
        <v>722</v>
      </c>
      <c r="Y147" s="4" t="s">
        <v>723</v>
      </c>
    </row>
    <row r="148" s="4" customFormat="1" spans="1:25">
      <c r="A148" s="4" t="s">
        <v>724</v>
      </c>
      <c r="B148" s="4" t="s">
        <v>26</v>
      </c>
      <c r="C148" s="4" t="s">
        <v>27</v>
      </c>
      <c r="D148" s="4" t="s">
        <v>436</v>
      </c>
      <c r="E148" s="4" t="s">
        <v>343</v>
      </c>
      <c r="F148" s="7">
        <v>45145</v>
      </c>
      <c r="G148" s="7">
        <v>45146</v>
      </c>
      <c r="H148" s="4">
        <v>1</v>
      </c>
      <c r="I148" s="4">
        <v>1</v>
      </c>
      <c r="J148" s="4">
        <v>1</v>
      </c>
      <c r="K148" s="4" t="s">
        <v>30</v>
      </c>
      <c r="L148" s="4">
        <v>1027.06</v>
      </c>
      <c r="M148" s="4">
        <v>1027.06</v>
      </c>
      <c r="N148" s="4" t="s">
        <v>725</v>
      </c>
      <c r="O148" s="4" t="s">
        <v>32</v>
      </c>
      <c r="P148" s="4" t="s">
        <v>33</v>
      </c>
      <c r="Q148" s="4">
        <v>0</v>
      </c>
      <c r="R148" s="10">
        <v>45140</v>
      </c>
      <c r="S148" s="7">
        <v>45149</v>
      </c>
      <c r="T148" s="4" t="s">
        <v>34</v>
      </c>
      <c r="U148" s="4">
        <v>1027.06</v>
      </c>
      <c r="V148" s="4">
        <v>0</v>
      </c>
      <c r="W148" s="4">
        <v>0</v>
      </c>
      <c r="X148" s="4" t="s">
        <v>726</v>
      </c>
      <c r="Y148" s="4" t="s">
        <v>727</v>
      </c>
    </row>
    <row r="149" s="4" customFormat="1" spans="1:25">
      <c r="A149" s="4" t="s">
        <v>728</v>
      </c>
      <c r="B149" s="4" t="s">
        <v>26</v>
      </c>
      <c r="C149" s="4" t="s">
        <v>27</v>
      </c>
      <c r="D149" s="4" t="s">
        <v>729</v>
      </c>
      <c r="E149" s="4" t="s">
        <v>730</v>
      </c>
      <c r="F149" s="7">
        <v>45144</v>
      </c>
      <c r="G149" s="7">
        <v>45146</v>
      </c>
      <c r="H149" s="4">
        <v>1</v>
      </c>
      <c r="I149" s="4">
        <v>2</v>
      </c>
      <c r="J149" s="4">
        <v>2</v>
      </c>
      <c r="K149" s="4" t="s">
        <v>30</v>
      </c>
      <c r="L149" s="4">
        <v>5366.64</v>
      </c>
      <c r="M149" s="4">
        <v>5366.64</v>
      </c>
      <c r="N149" s="4" t="s">
        <v>731</v>
      </c>
      <c r="O149" s="4" t="s">
        <v>32</v>
      </c>
      <c r="P149" s="4" t="s">
        <v>33</v>
      </c>
      <c r="Q149" s="4">
        <v>0</v>
      </c>
      <c r="R149" s="10">
        <v>45140</v>
      </c>
      <c r="S149" s="7">
        <v>45149</v>
      </c>
      <c r="T149" s="4" t="s">
        <v>34</v>
      </c>
      <c r="U149" s="4">
        <v>5366.64</v>
      </c>
      <c r="V149" s="4">
        <v>0</v>
      </c>
      <c r="W149" s="4">
        <v>0</v>
      </c>
      <c r="X149" s="4" t="s">
        <v>732</v>
      </c>
      <c r="Y149" s="4" t="s">
        <v>48</v>
      </c>
    </row>
    <row r="150" s="4" customFormat="1" spans="1:25">
      <c r="A150" s="4" t="s">
        <v>733</v>
      </c>
      <c r="B150" s="4" t="s">
        <v>26</v>
      </c>
      <c r="C150" s="4" t="s">
        <v>27</v>
      </c>
      <c r="D150" s="4" t="s">
        <v>734</v>
      </c>
      <c r="E150" s="4" t="s">
        <v>735</v>
      </c>
      <c r="F150" s="7">
        <v>45145</v>
      </c>
      <c r="G150" s="7">
        <v>45146</v>
      </c>
      <c r="H150" s="4">
        <v>1</v>
      </c>
      <c r="I150" s="4">
        <v>1</v>
      </c>
      <c r="J150" s="4">
        <v>1</v>
      </c>
      <c r="K150" s="4" t="s">
        <v>30</v>
      </c>
      <c r="L150" s="4">
        <v>419.24</v>
      </c>
      <c r="M150" s="4">
        <v>419.24</v>
      </c>
      <c r="N150" s="4" t="s">
        <v>736</v>
      </c>
      <c r="O150" s="4" t="s">
        <v>32</v>
      </c>
      <c r="P150" s="4" t="s">
        <v>33</v>
      </c>
      <c r="Q150" s="4">
        <v>0</v>
      </c>
      <c r="R150" s="10">
        <v>45140</v>
      </c>
      <c r="S150" s="7">
        <v>45149</v>
      </c>
      <c r="T150" s="4" t="s">
        <v>34</v>
      </c>
      <c r="U150" s="4">
        <v>419.24</v>
      </c>
      <c r="V150" s="4">
        <v>0</v>
      </c>
      <c r="W150" s="4">
        <v>0</v>
      </c>
      <c r="X150" s="4" t="s">
        <v>737</v>
      </c>
      <c r="Y150" s="4" t="s">
        <v>738</v>
      </c>
    </row>
    <row r="151" s="4" customFormat="1" spans="1:25">
      <c r="A151" s="4" t="s">
        <v>739</v>
      </c>
      <c r="B151" s="4" t="s">
        <v>26</v>
      </c>
      <c r="C151" s="4" t="s">
        <v>27</v>
      </c>
      <c r="D151" s="4" t="s">
        <v>740</v>
      </c>
      <c r="E151" s="4" t="s">
        <v>741</v>
      </c>
      <c r="F151" s="7">
        <v>45143</v>
      </c>
      <c r="G151" s="7">
        <v>45146</v>
      </c>
      <c r="H151" s="4">
        <v>1</v>
      </c>
      <c r="I151" s="4">
        <v>3</v>
      </c>
      <c r="J151" s="4">
        <v>3</v>
      </c>
      <c r="K151" s="4" t="s">
        <v>30</v>
      </c>
      <c r="L151" s="4">
        <v>4268.46</v>
      </c>
      <c r="M151" s="4">
        <v>4268.46</v>
      </c>
      <c r="N151" s="4" t="s">
        <v>742</v>
      </c>
      <c r="O151" s="4" t="s">
        <v>32</v>
      </c>
      <c r="P151" s="4" t="s">
        <v>33</v>
      </c>
      <c r="Q151" s="4">
        <v>0</v>
      </c>
      <c r="R151" s="10">
        <v>45140.0000115741</v>
      </c>
      <c r="S151" s="7">
        <v>45149</v>
      </c>
      <c r="T151" s="4" t="s">
        <v>34</v>
      </c>
      <c r="U151" s="4">
        <v>4268.46</v>
      </c>
      <c r="V151" s="4">
        <v>0</v>
      </c>
      <c r="W151" s="4">
        <v>0</v>
      </c>
      <c r="X151" s="4" t="s">
        <v>743</v>
      </c>
      <c r="Y151" s="4" t="s">
        <v>744</v>
      </c>
    </row>
    <row r="152" s="4" customFormat="1" spans="1:25">
      <c r="A152" s="4" t="s">
        <v>745</v>
      </c>
      <c r="B152" s="4" t="s">
        <v>26</v>
      </c>
      <c r="C152" s="4" t="s">
        <v>27</v>
      </c>
      <c r="D152" s="4" t="s">
        <v>734</v>
      </c>
      <c r="E152" s="4" t="s">
        <v>735</v>
      </c>
      <c r="F152" s="7">
        <v>45143</v>
      </c>
      <c r="G152" s="7">
        <v>45146</v>
      </c>
      <c r="H152" s="4">
        <v>1</v>
      </c>
      <c r="I152" s="4">
        <v>3</v>
      </c>
      <c r="J152" s="4">
        <v>3</v>
      </c>
      <c r="K152" s="4" t="s">
        <v>30</v>
      </c>
      <c r="L152" s="4">
        <v>1353.05</v>
      </c>
      <c r="M152" s="4">
        <v>1353.05</v>
      </c>
      <c r="N152" s="4" t="s">
        <v>746</v>
      </c>
      <c r="O152" s="4" t="s">
        <v>32</v>
      </c>
      <c r="P152" s="4" t="s">
        <v>33</v>
      </c>
      <c r="Q152" s="4">
        <v>0</v>
      </c>
      <c r="R152" s="10">
        <v>45140.0000115741</v>
      </c>
      <c r="S152" s="7">
        <v>45149</v>
      </c>
      <c r="T152" s="4" t="s">
        <v>34</v>
      </c>
      <c r="U152" s="4">
        <v>1353.05</v>
      </c>
      <c r="V152" s="4">
        <v>0</v>
      </c>
      <c r="W152" s="4">
        <v>0</v>
      </c>
      <c r="X152" s="4" t="s">
        <v>747</v>
      </c>
      <c r="Y152" s="4" t="s">
        <v>748</v>
      </c>
    </row>
    <row r="153" s="4" customFormat="1" spans="1:25">
      <c r="A153" s="4" t="s">
        <v>262</v>
      </c>
      <c r="B153" s="4" t="s">
        <v>26</v>
      </c>
      <c r="C153" s="4" t="s">
        <v>54</v>
      </c>
      <c r="D153" s="4" t="s">
        <v>263</v>
      </c>
      <c r="E153" s="4" t="s">
        <v>264</v>
      </c>
      <c r="F153" s="7">
        <v>45144</v>
      </c>
      <c r="G153" s="7">
        <v>45146</v>
      </c>
      <c r="H153" s="4">
        <v>1</v>
      </c>
      <c r="I153" s="4">
        <v>2</v>
      </c>
      <c r="J153" s="4">
        <v>2</v>
      </c>
      <c r="K153" s="4" t="s">
        <v>30</v>
      </c>
      <c r="L153" s="4">
        <v>-6405.96</v>
      </c>
      <c r="M153" s="4">
        <v>-6405.96</v>
      </c>
      <c r="N153" s="4" t="s">
        <v>265</v>
      </c>
      <c r="O153" s="4" t="s">
        <v>32</v>
      </c>
      <c r="P153" s="4" t="s">
        <v>33</v>
      </c>
      <c r="Q153" s="4">
        <v>0</v>
      </c>
      <c r="R153" s="10">
        <v>45123</v>
      </c>
      <c r="S153" s="7">
        <v>45149</v>
      </c>
      <c r="T153" s="4" t="s">
        <v>34</v>
      </c>
      <c r="U153" s="4">
        <v>-6405.96</v>
      </c>
      <c r="V153" s="4">
        <v>0</v>
      </c>
      <c r="W153" s="4">
        <v>0</v>
      </c>
      <c r="X153" s="4" t="s">
        <v>266</v>
      </c>
      <c r="Y153" s="4" t="s">
        <v>267</v>
      </c>
    </row>
    <row r="154" s="4" customFormat="1" spans="1:25">
      <c r="A154" s="4" t="s">
        <v>749</v>
      </c>
      <c r="B154" s="4" t="s">
        <v>26</v>
      </c>
      <c r="C154" s="4" t="s">
        <v>27</v>
      </c>
      <c r="D154" s="4" t="s">
        <v>263</v>
      </c>
      <c r="E154" s="4" t="s">
        <v>264</v>
      </c>
      <c r="F154" s="7">
        <v>45144</v>
      </c>
      <c r="G154" s="7">
        <v>45146</v>
      </c>
      <c r="H154" s="4">
        <v>1</v>
      </c>
      <c r="I154" s="4">
        <v>2</v>
      </c>
      <c r="J154" s="4">
        <v>2</v>
      </c>
      <c r="K154" s="4" t="s">
        <v>30</v>
      </c>
      <c r="L154" s="4">
        <v>5994.39</v>
      </c>
      <c r="M154" s="4">
        <v>5994.39</v>
      </c>
      <c r="N154" s="4" t="s">
        <v>750</v>
      </c>
      <c r="O154" s="4" t="s">
        <v>32</v>
      </c>
      <c r="P154" s="4" t="s">
        <v>33</v>
      </c>
      <c r="Q154" s="4">
        <v>0</v>
      </c>
      <c r="R154" s="10">
        <v>45141</v>
      </c>
      <c r="S154" s="7">
        <v>45149</v>
      </c>
      <c r="T154" s="4" t="s">
        <v>34</v>
      </c>
      <c r="U154" s="4">
        <v>5994.39</v>
      </c>
      <c r="V154" s="4">
        <v>0</v>
      </c>
      <c r="W154" s="4">
        <v>0</v>
      </c>
      <c r="X154" s="4" t="s">
        <v>751</v>
      </c>
      <c r="Y154" s="4" t="s">
        <v>752</v>
      </c>
    </row>
    <row r="155" s="4" customFormat="1" spans="1:25">
      <c r="A155" s="4" t="s">
        <v>753</v>
      </c>
      <c r="B155" s="4" t="s">
        <v>26</v>
      </c>
      <c r="C155" s="4" t="s">
        <v>27</v>
      </c>
      <c r="D155" s="4" t="s">
        <v>754</v>
      </c>
      <c r="E155" s="4" t="s">
        <v>755</v>
      </c>
      <c r="F155" s="7">
        <v>45145</v>
      </c>
      <c r="G155" s="7">
        <v>45146</v>
      </c>
      <c r="H155" s="4">
        <v>1</v>
      </c>
      <c r="I155" s="4">
        <v>1</v>
      </c>
      <c r="J155" s="4">
        <v>1</v>
      </c>
      <c r="K155" s="4" t="s">
        <v>30</v>
      </c>
      <c r="L155" s="4">
        <v>1294.14</v>
      </c>
      <c r="M155" s="4">
        <v>1294.14</v>
      </c>
      <c r="N155" s="4" t="s">
        <v>756</v>
      </c>
      <c r="O155" s="4" t="s">
        <v>32</v>
      </c>
      <c r="P155" s="4" t="s">
        <v>33</v>
      </c>
      <c r="Q155" s="4">
        <v>0</v>
      </c>
      <c r="R155" s="10">
        <v>45141</v>
      </c>
      <c r="S155" s="7">
        <v>45149</v>
      </c>
      <c r="T155" s="4" t="s">
        <v>34</v>
      </c>
      <c r="U155" s="4">
        <v>1294.14</v>
      </c>
      <c r="V155" s="4">
        <v>0</v>
      </c>
      <c r="W155" s="4">
        <v>0</v>
      </c>
      <c r="X155" s="4" t="s">
        <v>757</v>
      </c>
      <c r="Y155" s="4" t="s">
        <v>758</v>
      </c>
    </row>
    <row r="156" s="4" customFormat="1" spans="1:25">
      <c r="A156" s="4" t="s">
        <v>759</v>
      </c>
      <c r="B156" s="4" t="s">
        <v>26</v>
      </c>
      <c r="C156" s="4" t="s">
        <v>27</v>
      </c>
      <c r="D156" s="4" t="s">
        <v>760</v>
      </c>
      <c r="E156" s="4" t="s">
        <v>761</v>
      </c>
      <c r="F156" s="7">
        <v>45141</v>
      </c>
      <c r="G156" s="7">
        <v>45146</v>
      </c>
      <c r="H156" s="4">
        <v>1</v>
      </c>
      <c r="I156" s="4">
        <v>5</v>
      </c>
      <c r="J156" s="4">
        <v>5</v>
      </c>
      <c r="K156" s="4" t="s">
        <v>30</v>
      </c>
      <c r="L156" s="4">
        <v>3259.96</v>
      </c>
      <c r="M156" s="4">
        <v>3259.96</v>
      </c>
      <c r="N156" s="4" t="s">
        <v>762</v>
      </c>
      <c r="O156" s="4" t="s">
        <v>32</v>
      </c>
      <c r="P156" s="4" t="s">
        <v>33</v>
      </c>
      <c r="Q156" s="4">
        <v>0</v>
      </c>
      <c r="R156" s="10">
        <v>45141</v>
      </c>
      <c r="S156" s="7">
        <v>45149</v>
      </c>
      <c r="T156" s="4" t="s">
        <v>34</v>
      </c>
      <c r="U156" s="4">
        <v>3259.96</v>
      </c>
      <c r="V156" s="4">
        <v>0</v>
      </c>
      <c r="W156" s="4">
        <v>0</v>
      </c>
      <c r="X156" s="4" t="s">
        <v>48</v>
      </c>
      <c r="Y156" s="4" t="s">
        <v>48</v>
      </c>
    </row>
    <row r="157" s="4" customFormat="1" spans="1:25">
      <c r="A157" s="4" t="s">
        <v>763</v>
      </c>
      <c r="B157" s="4" t="s">
        <v>26</v>
      </c>
      <c r="C157" s="4" t="s">
        <v>27</v>
      </c>
      <c r="D157" s="4" t="s">
        <v>764</v>
      </c>
      <c r="E157" s="4" t="s">
        <v>765</v>
      </c>
      <c r="F157" s="7">
        <v>45145</v>
      </c>
      <c r="G157" s="7">
        <v>45146</v>
      </c>
      <c r="H157" s="4">
        <v>1</v>
      </c>
      <c r="I157" s="4">
        <v>1</v>
      </c>
      <c r="J157" s="4">
        <v>1</v>
      </c>
      <c r="K157" s="4" t="s">
        <v>30</v>
      </c>
      <c r="L157" s="4">
        <v>1260.35</v>
      </c>
      <c r="M157" s="4">
        <v>1260.35</v>
      </c>
      <c r="N157" s="4" t="s">
        <v>766</v>
      </c>
      <c r="O157" s="4" t="s">
        <v>32</v>
      </c>
      <c r="P157" s="4" t="s">
        <v>33</v>
      </c>
      <c r="Q157" s="4">
        <v>0</v>
      </c>
      <c r="R157" s="10">
        <v>45141</v>
      </c>
      <c r="S157" s="7">
        <v>45149</v>
      </c>
      <c r="T157" s="4" t="s">
        <v>34</v>
      </c>
      <c r="U157" s="4">
        <v>1260.35</v>
      </c>
      <c r="V157" s="4">
        <v>0</v>
      </c>
      <c r="W157" s="4">
        <v>0</v>
      </c>
      <c r="X157" s="4" t="s">
        <v>767</v>
      </c>
      <c r="Y157" s="4" t="s">
        <v>768</v>
      </c>
    </row>
    <row r="158" s="4" customFormat="1" spans="1:25">
      <c r="A158" s="4" t="s">
        <v>769</v>
      </c>
      <c r="B158" s="4" t="s">
        <v>26</v>
      </c>
      <c r="C158" s="4" t="s">
        <v>27</v>
      </c>
      <c r="D158" s="4" t="s">
        <v>770</v>
      </c>
      <c r="E158" s="4" t="s">
        <v>771</v>
      </c>
      <c r="F158" s="7">
        <v>45145</v>
      </c>
      <c r="G158" s="7">
        <v>45146</v>
      </c>
      <c r="H158" s="4">
        <v>1</v>
      </c>
      <c r="I158" s="4">
        <v>1</v>
      </c>
      <c r="J158" s="4">
        <v>1</v>
      </c>
      <c r="K158" s="4" t="s">
        <v>30</v>
      </c>
      <c r="L158" s="4">
        <v>1952.99</v>
      </c>
      <c r="M158" s="4">
        <v>1952.99</v>
      </c>
      <c r="N158" s="4" t="s">
        <v>772</v>
      </c>
      <c r="O158" s="4" t="s">
        <v>32</v>
      </c>
      <c r="P158" s="4" t="s">
        <v>33</v>
      </c>
      <c r="Q158" s="4">
        <v>0</v>
      </c>
      <c r="R158" s="10">
        <v>45141.0000115741</v>
      </c>
      <c r="S158" s="7">
        <v>45149</v>
      </c>
      <c r="T158" s="4" t="s">
        <v>34</v>
      </c>
      <c r="U158" s="4">
        <v>1952.99</v>
      </c>
      <c r="V158" s="4">
        <v>0</v>
      </c>
      <c r="W158" s="4">
        <v>0</v>
      </c>
      <c r="X158" s="4" t="s">
        <v>773</v>
      </c>
      <c r="Y158" s="4" t="s">
        <v>774</v>
      </c>
    </row>
    <row r="159" s="4" customFormat="1" spans="1:25">
      <c r="A159" s="4" t="s">
        <v>775</v>
      </c>
      <c r="B159" s="4" t="s">
        <v>26</v>
      </c>
      <c r="C159" s="4" t="s">
        <v>27</v>
      </c>
      <c r="D159" s="4" t="s">
        <v>776</v>
      </c>
      <c r="E159" s="4" t="s">
        <v>777</v>
      </c>
      <c r="F159" s="7">
        <v>45143</v>
      </c>
      <c r="G159" s="7">
        <v>45146</v>
      </c>
      <c r="H159" s="4">
        <v>1</v>
      </c>
      <c r="I159" s="4">
        <v>3</v>
      </c>
      <c r="J159" s="4">
        <v>3</v>
      </c>
      <c r="K159" s="4" t="s">
        <v>30</v>
      </c>
      <c r="L159" s="4">
        <v>2831.7</v>
      </c>
      <c r="M159" s="4">
        <v>2831.7</v>
      </c>
      <c r="N159" s="4" t="s">
        <v>778</v>
      </c>
      <c r="O159" s="4" t="s">
        <v>32</v>
      </c>
      <c r="P159" s="4" t="s">
        <v>33</v>
      </c>
      <c r="Q159" s="4">
        <v>0</v>
      </c>
      <c r="R159" s="10">
        <v>45141.0000115741</v>
      </c>
      <c r="S159" s="7">
        <v>45149</v>
      </c>
      <c r="T159" s="4" t="s">
        <v>34</v>
      </c>
      <c r="U159" s="4">
        <v>2831.7</v>
      </c>
      <c r="V159" s="4">
        <v>0</v>
      </c>
      <c r="W159" s="4">
        <v>0</v>
      </c>
      <c r="X159" s="4" t="s">
        <v>779</v>
      </c>
      <c r="Y159" s="4" t="s">
        <v>48</v>
      </c>
    </row>
    <row r="160" s="4" customFormat="1" spans="1:25">
      <c r="A160" s="4" t="s">
        <v>780</v>
      </c>
      <c r="B160" s="4" t="s">
        <v>26</v>
      </c>
      <c r="C160" s="4" t="s">
        <v>27</v>
      </c>
      <c r="D160" s="4" t="s">
        <v>781</v>
      </c>
      <c r="E160" s="4" t="s">
        <v>782</v>
      </c>
      <c r="F160" s="7">
        <v>45145</v>
      </c>
      <c r="G160" s="7">
        <v>45146</v>
      </c>
      <c r="H160" s="4">
        <v>1</v>
      </c>
      <c r="I160" s="4">
        <v>1</v>
      </c>
      <c r="J160" s="4">
        <v>1</v>
      </c>
      <c r="K160" s="4" t="s">
        <v>30</v>
      </c>
      <c r="L160" s="4">
        <v>147.04</v>
      </c>
      <c r="M160" s="4">
        <v>147.04</v>
      </c>
      <c r="N160" s="4" t="s">
        <v>783</v>
      </c>
      <c r="O160" s="4" t="s">
        <v>32</v>
      </c>
      <c r="P160" s="4" t="s">
        <v>33</v>
      </c>
      <c r="Q160" s="4">
        <v>0</v>
      </c>
      <c r="R160" s="10">
        <v>45141.0000115741</v>
      </c>
      <c r="S160" s="7">
        <v>45149</v>
      </c>
      <c r="T160" s="4" t="s">
        <v>34</v>
      </c>
      <c r="U160" s="4">
        <v>147.04</v>
      </c>
      <c r="V160" s="4">
        <v>0</v>
      </c>
      <c r="W160" s="4">
        <v>0</v>
      </c>
      <c r="X160" s="4" t="s">
        <v>784</v>
      </c>
      <c r="Y160" s="4" t="s">
        <v>785</v>
      </c>
    </row>
    <row r="161" s="4" customFormat="1" spans="1:25">
      <c r="A161" s="4" t="s">
        <v>786</v>
      </c>
      <c r="B161" s="4" t="s">
        <v>26</v>
      </c>
      <c r="C161" s="4" t="s">
        <v>27</v>
      </c>
      <c r="D161" s="4" t="s">
        <v>787</v>
      </c>
      <c r="E161" s="4" t="s">
        <v>195</v>
      </c>
      <c r="F161" s="7">
        <v>45145</v>
      </c>
      <c r="G161" s="7">
        <v>45146</v>
      </c>
      <c r="H161" s="4">
        <v>1</v>
      </c>
      <c r="I161" s="4">
        <v>1</v>
      </c>
      <c r="J161" s="4">
        <v>1</v>
      </c>
      <c r="K161" s="4" t="s">
        <v>30</v>
      </c>
      <c r="L161" s="4">
        <v>370.21</v>
      </c>
      <c r="M161" s="4">
        <v>370.21</v>
      </c>
      <c r="N161" s="4" t="s">
        <v>788</v>
      </c>
      <c r="O161" s="4" t="s">
        <v>32</v>
      </c>
      <c r="P161" s="4" t="s">
        <v>33</v>
      </c>
      <c r="Q161" s="4">
        <v>0</v>
      </c>
      <c r="R161" s="10">
        <v>45142</v>
      </c>
      <c r="S161" s="7">
        <v>45149</v>
      </c>
      <c r="T161" s="4" t="s">
        <v>34</v>
      </c>
      <c r="U161" s="4">
        <v>370.21</v>
      </c>
      <c r="V161" s="4">
        <v>0</v>
      </c>
      <c r="W161" s="4">
        <v>0</v>
      </c>
      <c r="X161" s="4" t="s">
        <v>789</v>
      </c>
      <c r="Y161" s="4" t="s">
        <v>790</v>
      </c>
    </row>
    <row r="162" s="4" customFormat="1" spans="1:25">
      <c r="A162" s="4" t="s">
        <v>791</v>
      </c>
      <c r="B162" s="4" t="s">
        <v>26</v>
      </c>
      <c r="C162" s="4" t="s">
        <v>27</v>
      </c>
      <c r="D162" s="4" t="s">
        <v>792</v>
      </c>
      <c r="E162" s="4" t="s">
        <v>793</v>
      </c>
      <c r="F162" s="7">
        <v>45142</v>
      </c>
      <c r="G162" s="7">
        <v>45146</v>
      </c>
      <c r="H162" s="4">
        <v>1</v>
      </c>
      <c r="I162" s="4">
        <v>4</v>
      </c>
      <c r="J162" s="4">
        <v>4</v>
      </c>
      <c r="K162" s="4" t="s">
        <v>30</v>
      </c>
      <c r="L162" s="4">
        <v>9862.32</v>
      </c>
      <c r="M162" s="4">
        <v>9862.32</v>
      </c>
      <c r="N162" s="4" t="s">
        <v>794</v>
      </c>
      <c r="O162" s="4" t="s">
        <v>32</v>
      </c>
      <c r="P162" s="4" t="s">
        <v>33</v>
      </c>
      <c r="Q162" s="4">
        <v>0</v>
      </c>
      <c r="R162" s="10">
        <v>45142.0000115741</v>
      </c>
      <c r="S162" s="7">
        <v>45149</v>
      </c>
      <c r="T162" s="4" t="s">
        <v>34</v>
      </c>
      <c r="U162" s="4">
        <v>9862.32</v>
      </c>
      <c r="V162" s="4">
        <v>0</v>
      </c>
      <c r="W162" s="4">
        <v>0</v>
      </c>
      <c r="X162" s="4" t="s">
        <v>795</v>
      </c>
      <c r="Y162" s="4" t="s">
        <v>796</v>
      </c>
    </row>
    <row r="163" s="4" customFormat="1" spans="1:25">
      <c r="A163" s="4" t="s">
        <v>797</v>
      </c>
      <c r="B163" s="4" t="s">
        <v>26</v>
      </c>
      <c r="C163" s="4" t="s">
        <v>27</v>
      </c>
      <c r="D163" s="4" t="s">
        <v>798</v>
      </c>
      <c r="E163" s="4" t="s">
        <v>488</v>
      </c>
      <c r="F163" s="7">
        <v>45144</v>
      </c>
      <c r="G163" s="7">
        <v>45146</v>
      </c>
      <c r="H163" s="4">
        <v>1</v>
      </c>
      <c r="I163" s="4">
        <v>2</v>
      </c>
      <c r="J163" s="4">
        <v>2</v>
      </c>
      <c r="K163" s="4" t="s">
        <v>30</v>
      </c>
      <c r="L163" s="4">
        <v>2079.9</v>
      </c>
      <c r="M163" s="4">
        <v>2079.9</v>
      </c>
      <c r="N163" s="4" t="s">
        <v>799</v>
      </c>
      <c r="O163" s="4" t="s">
        <v>32</v>
      </c>
      <c r="P163" s="4" t="s">
        <v>33</v>
      </c>
      <c r="Q163" s="4">
        <v>0</v>
      </c>
      <c r="R163" s="10">
        <v>45142</v>
      </c>
      <c r="S163" s="7">
        <v>45149</v>
      </c>
      <c r="T163" s="4" t="s">
        <v>34</v>
      </c>
      <c r="U163" s="4">
        <v>2079.9</v>
      </c>
      <c r="V163" s="4">
        <v>0</v>
      </c>
      <c r="W163" s="4">
        <v>0</v>
      </c>
      <c r="X163" s="4" t="s">
        <v>800</v>
      </c>
      <c r="Y163" s="4" t="s">
        <v>801</v>
      </c>
    </row>
    <row r="164" s="4" customFormat="1" spans="1:25">
      <c r="A164" s="4" t="s">
        <v>802</v>
      </c>
      <c r="B164" s="4" t="s">
        <v>26</v>
      </c>
      <c r="C164" s="4" t="s">
        <v>27</v>
      </c>
      <c r="D164" s="4" t="s">
        <v>803</v>
      </c>
      <c r="E164" s="4" t="s">
        <v>804</v>
      </c>
      <c r="F164" s="7">
        <v>45145</v>
      </c>
      <c r="G164" s="7">
        <v>45146</v>
      </c>
      <c r="H164" s="4">
        <v>1</v>
      </c>
      <c r="I164" s="4">
        <v>1</v>
      </c>
      <c r="J164" s="4">
        <v>1</v>
      </c>
      <c r="K164" s="4" t="s">
        <v>30</v>
      </c>
      <c r="L164" s="4">
        <v>1785.53</v>
      </c>
      <c r="M164" s="4">
        <v>1785.53</v>
      </c>
      <c r="N164" s="4" t="s">
        <v>805</v>
      </c>
      <c r="O164" s="4" t="s">
        <v>32</v>
      </c>
      <c r="P164" s="4" t="s">
        <v>33</v>
      </c>
      <c r="Q164" s="4">
        <v>0</v>
      </c>
      <c r="R164" s="10">
        <v>45142</v>
      </c>
      <c r="S164" s="7">
        <v>45149</v>
      </c>
      <c r="T164" s="4" t="s">
        <v>34</v>
      </c>
      <c r="U164" s="4">
        <v>1785.53</v>
      </c>
      <c r="V164" s="4">
        <v>0</v>
      </c>
      <c r="W164" s="4">
        <v>0</v>
      </c>
      <c r="X164" s="4" t="s">
        <v>806</v>
      </c>
      <c r="Y164" s="4" t="s">
        <v>807</v>
      </c>
    </row>
    <row r="165" s="4" customFormat="1" spans="1:25">
      <c r="A165" s="4" t="s">
        <v>808</v>
      </c>
      <c r="B165" s="4" t="s">
        <v>26</v>
      </c>
      <c r="C165" s="4" t="s">
        <v>27</v>
      </c>
      <c r="D165" s="4" t="s">
        <v>809</v>
      </c>
      <c r="E165" s="4" t="s">
        <v>810</v>
      </c>
      <c r="F165" s="7">
        <v>45143</v>
      </c>
      <c r="G165" s="7">
        <v>45146</v>
      </c>
      <c r="H165" s="4">
        <v>1</v>
      </c>
      <c r="I165" s="4">
        <v>3</v>
      </c>
      <c r="J165" s="4">
        <v>3</v>
      </c>
      <c r="K165" s="4" t="s">
        <v>30</v>
      </c>
      <c r="L165" s="4">
        <v>1975.59</v>
      </c>
      <c r="M165" s="4">
        <v>1975.59</v>
      </c>
      <c r="N165" s="4" t="s">
        <v>811</v>
      </c>
      <c r="O165" s="4" t="s">
        <v>32</v>
      </c>
      <c r="P165" s="4" t="s">
        <v>33</v>
      </c>
      <c r="Q165" s="4">
        <v>0</v>
      </c>
      <c r="R165" s="10">
        <v>45142</v>
      </c>
      <c r="S165" s="7">
        <v>45149</v>
      </c>
      <c r="T165" s="4" t="s">
        <v>34</v>
      </c>
      <c r="U165" s="4">
        <v>1975.59</v>
      </c>
      <c r="V165" s="4">
        <v>0</v>
      </c>
      <c r="W165" s="4">
        <v>0</v>
      </c>
      <c r="X165" s="4" t="s">
        <v>812</v>
      </c>
      <c r="Y165" s="4" t="s">
        <v>48</v>
      </c>
    </row>
    <row r="166" s="4" customFormat="1" spans="1:25">
      <c r="A166" s="4" t="s">
        <v>813</v>
      </c>
      <c r="B166" s="4" t="s">
        <v>26</v>
      </c>
      <c r="C166" s="4" t="s">
        <v>27</v>
      </c>
      <c r="D166" s="4" t="s">
        <v>814</v>
      </c>
      <c r="E166" s="4" t="s">
        <v>815</v>
      </c>
      <c r="F166" s="7">
        <v>45143</v>
      </c>
      <c r="G166" s="7">
        <v>45146</v>
      </c>
      <c r="H166" s="4">
        <v>1</v>
      </c>
      <c r="I166" s="4">
        <v>3</v>
      </c>
      <c r="J166" s="4">
        <v>3</v>
      </c>
      <c r="K166" s="4" t="s">
        <v>30</v>
      </c>
      <c r="L166" s="4">
        <v>1255.92</v>
      </c>
      <c r="M166" s="4">
        <v>1255.92</v>
      </c>
      <c r="N166" s="4" t="s">
        <v>816</v>
      </c>
      <c r="O166" s="4" t="s">
        <v>32</v>
      </c>
      <c r="P166" s="4" t="s">
        <v>33</v>
      </c>
      <c r="Q166" s="4">
        <v>0</v>
      </c>
      <c r="R166" s="10">
        <v>45142.0000115741</v>
      </c>
      <c r="S166" s="7">
        <v>45149</v>
      </c>
      <c r="T166" s="4" t="s">
        <v>34</v>
      </c>
      <c r="U166" s="4">
        <v>1255.92</v>
      </c>
      <c r="V166" s="4">
        <v>0</v>
      </c>
      <c r="W166" s="4">
        <v>0</v>
      </c>
      <c r="X166" s="4" t="s">
        <v>817</v>
      </c>
      <c r="Y166" s="4" t="s">
        <v>48</v>
      </c>
    </row>
    <row r="167" s="4" customFormat="1" spans="1:25">
      <c r="A167" s="4" t="s">
        <v>818</v>
      </c>
      <c r="B167" s="4" t="s">
        <v>26</v>
      </c>
      <c r="C167" s="4" t="s">
        <v>27</v>
      </c>
      <c r="D167" s="4" t="s">
        <v>819</v>
      </c>
      <c r="E167" s="4" t="s">
        <v>820</v>
      </c>
      <c r="F167" s="7">
        <v>45143</v>
      </c>
      <c r="G167" s="7">
        <v>45146</v>
      </c>
      <c r="H167" s="4">
        <v>1</v>
      </c>
      <c r="I167" s="4">
        <v>3</v>
      </c>
      <c r="J167" s="4">
        <v>3</v>
      </c>
      <c r="K167" s="4" t="s">
        <v>30</v>
      </c>
      <c r="L167" s="4">
        <v>553.41</v>
      </c>
      <c r="M167" s="4">
        <v>553.41</v>
      </c>
      <c r="N167" s="4" t="s">
        <v>821</v>
      </c>
      <c r="O167" s="4" t="s">
        <v>32</v>
      </c>
      <c r="P167" s="4" t="s">
        <v>33</v>
      </c>
      <c r="Q167" s="4">
        <v>0</v>
      </c>
      <c r="R167" s="10">
        <v>45142.0000115741</v>
      </c>
      <c r="S167" s="7">
        <v>45149</v>
      </c>
      <c r="T167" s="4" t="s">
        <v>34</v>
      </c>
      <c r="U167" s="4">
        <v>553.41</v>
      </c>
      <c r="V167" s="4">
        <v>0</v>
      </c>
      <c r="W167" s="4">
        <v>0</v>
      </c>
      <c r="X167" s="4" t="s">
        <v>822</v>
      </c>
      <c r="Y167" s="4" t="s">
        <v>823</v>
      </c>
    </row>
    <row r="168" s="4" customFormat="1" spans="1:25">
      <c r="A168" s="4" t="s">
        <v>824</v>
      </c>
      <c r="B168" s="4" t="s">
        <v>26</v>
      </c>
      <c r="C168" s="4" t="s">
        <v>27</v>
      </c>
      <c r="D168" s="4" t="s">
        <v>825</v>
      </c>
      <c r="E168" s="4" t="s">
        <v>826</v>
      </c>
      <c r="F168" s="7">
        <v>45144</v>
      </c>
      <c r="G168" s="7">
        <v>45146</v>
      </c>
      <c r="H168" s="4">
        <v>1</v>
      </c>
      <c r="I168" s="4">
        <v>2</v>
      </c>
      <c r="J168" s="4">
        <v>2</v>
      </c>
      <c r="K168" s="4" t="s">
        <v>30</v>
      </c>
      <c r="L168" s="4">
        <v>1204.4</v>
      </c>
      <c r="M168" s="4">
        <v>1204.4</v>
      </c>
      <c r="N168" s="4" t="s">
        <v>827</v>
      </c>
      <c r="O168" s="4" t="s">
        <v>32</v>
      </c>
      <c r="P168" s="4" t="s">
        <v>33</v>
      </c>
      <c r="Q168" s="4">
        <v>0</v>
      </c>
      <c r="R168" s="10">
        <v>45142</v>
      </c>
      <c r="S168" s="7">
        <v>45149</v>
      </c>
      <c r="T168" s="4" t="s">
        <v>34</v>
      </c>
      <c r="U168" s="4">
        <v>1204.4</v>
      </c>
      <c r="V168" s="4">
        <v>0</v>
      </c>
      <c r="W168" s="4">
        <v>0</v>
      </c>
      <c r="X168" s="4" t="s">
        <v>828</v>
      </c>
      <c r="Y168" s="4" t="s">
        <v>829</v>
      </c>
    </row>
    <row r="169" s="4" customFormat="1" spans="1:25">
      <c r="A169" s="4" t="s">
        <v>830</v>
      </c>
      <c r="B169" s="4" t="s">
        <v>26</v>
      </c>
      <c r="C169" s="4" t="s">
        <v>27</v>
      </c>
      <c r="D169" s="4" t="s">
        <v>831</v>
      </c>
      <c r="E169" s="4" t="s">
        <v>832</v>
      </c>
      <c r="F169" s="7">
        <v>45143</v>
      </c>
      <c r="G169" s="7">
        <v>45146</v>
      </c>
      <c r="H169" s="4">
        <v>1</v>
      </c>
      <c r="I169" s="4">
        <v>3</v>
      </c>
      <c r="J169" s="4">
        <v>3</v>
      </c>
      <c r="K169" s="4" t="s">
        <v>30</v>
      </c>
      <c r="L169" s="4">
        <v>2992.29</v>
      </c>
      <c r="M169" s="4">
        <v>2992.29</v>
      </c>
      <c r="N169" s="4" t="s">
        <v>833</v>
      </c>
      <c r="O169" s="4" t="s">
        <v>32</v>
      </c>
      <c r="P169" s="4" t="s">
        <v>33</v>
      </c>
      <c r="Q169" s="4">
        <v>0</v>
      </c>
      <c r="R169" s="10">
        <v>45142</v>
      </c>
      <c r="S169" s="7">
        <v>45149</v>
      </c>
      <c r="T169" s="4" t="s">
        <v>34</v>
      </c>
      <c r="U169" s="4">
        <v>2992.29</v>
      </c>
      <c r="V169" s="4">
        <v>0</v>
      </c>
      <c r="W169" s="4">
        <v>0</v>
      </c>
      <c r="X169" s="4" t="s">
        <v>834</v>
      </c>
      <c r="Y169" s="4" t="s">
        <v>835</v>
      </c>
    </row>
    <row r="170" s="4" customFormat="1" spans="1:25">
      <c r="A170" s="4" t="s">
        <v>836</v>
      </c>
      <c r="B170" s="4" t="s">
        <v>26</v>
      </c>
      <c r="C170" s="4" t="s">
        <v>27</v>
      </c>
      <c r="D170" s="4" t="s">
        <v>837</v>
      </c>
      <c r="E170" s="4" t="s">
        <v>838</v>
      </c>
      <c r="F170" s="7">
        <v>45144</v>
      </c>
      <c r="G170" s="7">
        <v>45146</v>
      </c>
      <c r="H170" s="4">
        <v>1</v>
      </c>
      <c r="I170" s="4">
        <v>2</v>
      </c>
      <c r="J170" s="4">
        <v>2</v>
      </c>
      <c r="K170" s="4" t="s">
        <v>30</v>
      </c>
      <c r="L170" s="4">
        <v>705.88</v>
      </c>
      <c r="M170" s="4">
        <v>705.88</v>
      </c>
      <c r="N170" s="4" t="s">
        <v>839</v>
      </c>
      <c r="O170" s="4" t="s">
        <v>32</v>
      </c>
      <c r="P170" s="4" t="s">
        <v>33</v>
      </c>
      <c r="Q170" s="4">
        <v>0</v>
      </c>
      <c r="R170" s="10">
        <v>45142</v>
      </c>
      <c r="S170" s="7">
        <v>45149</v>
      </c>
      <c r="T170" s="4" t="s">
        <v>34</v>
      </c>
      <c r="U170" s="4">
        <v>705.88</v>
      </c>
      <c r="V170" s="4">
        <v>0</v>
      </c>
      <c r="W170" s="4">
        <v>0</v>
      </c>
      <c r="X170" s="4" t="s">
        <v>48</v>
      </c>
      <c r="Y170" s="4" t="s">
        <v>840</v>
      </c>
    </row>
    <row r="171" s="4" customFormat="1" spans="1:25">
      <c r="A171" s="4" t="s">
        <v>841</v>
      </c>
      <c r="B171" s="4" t="s">
        <v>26</v>
      </c>
      <c r="C171" s="4" t="s">
        <v>27</v>
      </c>
      <c r="D171" s="4" t="s">
        <v>842</v>
      </c>
      <c r="E171" s="4" t="s">
        <v>843</v>
      </c>
      <c r="F171" s="7">
        <v>45144</v>
      </c>
      <c r="G171" s="7">
        <v>45146</v>
      </c>
      <c r="H171" s="4">
        <v>1</v>
      </c>
      <c r="I171" s="4">
        <v>2</v>
      </c>
      <c r="J171" s="4">
        <v>2</v>
      </c>
      <c r="K171" s="4" t="s">
        <v>30</v>
      </c>
      <c r="L171" s="4">
        <v>668.11</v>
      </c>
      <c r="M171" s="4">
        <v>668.11</v>
      </c>
      <c r="N171" s="4" t="s">
        <v>844</v>
      </c>
      <c r="O171" s="4" t="s">
        <v>32</v>
      </c>
      <c r="P171" s="4" t="s">
        <v>33</v>
      </c>
      <c r="Q171" s="4">
        <v>0</v>
      </c>
      <c r="R171" s="10">
        <v>45142.0000115741</v>
      </c>
      <c r="S171" s="7">
        <v>45149</v>
      </c>
      <c r="T171" s="4" t="s">
        <v>34</v>
      </c>
      <c r="U171" s="4">
        <v>668.11</v>
      </c>
      <c r="V171" s="4">
        <v>0</v>
      </c>
      <c r="W171" s="4">
        <v>0</v>
      </c>
      <c r="X171" s="4" t="s">
        <v>845</v>
      </c>
      <c r="Y171" s="4" t="s">
        <v>846</v>
      </c>
    </row>
    <row r="172" s="4" customFormat="1" spans="1:25">
      <c r="A172" s="4" t="s">
        <v>847</v>
      </c>
      <c r="B172" s="4" t="s">
        <v>26</v>
      </c>
      <c r="C172" s="4" t="s">
        <v>27</v>
      </c>
      <c r="D172" s="4" t="s">
        <v>848</v>
      </c>
      <c r="E172" s="4" t="s">
        <v>849</v>
      </c>
      <c r="F172" s="7">
        <v>45145</v>
      </c>
      <c r="G172" s="7">
        <v>45146</v>
      </c>
      <c r="H172" s="4">
        <v>1</v>
      </c>
      <c r="I172" s="4">
        <v>1</v>
      </c>
      <c r="J172" s="4">
        <v>1</v>
      </c>
      <c r="K172" s="4" t="s">
        <v>30</v>
      </c>
      <c r="L172" s="4">
        <v>101.61</v>
      </c>
      <c r="M172" s="4">
        <v>101.61</v>
      </c>
      <c r="N172" s="4" t="s">
        <v>850</v>
      </c>
      <c r="O172" s="4" t="s">
        <v>32</v>
      </c>
      <c r="P172" s="4" t="s">
        <v>33</v>
      </c>
      <c r="Q172" s="4">
        <v>0</v>
      </c>
      <c r="R172" s="10">
        <v>45142.0000115741</v>
      </c>
      <c r="S172" s="7">
        <v>45149</v>
      </c>
      <c r="T172" s="4" t="s">
        <v>34</v>
      </c>
      <c r="U172" s="4">
        <v>101.61</v>
      </c>
      <c r="V172" s="4">
        <v>0</v>
      </c>
      <c r="W172" s="4">
        <v>0</v>
      </c>
      <c r="X172" s="4" t="s">
        <v>851</v>
      </c>
      <c r="Y172" s="4" t="s">
        <v>48</v>
      </c>
    </row>
    <row r="173" s="4" customFormat="1" spans="1:25">
      <c r="A173" s="4" t="s">
        <v>852</v>
      </c>
      <c r="B173" s="4" t="s">
        <v>26</v>
      </c>
      <c r="C173" s="4" t="s">
        <v>27</v>
      </c>
      <c r="D173" s="4" t="s">
        <v>853</v>
      </c>
      <c r="E173" s="4" t="s">
        <v>854</v>
      </c>
      <c r="F173" s="7">
        <v>45144</v>
      </c>
      <c r="G173" s="7">
        <v>45146</v>
      </c>
      <c r="H173" s="4">
        <v>1</v>
      </c>
      <c r="I173" s="4">
        <v>2</v>
      </c>
      <c r="J173" s="4">
        <v>2</v>
      </c>
      <c r="K173" s="4" t="s">
        <v>30</v>
      </c>
      <c r="L173" s="4">
        <v>2014.74</v>
      </c>
      <c r="M173" s="4">
        <v>2014.74</v>
      </c>
      <c r="N173" s="4" t="s">
        <v>855</v>
      </c>
      <c r="O173" s="4" t="s">
        <v>32</v>
      </c>
      <c r="P173" s="4" t="s">
        <v>33</v>
      </c>
      <c r="Q173" s="4">
        <v>0</v>
      </c>
      <c r="R173" s="10">
        <v>45142</v>
      </c>
      <c r="S173" s="7">
        <v>45149</v>
      </c>
      <c r="T173" s="4" t="s">
        <v>34</v>
      </c>
      <c r="U173" s="4">
        <v>2014.74</v>
      </c>
      <c r="V173" s="4">
        <v>0</v>
      </c>
      <c r="W173" s="4">
        <v>0</v>
      </c>
      <c r="X173" s="4" t="s">
        <v>856</v>
      </c>
      <c r="Y173" s="4" t="s">
        <v>48</v>
      </c>
    </row>
    <row r="174" s="4" customFormat="1" spans="1:25">
      <c r="A174" s="4" t="s">
        <v>847</v>
      </c>
      <c r="B174" s="4" t="s">
        <v>26</v>
      </c>
      <c r="C174" s="4" t="s">
        <v>54</v>
      </c>
      <c r="D174" s="4" t="s">
        <v>848</v>
      </c>
      <c r="E174" s="4" t="s">
        <v>849</v>
      </c>
      <c r="F174" s="7">
        <v>45145</v>
      </c>
      <c r="G174" s="7">
        <v>45146</v>
      </c>
      <c r="H174" s="4">
        <v>1</v>
      </c>
      <c r="I174" s="4">
        <v>1</v>
      </c>
      <c r="J174" s="4">
        <v>1</v>
      </c>
      <c r="K174" s="4" t="s">
        <v>30</v>
      </c>
      <c r="L174" s="4">
        <v>-101.61</v>
      </c>
      <c r="M174" s="4">
        <v>-101.61</v>
      </c>
      <c r="N174" s="4" t="s">
        <v>850</v>
      </c>
      <c r="O174" s="4" t="s">
        <v>32</v>
      </c>
      <c r="P174" s="4" t="s">
        <v>33</v>
      </c>
      <c r="Q174" s="4">
        <v>0</v>
      </c>
      <c r="R174" s="10">
        <v>45142.0000115741</v>
      </c>
      <c r="S174" s="7">
        <v>45149</v>
      </c>
      <c r="T174" s="4" t="s">
        <v>34</v>
      </c>
      <c r="U174" s="4">
        <v>-101.61</v>
      </c>
      <c r="V174" s="4">
        <v>0</v>
      </c>
      <c r="W174" s="4">
        <v>0</v>
      </c>
      <c r="X174" s="4" t="s">
        <v>851</v>
      </c>
      <c r="Y174" s="4" t="s">
        <v>48</v>
      </c>
    </row>
    <row r="175" s="4" customFormat="1" spans="1:25">
      <c r="A175" s="4" t="s">
        <v>857</v>
      </c>
      <c r="B175" s="4" t="s">
        <v>26</v>
      </c>
      <c r="C175" s="4" t="s">
        <v>27</v>
      </c>
      <c r="D175" s="4" t="s">
        <v>313</v>
      </c>
      <c r="E175" s="4" t="s">
        <v>761</v>
      </c>
      <c r="F175" s="7">
        <v>45145</v>
      </c>
      <c r="G175" s="7">
        <v>45146</v>
      </c>
      <c r="H175" s="4">
        <v>1</v>
      </c>
      <c r="I175" s="4">
        <v>1</v>
      </c>
      <c r="J175" s="4">
        <v>1</v>
      </c>
      <c r="K175" s="4" t="s">
        <v>30</v>
      </c>
      <c r="L175" s="4">
        <v>1465.9</v>
      </c>
      <c r="M175" s="4">
        <v>1465.9</v>
      </c>
      <c r="N175" s="4" t="s">
        <v>858</v>
      </c>
      <c r="O175" s="4" t="s">
        <v>32</v>
      </c>
      <c r="P175" s="4" t="s">
        <v>33</v>
      </c>
      <c r="Q175" s="4">
        <v>0</v>
      </c>
      <c r="R175" s="10">
        <v>45142</v>
      </c>
      <c r="S175" s="7">
        <v>45149</v>
      </c>
      <c r="T175" s="4" t="s">
        <v>34</v>
      </c>
      <c r="U175" s="4">
        <v>1465.9</v>
      </c>
      <c r="V175" s="4">
        <v>0</v>
      </c>
      <c r="W175" s="4">
        <v>0</v>
      </c>
      <c r="X175" s="4" t="s">
        <v>859</v>
      </c>
      <c r="Y175" s="4" t="s">
        <v>317</v>
      </c>
    </row>
    <row r="176" s="4" customFormat="1" spans="1:25">
      <c r="A176" s="4" t="s">
        <v>860</v>
      </c>
      <c r="B176" s="4" t="s">
        <v>26</v>
      </c>
      <c r="C176" s="4" t="s">
        <v>27</v>
      </c>
      <c r="D176" s="4" t="s">
        <v>861</v>
      </c>
      <c r="E176" s="4" t="s">
        <v>86</v>
      </c>
      <c r="F176" s="7">
        <v>45145</v>
      </c>
      <c r="G176" s="7">
        <v>45146</v>
      </c>
      <c r="H176" s="4">
        <v>1</v>
      </c>
      <c r="I176" s="4">
        <v>1</v>
      </c>
      <c r="J176" s="4">
        <v>1</v>
      </c>
      <c r="K176" s="4" t="s">
        <v>30</v>
      </c>
      <c r="L176" s="4">
        <v>816.23</v>
      </c>
      <c r="M176" s="4">
        <v>816.23</v>
      </c>
      <c r="N176" s="4" t="s">
        <v>862</v>
      </c>
      <c r="O176" s="4" t="s">
        <v>32</v>
      </c>
      <c r="P176" s="4" t="s">
        <v>33</v>
      </c>
      <c r="Q176" s="4">
        <v>0</v>
      </c>
      <c r="R176" s="10">
        <v>45143</v>
      </c>
      <c r="S176" s="7">
        <v>45149</v>
      </c>
      <c r="T176" s="4" t="s">
        <v>34</v>
      </c>
      <c r="U176" s="4">
        <v>816.23</v>
      </c>
      <c r="V176" s="4">
        <v>0</v>
      </c>
      <c r="W176" s="4">
        <v>0</v>
      </c>
      <c r="X176" s="4" t="s">
        <v>863</v>
      </c>
      <c r="Y176" s="4" t="s">
        <v>48</v>
      </c>
    </row>
    <row r="177" s="4" customFormat="1" spans="1:25">
      <c r="A177" s="4" t="s">
        <v>864</v>
      </c>
      <c r="B177" s="4" t="s">
        <v>26</v>
      </c>
      <c r="C177" s="4" t="s">
        <v>27</v>
      </c>
      <c r="D177" s="4" t="s">
        <v>865</v>
      </c>
      <c r="E177" s="4" t="s">
        <v>99</v>
      </c>
      <c r="F177" s="7">
        <v>45145</v>
      </c>
      <c r="G177" s="7">
        <v>45146</v>
      </c>
      <c r="H177" s="4">
        <v>2</v>
      </c>
      <c r="I177" s="4">
        <v>1</v>
      </c>
      <c r="J177" s="4">
        <v>2</v>
      </c>
      <c r="K177" s="4" t="s">
        <v>30</v>
      </c>
      <c r="L177" s="4">
        <v>3062.52</v>
      </c>
      <c r="M177" s="4">
        <v>3062.52</v>
      </c>
      <c r="N177" s="4" t="s">
        <v>866</v>
      </c>
      <c r="O177" s="4" t="s">
        <v>32</v>
      </c>
      <c r="P177" s="4" t="s">
        <v>33</v>
      </c>
      <c r="Q177" s="4">
        <v>0</v>
      </c>
      <c r="R177" s="10">
        <v>45143</v>
      </c>
      <c r="S177" s="7">
        <v>45149</v>
      </c>
      <c r="T177" s="4" t="s">
        <v>34</v>
      </c>
      <c r="U177" s="4">
        <v>3062.52</v>
      </c>
      <c r="V177" s="4">
        <v>0</v>
      </c>
      <c r="W177" s="4">
        <v>0</v>
      </c>
      <c r="X177" s="4" t="s">
        <v>867</v>
      </c>
      <c r="Y177" s="4" t="s">
        <v>868</v>
      </c>
    </row>
    <row r="178" s="4" customFormat="1" spans="1:25">
      <c r="A178" s="4" t="s">
        <v>632</v>
      </c>
      <c r="B178" s="4" t="s">
        <v>26</v>
      </c>
      <c r="C178" s="4" t="s">
        <v>54</v>
      </c>
      <c r="D178" s="4" t="s">
        <v>633</v>
      </c>
      <c r="E178" s="4" t="s">
        <v>634</v>
      </c>
      <c r="F178" s="7">
        <v>45145</v>
      </c>
      <c r="G178" s="7">
        <v>45146</v>
      </c>
      <c r="H178" s="4">
        <v>1</v>
      </c>
      <c r="I178" s="4">
        <v>1</v>
      </c>
      <c r="J178" s="4">
        <v>1</v>
      </c>
      <c r="K178" s="4" t="s">
        <v>30</v>
      </c>
      <c r="L178" s="4">
        <v>-1384.57</v>
      </c>
      <c r="M178" s="4">
        <v>-1384.57</v>
      </c>
      <c r="N178" s="4" t="s">
        <v>635</v>
      </c>
      <c r="O178" s="4" t="s">
        <v>32</v>
      </c>
      <c r="P178" s="4" t="s">
        <v>33</v>
      </c>
      <c r="Q178" s="4">
        <v>0</v>
      </c>
      <c r="R178" s="10">
        <v>45139</v>
      </c>
      <c r="S178" s="7">
        <v>45149</v>
      </c>
      <c r="T178" s="4" t="s">
        <v>34</v>
      </c>
      <c r="U178" s="4">
        <v>-1384.57</v>
      </c>
      <c r="V178" s="4">
        <v>0</v>
      </c>
      <c r="W178" s="4">
        <v>0</v>
      </c>
      <c r="X178" s="4" t="s">
        <v>636</v>
      </c>
      <c r="Y178" s="4" t="s">
        <v>637</v>
      </c>
    </row>
    <row r="179" s="4" customFormat="1" spans="1:25">
      <c r="A179" s="4" t="s">
        <v>869</v>
      </c>
      <c r="B179" s="4" t="s">
        <v>26</v>
      </c>
      <c r="C179" s="4" t="s">
        <v>27</v>
      </c>
      <c r="D179" s="4" t="s">
        <v>870</v>
      </c>
      <c r="E179" s="4" t="s">
        <v>871</v>
      </c>
      <c r="F179" s="7">
        <v>45145</v>
      </c>
      <c r="G179" s="7">
        <v>45146</v>
      </c>
      <c r="H179" s="4">
        <v>1</v>
      </c>
      <c r="I179" s="4">
        <v>1</v>
      </c>
      <c r="J179" s="4">
        <v>1</v>
      </c>
      <c r="K179" s="4" t="s">
        <v>30</v>
      </c>
      <c r="L179" s="4">
        <v>1592.54</v>
      </c>
      <c r="M179" s="4">
        <v>1592.54</v>
      </c>
      <c r="N179" s="4" t="s">
        <v>872</v>
      </c>
      <c r="O179" s="4" t="s">
        <v>32</v>
      </c>
      <c r="P179" s="4" t="s">
        <v>33</v>
      </c>
      <c r="Q179" s="4">
        <v>0</v>
      </c>
      <c r="R179" s="10">
        <v>45143</v>
      </c>
      <c r="S179" s="7">
        <v>45149</v>
      </c>
      <c r="T179" s="4" t="s">
        <v>34</v>
      </c>
      <c r="U179" s="4">
        <v>1592.54</v>
      </c>
      <c r="V179" s="4">
        <v>0</v>
      </c>
      <c r="W179" s="4">
        <v>0</v>
      </c>
      <c r="X179" s="4" t="s">
        <v>873</v>
      </c>
      <c r="Y179" s="4" t="s">
        <v>874</v>
      </c>
    </row>
    <row r="180" s="4" customFormat="1" spans="1:25">
      <c r="A180" s="4" t="s">
        <v>875</v>
      </c>
      <c r="B180" s="4" t="s">
        <v>26</v>
      </c>
      <c r="C180" s="4" t="s">
        <v>27</v>
      </c>
      <c r="D180" s="4" t="s">
        <v>876</v>
      </c>
      <c r="E180" s="4" t="s">
        <v>849</v>
      </c>
      <c r="F180" s="7">
        <v>45145</v>
      </c>
      <c r="G180" s="7">
        <v>45146</v>
      </c>
      <c r="H180" s="4">
        <v>1</v>
      </c>
      <c r="I180" s="4">
        <v>1</v>
      </c>
      <c r="J180" s="4">
        <v>1</v>
      </c>
      <c r="K180" s="4" t="s">
        <v>30</v>
      </c>
      <c r="L180" s="4">
        <v>318.3</v>
      </c>
      <c r="M180" s="4">
        <v>318.3</v>
      </c>
      <c r="N180" s="4" t="s">
        <v>877</v>
      </c>
      <c r="O180" s="4" t="s">
        <v>32</v>
      </c>
      <c r="P180" s="4" t="s">
        <v>33</v>
      </c>
      <c r="Q180" s="4">
        <v>0</v>
      </c>
      <c r="R180" s="10">
        <v>45143</v>
      </c>
      <c r="S180" s="7">
        <v>45149</v>
      </c>
      <c r="T180" s="4" t="s">
        <v>34</v>
      </c>
      <c r="U180" s="4">
        <v>318.3</v>
      </c>
      <c r="V180" s="4">
        <v>0</v>
      </c>
      <c r="W180" s="4">
        <v>0</v>
      </c>
      <c r="X180" s="4" t="s">
        <v>878</v>
      </c>
      <c r="Y180" s="4" t="s">
        <v>879</v>
      </c>
    </row>
    <row r="181" s="4" customFormat="1" spans="1:25">
      <c r="A181" s="4" t="s">
        <v>880</v>
      </c>
      <c r="B181" s="4" t="s">
        <v>26</v>
      </c>
      <c r="C181" s="4" t="s">
        <v>27</v>
      </c>
      <c r="D181" s="4" t="s">
        <v>881</v>
      </c>
      <c r="E181" s="4" t="s">
        <v>882</v>
      </c>
      <c r="F181" s="7">
        <v>45144</v>
      </c>
      <c r="G181" s="7">
        <v>45146</v>
      </c>
      <c r="H181" s="4">
        <v>1</v>
      </c>
      <c r="I181" s="4">
        <v>2</v>
      </c>
      <c r="J181" s="4">
        <v>2</v>
      </c>
      <c r="K181" s="4" t="s">
        <v>30</v>
      </c>
      <c r="L181" s="4">
        <v>977.13</v>
      </c>
      <c r="M181" s="4">
        <v>977.13</v>
      </c>
      <c r="N181" s="4" t="s">
        <v>883</v>
      </c>
      <c r="O181" s="4" t="s">
        <v>32</v>
      </c>
      <c r="P181" s="4" t="s">
        <v>33</v>
      </c>
      <c r="Q181" s="4">
        <v>0</v>
      </c>
      <c r="R181" s="10">
        <v>45143</v>
      </c>
      <c r="S181" s="7">
        <v>45149</v>
      </c>
      <c r="T181" s="4" t="s">
        <v>34</v>
      </c>
      <c r="U181" s="4">
        <v>977.13</v>
      </c>
      <c r="V181" s="4">
        <v>0</v>
      </c>
      <c r="W181" s="4">
        <v>0</v>
      </c>
      <c r="X181" s="4" t="s">
        <v>884</v>
      </c>
      <c r="Y181" s="4" t="s">
        <v>48</v>
      </c>
    </row>
    <row r="182" s="4" customFormat="1" spans="1:25">
      <c r="A182" s="4" t="s">
        <v>885</v>
      </c>
      <c r="B182" s="4" t="s">
        <v>26</v>
      </c>
      <c r="C182" s="4" t="s">
        <v>27</v>
      </c>
      <c r="D182" s="4" t="s">
        <v>886</v>
      </c>
      <c r="E182" s="4" t="s">
        <v>887</v>
      </c>
      <c r="F182" s="7">
        <v>45145</v>
      </c>
      <c r="G182" s="7">
        <v>45146</v>
      </c>
      <c r="H182" s="4">
        <v>1</v>
      </c>
      <c r="I182" s="4">
        <v>1</v>
      </c>
      <c r="J182" s="4">
        <v>1</v>
      </c>
      <c r="K182" s="4" t="s">
        <v>30</v>
      </c>
      <c r="L182" s="4">
        <v>202.23</v>
      </c>
      <c r="M182" s="4">
        <v>202.23</v>
      </c>
      <c r="N182" s="4" t="s">
        <v>888</v>
      </c>
      <c r="O182" s="4" t="s">
        <v>32</v>
      </c>
      <c r="P182" s="4" t="s">
        <v>33</v>
      </c>
      <c r="Q182" s="4">
        <v>0</v>
      </c>
      <c r="R182" s="10">
        <v>45143.0000115741</v>
      </c>
      <c r="S182" s="7">
        <v>45149</v>
      </c>
      <c r="T182" s="4" t="s">
        <v>34</v>
      </c>
      <c r="U182" s="4">
        <v>202.23</v>
      </c>
      <c r="V182" s="4">
        <v>0</v>
      </c>
      <c r="W182" s="4">
        <v>0</v>
      </c>
      <c r="X182" s="4" t="s">
        <v>889</v>
      </c>
      <c r="Y182" s="4" t="s">
        <v>890</v>
      </c>
    </row>
    <row r="183" s="4" customFormat="1" spans="1:25">
      <c r="A183" s="4" t="s">
        <v>891</v>
      </c>
      <c r="B183" s="4" t="s">
        <v>26</v>
      </c>
      <c r="C183" s="4" t="s">
        <v>27</v>
      </c>
      <c r="D183" s="4" t="s">
        <v>892</v>
      </c>
      <c r="E183" s="4" t="s">
        <v>612</v>
      </c>
      <c r="F183" s="7">
        <v>45144</v>
      </c>
      <c r="G183" s="7">
        <v>45146</v>
      </c>
      <c r="H183" s="4">
        <v>2</v>
      </c>
      <c r="I183" s="4">
        <v>2</v>
      </c>
      <c r="J183" s="4">
        <v>4</v>
      </c>
      <c r="K183" s="4" t="s">
        <v>30</v>
      </c>
      <c r="L183" s="4">
        <v>689.12</v>
      </c>
      <c r="M183" s="4">
        <v>689.12</v>
      </c>
      <c r="N183" s="4" t="s">
        <v>893</v>
      </c>
      <c r="O183" s="4" t="s">
        <v>32</v>
      </c>
      <c r="P183" s="4" t="s">
        <v>33</v>
      </c>
      <c r="Q183" s="4">
        <v>0</v>
      </c>
      <c r="R183" s="10">
        <v>45143</v>
      </c>
      <c r="S183" s="7">
        <v>45149</v>
      </c>
      <c r="T183" s="4" t="s">
        <v>34</v>
      </c>
      <c r="U183" s="4">
        <v>689.12</v>
      </c>
      <c r="V183" s="4">
        <v>0</v>
      </c>
      <c r="W183" s="4">
        <v>0</v>
      </c>
      <c r="X183" s="4" t="s">
        <v>894</v>
      </c>
      <c r="Y183" s="4" t="s">
        <v>48</v>
      </c>
    </row>
    <row r="184" s="4" customFormat="1" spans="1:25">
      <c r="A184" s="4" t="s">
        <v>895</v>
      </c>
      <c r="B184" s="4" t="s">
        <v>26</v>
      </c>
      <c r="C184" s="4" t="s">
        <v>27</v>
      </c>
      <c r="D184" s="4" t="s">
        <v>896</v>
      </c>
      <c r="E184" s="4" t="s">
        <v>897</v>
      </c>
      <c r="F184" s="7">
        <v>45145</v>
      </c>
      <c r="G184" s="7">
        <v>45146</v>
      </c>
      <c r="H184" s="4">
        <v>1</v>
      </c>
      <c r="I184" s="4">
        <v>1</v>
      </c>
      <c r="J184" s="4">
        <v>1</v>
      </c>
      <c r="K184" s="4" t="s">
        <v>30</v>
      </c>
      <c r="L184" s="4">
        <v>992.76</v>
      </c>
      <c r="M184" s="4">
        <v>992.76</v>
      </c>
      <c r="N184" s="4" t="s">
        <v>898</v>
      </c>
      <c r="O184" s="4" t="s">
        <v>32</v>
      </c>
      <c r="P184" s="4" t="s">
        <v>33</v>
      </c>
      <c r="Q184" s="4">
        <v>0</v>
      </c>
      <c r="R184" s="10">
        <v>45143.0000115741</v>
      </c>
      <c r="S184" s="7">
        <v>45149</v>
      </c>
      <c r="T184" s="4" t="s">
        <v>34</v>
      </c>
      <c r="U184" s="4">
        <v>992.76</v>
      </c>
      <c r="V184" s="4">
        <v>0</v>
      </c>
      <c r="W184" s="4">
        <v>0</v>
      </c>
      <c r="X184" s="4" t="s">
        <v>899</v>
      </c>
      <c r="Y184" s="4" t="s">
        <v>48</v>
      </c>
    </row>
    <row r="185" s="4" customFormat="1" spans="1:25">
      <c r="A185" s="4" t="s">
        <v>900</v>
      </c>
      <c r="B185" s="4" t="s">
        <v>26</v>
      </c>
      <c r="C185" s="4" t="s">
        <v>27</v>
      </c>
      <c r="D185" s="4" t="s">
        <v>825</v>
      </c>
      <c r="E185" s="4" t="s">
        <v>901</v>
      </c>
      <c r="F185" s="7">
        <v>45144</v>
      </c>
      <c r="G185" s="7">
        <v>45146</v>
      </c>
      <c r="H185" s="4">
        <v>1</v>
      </c>
      <c r="I185" s="4">
        <v>2</v>
      </c>
      <c r="J185" s="4">
        <v>2</v>
      </c>
      <c r="K185" s="4" t="s">
        <v>30</v>
      </c>
      <c r="L185" s="4">
        <v>1068.09</v>
      </c>
      <c r="M185" s="4">
        <v>1068.09</v>
      </c>
      <c r="N185" s="4" t="s">
        <v>902</v>
      </c>
      <c r="O185" s="4" t="s">
        <v>32</v>
      </c>
      <c r="P185" s="4" t="s">
        <v>33</v>
      </c>
      <c r="Q185" s="4">
        <v>0</v>
      </c>
      <c r="R185" s="10">
        <v>45143.0000115741</v>
      </c>
      <c r="S185" s="7">
        <v>45149</v>
      </c>
      <c r="T185" s="4" t="s">
        <v>34</v>
      </c>
      <c r="U185" s="4">
        <v>1068.09</v>
      </c>
      <c r="V185" s="4">
        <v>0</v>
      </c>
      <c r="W185" s="4">
        <v>0</v>
      </c>
      <c r="X185" s="4" t="s">
        <v>903</v>
      </c>
      <c r="Y185" s="4" t="s">
        <v>904</v>
      </c>
    </row>
    <row r="186" s="4" customFormat="1" spans="1:25">
      <c r="A186" s="4" t="s">
        <v>905</v>
      </c>
      <c r="B186" s="4" t="s">
        <v>26</v>
      </c>
      <c r="C186" s="4" t="s">
        <v>27</v>
      </c>
      <c r="D186" s="4" t="s">
        <v>906</v>
      </c>
      <c r="E186" s="4" t="s">
        <v>907</v>
      </c>
      <c r="F186" s="7">
        <v>45144</v>
      </c>
      <c r="G186" s="7">
        <v>45146</v>
      </c>
      <c r="H186" s="4">
        <v>1</v>
      </c>
      <c r="I186" s="4">
        <v>2</v>
      </c>
      <c r="J186" s="4">
        <v>2</v>
      </c>
      <c r="K186" s="4" t="s">
        <v>30</v>
      </c>
      <c r="L186" s="4">
        <v>277.51</v>
      </c>
      <c r="M186" s="4">
        <v>277.51</v>
      </c>
      <c r="N186" s="4" t="s">
        <v>908</v>
      </c>
      <c r="O186" s="4" t="s">
        <v>32</v>
      </c>
      <c r="P186" s="4" t="s">
        <v>33</v>
      </c>
      <c r="Q186" s="4">
        <v>0</v>
      </c>
      <c r="R186" s="10">
        <v>45143</v>
      </c>
      <c r="S186" s="7">
        <v>45149</v>
      </c>
      <c r="T186" s="4" t="s">
        <v>34</v>
      </c>
      <c r="U186" s="4">
        <v>277.51</v>
      </c>
      <c r="V186" s="4">
        <v>0</v>
      </c>
      <c r="W186" s="4">
        <v>0</v>
      </c>
      <c r="X186" s="4" t="s">
        <v>909</v>
      </c>
      <c r="Y186" s="4" t="s">
        <v>48</v>
      </c>
    </row>
    <row r="187" s="4" customFormat="1" spans="1:25">
      <c r="A187" s="4" t="s">
        <v>910</v>
      </c>
      <c r="B187" s="4" t="s">
        <v>26</v>
      </c>
      <c r="C187" s="4" t="s">
        <v>27</v>
      </c>
      <c r="D187" s="4" t="s">
        <v>911</v>
      </c>
      <c r="E187" s="4" t="s">
        <v>912</v>
      </c>
      <c r="F187" s="7">
        <v>45144</v>
      </c>
      <c r="G187" s="7">
        <v>45146</v>
      </c>
      <c r="H187" s="4">
        <v>1</v>
      </c>
      <c r="I187" s="4">
        <v>2</v>
      </c>
      <c r="J187" s="4">
        <v>2</v>
      </c>
      <c r="K187" s="4" t="s">
        <v>30</v>
      </c>
      <c r="L187" s="4">
        <v>2429.34</v>
      </c>
      <c r="M187" s="4">
        <v>2429.34</v>
      </c>
      <c r="N187" s="4" t="s">
        <v>913</v>
      </c>
      <c r="O187" s="4" t="s">
        <v>32</v>
      </c>
      <c r="P187" s="4" t="s">
        <v>33</v>
      </c>
      <c r="Q187" s="4">
        <v>0</v>
      </c>
      <c r="R187" s="10">
        <v>45143.0000115741</v>
      </c>
      <c r="S187" s="7">
        <v>45149</v>
      </c>
      <c r="T187" s="4" t="s">
        <v>34</v>
      </c>
      <c r="U187" s="4">
        <v>2429.34</v>
      </c>
      <c r="V187" s="4">
        <v>0</v>
      </c>
      <c r="W187" s="4">
        <v>0</v>
      </c>
      <c r="X187" s="4" t="s">
        <v>914</v>
      </c>
      <c r="Y187" s="4" t="s">
        <v>48</v>
      </c>
    </row>
    <row r="188" s="4" customFormat="1" spans="1:25">
      <c r="A188" s="4" t="s">
        <v>915</v>
      </c>
      <c r="B188" s="4" t="s">
        <v>26</v>
      </c>
      <c r="C188" s="4" t="s">
        <v>27</v>
      </c>
      <c r="D188" s="4" t="s">
        <v>916</v>
      </c>
      <c r="E188" s="4" t="s">
        <v>917</v>
      </c>
      <c r="F188" s="7">
        <v>45145</v>
      </c>
      <c r="G188" s="7">
        <v>45146</v>
      </c>
      <c r="H188" s="4">
        <v>1</v>
      </c>
      <c r="I188" s="4">
        <v>1</v>
      </c>
      <c r="J188" s="4">
        <v>1</v>
      </c>
      <c r="K188" s="4" t="s">
        <v>30</v>
      </c>
      <c r="L188" s="4">
        <v>277.3</v>
      </c>
      <c r="M188" s="4">
        <v>277.3</v>
      </c>
      <c r="N188" s="4" t="s">
        <v>918</v>
      </c>
      <c r="O188" s="4" t="s">
        <v>32</v>
      </c>
      <c r="P188" s="4" t="s">
        <v>33</v>
      </c>
      <c r="Q188" s="4">
        <v>0</v>
      </c>
      <c r="R188" s="10">
        <v>45143.0000115741</v>
      </c>
      <c r="S188" s="7">
        <v>45149</v>
      </c>
      <c r="T188" s="4" t="s">
        <v>34</v>
      </c>
      <c r="U188" s="4">
        <v>277.3</v>
      </c>
      <c r="V188" s="4">
        <v>0</v>
      </c>
      <c r="W188" s="4">
        <v>0</v>
      </c>
      <c r="X188" s="4" t="s">
        <v>919</v>
      </c>
      <c r="Y188" s="4" t="s">
        <v>920</v>
      </c>
    </row>
    <row r="189" s="4" customFormat="1" spans="1:25">
      <c r="A189" s="4" t="s">
        <v>921</v>
      </c>
      <c r="B189" s="4" t="s">
        <v>26</v>
      </c>
      <c r="C189" s="4" t="s">
        <v>27</v>
      </c>
      <c r="D189" s="4" t="s">
        <v>922</v>
      </c>
      <c r="E189" s="4" t="s">
        <v>849</v>
      </c>
      <c r="F189" s="7">
        <v>45144</v>
      </c>
      <c r="G189" s="7">
        <v>45146</v>
      </c>
      <c r="H189" s="4">
        <v>1</v>
      </c>
      <c r="I189" s="4">
        <v>2</v>
      </c>
      <c r="J189" s="4">
        <v>2</v>
      </c>
      <c r="K189" s="4" t="s">
        <v>30</v>
      </c>
      <c r="L189" s="4">
        <v>308.9</v>
      </c>
      <c r="M189" s="4">
        <v>308.9</v>
      </c>
      <c r="N189" s="4" t="s">
        <v>923</v>
      </c>
      <c r="O189" s="4" t="s">
        <v>32</v>
      </c>
      <c r="P189" s="4" t="s">
        <v>33</v>
      </c>
      <c r="Q189" s="4">
        <v>0</v>
      </c>
      <c r="R189" s="10">
        <v>45143.0000115741</v>
      </c>
      <c r="S189" s="7">
        <v>45149</v>
      </c>
      <c r="T189" s="4" t="s">
        <v>34</v>
      </c>
      <c r="U189" s="4">
        <v>308.9</v>
      </c>
      <c r="V189" s="4">
        <v>0</v>
      </c>
      <c r="W189" s="4">
        <v>0</v>
      </c>
      <c r="X189" s="4" t="s">
        <v>924</v>
      </c>
      <c r="Y189" s="4" t="s">
        <v>925</v>
      </c>
    </row>
    <row r="190" s="4" customFormat="1" spans="1:25">
      <c r="A190" s="4" t="s">
        <v>926</v>
      </c>
      <c r="B190" s="4" t="s">
        <v>26</v>
      </c>
      <c r="C190" s="4" t="s">
        <v>27</v>
      </c>
      <c r="D190" s="4" t="s">
        <v>927</v>
      </c>
      <c r="E190" s="4" t="s">
        <v>928</v>
      </c>
      <c r="F190" s="7">
        <v>45144</v>
      </c>
      <c r="G190" s="7">
        <v>45146</v>
      </c>
      <c r="H190" s="4">
        <v>2</v>
      </c>
      <c r="I190" s="4">
        <v>2</v>
      </c>
      <c r="J190" s="4">
        <v>4</v>
      </c>
      <c r="K190" s="4" t="s">
        <v>30</v>
      </c>
      <c r="L190" s="4">
        <v>2027.84</v>
      </c>
      <c r="M190" s="4">
        <v>2027.84</v>
      </c>
      <c r="N190" s="4" t="s">
        <v>929</v>
      </c>
      <c r="O190" s="4" t="s">
        <v>32</v>
      </c>
      <c r="P190" s="4" t="s">
        <v>33</v>
      </c>
      <c r="Q190" s="4">
        <v>0</v>
      </c>
      <c r="R190" s="10">
        <v>45143.0000115741</v>
      </c>
      <c r="S190" s="7">
        <v>45149</v>
      </c>
      <c r="T190" s="4" t="s">
        <v>34</v>
      </c>
      <c r="U190" s="4">
        <v>2027.84</v>
      </c>
      <c r="V190" s="4">
        <v>0</v>
      </c>
      <c r="W190" s="4">
        <v>0</v>
      </c>
      <c r="X190" s="4" t="s">
        <v>930</v>
      </c>
      <c r="Y190" s="4" t="s">
        <v>48</v>
      </c>
    </row>
    <row r="191" s="4" customFormat="1" spans="1:25">
      <c r="A191" s="4" t="s">
        <v>931</v>
      </c>
      <c r="B191" s="4" t="s">
        <v>26</v>
      </c>
      <c r="C191" s="4" t="s">
        <v>27</v>
      </c>
      <c r="D191" s="4" t="s">
        <v>932</v>
      </c>
      <c r="E191" s="4" t="s">
        <v>933</v>
      </c>
      <c r="F191" s="7">
        <v>45144</v>
      </c>
      <c r="G191" s="7">
        <v>45146</v>
      </c>
      <c r="H191" s="4">
        <v>2</v>
      </c>
      <c r="I191" s="4">
        <v>2</v>
      </c>
      <c r="J191" s="4">
        <v>4</v>
      </c>
      <c r="K191" s="4" t="s">
        <v>30</v>
      </c>
      <c r="L191" s="4">
        <v>1195.4</v>
      </c>
      <c r="M191" s="4">
        <v>1195.4</v>
      </c>
      <c r="N191" s="4" t="s">
        <v>934</v>
      </c>
      <c r="O191" s="4" t="s">
        <v>32</v>
      </c>
      <c r="P191" s="4" t="s">
        <v>33</v>
      </c>
      <c r="Q191" s="4">
        <v>0</v>
      </c>
      <c r="R191" s="10">
        <v>45143.0000115741</v>
      </c>
      <c r="S191" s="7">
        <v>45149</v>
      </c>
      <c r="T191" s="4" t="s">
        <v>34</v>
      </c>
      <c r="U191" s="4">
        <v>1195.4</v>
      </c>
      <c r="V191" s="4">
        <v>0</v>
      </c>
      <c r="W191" s="4">
        <v>0</v>
      </c>
      <c r="X191" s="4" t="s">
        <v>935</v>
      </c>
      <c r="Y191" s="4" t="s">
        <v>936</v>
      </c>
    </row>
    <row r="192" s="4" customFormat="1" spans="1:25">
      <c r="A192" s="4" t="s">
        <v>525</v>
      </c>
      <c r="B192" s="4" t="s">
        <v>26</v>
      </c>
      <c r="C192" s="4" t="s">
        <v>54</v>
      </c>
      <c r="D192" s="4" t="s">
        <v>526</v>
      </c>
      <c r="E192" s="4" t="s">
        <v>527</v>
      </c>
      <c r="F192" s="7">
        <v>45143</v>
      </c>
      <c r="G192" s="7">
        <v>45146</v>
      </c>
      <c r="H192" s="4">
        <v>1</v>
      </c>
      <c r="I192" s="4">
        <v>3</v>
      </c>
      <c r="J192" s="4">
        <v>3</v>
      </c>
      <c r="K192" s="4" t="s">
        <v>30</v>
      </c>
      <c r="L192" s="4">
        <v>-2165.43</v>
      </c>
      <c r="M192" s="4">
        <v>-2165.43</v>
      </c>
      <c r="N192" s="4" t="s">
        <v>528</v>
      </c>
      <c r="O192" s="4" t="s">
        <v>32</v>
      </c>
      <c r="P192" s="4" t="s">
        <v>33</v>
      </c>
      <c r="Q192" s="4">
        <v>0</v>
      </c>
      <c r="R192" s="10">
        <v>45135</v>
      </c>
      <c r="S192" s="7">
        <v>45149</v>
      </c>
      <c r="T192" s="4" t="s">
        <v>34</v>
      </c>
      <c r="U192" s="4">
        <v>-2165.43</v>
      </c>
      <c r="V192" s="4">
        <v>0</v>
      </c>
      <c r="W192" s="4">
        <v>0</v>
      </c>
      <c r="X192" s="4" t="s">
        <v>529</v>
      </c>
      <c r="Y192" s="4" t="s">
        <v>530</v>
      </c>
    </row>
    <row r="193" s="4" customFormat="1" spans="1:25">
      <c r="A193" s="4" t="s">
        <v>937</v>
      </c>
      <c r="B193" s="4" t="s">
        <v>26</v>
      </c>
      <c r="C193" s="4" t="s">
        <v>27</v>
      </c>
      <c r="D193" s="4" t="s">
        <v>938</v>
      </c>
      <c r="E193" s="4" t="s">
        <v>939</v>
      </c>
      <c r="F193" s="7">
        <v>45144</v>
      </c>
      <c r="G193" s="7">
        <v>45146</v>
      </c>
      <c r="H193" s="4">
        <v>1</v>
      </c>
      <c r="I193" s="4">
        <v>2</v>
      </c>
      <c r="J193" s="4">
        <v>2</v>
      </c>
      <c r="K193" s="4" t="s">
        <v>30</v>
      </c>
      <c r="L193" s="4">
        <v>725.92</v>
      </c>
      <c r="M193" s="4">
        <v>725.92</v>
      </c>
      <c r="N193" s="4" t="s">
        <v>940</v>
      </c>
      <c r="O193" s="4" t="s">
        <v>32</v>
      </c>
      <c r="P193" s="4" t="s">
        <v>33</v>
      </c>
      <c r="Q193" s="4">
        <v>0</v>
      </c>
      <c r="R193" s="10">
        <v>45143.0000115741</v>
      </c>
      <c r="S193" s="7">
        <v>45149</v>
      </c>
      <c r="T193" s="4" t="s">
        <v>34</v>
      </c>
      <c r="U193" s="4">
        <v>725.92</v>
      </c>
      <c r="V193" s="4">
        <v>0</v>
      </c>
      <c r="W193" s="4">
        <v>0</v>
      </c>
      <c r="X193" s="4" t="s">
        <v>941</v>
      </c>
      <c r="Y193" s="4" t="s">
        <v>942</v>
      </c>
    </row>
    <row r="194" s="4" customFormat="1" spans="1:25">
      <c r="A194" s="4" t="s">
        <v>943</v>
      </c>
      <c r="B194" s="4" t="s">
        <v>26</v>
      </c>
      <c r="C194" s="4" t="s">
        <v>27</v>
      </c>
      <c r="D194" s="4" t="s">
        <v>944</v>
      </c>
      <c r="E194" s="4" t="s">
        <v>945</v>
      </c>
      <c r="F194" s="7">
        <v>45144</v>
      </c>
      <c r="G194" s="7">
        <v>45146</v>
      </c>
      <c r="H194" s="4">
        <v>1</v>
      </c>
      <c r="I194" s="4">
        <v>2</v>
      </c>
      <c r="J194" s="4">
        <v>2</v>
      </c>
      <c r="K194" s="4" t="s">
        <v>30</v>
      </c>
      <c r="L194" s="4">
        <v>2348.84</v>
      </c>
      <c r="M194" s="4">
        <v>2348.84</v>
      </c>
      <c r="N194" s="4" t="s">
        <v>946</v>
      </c>
      <c r="O194" s="4" t="s">
        <v>32</v>
      </c>
      <c r="P194" s="4" t="s">
        <v>33</v>
      </c>
      <c r="Q194" s="4">
        <v>0</v>
      </c>
      <c r="R194" s="10">
        <v>45144.0000115741</v>
      </c>
      <c r="S194" s="7">
        <v>45149</v>
      </c>
      <c r="T194" s="4" t="s">
        <v>34</v>
      </c>
      <c r="U194" s="4">
        <v>2348.84</v>
      </c>
      <c r="V194" s="4">
        <v>0</v>
      </c>
      <c r="W194" s="4">
        <v>0</v>
      </c>
      <c r="X194" s="4" t="s">
        <v>947</v>
      </c>
      <c r="Y194" s="4" t="s">
        <v>674</v>
      </c>
    </row>
    <row r="195" s="4" customFormat="1" spans="1:25">
      <c r="A195" s="4" t="s">
        <v>948</v>
      </c>
      <c r="B195" s="4" t="s">
        <v>26</v>
      </c>
      <c r="C195" s="4" t="s">
        <v>27</v>
      </c>
      <c r="D195" s="4" t="s">
        <v>949</v>
      </c>
      <c r="E195" s="4" t="s">
        <v>950</v>
      </c>
      <c r="F195" s="7">
        <v>45145</v>
      </c>
      <c r="G195" s="7">
        <v>45146</v>
      </c>
      <c r="H195" s="4">
        <v>1</v>
      </c>
      <c r="I195" s="4">
        <v>1</v>
      </c>
      <c r="J195" s="4">
        <v>1</v>
      </c>
      <c r="K195" s="4" t="s">
        <v>30</v>
      </c>
      <c r="L195" s="4">
        <v>1049.41</v>
      </c>
      <c r="M195" s="4">
        <v>1049.41</v>
      </c>
      <c r="N195" s="4" t="s">
        <v>951</v>
      </c>
      <c r="O195" s="4" t="s">
        <v>32</v>
      </c>
      <c r="P195" s="4" t="s">
        <v>33</v>
      </c>
      <c r="Q195" s="4">
        <v>0</v>
      </c>
      <c r="R195" s="10">
        <v>45144.0000115741</v>
      </c>
      <c r="S195" s="7">
        <v>45149</v>
      </c>
      <c r="T195" s="4" t="s">
        <v>34</v>
      </c>
      <c r="U195" s="4">
        <v>1049.41</v>
      </c>
      <c r="V195" s="4">
        <v>0</v>
      </c>
      <c r="W195" s="4">
        <v>0</v>
      </c>
      <c r="X195" s="4" t="s">
        <v>952</v>
      </c>
      <c r="Y195" s="4" t="s">
        <v>48</v>
      </c>
    </row>
    <row r="196" s="4" customFormat="1" spans="1:25">
      <c r="A196" s="4" t="s">
        <v>953</v>
      </c>
      <c r="B196" s="4" t="s">
        <v>26</v>
      </c>
      <c r="C196" s="4" t="s">
        <v>27</v>
      </c>
      <c r="D196" s="4" t="s">
        <v>729</v>
      </c>
      <c r="E196" s="4" t="s">
        <v>954</v>
      </c>
      <c r="F196" s="7">
        <v>45145</v>
      </c>
      <c r="G196" s="7">
        <v>45146</v>
      </c>
      <c r="H196" s="4">
        <v>1</v>
      </c>
      <c r="I196" s="4">
        <v>1</v>
      </c>
      <c r="J196" s="4">
        <v>1</v>
      </c>
      <c r="K196" s="4" t="s">
        <v>30</v>
      </c>
      <c r="L196" s="4">
        <v>2958.63</v>
      </c>
      <c r="M196" s="4">
        <v>2958.63</v>
      </c>
      <c r="N196" s="4" t="s">
        <v>955</v>
      </c>
      <c r="O196" s="4" t="s">
        <v>32</v>
      </c>
      <c r="P196" s="4" t="s">
        <v>33</v>
      </c>
      <c r="Q196" s="4">
        <v>0</v>
      </c>
      <c r="R196" s="10">
        <v>45144</v>
      </c>
      <c r="S196" s="7">
        <v>45149</v>
      </c>
      <c r="T196" s="4" t="s">
        <v>34</v>
      </c>
      <c r="U196" s="4">
        <v>2958.63</v>
      </c>
      <c r="V196" s="4">
        <v>0</v>
      </c>
      <c r="W196" s="4">
        <v>0</v>
      </c>
      <c r="X196" s="4" t="s">
        <v>956</v>
      </c>
      <c r="Y196" s="4" t="s">
        <v>48</v>
      </c>
    </row>
    <row r="197" s="4" customFormat="1" spans="1:25">
      <c r="A197" s="4" t="s">
        <v>957</v>
      </c>
      <c r="B197" s="4" t="s">
        <v>26</v>
      </c>
      <c r="C197" s="4" t="s">
        <v>27</v>
      </c>
      <c r="D197" s="4" t="s">
        <v>592</v>
      </c>
      <c r="E197" s="4" t="s">
        <v>958</v>
      </c>
      <c r="F197" s="7">
        <v>45145</v>
      </c>
      <c r="G197" s="7">
        <v>45146</v>
      </c>
      <c r="H197" s="4">
        <v>1</v>
      </c>
      <c r="I197" s="4">
        <v>1</v>
      </c>
      <c r="J197" s="4">
        <v>1</v>
      </c>
      <c r="K197" s="4" t="s">
        <v>30</v>
      </c>
      <c r="L197" s="4">
        <v>509.97</v>
      </c>
      <c r="M197" s="4">
        <v>509.97</v>
      </c>
      <c r="N197" s="4" t="s">
        <v>959</v>
      </c>
      <c r="O197" s="4" t="s">
        <v>32</v>
      </c>
      <c r="P197" s="4" t="s">
        <v>33</v>
      </c>
      <c r="Q197" s="4">
        <v>0</v>
      </c>
      <c r="R197" s="10">
        <v>45144</v>
      </c>
      <c r="S197" s="7">
        <v>45149</v>
      </c>
      <c r="T197" s="4" t="s">
        <v>34</v>
      </c>
      <c r="U197" s="4">
        <v>509.97</v>
      </c>
      <c r="V197" s="4">
        <v>0</v>
      </c>
      <c r="W197" s="4">
        <v>0</v>
      </c>
      <c r="X197" s="4" t="s">
        <v>960</v>
      </c>
      <c r="Y197" s="4" t="s">
        <v>48</v>
      </c>
    </row>
    <row r="198" s="4" customFormat="1" spans="1:25">
      <c r="A198" s="4" t="s">
        <v>961</v>
      </c>
      <c r="B198" s="4" t="s">
        <v>26</v>
      </c>
      <c r="C198" s="4" t="s">
        <v>27</v>
      </c>
      <c r="D198" s="4" t="s">
        <v>962</v>
      </c>
      <c r="E198" s="4" t="s">
        <v>963</v>
      </c>
      <c r="F198" s="7">
        <v>45145</v>
      </c>
      <c r="G198" s="7">
        <v>45146</v>
      </c>
      <c r="H198" s="4">
        <v>1</v>
      </c>
      <c r="I198" s="4">
        <v>1</v>
      </c>
      <c r="J198" s="4">
        <v>1</v>
      </c>
      <c r="K198" s="4" t="s">
        <v>30</v>
      </c>
      <c r="L198" s="4">
        <v>446.71</v>
      </c>
      <c r="M198" s="4">
        <v>446.71</v>
      </c>
      <c r="N198" s="4" t="s">
        <v>964</v>
      </c>
      <c r="O198" s="4" t="s">
        <v>32</v>
      </c>
      <c r="P198" s="4" t="s">
        <v>33</v>
      </c>
      <c r="Q198" s="4">
        <v>0</v>
      </c>
      <c r="R198" s="10">
        <v>45144.0000115741</v>
      </c>
      <c r="S198" s="7">
        <v>45149</v>
      </c>
      <c r="T198" s="4" t="s">
        <v>34</v>
      </c>
      <c r="U198" s="4">
        <v>446.71</v>
      </c>
      <c r="V198" s="4">
        <v>0</v>
      </c>
      <c r="W198" s="4">
        <v>0</v>
      </c>
      <c r="X198" s="4" t="s">
        <v>965</v>
      </c>
      <c r="Y198" s="4" t="s">
        <v>966</v>
      </c>
    </row>
    <row r="199" s="4" customFormat="1" spans="1:25">
      <c r="A199" s="4" t="s">
        <v>967</v>
      </c>
      <c r="B199" s="4" t="s">
        <v>26</v>
      </c>
      <c r="C199" s="4" t="s">
        <v>27</v>
      </c>
      <c r="D199" s="4" t="s">
        <v>968</v>
      </c>
      <c r="E199" s="4" t="s">
        <v>969</v>
      </c>
      <c r="F199" s="7">
        <v>45145</v>
      </c>
      <c r="G199" s="7">
        <v>45146</v>
      </c>
      <c r="H199" s="4">
        <v>1</v>
      </c>
      <c r="I199" s="4">
        <v>1</v>
      </c>
      <c r="J199" s="4">
        <v>1</v>
      </c>
      <c r="K199" s="4" t="s">
        <v>30</v>
      </c>
      <c r="L199" s="4">
        <v>550.05</v>
      </c>
      <c r="M199" s="4">
        <v>550.05</v>
      </c>
      <c r="N199" s="4" t="s">
        <v>970</v>
      </c>
      <c r="O199" s="4" t="s">
        <v>32</v>
      </c>
      <c r="P199" s="4" t="s">
        <v>33</v>
      </c>
      <c r="Q199" s="4">
        <v>0</v>
      </c>
      <c r="R199" s="10">
        <v>45144.0000115741</v>
      </c>
      <c r="S199" s="7">
        <v>45149</v>
      </c>
      <c r="T199" s="4" t="s">
        <v>34</v>
      </c>
      <c r="U199" s="4">
        <v>550.05</v>
      </c>
      <c r="V199" s="4">
        <v>0</v>
      </c>
      <c r="W199" s="4">
        <v>0</v>
      </c>
      <c r="X199" s="4" t="s">
        <v>971</v>
      </c>
      <c r="Y199" s="4" t="s">
        <v>972</v>
      </c>
    </row>
    <row r="200" s="4" customFormat="1" spans="1:25">
      <c r="A200" s="4" t="s">
        <v>973</v>
      </c>
      <c r="B200" s="4" t="s">
        <v>26</v>
      </c>
      <c r="C200" s="4" t="s">
        <v>27</v>
      </c>
      <c r="D200" s="4" t="s">
        <v>974</v>
      </c>
      <c r="E200" s="4" t="s">
        <v>975</v>
      </c>
      <c r="F200" s="7">
        <v>45145</v>
      </c>
      <c r="G200" s="7">
        <v>45146</v>
      </c>
      <c r="H200" s="4">
        <v>1</v>
      </c>
      <c r="I200" s="4">
        <v>1</v>
      </c>
      <c r="J200" s="4">
        <v>1</v>
      </c>
      <c r="K200" s="4" t="s">
        <v>30</v>
      </c>
      <c r="L200" s="4">
        <v>819.81</v>
      </c>
      <c r="M200" s="4">
        <v>819.81</v>
      </c>
      <c r="N200" s="4" t="s">
        <v>976</v>
      </c>
      <c r="O200" s="4" t="s">
        <v>32</v>
      </c>
      <c r="P200" s="4" t="s">
        <v>33</v>
      </c>
      <c r="Q200" s="4">
        <v>0</v>
      </c>
      <c r="R200" s="10">
        <v>45144</v>
      </c>
      <c r="S200" s="7">
        <v>45149</v>
      </c>
      <c r="T200" s="4" t="s">
        <v>34</v>
      </c>
      <c r="U200" s="4">
        <v>819.81</v>
      </c>
      <c r="V200" s="4">
        <v>0</v>
      </c>
      <c r="W200" s="4">
        <v>0</v>
      </c>
      <c r="X200" s="4" t="s">
        <v>977</v>
      </c>
      <c r="Y200" s="4" t="s">
        <v>978</v>
      </c>
    </row>
    <row r="201" s="4" customFormat="1" spans="1:25">
      <c r="A201" s="4" t="s">
        <v>979</v>
      </c>
      <c r="B201" s="4" t="s">
        <v>26</v>
      </c>
      <c r="C201" s="4" t="s">
        <v>27</v>
      </c>
      <c r="D201" s="4" t="s">
        <v>980</v>
      </c>
      <c r="E201" s="4" t="s">
        <v>939</v>
      </c>
      <c r="F201" s="7">
        <v>45145</v>
      </c>
      <c r="G201" s="7">
        <v>45146</v>
      </c>
      <c r="H201" s="4">
        <v>1</v>
      </c>
      <c r="I201" s="4">
        <v>1</v>
      </c>
      <c r="J201" s="4">
        <v>1</v>
      </c>
      <c r="K201" s="4" t="s">
        <v>30</v>
      </c>
      <c r="L201" s="4">
        <v>1102.38</v>
      </c>
      <c r="M201" s="4">
        <v>1102.38</v>
      </c>
      <c r="N201" s="4" t="s">
        <v>981</v>
      </c>
      <c r="O201" s="4" t="s">
        <v>32</v>
      </c>
      <c r="P201" s="4" t="s">
        <v>33</v>
      </c>
      <c r="Q201" s="4">
        <v>0</v>
      </c>
      <c r="R201" s="10">
        <v>45144</v>
      </c>
      <c r="S201" s="7">
        <v>45149</v>
      </c>
      <c r="T201" s="4" t="s">
        <v>34</v>
      </c>
      <c r="U201" s="4">
        <v>1102.38</v>
      </c>
      <c r="V201" s="4">
        <v>0</v>
      </c>
      <c r="W201" s="4">
        <v>0</v>
      </c>
      <c r="X201" s="4" t="s">
        <v>982</v>
      </c>
      <c r="Y201" s="4" t="s">
        <v>983</v>
      </c>
    </row>
    <row r="202" s="4" customFormat="1" spans="1:25">
      <c r="A202" s="4" t="s">
        <v>984</v>
      </c>
      <c r="B202" s="4" t="s">
        <v>26</v>
      </c>
      <c r="C202" s="4" t="s">
        <v>27</v>
      </c>
      <c r="D202" s="4" t="s">
        <v>985</v>
      </c>
      <c r="E202" s="4" t="s">
        <v>986</v>
      </c>
      <c r="F202" s="7">
        <v>45145</v>
      </c>
      <c r="G202" s="7">
        <v>45146</v>
      </c>
      <c r="H202" s="4">
        <v>1</v>
      </c>
      <c r="I202" s="4">
        <v>1</v>
      </c>
      <c r="J202" s="4">
        <v>1</v>
      </c>
      <c r="K202" s="4" t="s">
        <v>30</v>
      </c>
      <c r="L202" s="4">
        <v>109.35</v>
      </c>
      <c r="M202" s="4">
        <v>109.35</v>
      </c>
      <c r="N202" s="4" t="s">
        <v>987</v>
      </c>
      <c r="O202" s="4" t="s">
        <v>32</v>
      </c>
      <c r="P202" s="4" t="s">
        <v>33</v>
      </c>
      <c r="Q202" s="4">
        <v>0</v>
      </c>
      <c r="R202" s="10">
        <v>45144</v>
      </c>
      <c r="S202" s="7">
        <v>45149</v>
      </c>
      <c r="T202" s="4" t="s">
        <v>34</v>
      </c>
      <c r="U202" s="4">
        <v>109.35</v>
      </c>
      <c r="V202" s="4">
        <v>0</v>
      </c>
      <c r="W202" s="4">
        <v>0</v>
      </c>
      <c r="X202" s="4" t="s">
        <v>988</v>
      </c>
      <c r="Y202" s="4" t="s">
        <v>48</v>
      </c>
    </row>
    <row r="203" s="4" customFormat="1" spans="1:25">
      <c r="A203" s="4" t="s">
        <v>989</v>
      </c>
      <c r="B203" s="4" t="s">
        <v>26</v>
      </c>
      <c r="C203" s="4" t="s">
        <v>27</v>
      </c>
      <c r="D203" s="4" t="s">
        <v>990</v>
      </c>
      <c r="E203" s="4" t="s">
        <v>991</v>
      </c>
      <c r="F203" s="7">
        <v>45145</v>
      </c>
      <c r="G203" s="7">
        <v>45146</v>
      </c>
      <c r="H203" s="4">
        <v>1</v>
      </c>
      <c r="I203" s="4">
        <v>1</v>
      </c>
      <c r="J203" s="4">
        <v>1</v>
      </c>
      <c r="K203" s="4" t="s">
        <v>30</v>
      </c>
      <c r="L203" s="4">
        <v>252.37</v>
      </c>
      <c r="M203" s="4">
        <v>252.37</v>
      </c>
      <c r="N203" s="4" t="s">
        <v>992</v>
      </c>
      <c r="O203" s="4" t="s">
        <v>32</v>
      </c>
      <c r="P203" s="4" t="s">
        <v>33</v>
      </c>
      <c r="Q203" s="4">
        <v>0</v>
      </c>
      <c r="R203" s="10">
        <v>45144</v>
      </c>
      <c r="S203" s="7">
        <v>45149</v>
      </c>
      <c r="T203" s="4" t="s">
        <v>34</v>
      </c>
      <c r="U203" s="4">
        <v>252.37</v>
      </c>
      <c r="V203" s="4">
        <v>0</v>
      </c>
      <c r="W203" s="4">
        <v>0</v>
      </c>
      <c r="X203" s="4" t="s">
        <v>993</v>
      </c>
      <c r="Y203" s="4" t="s">
        <v>48</v>
      </c>
    </row>
    <row r="204" s="4" customFormat="1" spans="1:25">
      <c r="A204" s="4" t="s">
        <v>569</v>
      </c>
      <c r="B204" s="4" t="s">
        <v>26</v>
      </c>
      <c r="C204" s="4" t="s">
        <v>255</v>
      </c>
      <c r="D204" s="4" t="s">
        <v>570</v>
      </c>
      <c r="E204" s="4" t="s">
        <v>571</v>
      </c>
      <c r="F204" s="7">
        <v>45144</v>
      </c>
      <c r="G204" s="7">
        <v>45146</v>
      </c>
      <c r="H204" s="4">
        <v>2</v>
      </c>
      <c r="I204" s="4">
        <v>2</v>
      </c>
      <c r="J204" s="4">
        <v>4</v>
      </c>
      <c r="K204" s="4" t="s">
        <v>30</v>
      </c>
      <c r="L204" s="4">
        <v>-549.5</v>
      </c>
      <c r="M204" s="4">
        <v>-549.5</v>
      </c>
      <c r="N204" s="4" t="s">
        <v>572</v>
      </c>
      <c r="O204" s="4" t="s">
        <v>32</v>
      </c>
      <c r="P204" s="4" t="s">
        <v>33</v>
      </c>
      <c r="Q204" s="4">
        <v>0</v>
      </c>
      <c r="R204" s="10">
        <v>45137.6713541667</v>
      </c>
      <c r="S204" s="7">
        <v>45149</v>
      </c>
      <c r="T204" s="4" t="s">
        <v>34</v>
      </c>
      <c r="U204" s="4">
        <v>-549.5</v>
      </c>
      <c r="V204" s="4">
        <v>0</v>
      </c>
      <c r="W204" s="4">
        <v>0</v>
      </c>
      <c r="X204" s="4" t="s">
        <v>573</v>
      </c>
      <c r="Y204" s="4" t="s">
        <v>48</v>
      </c>
    </row>
    <row r="205" s="4" customFormat="1" spans="1:25">
      <c r="A205" s="4" t="s">
        <v>994</v>
      </c>
      <c r="B205" s="4" t="s">
        <v>26</v>
      </c>
      <c r="C205" s="4" t="s">
        <v>27</v>
      </c>
      <c r="D205" s="4" t="s">
        <v>995</v>
      </c>
      <c r="E205" s="4" t="s">
        <v>996</v>
      </c>
      <c r="F205" s="7">
        <v>45145</v>
      </c>
      <c r="G205" s="7">
        <v>45146</v>
      </c>
      <c r="H205" s="4">
        <v>1</v>
      </c>
      <c r="I205" s="4">
        <v>1</v>
      </c>
      <c r="J205" s="4">
        <v>1</v>
      </c>
      <c r="K205" s="4" t="s">
        <v>30</v>
      </c>
      <c r="L205" s="4">
        <v>1769.56</v>
      </c>
      <c r="M205" s="4">
        <v>1769.56</v>
      </c>
      <c r="N205" s="4" t="s">
        <v>997</v>
      </c>
      <c r="O205" s="4" t="s">
        <v>32</v>
      </c>
      <c r="P205" s="4" t="s">
        <v>33</v>
      </c>
      <c r="Q205" s="4">
        <v>0</v>
      </c>
      <c r="R205" s="10">
        <v>45144</v>
      </c>
      <c r="S205" s="7">
        <v>45149</v>
      </c>
      <c r="T205" s="4" t="s">
        <v>34</v>
      </c>
      <c r="U205" s="4">
        <v>1769.56</v>
      </c>
      <c r="V205" s="4">
        <v>0</v>
      </c>
      <c r="W205" s="4">
        <v>0</v>
      </c>
      <c r="X205" s="4" t="s">
        <v>998</v>
      </c>
      <c r="Y205" s="4" t="s">
        <v>48</v>
      </c>
    </row>
    <row r="206" s="4" customFormat="1" spans="1:25">
      <c r="A206" s="4" t="s">
        <v>999</v>
      </c>
      <c r="B206" s="4" t="s">
        <v>26</v>
      </c>
      <c r="C206" s="4" t="s">
        <v>27</v>
      </c>
      <c r="D206" s="4" t="s">
        <v>995</v>
      </c>
      <c r="E206" s="4" t="s">
        <v>1000</v>
      </c>
      <c r="F206" s="7">
        <v>45145</v>
      </c>
      <c r="G206" s="7">
        <v>45146</v>
      </c>
      <c r="H206" s="4">
        <v>1</v>
      </c>
      <c r="I206" s="4">
        <v>1</v>
      </c>
      <c r="J206" s="4">
        <v>1</v>
      </c>
      <c r="K206" s="4" t="s">
        <v>30</v>
      </c>
      <c r="L206" s="4">
        <v>1769.56</v>
      </c>
      <c r="M206" s="4">
        <v>1769.56</v>
      </c>
      <c r="N206" s="4" t="s">
        <v>1001</v>
      </c>
      <c r="O206" s="4" t="s">
        <v>32</v>
      </c>
      <c r="P206" s="4" t="s">
        <v>33</v>
      </c>
      <c r="Q206" s="4">
        <v>0</v>
      </c>
      <c r="R206" s="10">
        <v>45144.0000115741</v>
      </c>
      <c r="S206" s="7">
        <v>45149</v>
      </c>
      <c r="T206" s="4" t="s">
        <v>34</v>
      </c>
      <c r="U206" s="4">
        <v>1769.56</v>
      </c>
      <c r="V206" s="4">
        <v>0</v>
      </c>
      <c r="W206" s="4">
        <v>0</v>
      </c>
      <c r="X206" s="4" t="s">
        <v>1002</v>
      </c>
      <c r="Y206" s="4" t="s">
        <v>48</v>
      </c>
    </row>
    <row r="207" s="4" customFormat="1" spans="1:25">
      <c r="A207" s="4" t="s">
        <v>1003</v>
      </c>
      <c r="B207" s="4" t="s">
        <v>26</v>
      </c>
      <c r="C207" s="4" t="s">
        <v>27</v>
      </c>
      <c r="D207" s="4" t="s">
        <v>1004</v>
      </c>
      <c r="E207" s="4" t="s">
        <v>195</v>
      </c>
      <c r="F207" s="7">
        <v>45145</v>
      </c>
      <c r="G207" s="7">
        <v>45146</v>
      </c>
      <c r="H207" s="4">
        <v>1</v>
      </c>
      <c r="I207" s="4">
        <v>1</v>
      </c>
      <c r="J207" s="4">
        <v>1</v>
      </c>
      <c r="K207" s="4" t="s">
        <v>30</v>
      </c>
      <c r="L207" s="4">
        <v>140.08</v>
      </c>
      <c r="M207" s="4">
        <v>140.08</v>
      </c>
      <c r="N207" s="4" t="s">
        <v>1005</v>
      </c>
      <c r="O207" s="4" t="s">
        <v>32</v>
      </c>
      <c r="P207" s="4" t="s">
        <v>33</v>
      </c>
      <c r="Q207" s="4">
        <v>0</v>
      </c>
      <c r="R207" s="10">
        <v>45144.0000115741</v>
      </c>
      <c r="S207" s="7">
        <v>45149</v>
      </c>
      <c r="T207" s="4" t="s">
        <v>34</v>
      </c>
      <c r="U207" s="4">
        <v>140.08</v>
      </c>
      <c r="V207" s="4">
        <v>0</v>
      </c>
      <c r="W207" s="4">
        <v>0</v>
      </c>
      <c r="X207" s="4" t="s">
        <v>1006</v>
      </c>
      <c r="Y207" s="4" t="s">
        <v>1007</v>
      </c>
    </row>
    <row r="208" s="4" customFormat="1" spans="1:25">
      <c r="A208" s="4" t="s">
        <v>1008</v>
      </c>
      <c r="B208" s="4" t="s">
        <v>26</v>
      </c>
      <c r="C208" s="4" t="s">
        <v>27</v>
      </c>
      <c r="D208" s="4" t="s">
        <v>1009</v>
      </c>
      <c r="E208" s="4" t="s">
        <v>1010</v>
      </c>
      <c r="F208" s="7">
        <v>45145</v>
      </c>
      <c r="G208" s="7">
        <v>45146</v>
      </c>
      <c r="H208" s="4">
        <v>1</v>
      </c>
      <c r="I208" s="4">
        <v>1</v>
      </c>
      <c r="J208" s="4">
        <v>1</v>
      </c>
      <c r="K208" s="4" t="s">
        <v>30</v>
      </c>
      <c r="L208" s="4">
        <v>1570.68</v>
      </c>
      <c r="M208" s="4">
        <v>1570.68</v>
      </c>
      <c r="N208" s="4" t="s">
        <v>1011</v>
      </c>
      <c r="O208" s="4" t="s">
        <v>32</v>
      </c>
      <c r="P208" s="4" t="s">
        <v>33</v>
      </c>
      <c r="Q208" s="4">
        <v>0</v>
      </c>
      <c r="R208" s="10">
        <v>45144.0000115741</v>
      </c>
      <c r="S208" s="7">
        <v>45149</v>
      </c>
      <c r="T208" s="4" t="s">
        <v>34</v>
      </c>
      <c r="U208" s="4">
        <v>1570.68</v>
      </c>
      <c r="V208" s="4">
        <v>0</v>
      </c>
      <c r="W208" s="4">
        <v>0</v>
      </c>
      <c r="X208" s="4" t="s">
        <v>1012</v>
      </c>
      <c r="Y208" s="4" t="s">
        <v>1013</v>
      </c>
    </row>
    <row r="209" s="4" customFormat="1" spans="1:25">
      <c r="A209" s="4" t="s">
        <v>1014</v>
      </c>
      <c r="B209" s="4" t="s">
        <v>26</v>
      </c>
      <c r="C209" s="4" t="s">
        <v>27</v>
      </c>
      <c r="D209" s="4" t="s">
        <v>1015</v>
      </c>
      <c r="E209" s="4" t="s">
        <v>1016</v>
      </c>
      <c r="F209" s="7">
        <v>45145</v>
      </c>
      <c r="G209" s="7">
        <v>45146</v>
      </c>
      <c r="H209" s="4">
        <v>1</v>
      </c>
      <c r="I209" s="4">
        <v>1</v>
      </c>
      <c r="J209" s="4">
        <v>1</v>
      </c>
      <c r="K209" s="4" t="s">
        <v>30</v>
      </c>
      <c r="L209" s="4">
        <v>1147.95</v>
      </c>
      <c r="M209" s="4">
        <v>1147.95</v>
      </c>
      <c r="N209" s="4" t="s">
        <v>1017</v>
      </c>
      <c r="O209" s="4" t="s">
        <v>32</v>
      </c>
      <c r="P209" s="4" t="s">
        <v>33</v>
      </c>
      <c r="Q209" s="4">
        <v>0</v>
      </c>
      <c r="R209" s="10">
        <v>45144.0000115741</v>
      </c>
      <c r="S209" s="7">
        <v>45149</v>
      </c>
      <c r="T209" s="4" t="s">
        <v>34</v>
      </c>
      <c r="U209" s="4">
        <v>1147.95</v>
      </c>
      <c r="V209" s="4">
        <v>0</v>
      </c>
      <c r="W209" s="4">
        <v>0</v>
      </c>
      <c r="X209" s="4" t="s">
        <v>1018</v>
      </c>
      <c r="Y209" s="4" t="s">
        <v>1019</v>
      </c>
    </row>
    <row r="210" s="4" customFormat="1" spans="1:25">
      <c r="A210" s="4" t="s">
        <v>1020</v>
      </c>
      <c r="B210" s="4" t="s">
        <v>26</v>
      </c>
      <c r="C210" s="4" t="s">
        <v>27</v>
      </c>
      <c r="D210" s="4" t="s">
        <v>1021</v>
      </c>
      <c r="E210" s="4" t="s">
        <v>522</v>
      </c>
      <c r="F210" s="7">
        <v>45145</v>
      </c>
      <c r="G210" s="7">
        <v>45146</v>
      </c>
      <c r="H210" s="4">
        <v>1</v>
      </c>
      <c r="I210" s="4">
        <v>1</v>
      </c>
      <c r="J210" s="4">
        <v>1</v>
      </c>
      <c r="K210" s="4" t="s">
        <v>30</v>
      </c>
      <c r="L210" s="4">
        <v>168.24</v>
      </c>
      <c r="M210" s="4">
        <v>168.24</v>
      </c>
      <c r="N210" s="4" t="s">
        <v>1022</v>
      </c>
      <c r="O210" s="4" t="s">
        <v>32</v>
      </c>
      <c r="P210" s="4" t="s">
        <v>33</v>
      </c>
      <c r="Q210" s="4">
        <v>0</v>
      </c>
      <c r="R210" s="10">
        <v>45144.0000115741</v>
      </c>
      <c r="S210" s="7">
        <v>45149</v>
      </c>
      <c r="T210" s="4" t="s">
        <v>34</v>
      </c>
      <c r="U210" s="4">
        <v>168.24</v>
      </c>
      <c r="V210" s="4">
        <v>0</v>
      </c>
      <c r="W210" s="4">
        <v>0</v>
      </c>
      <c r="X210" s="4" t="s">
        <v>1023</v>
      </c>
      <c r="Y210" s="4" t="s">
        <v>1024</v>
      </c>
    </row>
    <row r="211" s="4" customFormat="1" spans="1:25">
      <c r="A211" s="4" t="s">
        <v>1025</v>
      </c>
      <c r="B211" s="4" t="s">
        <v>26</v>
      </c>
      <c r="C211" s="4" t="s">
        <v>27</v>
      </c>
      <c r="D211" s="4" t="s">
        <v>1026</v>
      </c>
      <c r="E211" s="4" t="s">
        <v>571</v>
      </c>
      <c r="F211" s="7">
        <v>45145</v>
      </c>
      <c r="G211" s="7">
        <v>45146</v>
      </c>
      <c r="H211" s="4">
        <v>1</v>
      </c>
      <c r="I211" s="4">
        <v>1</v>
      </c>
      <c r="J211" s="4">
        <v>1</v>
      </c>
      <c r="K211" s="4" t="s">
        <v>30</v>
      </c>
      <c r="L211" s="4">
        <v>556.74</v>
      </c>
      <c r="M211" s="4">
        <v>556.74</v>
      </c>
      <c r="N211" s="4" t="s">
        <v>1027</v>
      </c>
      <c r="O211" s="4" t="s">
        <v>32</v>
      </c>
      <c r="P211" s="4" t="s">
        <v>33</v>
      </c>
      <c r="Q211" s="4">
        <v>0</v>
      </c>
      <c r="R211" s="10">
        <v>45144.0000115741</v>
      </c>
      <c r="S211" s="7">
        <v>45149</v>
      </c>
      <c r="T211" s="4" t="s">
        <v>34</v>
      </c>
      <c r="U211" s="4">
        <v>556.74</v>
      </c>
      <c r="V211" s="4">
        <v>0</v>
      </c>
      <c r="W211" s="4">
        <v>0</v>
      </c>
      <c r="X211" s="4" t="s">
        <v>1028</v>
      </c>
      <c r="Y211" s="4" t="s">
        <v>48</v>
      </c>
    </row>
    <row r="212" s="4" customFormat="1" spans="1:25">
      <c r="A212" s="4" t="s">
        <v>1029</v>
      </c>
      <c r="B212" s="4" t="s">
        <v>26</v>
      </c>
      <c r="C212" s="4" t="s">
        <v>27</v>
      </c>
      <c r="D212" s="4" t="s">
        <v>1030</v>
      </c>
      <c r="E212" s="4" t="s">
        <v>1031</v>
      </c>
      <c r="F212" s="7">
        <v>45145</v>
      </c>
      <c r="G212" s="7">
        <v>45146</v>
      </c>
      <c r="H212" s="4">
        <v>1</v>
      </c>
      <c r="I212" s="4">
        <v>1</v>
      </c>
      <c r="J212" s="4">
        <v>1</v>
      </c>
      <c r="K212" s="4" t="s">
        <v>30</v>
      </c>
      <c r="L212" s="4">
        <v>779.46</v>
      </c>
      <c r="M212" s="4">
        <v>779.46</v>
      </c>
      <c r="N212" s="4" t="s">
        <v>1032</v>
      </c>
      <c r="O212" s="4" t="s">
        <v>32</v>
      </c>
      <c r="P212" s="4" t="s">
        <v>33</v>
      </c>
      <c r="Q212" s="4">
        <v>0</v>
      </c>
      <c r="R212" s="10">
        <v>45144.0000115741</v>
      </c>
      <c r="S212" s="7">
        <v>45149</v>
      </c>
      <c r="T212" s="4" t="s">
        <v>34</v>
      </c>
      <c r="U212" s="4">
        <v>779.46</v>
      </c>
      <c r="V212" s="4">
        <v>0</v>
      </c>
      <c r="W212" s="4">
        <v>0</v>
      </c>
      <c r="X212" s="4" t="s">
        <v>1033</v>
      </c>
      <c r="Y212" s="4" t="s">
        <v>1034</v>
      </c>
    </row>
    <row r="213" s="4" customFormat="1" spans="1:25">
      <c r="A213" s="4" t="s">
        <v>1035</v>
      </c>
      <c r="B213" s="4" t="s">
        <v>26</v>
      </c>
      <c r="C213" s="4" t="s">
        <v>27</v>
      </c>
      <c r="D213" s="4" t="s">
        <v>1036</v>
      </c>
      <c r="E213" s="4" t="s">
        <v>1037</v>
      </c>
      <c r="F213" s="7">
        <v>45145</v>
      </c>
      <c r="G213" s="7">
        <v>45146</v>
      </c>
      <c r="H213" s="4">
        <v>1</v>
      </c>
      <c r="I213" s="4">
        <v>1</v>
      </c>
      <c r="J213" s="4">
        <v>1</v>
      </c>
      <c r="K213" s="4" t="s">
        <v>30</v>
      </c>
      <c r="L213" s="4">
        <v>202.56</v>
      </c>
      <c r="M213" s="4">
        <v>202.56</v>
      </c>
      <c r="N213" s="4" t="s">
        <v>1038</v>
      </c>
      <c r="O213" s="4" t="s">
        <v>32</v>
      </c>
      <c r="P213" s="4" t="s">
        <v>33</v>
      </c>
      <c r="Q213" s="4">
        <v>0</v>
      </c>
      <c r="R213" s="10">
        <v>45144.0000115741</v>
      </c>
      <c r="S213" s="7">
        <v>45149</v>
      </c>
      <c r="T213" s="4" t="s">
        <v>34</v>
      </c>
      <c r="U213" s="4">
        <v>202.56</v>
      </c>
      <c r="V213" s="4">
        <v>0</v>
      </c>
      <c r="W213" s="4">
        <v>0</v>
      </c>
      <c r="X213" s="4" t="s">
        <v>1039</v>
      </c>
      <c r="Y213" s="4" t="s">
        <v>1040</v>
      </c>
    </row>
    <row r="214" s="4" customFormat="1" spans="1:25">
      <c r="A214" s="4" t="s">
        <v>1041</v>
      </c>
      <c r="B214" s="4" t="s">
        <v>26</v>
      </c>
      <c r="C214" s="4" t="s">
        <v>27</v>
      </c>
      <c r="D214" s="4" t="s">
        <v>1042</v>
      </c>
      <c r="E214" s="4" t="s">
        <v>1043</v>
      </c>
      <c r="F214" s="7">
        <v>45145</v>
      </c>
      <c r="G214" s="7">
        <v>45146</v>
      </c>
      <c r="H214" s="4">
        <v>1</v>
      </c>
      <c r="I214" s="4">
        <v>1</v>
      </c>
      <c r="J214" s="4">
        <v>1</v>
      </c>
      <c r="K214" s="4" t="s">
        <v>30</v>
      </c>
      <c r="L214" s="4">
        <v>479.29</v>
      </c>
      <c r="M214" s="4">
        <v>479.29</v>
      </c>
      <c r="N214" s="4" t="s">
        <v>1044</v>
      </c>
      <c r="O214" s="4" t="s">
        <v>32</v>
      </c>
      <c r="P214" s="4" t="s">
        <v>33</v>
      </c>
      <c r="Q214" s="4">
        <v>0</v>
      </c>
      <c r="R214" s="10">
        <v>45144.0000115741</v>
      </c>
      <c r="S214" s="7">
        <v>45149</v>
      </c>
      <c r="T214" s="4" t="s">
        <v>34</v>
      </c>
      <c r="U214" s="4">
        <v>479.29</v>
      </c>
      <c r="V214" s="4">
        <v>0</v>
      </c>
      <c r="W214" s="4">
        <v>0</v>
      </c>
      <c r="X214" s="4" t="s">
        <v>1045</v>
      </c>
      <c r="Y214" s="4" t="s">
        <v>1046</v>
      </c>
    </row>
    <row r="215" s="4" customFormat="1" spans="1:25">
      <c r="A215" s="4" t="s">
        <v>1047</v>
      </c>
      <c r="B215" s="4" t="s">
        <v>26</v>
      </c>
      <c r="C215" s="4" t="s">
        <v>27</v>
      </c>
      <c r="D215" s="4" t="s">
        <v>1048</v>
      </c>
      <c r="E215" s="4" t="s">
        <v>612</v>
      </c>
      <c r="F215" s="7">
        <v>45145</v>
      </c>
      <c r="G215" s="7">
        <v>45146</v>
      </c>
      <c r="H215" s="4">
        <v>1</v>
      </c>
      <c r="I215" s="4">
        <v>1</v>
      </c>
      <c r="J215" s="4">
        <v>1</v>
      </c>
      <c r="K215" s="4" t="s">
        <v>30</v>
      </c>
      <c r="L215" s="4">
        <v>526.36</v>
      </c>
      <c r="M215" s="4">
        <v>526.36</v>
      </c>
      <c r="N215" s="4" t="s">
        <v>1049</v>
      </c>
      <c r="O215" s="4" t="s">
        <v>32</v>
      </c>
      <c r="P215" s="4" t="s">
        <v>33</v>
      </c>
      <c r="Q215" s="4">
        <v>0</v>
      </c>
      <c r="R215" s="10">
        <v>45144</v>
      </c>
      <c r="S215" s="7">
        <v>45149</v>
      </c>
      <c r="T215" s="4" t="s">
        <v>34</v>
      </c>
      <c r="U215" s="4">
        <v>526.36</v>
      </c>
      <c r="V215" s="4">
        <v>0</v>
      </c>
      <c r="W215" s="4">
        <v>0</v>
      </c>
      <c r="X215" s="4" t="s">
        <v>1050</v>
      </c>
      <c r="Y215" s="4" t="s">
        <v>1051</v>
      </c>
    </row>
    <row r="216" s="4" customFormat="1" spans="1:25">
      <c r="A216" s="4" t="s">
        <v>1052</v>
      </c>
      <c r="B216" s="4" t="s">
        <v>26</v>
      </c>
      <c r="C216" s="4" t="s">
        <v>27</v>
      </c>
      <c r="D216" s="4" t="s">
        <v>1053</v>
      </c>
      <c r="E216" s="4" t="s">
        <v>1054</v>
      </c>
      <c r="F216" s="7">
        <v>45145</v>
      </c>
      <c r="G216" s="7">
        <v>45146</v>
      </c>
      <c r="H216" s="4">
        <v>1</v>
      </c>
      <c r="I216" s="4">
        <v>1</v>
      </c>
      <c r="J216" s="4">
        <v>1</v>
      </c>
      <c r="K216" s="4" t="s">
        <v>30</v>
      </c>
      <c r="L216" s="4">
        <v>1231.61</v>
      </c>
      <c r="M216" s="4">
        <v>1231.61</v>
      </c>
      <c r="N216" s="4" t="s">
        <v>1055</v>
      </c>
      <c r="O216" s="4" t="s">
        <v>32</v>
      </c>
      <c r="P216" s="4" t="s">
        <v>33</v>
      </c>
      <c r="Q216" s="4">
        <v>0</v>
      </c>
      <c r="R216" s="10">
        <v>45144.0000115741</v>
      </c>
      <c r="S216" s="7">
        <v>45149</v>
      </c>
      <c r="T216" s="4" t="s">
        <v>34</v>
      </c>
      <c r="U216" s="4">
        <v>1231.61</v>
      </c>
      <c r="V216" s="4">
        <v>0</v>
      </c>
      <c r="W216" s="4">
        <v>0</v>
      </c>
      <c r="X216" s="4" t="s">
        <v>1056</v>
      </c>
      <c r="Y216" s="4" t="s">
        <v>48</v>
      </c>
    </row>
    <row r="217" s="4" customFormat="1" spans="1:25">
      <c r="A217" s="4" t="s">
        <v>1057</v>
      </c>
      <c r="B217" s="4" t="s">
        <v>26</v>
      </c>
      <c r="C217" s="4" t="s">
        <v>27</v>
      </c>
      <c r="D217" s="4" t="s">
        <v>1058</v>
      </c>
      <c r="E217" s="4" t="s">
        <v>204</v>
      </c>
      <c r="F217" s="7">
        <v>45145</v>
      </c>
      <c r="G217" s="7">
        <v>45146</v>
      </c>
      <c r="H217" s="4">
        <v>1</v>
      </c>
      <c r="I217" s="4">
        <v>1</v>
      </c>
      <c r="J217" s="4">
        <v>1</v>
      </c>
      <c r="K217" s="4" t="s">
        <v>30</v>
      </c>
      <c r="L217" s="4">
        <v>633.94</v>
      </c>
      <c r="M217" s="4">
        <v>633.94</v>
      </c>
      <c r="N217" s="4" t="s">
        <v>1059</v>
      </c>
      <c r="O217" s="4" t="s">
        <v>32</v>
      </c>
      <c r="P217" s="4" t="s">
        <v>33</v>
      </c>
      <c r="Q217" s="4">
        <v>0</v>
      </c>
      <c r="R217" s="10">
        <v>45144.0000115741</v>
      </c>
      <c r="S217" s="7">
        <v>45149</v>
      </c>
      <c r="T217" s="4" t="s">
        <v>34</v>
      </c>
      <c r="U217" s="4">
        <v>633.94</v>
      </c>
      <c r="V217" s="4">
        <v>0</v>
      </c>
      <c r="W217" s="4">
        <v>0</v>
      </c>
      <c r="X217" s="4" t="s">
        <v>1060</v>
      </c>
      <c r="Y217" s="4" t="s">
        <v>48</v>
      </c>
    </row>
    <row r="218" s="4" customFormat="1" spans="1:25">
      <c r="A218" s="4" t="s">
        <v>214</v>
      </c>
      <c r="B218" s="4" t="s">
        <v>26</v>
      </c>
      <c r="C218" s="4" t="s">
        <v>54</v>
      </c>
      <c r="D218" s="4" t="s">
        <v>215</v>
      </c>
      <c r="E218" s="4" t="s">
        <v>216</v>
      </c>
      <c r="F218" s="7">
        <v>45145</v>
      </c>
      <c r="G218" s="7">
        <v>45146</v>
      </c>
      <c r="H218" s="4">
        <v>1</v>
      </c>
      <c r="I218" s="4">
        <v>1</v>
      </c>
      <c r="J218" s="4">
        <v>1</v>
      </c>
      <c r="K218" s="4" t="s">
        <v>30</v>
      </c>
      <c r="L218" s="4">
        <v>-690.93</v>
      </c>
      <c r="M218" s="4">
        <v>-690.93</v>
      </c>
      <c r="N218" s="4" t="s">
        <v>217</v>
      </c>
      <c r="O218" s="4" t="s">
        <v>32</v>
      </c>
      <c r="P218" s="4" t="s">
        <v>33</v>
      </c>
      <c r="Q218" s="4">
        <v>0</v>
      </c>
      <c r="R218" s="10">
        <v>45121.0000115741</v>
      </c>
      <c r="S218" s="7">
        <v>45149</v>
      </c>
      <c r="T218" s="4" t="s">
        <v>34</v>
      </c>
      <c r="U218" s="4">
        <v>-690.93</v>
      </c>
      <c r="V218" s="4">
        <v>0</v>
      </c>
      <c r="W218" s="4">
        <v>0</v>
      </c>
      <c r="X218" s="4" t="s">
        <v>218</v>
      </c>
      <c r="Y218" s="4" t="s">
        <v>48</v>
      </c>
    </row>
    <row r="219" s="4" customFormat="1" spans="1:25">
      <c r="A219" s="4" t="s">
        <v>256</v>
      </c>
      <c r="B219" s="4" t="s">
        <v>26</v>
      </c>
      <c r="C219" s="4" t="s">
        <v>255</v>
      </c>
      <c r="D219" s="4" t="s">
        <v>257</v>
      </c>
      <c r="E219" s="4" t="s">
        <v>258</v>
      </c>
      <c r="F219" s="7">
        <v>45145</v>
      </c>
      <c r="G219" s="7">
        <v>45146</v>
      </c>
      <c r="H219" s="4">
        <v>1</v>
      </c>
      <c r="I219" s="4">
        <v>1</v>
      </c>
      <c r="J219" s="4">
        <v>1</v>
      </c>
      <c r="K219" s="4" t="s">
        <v>30</v>
      </c>
      <c r="L219" s="4">
        <v>-2129.72</v>
      </c>
      <c r="M219" s="4">
        <v>-2129.72</v>
      </c>
      <c r="N219" s="4" t="s">
        <v>259</v>
      </c>
      <c r="O219" s="4" t="s">
        <v>32</v>
      </c>
      <c r="P219" s="4" t="s">
        <v>33</v>
      </c>
      <c r="Q219" s="4">
        <v>0</v>
      </c>
      <c r="R219" s="10">
        <v>45123.580775463</v>
      </c>
      <c r="S219" s="7">
        <v>45149</v>
      </c>
      <c r="T219" s="4" t="s">
        <v>34</v>
      </c>
      <c r="U219" s="4">
        <v>-2129.72</v>
      </c>
      <c r="V219" s="4">
        <v>0</v>
      </c>
      <c r="W219" s="4">
        <v>0</v>
      </c>
      <c r="X219" s="4" t="s">
        <v>260</v>
      </c>
      <c r="Y219" s="4" t="s">
        <v>261</v>
      </c>
    </row>
    <row r="220" s="4" customFormat="1" spans="1:25">
      <c r="A220" s="4" t="s">
        <v>1061</v>
      </c>
      <c r="B220" s="4" t="s">
        <v>26</v>
      </c>
      <c r="C220" s="4" t="s">
        <v>1062</v>
      </c>
      <c r="D220" s="4" t="s">
        <v>1063</v>
      </c>
      <c r="E220" s="4" t="s">
        <v>1064</v>
      </c>
      <c r="F220" s="7">
        <v>45127</v>
      </c>
      <c r="G220" s="7">
        <v>45128</v>
      </c>
      <c r="H220" s="4">
        <v>1</v>
      </c>
      <c r="I220" s="4">
        <v>1</v>
      </c>
      <c r="J220" s="4">
        <v>1</v>
      </c>
      <c r="K220" s="4" t="s">
        <v>30</v>
      </c>
      <c r="L220" s="4">
        <v>-379.94</v>
      </c>
      <c r="M220" s="4">
        <v>-379.94</v>
      </c>
      <c r="N220" s="4" t="s">
        <v>1065</v>
      </c>
      <c r="O220" s="4" t="s">
        <v>32</v>
      </c>
      <c r="P220" s="4" t="s">
        <v>33</v>
      </c>
      <c r="Q220" s="4">
        <v>0</v>
      </c>
      <c r="R220" s="10">
        <v>45127.9066666667</v>
      </c>
      <c r="S220" s="7">
        <v>45149</v>
      </c>
      <c r="U220" s="4">
        <v>0</v>
      </c>
      <c r="V220" s="4">
        <v>0</v>
      </c>
      <c r="W220" s="4">
        <v>0</v>
      </c>
      <c r="X220" s="4" t="s">
        <v>1066</v>
      </c>
      <c r="Y220" s="4" t="s">
        <v>48</v>
      </c>
    </row>
    <row r="221" s="4" customFormat="1" spans="1:25">
      <c r="A221" s="4" t="s">
        <v>1067</v>
      </c>
      <c r="B221" s="4" t="s">
        <v>26</v>
      </c>
      <c r="C221" s="4" t="s">
        <v>1062</v>
      </c>
      <c r="D221" s="4" t="s">
        <v>1068</v>
      </c>
      <c r="E221" s="4" t="s">
        <v>1069</v>
      </c>
      <c r="F221" s="7">
        <v>45110</v>
      </c>
      <c r="G221" s="7">
        <v>45112</v>
      </c>
      <c r="H221" s="4">
        <v>1</v>
      </c>
      <c r="I221" s="4">
        <v>2</v>
      </c>
      <c r="J221" s="4">
        <v>2</v>
      </c>
      <c r="K221" s="4" t="s">
        <v>30</v>
      </c>
      <c r="L221" s="4">
        <v>-686.39</v>
      </c>
      <c r="M221" s="4">
        <v>-686.39</v>
      </c>
      <c r="N221" s="4" t="s">
        <v>1070</v>
      </c>
      <c r="O221" s="4" t="s">
        <v>32</v>
      </c>
      <c r="P221" s="4" t="s">
        <v>33</v>
      </c>
      <c r="Q221" s="4">
        <v>0</v>
      </c>
      <c r="R221" s="10">
        <v>45110.6603472222</v>
      </c>
      <c r="S221" s="7">
        <v>45149</v>
      </c>
      <c r="U221" s="4">
        <v>0</v>
      </c>
      <c r="V221" s="4">
        <v>0</v>
      </c>
      <c r="W221" s="4">
        <v>0</v>
      </c>
      <c r="X221" s="4" t="s">
        <v>1071</v>
      </c>
      <c r="Y221" s="4" t="s">
        <v>48</v>
      </c>
    </row>
    <row r="222" s="4" customFormat="1" spans="1:25">
      <c r="A222" s="4" t="s">
        <v>1072</v>
      </c>
      <c r="B222" s="4" t="s">
        <v>26</v>
      </c>
      <c r="C222" s="4" t="s">
        <v>1062</v>
      </c>
      <c r="D222" s="4" t="s">
        <v>1073</v>
      </c>
      <c r="E222" s="4" t="s">
        <v>1074</v>
      </c>
      <c r="F222" s="7">
        <v>45115</v>
      </c>
      <c r="G222" s="7">
        <v>45117</v>
      </c>
      <c r="H222" s="4">
        <v>1</v>
      </c>
      <c r="I222" s="4">
        <v>2</v>
      </c>
      <c r="J222" s="4">
        <v>2</v>
      </c>
      <c r="K222" s="4" t="s">
        <v>30</v>
      </c>
      <c r="L222" s="4">
        <v>-127.51</v>
      </c>
      <c r="M222" s="4">
        <v>-127.51</v>
      </c>
      <c r="N222" s="4" t="s">
        <v>1075</v>
      </c>
      <c r="O222" s="4" t="s">
        <v>32</v>
      </c>
      <c r="P222" s="4" t="s">
        <v>33</v>
      </c>
      <c r="Q222" s="4">
        <v>0</v>
      </c>
      <c r="R222" s="10">
        <v>45115.4450694444</v>
      </c>
      <c r="S222" s="7">
        <v>45149</v>
      </c>
      <c r="U222" s="4">
        <v>0</v>
      </c>
      <c r="V222" s="4">
        <v>0</v>
      </c>
      <c r="W222" s="4">
        <v>0</v>
      </c>
      <c r="X222" s="4" t="s">
        <v>1076</v>
      </c>
      <c r="Y222" s="4" t="s">
        <v>1077</v>
      </c>
    </row>
    <row r="223" s="4" customFormat="1" spans="1:25">
      <c r="A223" s="4" t="s">
        <v>1078</v>
      </c>
      <c r="B223" s="4" t="s">
        <v>26</v>
      </c>
      <c r="C223" s="4" t="s">
        <v>1062</v>
      </c>
      <c r="D223" s="4" t="s">
        <v>1079</v>
      </c>
      <c r="E223" s="4" t="s">
        <v>612</v>
      </c>
      <c r="F223" s="7">
        <v>45115</v>
      </c>
      <c r="G223" s="7">
        <v>45117</v>
      </c>
      <c r="H223" s="4">
        <v>1</v>
      </c>
      <c r="I223" s="4">
        <v>2</v>
      </c>
      <c r="J223" s="4">
        <v>2</v>
      </c>
      <c r="K223" s="4" t="s">
        <v>30</v>
      </c>
      <c r="L223" s="4">
        <v>-765.92</v>
      </c>
      <c r="M223" s="4">
        <v>-765.92</v>
      </c>
      <c r="N223" s="4" t="s">
        <v>1080</v>
      </c>
      <c r="O223" s="4" t="s">
        <v>32</v>
      </c>
      <c r="P223" s="4" t="s">
        <v>33</v>
      </c>
      <c r="Q223" s="4">
        <v>0</v>
      </c>
      <c r="R223" s="10">
        <v>45115.6972916667</v>
      </c>
      <c r="S223" s="7">
        <v>45149</v>
      </c>
      <c r="U223" s="4">
        <v>0</v>
      </c>
      <c r="V223" s="4">
        <v>0</v>
      </c>
      <c r="W223" s="4">
        <v>0</v>
      </c>
      <c r="X223" s="4" t="s">
        <v>1081</v>
      </c>
      <c r="Y223" s="4" t="s">
        <v>48</v>
      </c>
    </row>
    <row r="224" s="4" customFormat="1" spans="1:25">
      <c r="A224" s="4" t="s">
        <v>1082</v>
      </c>
      <c r="B224" s="4" t="s">
        <v>26</v>
      </c>
      <c r="C224" s="4" t="s">
        <v>1062</v>
      </c>
      <c r="D224" s="4" t="s">
        <v>1083</v>
      </c>
      <c r="E224" s="4" t="s">
        <v>204</v>
      </c>
      <c r="F224" s="7">
        <v>45034</v>
      </c>
      <c r="G224" s="7">
        <v>45035</v>
      </c>
      <c r="H224" s="4">
        <v>1</v>
      </c>
      <c r="I224" s="4">
        <v>1</v>
      </c>
      <c r="J224" s="4">
        <v>1</v>
      </c>
      <c r="K224" s="4" t="s">
        <v>30</v>
      </c>
      <c r="L224" s="4">
        <v>-129.99</v>
      </c>
      <c r="M224" s="4">
        <v>-129.99</v>
      </c>
      <c r="N224" s="4" t="s">
        <v>1084</v>
      </c>
      <c r="O224" s="4" t="s">
        <v>32</v>
      </c>
      <c r="P224" s="4" t="s">
        <v>33</v>
      </c>
      <c r="Q224" s="4">
        <v>0</v>
      </c>
      <c r="R224" s="10">
        <v>45033.5172453704</v>
      </c>
      <c r="S224" s="7">
        <v>45149</v>
      </c>
      <c r="U224" s="4">
        <v>0</v>
      </c>
      <c r="V224" s="4">
        <v>0</v>
      </c>
      <c r="W224" s="4">
        <v>0</v>
      </c>
      <c r="X224" s="4" t="s">
        <v>1085</v>
      </c>
      <c r="Y224" s="4" t="s">
        <v>1086</v>
      </c>
    </row>
    <row r="225" s="4" customFormat="1" spans="1:25">
      <c r="A225" s="4" t="s">
        <v>1087</v>
      </c>
      <c r="B225" s="4" t="s">
        <v>26</v>
      </c>
      <c r="C225" s="4" t="s">
        <v>1062</v>
      </c>
      <c r="D225" s="4" t="s">
        <v>1088</v>
      </c>
      <c r="E225" s="4" t="s">
        <v>1089</v>
      </c>
      <c r="F225" s="7">
        <v>45133</v>
      </c>
      <c r="G225" s="7">
        <v>45134</v>
      </c>
      <c r="H225" s="4">
        <v>1</v>
      </c>
      <c r="I225" s="4">
        <v>1</v>
      </c>
      <c r="J225" s="4">
        <v>1</v>
      </c>
      <c r="K225" s="4" t="s">
        <v>30</v>
      </c>
      <c r="L225" s="4">
        <v>-461.66</v>
      </c>
      <c r="M225" s="4">
        <v>-461.66</v>
      </c>
      <c r="N225" s="4" t="s">
        <v>1090</v>
      </c>
      <c r="O225" s="4" t="s">
        <v>32</v>
      </c>
      <c r="P225" s="4" t="s">
        <v>33</v>
      </c>
      <c r="Q225" s="4">
        <v>0</v>
      </c>
      <c r="R225" s="10">
        <v>45132.8334837963</v>
      </c>
      <c r="S225" s="7">
        <v>45149</v>
      </c>
      <c r="U225" s="4">
        <v>0</v>
      </c>
      <c r="V225" s="4">
        <v>0</v>
      </c>
      <c r="W225" s="4">
        <v>0</v>
      </c>
      <c r="X225" s="4" t="s">
        <v>1091</v>
      </c>
      <c r="Y225" s="4" t="s">
        <v>48</v>
      </c>
    </row>
    <row r="226" s="4" customFormat="1" spans="1:25">
      <c r="A226" s="4" t="s">
        <v>1092</v>
      </c>
      <c r="B226" s="4" t="s">
        <v>26</v>
      </c>
      <c r="C226" s="4" t="s">
        <v>1062</v>
      </c>
      <c r="D226" s="4" t="s">
        <v>1093</v>
      </c>
      <c r="E226" s="4" t="s">
        <v>1094</v>
      </c>
      <c r="F226" s="7">
        <v>45135</v>
      </c>
      <c r="G226" s="7">
        <v>45136</v>
      </c>
      <c r="H226" s="4">
        <v>1</v>
      </c>
      <c r="I226" s="4">
        <v>1</v>
      </c>
      <c r="J226" s="4">
        <v>1</v>
      </c>
      <c r="K226" s="4" t="s">
        <v>30</v>
      </c>
      <c r="L226" s="4">
        <v>-872.62</v>
      </c>
      <c r="M226" s="4">
        <v>-872.62</v>
      </c>
      <c r="N226" s="4" t="s">
        <v>1095</v>
      </c>
      <c r="O226" s="4" t="s">
        <v>32</v>
      </c>
      <c r="P226" s="4" t="s">
        <v>33</v>
      </c>
      <c r="Q226" s="4">
        <v>0</v>
      </c>
      <c r="R226" s="10">
        <v>45129.7199768519</v>
      </c>
      <c r="S226" s="7">
        <v>45149</v>
      </c>
      <c r="U226" s="4">
        <v>0</v>
      </c>
      <c r="V226" s="4">
        <v>0</v>
      </c>
      <c r="W226" s="4">
        <v>0</v>
      </c>
      <c r="X226" s="4" t="s">
        <v>1096</v>
      </c>
      <c r="Y226" s="4" t="s">
        <v>48</v>
      </c>
    </row>
    <row r="227" s="4" customFormat="1" spans="1:25">
      <c r="A227" s="4" t="s">
        <v>1097</v>
      </c>
      <c r="B227" s="4" t="s">
        <v>26</v>
      </c>
      <c r="C227" s="4" t="s">
        <v>1062</v>
      </c>
      <c r="D227" s="4" t="s">
        <v>1098</v>
      </c>
      <c r="E227" s="4" t="s">
        <v>320</v>
      </c>
      <c r="F227" s="7">
        <v>45126</v>
      </c>
      <c r="G227" s="7">
        <v>45127</v>
      </c>
      <c r="H227" s="4">
        <v>1</v>
      </c>
      <c r="I227" s="4">
        <v>1</v>
      </c>
      <c r="J227" s="4">
        <v>1</v>
      </c>
      <c r="K227" s="4" t="s">
        <v>30</v>
      </c>
      <c r="L227" s="4">
        <v>-844.68</v>
      </c>
      <c r="M227" s="4">
        <v>-844.68</v>
      </c>
      <c r="N227" s="4" t="s">
        <v>1099</v>
      </c>
      <c r="O227" s="4" t="s">
        <v>32</v>
      </c>
      <c r="P227" s="4" t="s">
        <v>33</v>
      </c>
      <c r="Q227" s="4">
        <v>0</v>
      </c>
      <c r="R227" s="10">
        <v>45125.7129166667</v>
      </c>
      <c r="S227" s="7">
        <v>45149</v>
      </c>
      <c r="U227" s="4">
        <v>0</v>
      </c>
      <c r="V227" s="4">
        <v>0</v>
      </c>
      <c r="W227" s="4">
        <v>0</v>
      </c>
      <c r="X227" s="4" t="s">
        <v>1100</v>
      </c>
      <c r="Y227" s="4" t="s">
        <v>48</v>
      </c>
    </row>
    <row r="228" s="4" customFormat="1" spans="1:25">
      <c r="A228" s="4" t="s">
        <v>1101</v>
      </c>
      <c r="B228" s="4" t="s">
        <v>26</v>
      </c>
      <c r="C228" s="4" t="s">
        <v>1062</v>
      </c>
      <c r="D228" s="4" t="s">
        <v>633</v>
      </c>
      <c r="E228" s="4" t="s">
        <v>634</v>
      </c>
      <c r="F228" s="7">
        <v>45104</v>
      </c>
      <c r="G228" s="7">
        <v>45106</v>
      </c>
      <c r="H228" s="4">
        <v>1</v>
      </c>
      <c r="I228" s="4">
        <v>2</v>
      </c>
      <c r="J228" s="4">
        <v>2</v>
      </c>
      <c r="K228" s="4" t="s">
        <v>30</v>
      </c>
      <c r="L228" s="4">
        <v>-1268.16</v>
      </c>
      <c r="M228" s="4">
        <v>-1268.16</v>
      </c>
      <c r="N228" s="4" t="s">
        <v>1102</v>
      </c>
      <c r="O228" s="4" t="s">
        <v>32</v>
      </c>
      <c r="P228" s="4" t="s">
        <v>33</v>
      </c>
      <c r="Q228" s="4">
        <v>0</v>
      </c>
      <c r="R228" s="10">
        <v>45098.9178703704</v>
      </c>
      <c r="S228" s="7">
        <v>45149</v>
      </c>
      <c r="U228" s="4">
        <v>0</v>
      </c>
      <c r="V228" s="4">
        <v>0</v>
      </c>
      <c r="W228" s="4">
        <v>0</v>
      </c>
      <c r="X228" s="4" t="s">
        <v>1103</v>
      </c>
      <c r="Y228" s="4" t="s">
        <v>1104</v>
      </c>
    </row>
    <row r="229" s="4" customFormat="1" spans="1:25">
      <c r="A229" s="4" t="s">
        <v>1105</v>
      </c>
      <c r="B229" s="4" t="s">
        <v>26</v>
      </c>
      <c r="C229" s="4" t="s">
        <v>1062</v>
      </c>
      <c r="D229" s="4" t="s">
        <v>1106</v>
      </c>
      <c r="E229" s="4" t="s">
        <v>1107</v>
      </c>
      <c r="F229" s="7">
        <v>45114</v>
      </c>
      <c r="G229" s="7">
        <v>45119</v>
      </c>
      <c r="H229" s="4">
        <v>1</v>
      </c>
      <c r="I229" s="4">
        <v>5</v>
      </c>
      <c r="J229" s="4">
        <v>5</v>
      </c>
      <c r="K229" s="4" t="s">
        <v>30</v>
      </c>
      <c r="L229" s="4">
        <v>-488.11</v>
      </c>
      <c r="M229" s="4">
        <v>-488.11</v>
      </c>
      <c r="N229" s="4" t="s">
        <v>1108</v>
      </c>
      <c r="O229" s="4" t="s">
        <v>32</v>
      </c>
      <c r="P229" s="4" t="s">
        <v>33</v>
      </c>
      <c r="Q229" s="4">
        <v>0</v>
      </c>
      <c r="R229" s="10">
        <v>45114.5658680556</v>
      </c>
      <c r="S229" s="7">
        <v>45149</v>
      </c>
      <c r="U229" s="4">
        <v>0</v>
      </c>
      <c r="V229" s="4">
        <v>0</v>
      </c>
      <c r="W229" s="4">
        <v>0</v>
      </c>
      <c r="X229" s="4" t="s">
        <v>1109</v>
      </c>
      <c r="Y229" s="4" t="s">
        <v>1110</v>
      </c>
    </row>
    <row r="230" s="4" customFormat="1" spans="1:25">
      <c r="A230" s="4" t="s">
        <v>1111</v>
      </c>
      <c r="B230" s="4" t="s">
        <v>26</v>
      </c>
      <c r="C230" s="4" t="s">
        <v>1062</v>
      </c>
      <c r="D230" s="4" t="s">
        <v>1112</v>
      </c>
      <c r="E230" s="4" t="s">
        <v>1113</v>
      </c>
      <c r="F230" s="7">
        <v>45125</v>
      </c>
      <c r="G230" s="7">
        <v>45128</v>
      </c>
      <c r="H230" s="4">
        <v>2</v>
      </c>
      <c r="I230" s="4">
        <v>3</v>
      </c>
      <c r="J230" s="4">
        <v>6</v>
      </c>
      <c r="K230" s="4" t="s">
        <v>30</v>
      </c>
      <c r="L230" s="4">
        <v>-7060.62</v>
      </c>
      <c r="M230" s="4">
        <v>-7060.62</v>
      </c>
      <c r="N230" s="4" t="s">
        <v>1114</v>
      </c>
      <c r="O230" s="4" t="s">
        <v>32</v>
      </c>
      <c r="P230" s="4" t="s">
        <v>33</v>
      </c>
      <c r="Q230" s="4">
        <v>0</v>
      </c>
      <c r="R230" s="10">
        <v>45120.5258217593</v>
      </c>
      <c r="S230" s="7">
        <v>45149</v>
      </c>
      <c r="U230" s="4">
        <v>0</v>
      </c>
      <c r="V230" s="4">
        <v>0</v>
      </c>
      <c r="W230" s="4">
        <v>0</v>
      </c>
      <c r="X230" s="4" t="s">
        <v>1115</v>
      </c>
      <c r="Y230" s="4" t="s">
        <v>1116</v>
      </c>
    </row>
    <row r="231" s="4" customFormat="1" spans="1:25">
      <c r="A231" s="4" t="s">
        <v>1117</v>
      </c>
      <c r="B231" s="4" t="s">
        <v>26</v>
      </c>
      <c r="C231" s="4" t="s">
        <v>1062</v>
      </c>
      <c r="D231" s="4" t="s">
        <v>1118</v>
      </c>
      <c r="E231" s="4" t="s">
        <v>1119</v>
      </c>
      <c r="F231" s="7">
        <v>45135</v>
      </c>
      <c r="G231" s="7">
        <v>45137</v>
      </c>
      <c r="H231" s="4">
        <v>3</v>
      </c>
      <c r="I231" s="4">
        <v>2</v>
      </c>
      <c r="J231" s="4">
        <v>6</v>
      </c>
      <c r="K231" s="4" t="s">
        <v>30</v>
      </c>
      <c r="L231" s="4">
        <v>-3598.17</v>
      </c>
      <c r="M231" s="4">
        <v>-3598.17</v>
      </c>
      <c r="N231" s="4" t="s">
        <v>1120</v>
      </c>
      <c r="O231" s="4" t="s">
        <v>32</v>
      </c>
      <c r="P231" s="4" t="s">
        <v>33</v>
      </c>
      <c r="Q231" s="4">
        <v>0</v>
      </c>
      <c r="R231" s="10">
        <v>45120.0075</v>
      </c>
      <c r="S231" s="7">
        <v>45149</v>
      </c>
      <c r="U231" s="4">
        <v>0</v>
      </c>
      <c r="V231" s="4">
        <v>0</v>
      </c>
      <c r="W231" s="4">
        <v>0</v>
      </c>
      <c r="X231" s="4" t="s">
        <v>1121</v>
      </c>
      <c r="Y231" s="4" t="s">
        <v>48</v>
      </c>
    </row>
    <row r="232" s="4" customFormat="1" spans="1:25">
      <c r="A232" s="4" t="s">
        <v>1122</v>
      </c>
      <c r="B232" s="4" t="s">
        <v>26</v>
      </c>
      <c r="C232" s="4" t="s">
        <v>1062</v>
      </c>
      <c r="D232" s="4" t="s">
        <v>1123</v>
      </c>
      <c r="E232" s="4" t="s">
        <v>1124</v>
      </c>
      <c r="F232" s="7">
        <v>45136</v>
      </c>
      <c r="G232" s="7">
        <v>45137</v>
      </c>
      <c r="H232" s="4">
        <v>1</v>
      </c>
      <c r="I232" s="4">
        <v>1</v>
      </c>
      <c r="J232" s="4">
        <v>1</v>
      </c>
      <c r="K232" s="4" t="s">
        <v>30</v>
      </c>
      <c r="L232" s="4">
        <v>-306.29</v>
      </c>
      <c r="M232" s="4">
        <v>-306.29</v>
      </c>
      <c r="N232" s="4" t="s">
        <v>1125</v>
      </c>
      <c r="O232" s="4" t="s">
        <v>32</v>
      </c>
      <c r="P232" s="4" t="s">
        <v>33</v>
      </c>
      <c r="Q232" s="4">
        <v>0</v>
      </c>
      <c r="R232" s="10">
        <v>45129.9583333333</v>
      </c>
      <c r="S232" s="7">
        <v>45149</v>
      </c>
      <c r="U232" s="4">
        <v>0</v>
      </c>
      <c r="V232" s="4">
        <v>0</v>
      </c>
      <c r="W232" s="4">
        <v>0</v>
      </c>
      <c r="X232" s="4" t="s">
        <v>1126</v>
      </c>
      <c r="Y232" s="4" t="s">
        <v>48</v>
      </c>
    </row>
    <row r="233" s="4" customFormat="1" spans="1:25">
      <c r="A233" s="4" t="s">
        <v>1127</v>
      </c>
      <c r="B233" s="4" t="s">
        <v>26</v>
      </c>
      <c r="C233" s="4" t="s">
        <v>1062</v>
      </c>
      <c r="D233" s="4" t="s">
        <v>1128</v>
      </c>
      <c r="E233" s="4" t="s">
        <v>1129</v>
      </c>
      <c r="F233" s="7">
        <v>45118</v>
      </c>
      <c r="G233" s="7">
        <v>45119</v>
      </c>
      <c r="H233" s="4">
        <v>1</v>
      </c>
      <c r="I233" s="4">
        <v>1</v>
      </c>
      <c r="J233" s="4">
        <v>1</v>
      </c>
      <c r="K233" s="4" t="s">
        <v>30</v>
      </c>
      <c r="L233" s="4">
        <v>-142.94</v>
      </c>
      <c r="M233" s="4">
        <v>-142.94</v>
      </c>
      <c r="N233" s="4" t="s">
        <v>1130</v>
      </c>
      <c r="O233" s="4" t="s">
        <v>32</v>
      </c>
      <c r="P233" s="4" t="s">
        <v>33</v>
      </c>
      <c r="Q233" s="4">
        <v>0</v>
      </c>
      <c r="R233" s="10">
        <v>45117.4146759259</v>
      </c>
      <c r="S233" s="7">
        <v>45149</v>
      </c>
      <c r="U233" s="4">
        <v>0</v>
      </c>
      <c r="V233" s="4">
        <v>0</v>
      </c>
      <c r="W233" s="4">
        <v>0</v>
      </c>
      <c r="X233" s="4" t="s">
        <v>1131</v>
      </c>
      <c r="Y233" s="4" t="s">
        <v>1132</v>
      </c>
    </row>
    <row r="234" s="4" customFormat="1" spans="1:25">
      <c r="A234" s="4" t="s">
        <v>1133</v>
      </c>
      <c r="B234" s="4" t="s">
        <v>26</v>
      </c>
      <c r="C234" s="4" t="s">
        <v>1062</v>
      </c>
      <c r="D234" s="4" t="s">
        <v>1134</v>
      </c>
      <c r="E234" s="4" t="s">
        <v>571</v>
      </c>
      <c r="F234" s="7">
        <v>45128</v>
      </c>
      <c r="G234" s="7">
        <v>45129</v>
      </c>
      <c r="H234" s="4">
        <v>1</v>
      </c>
      <c r="I234" s="4">
        <v>1</v>
      </c>
      <c r="J234" s="4">
        <v>1</v>
      </c>
      <c r="K234" s="4" t="s">
        <v>30</v>
      </c>
      <c r="L234" s="4">
        <v>-411.45</v>
      </c>
      <c r="M234" s="4">
        <v>-411.45</v>
      </c>
      <c r="N234" s="4" t="s">
        <v>1135</v>
      </c>
      <c r="O234" s="4" t="s">
        <v>32</v>
      </c>
      <c r="P234" s="4" t="s">
        <v>33</v>
      </c>
      <c r="Q234" s="4">
        <v>0</v>
      </c>
      <c r="R234" s="10">
        <v>45128.8857060185</v>
      </c>
      <c r="S234" s="7">
        <v>45149</v>
      </c>
      <c r="U234" s="4">
        <v>0</v>
      </c>
      <c r="V234" s="4">
        <v>0</v>
      </c>
      <c r="W234" s="4">
        <v>0</v>
      </c>
      <c r="X234" s="4" t="s">
        <v>1136</v>
      </c>
      <c r="Y234" s="4" t="s">
        <v>1137</v>
      </c>
    </row>
    <row r="235" s="4" customFormat="1" spans="1:25">
      <c r="A235" s="4" t="s">
        <v>1138</v>
      </c>
      <c r="B235" s="4" t="s">
        <v>26</v>
      </c>
      <c r="C235" s="4" t="s">
        <v>1062</v>
      </c>
      <c r="D235" s="4" t="s">
        <v>1139</v>
      </c>
      <c r="E235" s="4" t="s">
        <v>1140</v>
      </c>
      <c r="F235" s="7">
        <v>45133</v>
      </c>
      <c r="G235" s="7">
        <v>45134</v>
      </c>
      <c r="H235" s="4">
        <v>2</v>
      </c>
      <c r="I235" s="4">
        <v>1</v>
      </c>
      <c r="J235" s="4">
        <v>2</v>
      </c>
      <c r="K235" s="4" t="s">
        <v>30</v>
      </c>
      <c r="L235" s="4">
        <v>-3043.5</v>
      </c>
      <c r="M235" s="4">
        <v>-3043.5</v>
      </c>
      <c r="N235" s="4" t="s">
        <v>1141</v>
      </c>
      <c r="O235" s="4" t="s">
        <v>32</v>
      </c>
      <c r="P235" s="4" t="s">
        <v>33</v>
      </c>
      <c r="Q235" s="4">
        <v>0</v>
      </c>
      <c r="R235" s="10">
        <v>45132.9493402778</v>
      </c>
      <c r="S235" s="7">
        <v>45149</v>
      </c>
      <c r="U235" s="4">
        <v>0</v>
      </c>
      <c r="V235" s="4">
        <v>0</v>
      </c>
      <c r="W235" s="4">
        <v>0</v>
      </c>
      <c r="X235" s="4" t="s">
        <v>1142</v>
      </c>
      <c r="Y235" s="4" t="s">
        <v>48</v>
      </c>
    </row>
    <row r="236" s="4" customFormat="1" spans="1:25">
      <c r="A236" s="4" t="s">
        <v>1143</v>
      </c>
      <c r="B236" s="4" t="s">
        <v>26</v>
      </c>
      <c r="C236" s="4" t="s">
        <v>1062</v>
      </c>
      <c r="D236" s="4" t="s">
        <v>1144</v>
      </c>
      <c r="E236" s="4" t="s">
        <v>1145</v>
      </c>
      <c r="F236" s="7">
        <v>45135</v>
      </c>
      <c r="G236" s="7">
        <v>45136</v>
      </c>
      <c r="H236" s="4">
        <v>1</v>
      </c>
      <c r="I236" s="4">
        <v>1</v>
      </c>
      <c r="J236" s="4">
        <v>1</v>
      </c>
      <c r="K236" s="4" t="s">
        <v>30</v>
      </c>
      <c r="L236" s="4">
        <v>-586.46</v>
      </c>
      <c r="M236" s="4">
        <v>-586.46</v>
      </c>
      <c r="N236" s="4" t="s">
        <v>1146</v>
      </c>
      <c r="O236" s="4" t="s">
        <v>32</v>
      </c>
      <c r="P236" s="4" t="s">
        <v>33</v>
      </c>
      <c r="Q236" s="4">
        <v>0</v>
      </c>
      <c r="R236" s="10">
        <v>45135.3898842593</v>
      </c>
      <c r="S236" s="7">
        <v>45149</v>
      </c>
      <c r="U236" s="4">
        <v>0</v>
      </c>
      <c r="V236" s="4">
        <v>0</v>
      </c>
      <c r="W236" s="4">
        <v>0</v>
      </c>
      <c r="X236" s="4" t="s">
        <v>1147</v>
      </c>
      <c r="Y236" s="4" t="s">
        <v>1148</v>
      </c>
    </row>
    <row r="237" s="4" customFormat="1" spans="1:25">
      <c r="A237" s="4" t="s">
        <v>1149</v>
      </c>
      <c r="B237" s="4" t="s">
        <v>26</v>
      </c>
      <c r="C237" s="4" t="s">
        <v>1062</v>
      </c>
      <c r="D237" s="4" t="s">
        <v>1150</v>
      </c>
      <c r="E237" s="4" t="s">
        <v>366</v>
      </c>
      <c r="F237" s="7">
        <v>45127</v>
      </c>
      <c r="G237" s="7">
        <v>45129</v>
      </c>
      <c r="H237" s="4">
        <v>1</v>
      </c>
      <c r="I237" s="4">
        <v>2</v>
      </c>
      <c r="J237" s="4">
        <v>2</v>
      </c>
      <c r="K237" s="4" t="s">
        <v>30</v>
      </c>
      <c r="L237" s="4">
        <v>-509.56</v>
      </c>
      <c r="M237" s="4">
        <v>-509.56</v>
      </c>
      <c r="N237" s="4" t="s">
        <v>1151</v>
      </c>
      <c r="O237" s="4" t="s">
        <v>32</v>
      </c>
      <c r="P237" s="4" t="s">
        <v>33</v>
      </c>
      <c r="Q237" s="4">
        <v>0</v>
      </c>
      <c r="R237" s="10">
        <v>45127.9322337963</v>
      </c>
      <c r="S237" s="7">
        <v>45149</v>
      </c>
      <c r="U237" s="4">
        <v>0</v>
      </c>
      <c r="V237" s="4">
        <v>0</v>
      </c>
      <c r="W237" s="4">
        <v>0</v>
      </c>
      <c r="X237" s="4" t="s">
        <v>1152</v>
      </c>
      <c r="Y237" s="4" t="s">
        <v>48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227"/>
  <sheetViews>
    <sheetView tabSelected="1" topLeftCell="A198" workbookViewId="0">
      <selection activeCell="A224" sqref="A224:C227"/>
    </sheetView>
  </sheetViews>
  <sheetFormatPr defaultColWidth="9" defaultRowHeight="13.5"/>
  <cols>
    <col min="1" max="1" width="12.625" style="4"/>
    <col min="2" max="2" width="10.375" style="4"/>
    <col min="3" max="3" width="12.625" style="4"/>
    <col min="4" max="6" width="10.375" style="4"/>
    <col min="7" max="9" width="9" style="4"/>
    <col min="10" max="10" width="10.375" style="4"/>
    <col min="11" max="16359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1153</v>
      </c>
    </row>
    <row r="2" s="4" customFormat="1" hidden="1" spans="1:9">
      <c r="A2" s="6">
        <v>999223984486965</v>
      </c>
      <c r="B2" s="7">
        <v>45143</v>
      </c>
      <c r="C2" s="7">
        <v>45146</v>
      </c>
      <c r="D2" s="4">
        <v>2388</v>
      </c>
      <c r="E2" s="4" t="str">
        <f>VLOOKUP(A2,HOP!A:L,12,0)</f>
        <v>2388.00</v>
      </c>
      <c r="F2" s="4" t="str">
        <f>VLOOKUP(A2,HOP!A:C,3,0)</f>
        <v>3320252</v>
      </c>
      <c r="G2" s="4">
        <f>D2-E2</f>
        <v>0</v>
      </c>
      <c r="H2" s="4" t="str">
        <f>$H$1&amp;F2</f>
        <v>，3320252</v>
      </c>
      <c r="I2" s="4" t="str">
        <f>VLOOKUP(A2,HOP!A:U,21,0)</f>
        <v>直采</v>
      </c>
    </row>
    <row r="3" s="4" customFormat="1" hidden="1" spans="1:9">
      <c r="A3" s="6">
        <v>999224092703284</v>
      </c>
      <c r="B3" s="7">
        <v>45143</v>
      </c>
      <c r="C3" s="7">
        <v>45146</v>
      </c>
      <c r="D3" s="4">
        <v>579</v>
      </c>
      <c r="E3" s="4" t="str">
        <f>VLOOKUP(A3,HOP!A:L,12,0)</f>
        <v>579.00</v>
      </c>
      <c r="F3" s="4" t="str">
        <f>VLOOKUP(A3,HOP!A:C,3,0)</f>
        <v>3353619</v>
      </c>
      <c r="G3" s="4">
        <f t="shared" ref="G3:G66" si="0">D3-E3</f>
        <v>0</v>
      </c>
      <c r="H3" s="4" t="str">
        <f t="shared" ref="H3:H66" si="1">$H$1&amp;F3</f>
        <v>，3353619</v>
      </c>
      <c r="I3" s="4" t="str">
        <f>VLOOKUP(A3,HOP!A:U,21,0)</f>
        <v>直连</v>
      </c>
    </row>
    <row r="4" s="4" customFormat="1" hidden="1" spans="1:9">
      <c r="A4" s="6">
        <v>999224376976334</v>
      </c>
      <c r="B4" s="7">
        <v>45142</v>
      </c>
      <c r="C4" s="7">
        <v>45146</v>
      </c>
      <c r="D4" s="4">
        <v>0</v>
      </c>
      <c r="E4" s="4" t="e">
        <f>VLOOKUP(A4,HOP!A:L,12,0)</f>
        <v>#N/A</v>
      </c>
      <c r="F4" s="4" t="e">
        <f>VLOOKUP(A4,HOP!A:C,3,0)</f>
        <v>#N/A</v>
      </c>
      <c r="G4" s="4" t="e">
        <f t="shared" si="0"/>
        <v>#N/A</v>
      </c>
      <c r="H4" s="4" t="e">
        <f t="shared" si="1"/>
        <v>#N/A</v>
      </c>
      <c r="I4" s="4" t="e">
        <f>VLOOKUP(A4,HOP!A:U,21,0)</f>
        <v>#N/A</v>
      </c>
    </row>
    <row r="5" s="4" customFormat="1" hidden="1" spans="1:9">
      <c r="A5" s="6">
        <v>999224379497815</v>
      </c>
      <c r="B5" s="7">
        <v>45142</v>
      </c>
      <c r="C5" s="7">
        <v>45146</v>
      </c>
      <c r="D5" s="4">
        <v>4104</v>
      </c>
      <c r="E5" s="4" t="str">
        <f>VLOOKUP(A5,HOP!A:L,12,0)</f>
        <v>4104.00</v>
      </c>
      <c r="F5" s="4" t="str">
        <f>VLOOKUP(A5,HOP!A:C,3,0)</f>
        <v>3413418</v>
      </c>
      <c r="G5" s="4">
        <f t="shared" si="0"/>
        <v>0</v>
      </c>
      <c r="H5" s="4" t="str">
        <f t="shared" si="1"/>
        <v>，3413418</v>
      </c>
      <c r="I5" s="4" t="str">
        <f>VLOOKUP(A5,HOP!A:U,21,0)</f>
        <v>直连</v>
      </c>
    </row>
    <row r="6" s="4" customFormat="1" hidden="1" spans="1:9">
      <c r="A6" s="6">
        <v>999224507922718</v>
      </c>
      <c r="B6" s="7">
        <v>45144</v>
      </c>
      <c r="C6" s="7">
        <v>45146</v>
      </c>
      <c r="D6" s="4">
        <v>3942</v>
      </c>
      <c r="E6" s="4" t="str">
        <f>VLOOKUP(A6,HOP!A:L,12,0)</f>
        <v>3942.00</v>
      </c>
      <c r="F6" s="4" t="str">
        <f>VLOOKUP(A6,HOP!A:C,3,0)</f>
        <v>3442718</v>
      </c>
      <c r="G6" s="4">
        <f t="shared" si="0"/>
        <v>0</v>
      </c>
      <c r="H6" s="4" t="str">
        <f t="shared" si="1"/>
        <v>，3442718</v>
      </c>
      <c r="I6" s="4" t="str">
        <f>VLOOKUP(A6,HOP!A:U,21,0)</f>
        <v>直连</v>
      </c>
    </row>
    <row r="7" s="4" customFormat="1" hidden="1" spans="1:9">
      <c r="A7" s="6">
        <v>999224547747836</v>
      </c>
      <c r="B7" s="7">
        <v>45142</v>
      </c>
      <c r="C7" s="7">
        <v>45146</v>
      </c>
      <c r="D7" s="4">
        <v>0</v>
      </c>
      <c r="E7" s="4" t="e">
        <f>VLOOKUP(A7,HOP!A:L,12,0)</f>
        <v>#N/A</v>
      </c>
      <c r="F7" s="4" t="e">
        <f>VLOOKUP(A7,HOP!A:C,3,0)</f>
        <v>#N/A</v>
      </c>
      <c r="G7" s="4" t="e">
        <f t="shared" si="0"/>
        <v>#N/A</v>
      </c>
      <c r="H7" s="4" t="e">
        <f t="shared" si="1"/>
        <v>#N/A</v>
      </c>
      <c r="I7" s="4" t="e">
        <f>VLOOKUP(A7,HOP!A:U,21,0)</f>
        <v>#N/A</v>
      </c>
    </row>
    <row r="8" s="4" customFormat="1" hidden="1" spans="1:9">
      <c r="A8" s="6">
        <v>999224597282391</v>
      </c>
      <c r="B8" s="7">
        <v>45142</v>
      </c>
      <c r="C8" s="7">
        <v>45146</v>
      </c>
      <c r="D8" s="4">
        <v>0</v>
      </c>
      <c r="E8" s="4" t="e">
        <f>VLOOKUP(A8,HOP!A:L,12,0)</f>
        <v>#N/A</v>
      </c>
      <c r="F8" s="4" t="e">
        <f>VLOOKUP(A8,HOP!A:C,3,0)</f>
        <v>#N/A</v>
      </c>
      <c r="G8" s="4" t="e">
        <f t="shared" si="0"/>
        <v>#N/A</v>
      </c>
      <c r="H8" s="4" t="e">
        <f t="shared" si="1"/>
        <v>#N/A</v>
      </c>
      <c r="I8" s="4" t="e">
        <f>VLOOKUP(A8,HOP!A:U,21,0)</f>
        <v>#N/A</v>
      </c>
    </row>
    <row r="9" s="4" customFormat="1" hidden="1" spans="1:9">
      <c r="A9" s="6">
        <v>999224706736312</v>
      </c>
      <c r="B9" s="7">
        <v>45141</v>
      </c>
      <c r="C9" s="7">
        <v>45146</v>
      </c>
      <c r="D9" s="4">
        <v>3925</v>
      </c>
      <c r="E9" s="4" t="str">
        <f>VLOOKUP(A9,HOP!A:L,12,0)</f>
        <v>3925.00</v>
      </c>
      <c r="F9" s="4" t="str">
        <f>VLOOKUP(A9,HOP!A:C,3,0)</f>
        <v>3486912</v>
      </c>
      <c r="G9" s="4">
        <f t="shared" si="0"/>
        <v>0</v>
      </c>
      <c r="H9" s="4" t="str">
        <f t="shared" si="1"/>
        <v>，3486912</v>
      </c>
      <c r="I9" s="4" t="str">
        <f>VLOOKUP(A9,HOP!A:U,21,0)</f>
        <v>直连</v>
      </c>
    </row>
    <row r="10" s="4" customFormat="1" hidden="1" spans="1:9">
      <c r="A10" s="6">
        <v>999224735637736</v>
      </c>
      <c r="B10" s="7">
        <v>45142</v>
      </c>
      <c r="C10" s="7">
        <v>45146</v>
      </c>
      <c r="D10" s="4">
        <v>5668</v>
      </c>
      <c r="E10" s="4" t="str">
        <f>VLOOKUP(A10,HOP!A:L,12,0)</f>
        <v>5668.00</v>
      </c>
      <c r="F10" s="4" t="str">
        <f>VLOOKUP(A10,HOP!A:C,3,0)</f>
        <v>3494845</v>
      </c>
      <c r="G10" s="4">
        <f t="shared" si="0"/>
        <v>0</v>
      </c>
      <c r="H10" s="4" t="str">
        <f t="shared" si="1"/>
        <v>，3494845</v>
      </c>
      <c r="I10" s="4" t="str">
        <f>VLOOKUP(A10,HOP!A:U,21,0)</f>
        <v>直连</v>
      </c>
    </row>
    <row r="11" s="4" customFormat="1" hidden="1" spans="1:9">
      <c r="A11" s="6">
        <v>999224741852303</v>
      </c>
      <c r="B11" s="7">
        <v>45145</v>
      </c>
      <c r="C11" s="7">
        <v>45146</v>
      </c>
      <c r="D11" s="4">
        <v>612.81</v>
      </c>
      <c r="E11" s="4" t="str">
        <f>VLOOKUP(A11,HOP!A:L,12,0)</f>
        <v>612.81</v>
      </c>
      <c r="F11" s="4" t="str">
        <f>VLOOKUP(A11,HOP!A:C,3,0)</f>
        <v>3496931</v>
      </c>
      <c r="G11" s="4">
        <f t="shared" si="0"/>
        <v>0</v>
      </c>
      <c r="H11" s="4" t="str">
        <f t="shared" si="1"/>
        <v>，3496931</v>
      </c>
      <c r="I11" s="4" t="str">
        <f>VLOOKUP(A11,HOP!A:U,21,0)</f>
        <v>直连</v>
      </c>
    </row>
    <row r="12" s="4" customFormat="1" hidden="1" spans="1:9">
      <c r="A12" s="6">
        <v>999224807852599</v>
      </c>
      <c r="B12" s="7">
        <v>45142</v>
      </c>
      <c r="C12" s="7">
        <v>45146</v>
      </c>
      <c r="D12" s="4">
        <v>0</v>
      </c>
      <c r="E12" s="4" t="e">
        <f>VLOOKUP(A12,HOP!A:L,12,0)</f>
        <v>#N/A</v>
      </c>
      <c r="F12" s="4" t="e">
        <f>VLOOKUP(A12,HOP!A:C,3,0)</f>
        <v>#N/A</v>
      </c>
      <c r="G12" s="4" t="e">
        <f t="shared" si="0"/>
        <v>#N/A</v>
      </c>
      <c r="H12" s="4" t="e">
        <f t="shared" si="1"/>
        <v>#N/A</v>
      </c>
      <c r="I12" s="4" t="e">
        <f>VLOOKUP(A12,HOP!A:U,21,0)</f>
        <v>#N/A</v>
      </c>
    </row>
    <row r="13" s="4" customFormat="1" hidden="1" spans="1:9">
      <c r="A13" s="6">
        <v>999224824998396</v>
      </c>
      <c r="B13" s="7">
        <v>45143</v>
      </c>
      <c r="C13" s="7">
        <v>45146</v>
      </c>
      <c r="D13" s="4">
        <v>1382.88</v>
      </c>
      <c r="E13" s="4" t="str">
        <f>VLOOKUP(A13,HOP!A:L,12,0)</f>
        <v>1382.88</v>
      </c>
      <c r="F13" s="4" t="str">
        <f>VLOOKUP(A13,HOP!A:C,3,0)</f>
        <v>3517449</v>
      </c>
      <c r="G13" s="4">
        <f t="shared" si="0"/>
        <v>0</v>
      </c>
      <c r="H13" s="4" t="str">
        <f t="shared" si="1"/>
        <v>，3517449</v>
      </c>
      <c r="I13" s="4" t="str">
        <f>VLOOKUP(A13,HOP!A:U,21,0)</f>
        <v>直连</v>
      </c>
    </row>
    <row r="14" s="4" customFormat="1" hidden="1" spans="1:9">
      <c r="A14" s="6">
        <v>999224842216344</v>
      </c>
      <c r="B14" s="7">
        <v>45144</v>
      </c>
      <c r="C14" s="7">
        <v>45146</v>
      </c>
      <c r="D14" s="4">
        <v>2447.74</v>
      </c>
      <c r="E14" s="4" t="str">
        <f>VLOOKUP(A14,HOP!A:L,12,0)</f>
        <v>2447.74</v>
      </c>
      <c r="F14" s="4" t="str">
        <f>VLOOKUP(A14,HOP!A:C,3,0)</f>
        <v>3522865</v>
      </c>
      <c r="G14" s="4">
        <f t="shared" si="0"/>
        <v>0</v>
      </c>
      <c r="H14" s="4" t="str">
        <f t="shared" si="1"/>
        <v>，3522865</v>
      </c>
      <c r="I14" s="4" t="str">
        <f>VLOOKUP(A14,HOP!A:U,21,0)</f>
        <v>直连</v>
      </c>
    </row>
    <row r="15" s="4" customFormat="1" hidden="1" spans="1:9">
      <c r="A15" s="6">
        <v>999224871833077</v>
      </c>
      <c r="B15" s="7">
        <v>45145</v>
      </c>
      <c r="C15" s="7">
        <v>45146</v>
      </c>
      <c r="D15" s="4">
        <v>0</v>
      </c>
      <c r="E15" s="4" t="e">
        <f>VLOOKUP(A15,HOP!A:L,12,0)</f>
        <v>#N/A</v>
      </c>
      <c r="F15" s="4" t="e">
        <f>VLOOKUP(A15,HOP!A:C,3,0)</f>
        <v>#N/A</v>
      </c>
      <c r="G15" s="4" t="e">
        <f t="shared" si="0"/>
        <v>#N/A</v>
      </c>
      <c r="H15" s="4" t="e">
        <f t="shared" si="1"/>
        <v>#N/A</v>
      </c>
      <c r="I15" s="4" t="e">
        <f>VLOOKUP(A15,HOP!A:U,21,0)</f>
        <v>#N/A</v>
      </c>
    </row>
    <row r="16" s="4" customFormat="1" hidden="1" spans="1:9">
      <c r="A16" s="6">
        <v>999224883743252</v>
      </c>
      <c r="B16" s="7">
        <v>45145</v>
      </c>
      <c r="C16" s="7">
        <v>45146</v>
      </c>
      <c r="D16" s="4">
        <v>594.02</v>
      </c>
      <c r="E16" s="4" t="str">
        <f>VLOOKUP(A16,HOP!A:L,12,0)</f>
        <v>594.02</v>
      </c>
      <c r="F16" s="4" t="str">
        <f>VLOOKUP(A16,HOP!A:C,3,0)</f>
        <v>3532636</v>
      </c>
      <c r="G16" s="4">
        <f t="shared" si="0"/>
        <v>0</v>
      </c>
      <c r="H16" s="4" t="str">
        <f t="shared" si="1"/>
        <v>，3532636</v>
      </c>
      <c r="I16" s="4" t="str">
        <f>VLOOKUP(A16,HOP!A:U,21,0)</f>
        <v>直连</v>
      </c>
    </row>
    <row r="17" s="4" customFormat="1" hidden="1" spans="1:9">
      <c r="A17" s="6">
        <v>999224900675060</v>
      </c>
      <c r="B17" s="7">
        <v>45143</v>
      </c>
      <c r="C17" s="7">
        <v>45146</v>
      </c>
      <c r="D17" s="4">
        <v>0</v>
      </c>
      <c r="E17" s="4" t="str">
        <f>VLOOKUP(A17,HOP!A:L,12,0)</f>
        <v>0.00</v>
      </c>
      <c r="F17" s="4" t="str">
        <f>VLOOKUP(A17,HOP!A:C,3,0)</f>
        <v>3536579</v>
      </c>
      <c r="G17" s="4">
        <f t="shared" si="0"/>
        <v>0</v>
      </c>
      <c r="H17" s="4" t="str">
        <f t="shared" si="1"/>
        <v>，3536579</v>
      </c>
      <c r="I17" s="4" t="str">
        <f>VLOOKUP(A17,HOP!A:U,21,0)</f>
        <v>直连</v>
      </c>
    </row>
    <row r="18" s="4" customFormat="1" spans="1:9">
      <c r="A18" s="6">
        <v>999224913090749</v>
      </c>
      <c r="B18" s="7">
        <v>45143</v>
      </c>
      <c r="C18" s="7">
        <v>45146</v>
      </c>
      <c r="D18" s="4">
        <v>1569.72</v>
      </c>
      <c r="E18" s="4" t="str">
        <f>VLOOKUP(A18,HOP!A:L,12,0)</f>
        <v>1569.74</v>
      </c>
      <c r="F18" s="4" t="str">
        <f>VLOOKUP(A18,HOP!A:C,3,0)</f>
        <v>3539598</v>
      </c>
      <c r="G18" s="4">
        <f t="shared" si="0"/>
        <v>-0.0199999999999818</v>
      </c>
      <c r="H18" s="4" t="str">
        <f t="shared" si="1"/>
        <v>，3539598</v>
      </c>
      <c r="I18" s="4" t="str">
        <f>VLOOKUP(A18,HOP!A:U,21,0)</f>
        <v>直连</v>
      </c>
    </row>
    <row r="19" s="4" customFormat="1" hidden="1" spans="1:9">
      <c r="A19" s="6">
        <v>999224931391864</v>
      </c>
      <c r="B19" s="7">
        <v>45143</v>
      </c>
      <c r="C19" s="7">
        <v>45146</v>
      </c>
      <c r="D19" s="4">
        <v>1680.75</v>
      </c>
      <c r="E19" s="4" t="str">
        <f>VLOOKUP(A19,HOP!A:L,12,0)</f>
        <v>1680.75</v>
      </c>
      <c r="F19" s="4" t="str">
        <f>VLOOKUP(A19,HOP!A:C,3,0)</f>
        <v>3544871</v>
      </c>
      <c r="G19" s="4">
        <f t="shared" si="0"/>
        <v>0</v>
      </c>
      <c r="H19" s="4" t="str">
        <f t="shared" si="1"/>
        <v>，3544871</v>
      </c>
      <c r="I19" s="4" t="str">
        <f>VLOOKUP(A19,HOP!A:U,21,0)</f>
        <v>直连</v>
      </c>
    </row>
    <row r="20" s="4" customFormat="1" spans="1:9">
      <c r="A20" s="6">
        <v>999224933643011</v>
      </c>
      <c r="B20" s="7">
        <v>45143</v>
      </c>
      <c r="C20" s="7">
        <v>45146</v>
      </c>
      <c r="D20" s="4">
        <v>4412.78</v>
      </c>
      <c r="E20" s="4" t="str">
        <f>VLOOKUP(A20,HOP!A:L,12,0)</f>
        <v>4412.76</v>
      </c>
      <c r="F20" s="4" t="str">
        <f>VLOOKUP(A20,HOP!A:C,3,0)</f>
        <v>3545626</v>
      </c>
      <c r="G20" s="4">
        <f t="shared" si="0"/>
        <v>0.0199999999995271</v>
      </c>
      <c r="H20" s="4" t="str">
        <f t="shared" si="1"/>
        <v>，3545626</v>
      </c>
      <c r="I20" s="4" t="str">
        <f>VLOOKUP(A20,HOP!A:U,21,0)</f>
        <v>直连</v>
      </c>
    </row>
    <row r="21" s="4" customFormat="1" hidden="1" spans="1:9">
      <c r="A21" s="6">
        <v>999225018113694</v>
      </c>
      <c r="B21" s="7">
        <v>45140</v>
      </c>
      <c r="C21" s="7">
        <v>45146</v>
      </c>
      <c r="D21" s="4">
        <v>3517.62</v>
      </c>
      <c r="E21" s="4" t="str">
        <f>VLOOKUP(A21,HOP!A:L,12,0)</f>
        <v>3517.62</v>
      </c>
      <c r="F21" s="4" t="str">
        <f>VLOOKUP(A21,HOP!A:C,3,0)</f>
        <v>3565681</v>
      </c>
      <c r="G21" s="4">
        <f t="shared" si="0"/>
        <v>0</v>
      </c>
      <c r="H21" s="4" t="str">
        <f t="shared" si="1"/>
        <v>，3565681</v>
      </c>
      <c r="I21" s="4" t="str">
        <f>VLOOKUP(A21,HOP!A:U,21,0)</f>
        <v>直连</v>
      </c>
    </row>
    <row r="22" s="4" customFormat="1" hidden="1" spans="1:9">
      <c r="A22" s="6">
        <v>999225088977415</v>
      </c>
      <c r="B22" s="7">
        <v>45144</v>
      </c>
      <c r="C22" s="7">
        <v>45146</v>
      </c>
      <c r="D22" s="4">
        <v>788.78</v>
      </c>
      <c r="E22" s="4" t="str">
        <f>VLOOKUP(A22,HOP!A:L,12,0)</f>
        <v>788.78</v>
      </c>
      <c r="F22" s="4" t="str">
        <f>VLOOKUP(A22,HOP!A:C,3,0)</f>
        <v>3583990</v>
      </c>
      <c r="G22" s="4">
        <f t="shared" si="0"/>
        <v>0</v>
      </c>
      <c r="H22" s="4" t="str">
        <f t="shared" si="1"/>
        <v>，3583990</v>
      </c>
      <c r="I22" s="4" t="str">
        <f>VLOOKUP(A22,HOP!A:U,21,0)</f>
        <v>直连</v>
      </c>
    </row>
    <row r="23" s="4" customFormat="1" hidden="1" spans="1:9">
      <c r="A23" s="6">
        <v>999224614020351</v>
      </c>
      <c r="B23" s="7">
        <v>45144</v>
      </c>
      <c r="C23" s="7">
        <v>45146</v>
      </c>
      <c r="D23" s="4">
        <v>5560</v>
      </c>
      <c r="E23" s="4" t="str">
        <f>VLOOKUP(A23,HOP!A:L,12,0)</f>
        <v>5560.00</v>
      </c>
      <c r="F23" s="4" t="str">
        <f>VLOOKUP(A23,HOP!A:C,3,0)</f>
        <v>3466572</v>
      </c>
      <c r="G23" s="4">
        <f t="shared" si="0"/>
        <v>0</v>
      </c>
      <c r="H23" s="4" t="str">
        <f t="shared" si="1"/>
        <v>，3466572</v>
      </c>
      <c r="I23" s="4" t="str">
        <f>VLOOKUP(A23,HOP!A:U,21,0)</f>
        <v>直采</v>
      </c>
    </row>
    <row r="24" s="4" customFormat="1" spans="1:9">
      <c r="A24" s="6">
        <v>999225152154749</v>
      </c>
      <c r="B24" s="7">
        <v>45145</v>
      </c>
      <c r="C24" s="7">
        <v>45146</v>
      </c>
      <c r="D24" s="4">
        <v>941.23</v>
      </c>
      <c r="E24" s="4" t="str">
        <f>VLOOKUP(A24,HOP!A:L,12,0)</f>
        <v>941.27</v>
      </c>
      <c r="F24" s="4" t="str">
        <f>VLOOKUP(A24,HOP!A:C,3,0)</f>
        <v>3599588</v>
      </c>
      <c r="G24" s="4">
        <f t="shared" si="0"/>
        <v>-0.0399999999999636</v>
      </c>
      <c r="H24" s="4" t="str">
        <f t="shared" si="1"/>
        <v>，3599588</v>
      </c>
      <c r="I24" s="4" t="str">
        <f>VLOOKUP(A24,HOP!A:U,21,0)</f>
        <v>直连</v>
      </c>
    </row>
    <row r="25" s="4" customFormat="1" hidden="1" spans="1:9">
      <c r="A25" s="6">
        <v>999225185283517</v>
      </c>
      <c r="B25" s="7">
        <v>45142</v>
      </c>
      <c r="C25" s="7">
        <v>45146</v>
      </c>
      <c r="D25" s="4">
        <v>1407.8</v>
      </c>
      <c r="E25" s="4" t="str">
        <f>VLOOKUP(A25,HOP!A:L,12,0)</f>
        <v>1407.80</v>
      </c>
      <c r="F25" s="4" t="str">
        <f>VLOOKUP(A25,HOP!A:C,3,0)</f>
        <v>3606169</v>
      </c>
      <c r="G25" s="4">
        <f t="shared" si="0"/>
        <v>0</v>
      </c>
      <c r="H25" s="4" t="str">
        <f t="shared" si="1"/>
        <v>，3606169</v>
      </c>
      <c r="I25" s="4" t="str">
        <f>VLOOKUP(A25,HOP!A:U,21,0)</f>
        <v>直采</v>
      </c>
    </row>
    <row r="26" s="4" customFormat="1" hidden="1" spans="1:9">
      <c r="A26" s="6">
        <v>999225186065329</v>
      </c>
      <c r="B26" s="7">
        <v>45142</v>
      </c>
      <c r="C26" s="7">
        <v>45146</v>
      </c>
      <c r="D26" s="4">
        <v>4311.56</v>
      </c>
      <c r="E26" s="4" t="str">
        <f>VLOOKUP(A26,HOP!A:L,12,0)</f>
        <v>4311.56</v>
      </c>
      <c r="F26" s="4" t="str">
        <f>VLOOKUP(A26,HOP!A:C,3,0)</f>
        <v>3606368</v>
      </c>
      <c r="G26" s="4">
        <f t="shared" si="0"/>
        <v>0</v>
      </c>
      <c r="H26" s="4" t="str">
        <f t="shared" si="1"/>
        <v>，3606368</v>
      </c>
      <c r="I26" s="4" t="str">
        <f>VLOOKUP(A26,HOP!A:U,21,0)</f>
        <v>直连</v>
      </c>
    </row>
    <row r="27" s="4" customFormat="1" hidden="1" spans="1:9">
      <c r="A27" s="6">
        <v>999225196831455</v>
      </c>
      <c r="B27" s="7">
        <v>45144</v>
      </c>
      <c r="C27" s="7">
        <v>45146</v>
      </c>
      <c r="D27" s="4">
        <v>1669.5</v>
      </c>
      <c r="E27" s="4" t="str">
        <f>VLOOKUP(A27,HOP!A:L,12,0)</f>
        <v>1669.50</v>
      </c>
      <c r="F27" s="4" t="str">
        <f>VLOOKUP(A27,HOP!A:C,3,0)</f>
        <v>3608114</v>
      </c>
      <c r="G27" s="4">
        <f t="shared" si="0"/>
        <v>0</v>
      </c>
      <c r="H27" s="4" t="str">
        <f t="shared" si="1"/>
        <v>，3608114</v>
      </c>
      <c r="I27" s="4" t="str">
        <f>VLOOKUP(A27,HOP!A:U,21,0)</f>
        <v>直连</v>
      </c>
    </row>
    <row r="28" s="4" customFormat="1" spans="1:9">
      <c r="A28" s="6">
        <v>999225229193315</v>
      </c>
      <c r="B28" s="7">
        <v>45145</v>
      </c>
      <c r="C28" s="7">
        <v>45146</v>
      </c>
      <c r="D28" s="4">
        <v>942.9</v>
      </c>
      <c r="E28" s="4" t="str">
        <f>VLOOKUP(A28,HOP!A:L,12,0)</f>
        <v>942.94</v>
      </c>
      <c r="F28" s="4" t="str">
        <f>VLOOKUP(A28,HOP!A:C,3,0)</f>
        <v>3614392</v>
      </c>
      <c r="G28" s="4">
        <f t="shared" si="0"/>
        <v>-0.0400000000000773</v>
      </c>
      <c r="H28" s="4" t="str">
        <f t="shared" si="1"/>
        <v>，3614392</v>
      </c>
      <c r="I28" s="4" t="str">
        <f>VLOOKUP(A28,HOP!A:U,21,0)</f>
        <v>直连</v>
      </c>
    </row>
    <row r="29" s="4" customFormat="1" hidden="1" spans="1:9">
      <c r="A29" s="6">
        <v>999225252653056</v>
      </c>
      <c r="B29" s="7">
        <v>45145</v>
      </c>
      <c r="C29" s="7">
        <v>45146</v>
      </c>
      <c r="D29" s="4">
        <v>203.57</v>
      </c>
      <c r="E29" s="4" t="str">
        <f>VLOOKUP(A29,HOP!A:L,12,0)</f>
        <v>203.57</v>
      </c>
      <c r="F29" s="4" t="str">
        <f>VLOOKUP(A29,HOP!A:C,3,0)</f>
        <v>3619776</v>
      </c>
      <c r="G29" s="4">
        <f t="shared" si="0"/>
        <v>0</v>
      </c>
      <c r="H29" s="4" t="str">
        <f t="shared" si="1"/>
        <v>，3619776</v>
      </c>
      <c r="I29" s="4" t="str">
        <f>VLOOKUP(A29,HOP!A:U,21,0)</f>
        <v>直连</v>
      </c>
    </row>
    <row r="30" s="4" customFormat="1" hidden="1" spans="1:9">
      <c r="A30" s="6">
        <v>999225281150036</v>
      </c>
      <c r="B30" s="7">
        <v>45145</v>
      </c>
      <c r="C30" s="7">
        <v>45146</v>
      </c>
      <c r="D30" s="4">
        <v>670.94</v>
      </c>
      <c r="E30" s="4" t="str">
        <f>VLOOKUP(A30,HOP!A:L,12,0)</f>
        <v>670.94</v>
      </c>
      <c r="F30" s="4" t="str">
        <f>VLOOKUP(A30,HOP!A:C,3,0)</f>
        <v>3625654</v>
      </c>
      <c r="G30" s="4">
        <f t="shared" si="0"/>
        <v>0</v>
      </c>
      <c r="H30" s="4" t="str">
        <f t="shared" si="1"/>
        <v>，3625654</v>
      </c>
      <c r="I30" s="4" t="str">
        <f>VLOOKUP(A30,HOP!A:U,21,0)</f>
        <v>直连</v>
      </c>
    </row>
    <row r="31" s="4" customFormat="1" hidden="1" spans="1:9">
      <c r="A31" s="6">
        <v>999225289862978</v>
      </c>
      <c r="B31" s="7">
        <v>45142</v>
      </c>
      <c r="C31" s="7">
        <v>45146</v>
      </c>
      <c r="D31" s="4">
        <v>0</v>
      </c>
      <c r="E31" s="4" t="e">
        <f>VLOOKUP(A31,HOP!A:L,12,0)</f>
        <v>#N/A</v>
      </c>
      <c r="F31" s="4" t="e">
        <f>VLOOKUP(A31,HOP!A:C,3,0)</f>
        <v>#N/A</v>
      </c>
      <c r="G31" s="4" t="e">
        <f t="shared" si="0"/>
        <v>#N/A</v>
      </c>
      <c r="H31" s="4" t="e">
        <f t="shared" si="1"/>
        <v>#N/A</v>
      </c>
      <c r="I31" s="4" t="e">
        <f>VLOOKUP(A31,HOP!A:U,21,0)</f>
        <v>#N/A</v>
      </c>
    </row>
    <row r="32" s="4" customFormat="1" hidden="1" spans="1:9">
      <c r="A32" s="6">
        <v>999225289900572</v>
      </c>
      <c r="B32" s="7">
        <v>45142</v>
      </c>
      <c r="C32" s="7">
        <v>45146</v>
      </c>
      <c r="D32" s="4">
        <v>0</v>
      </c>
      <c r="E32" s="4" t="e">
        <f>VLOOKUP(A32,HOP!A:L,12,0)</f>
        <v>#N/A</v>
      </c>
      <c r="F32" s="4" t="e">
        <f>VLOOKUP(A32,HOP!A:C,3,0)</f>
        <v>#N/A</v>
      </c>
      <c r="G32" s="4" t="e">
        <f t="shared" si="0"/>
        <v>#N/A</v>
      </c>
      <c r="H32" s="4" t="e">
        <f t="shared" si="1"/>
        <v>#N/A</v>
      </c>
      <c r="I32" s="4" t="e">
        <f>VLOOKUP(A32,HOP!A:U,21,0)</f>
        <v>#N/A</v>
      </c>
    </row>
    <row r="33" s="4" customFormat="1" hidden="1" spans="1:9">
      <c r="A33" s="6">
        <v>999225309759041</v>
      </c>
      <c r="B33" s="7">
        <v>45143</v>
      </c>
      <c r="C33" s="7">
        <v>45146</v>
      </c>
      <c r="D33" s="4">
        <v>163.9</v>
      </c>
      <c r="E33" s="4" t="str">
        <f>VLOOKUP(A33,HOP!A:L,12,0)</f>
        <v>163.58</v>
      </c>
      <c r="F33" s="4" t="str">
        <f>VLOOKUP(A33,HOP!A:C,3,0)</f>
        <v>3632012</v>
      </c>
      <c r="G33" s="4">
        <f t="shared" si="0"/>
        <v>0.319999999999993</v>
      </c>
      <c r="H33" s="4" t="str">
        <f t="shared" si="1"/>
        <v>，3632012</v>
      </c>
      <c r="I33" s="4" t="str">
        <f>VLOOKUP(A33,HOP!A:U,21,0)</f>
        <v>直采</v>
      </c>
    </row>
    <row r="34" s="4" customFormat="1" hidden="1" spans="1:9">
      <c r="A34" s="6">
        <v>999225309793652</v>
      </c>
      <c r="B34" s="7">
        <v>45143</v>
      </c>
      <c r="C34" s="7">
        <v>45146</v>
      </c>
      <c r="D34" s="4">
        <v>1249.74</v>
      </c>
      <c r="E34" s="4" t="str">
        <f>VLOOKUP(A34,HOP!A:L,12,0)</f>
        <v>1249.74</v>
      </c>
      <c r="F34" s="4" t="str">
        <f>VLOOKUP(A34,HOP!A:C,3,0)</f>
        <v>3632025</v>
      </c>
      <c r="G34" s="4">
        <f t="shared" si="0"/>
        <v>0</v>
      </c>
      <c r="H34" s="4" t="str">
        <f t="shared" si="1"/>
        <v>，3632025</v>
      </c>
      <c r="I34" s="4" t="str">
        <f>VLOOKUP(A34,HOP!A:U,21,0)</f>
        <v>直采</v>
      </c>
    </row>
    <row r="35" s="4" customFormat="1" hidden="1" spans="1:9">
      <c r="A35" s="6">
        <v>999225310240643</v>
      </c>
      <c r="B35" s="7">
        <v>45144</v>
      </c>
      <c r="C35" s="7">
        <v>45146</v>
      </c>
      <c r="D35" s="4">
        <v>0</v>
      </c>
      <c r="E35" s="4" t="e">
        <f>VLOOKUP(A35,HOP!A:L,12,0)</f>
        <v>#N/A</v>
      </c>
      <c r="F35" s="4" t="e">
        <f>VLOOKUP(A35,HOP!A:C,3,0)</f>
        <v>#N/A</v>
      </c>
      <c r="G35" s="4" t="e">
        <f t="shared" si="0"/>
        <v>#N/A</v>
      </c>
      <c r="H35" s="4" t="e">
        <f t="shared" si="1"/>
        <v>#N/A</v>
      </c>
      <c r="I35" s="4" t="e">
        <f>VLOOKUP(A35,HOP!A:U,21,0)</f>
        <v>#N/A</v>
      </c>
    </row>
    <row r="36" s="4" customFormat="1" hidden="1" spans="1:9">
      <c r="A36" s="6">
        <v>999225318421130</v>
      </c>
      <c r="B36" s="7">
        <v>45144</v>
      </c>
      <c r="C36" s="7">
        <v>45146</v>
      </c>
      <c r="D36" s="4">
        <v>936.68</v>
      </c>
      <c r="E36" s="4" t="str">
        <f>VLOOKUP(A36,HOP!A:L,12,0)</f>
        <v>936.68</v>
      </c>
      <c r="F36" s="4" t="str">
        <f>VLOOKUP(A36,HOP!A:C,3,0)</f>
        <v>3633171</v>
      </c>
      <c r="G36" s="4">
        <f t="shared" si="0"/>
        <v>0</v>
      </c>
      <c r="H36" s="4" t="str">
        <f t="shared" si="1"/>
        <v>，3633171</v>
      </c>
      <c r="I36" s="4" t="str">
        <f>VLOOKUP(A36,HOP!A:U,21,0)</f>
        <v>直采</v>
      </c>
    </row>
    <row r="37" s="4" customFormat="1" hidden="1" spans="1:9">
      <c r="A37" s="6">
        <v>999225319987711</v>
      </c>
      <c r="B37" s="7">
        <v>45145</v>
      </c>
      <c r="C37" s="7">
        <v>45146</v>
      </c>
      <c r="D37" s="4">
        <v>0</v>
      </c>
      <c r="E37" s="4" t="e">
        <f>VLOOKUP(A37,HOP!A:L,12,0)</f>
        <v>#N/A</v>
      </c>
      <c r="F37" s="4" t="e">
        <f>VLOOKUP(A37,HOP!A:C,3,0)</f>
        <v>#N/A</v>
      </c>
      <c r="G37" s="4" t="e">
        <f t="shared" si="0"/>
        <v>#N/A</v>
      </c>
      <c r="H37" s="4" t="e">
        <f t="shared" si="1"/>
        <v>#N/A</v>
      </c>
      <c r="I37" s="4" t="e">
        <f>VLOOKUP(A37,HOP!A:U,21,0)</f>
        <v>#N/A</v>
      </c>
    </row>
    <row r="38" s="4" customFormat="1" hidden="1" spans="1:9">
      <c r="A38" s="6">
        <v>999225329378565</v>
      </c>
      <c r="B38" s="7">
        <v>45145</v>
      </c>
      <c r="C38" s="7">
        <v>45146</v>
      </c>
      <c r="D38" s="4">
        <v>15058.69</v>
      </c>
      <c r="E38" s="4" t="str">
        <f>VLOOKUP(A38,HOP!A:L,12,0)</f>
        <v>15058.69</v>
      </c>
      <c r="F38" s="4" t="str">
        <f>VLOOKUP(A38,HOP!A:C,3,0)</f>
        <v>3636143</v>
      </c>
      <c r="G38" s="4">
        <f t="shared" si="0"/>
        <v>0</v>
      </c>
      <c r="H38" s="4" t="str">
        <f t="shared" si="1"/>
        <v>，3636143</v>
      </c>
      <c r="I38" s="4" t="str">
        <f>VLOOKUP(A38,HOP!A:U,21,0)</f>
        <v>直连</v>
      </c>
    </row>
    <row r="39" s="4" customFormat="1" hidden="1" spans="1:9">
      <c r="A39" s="6">
        <v>999225334482466</v>
      </c>
      <c r="B39" s="7">
        <v>45143</v>
      </c>
      <c r="C39" s="7">
        <v>45146</v>
      </c>
      <c r="D39" s="4">
        <v>0</v>
      </c>
      <c r="E39" s="4" t="e">
        <f>VLOOKUP(A39,HOP!A:L,12,0)</f>
        <v>#N/A</v>
      </c>
      <c r="F39" s="4" t="e">
        <f>VLOOKUP(A39,HOP!A:C,3,0)</f>
        <v>#N/A</v>
      </c>
      <c r="G39" s="4" t="e">
        <f t="shared" si="0"/>
        <v>#N/A</v>
      </c>
      <c r="H39" s="4" t="e">
        <f t="shared" si="1"/>
        <v>#N/A</v>
      </c>
      <c r="I39" s="4" t="e">
        <f>VLOOKUP(A39,HOP!A:U,21,0)</f>
        <v>#N/A</v>
      </c>
    </row>
    <row r="40" s="4" customFormat="1" hidden="1" spans="1:9">
      <c r="A40" s="6">
        <v>999225334729732</v>
      </c>
      <c r="B40" s="7">
        <v>45142</v>
      </c>
      <c r="C40" s="7">
        <v>45146</v>
      </c>
      <c r="D40" s="4">
        <v>2062.22</v>
      </c>
      <c r="E40" s="4" t="str">
        <f>VLOOKUP(A40,HOP!A:L,12,0)</f>
        <v>2062.22</v>
      </c>
      <c r="F40" s="4" t="str">
        <f>VLOOKUP(A40,HOP!A:C,3,0)</f>
        <v>3636631</v>
      </c>
      <c r="G40" s="4">
        <f t="shared" si="0"/>
        <v>0</v>
      </c>
      <c r="H40" s="4" t="str">
        <f t="shared" si="1"/>
        <v>，3636631</v>
      </c>
      <c r="I40" s="4" t="str">
        <f>VLOOKUP(A40,HOP!A:U,21,0)</f>
        <v>直采</v>
      </c>
    </row>
    <row r="41" s="4" customFormat="1" hidden="1" spans="1:9">
      <c r="A41" s="6">
        <v>999225345928668</v>
      </c>
      <c r="B41" s="7">
        <v>45144</v>
      </c>
      <c r="C41" s="7">
        <v>45146</v>
      </c>
      <c r="D41" s="4">
        <v>2067.46</v>
      </c>
      <c r="E41" s="4" t="str">
        <f>VLOOKUP(A41,HOP!A:L,12,0)</f>
        <v>2067.46</v>
      </c>
      <c r="F41" s="4" t="str">
        <f>VLOOKUP(A41,HOP!A:C,3,0)</f>
        <v>3638821</v>
      </c>
      <c r="G41" s="4">
        <f t="shared" si="0"/>
        <v>0</v>
      </c>
      <c r="H41" s="4" t="str">
        <f t="shared" si="1"/>
        <v>，3638821</v>
      </c>
      <c r="I41" s="4" t="str">
        <f>VLOOKUP(A41,HOP!A:U,21,0)</f>
        <v>直连</v>
      </c>
    </row>
    <row r="42" s="4" customFormat="1" spans="1:9">
      <c r="A42" s="6">
        <v>999225351222542</v>
      </c>
      <c r="B42" s="7">
        <v>45142</v>
      </c>
      <c r="C42" s="7">
        <v>45146</v>
      </c>
      <c r="D42" s="4">
        <v>6517.52</v>
      </c>
      <c r="E42" s="4" t="str">
        <f>VLOOKUP(A42,HOP!A:L,12,0)</f>
        <v>6517.64</v>
      </c>
      <c r="F42" s="4" t="str">
        <f>VLOOKUP(A42,HOP!A:C,3,0)</f>
        <v>3640470</v>
      </c>
      <c r="G42" s="4">
        <f t="shared" si="0"/>
        <v>-0.119999999999891</v>
      </c>
      <c r="H42" s="4" t="str">
        <f t="shared" si="1"/>
        <v>，3640470</v>
      </c>
      <c r="I42" s="4" t="str">
        <f>VLOOKUP(A42,HOP!A:U,21,0)</f>
        <v>直连</v>
      </c>
    </row>
    <row r="43" s="4" customFormat="1" hidden="1" spans="1:9">
      <c r="A43" s="6">
        <v>999225360061019</v>
      </c>
      <c r="B43" s="7">
        <v>45144</v>
      </c>
      <c r="C43" s="7">
        <v>45146</v>
      </c>
      <c r="D43" s="4">
        <v>0</v>
      </c>
      <c r="E43" s="4" t="e">
        <f>VLOOKUP(A43,HOP!A:L,12,0)</f>
        <v>#N/A</v>
      </c>
      <c r="F43" s="4" t="e">
        <f>VLOOKUP(A43,HOP!A:C,3,0)</f>
        <v>#N/A</v>
      </c>
      <c r="G43" s="4" t="e">
        <f t="shared" si="0"/>
        <v>#N/A</v>
      </c>
      <c r="H43" s="4" t="e">
        <f t="shared" si="1"/>
        <v>#N/A</v>
      </c>
      <c r="I43" s="4" t="e">
        <f>VLOOKUP(A43,HOP!A:U,21,0)</f>
        <v>#N/A</v>
      </c>
    </row>
    <row r="44" s="4" customFormat="1" hidden="1" spans="1:9">
      <c r="A44" s="6">
        <v>999225360667267</v>
      </c>
      <c r="B44" s="7">
        <v>45145</v>
      </c>
      <c r="C44" s="7">
        <v>45146</v>
      </c>
      <c r="D44" s="4">
        <v>1503.51</v>
      </c>
      <c r="E44" s="4" t="str">
        <f>VLOOKUP(A44,HOP!A:L,12,0)</f>
        <v>1503.51</v>
      </c>
      <c r="F44" s="4" t="str">
        <f>VLOOKUP(A44,HOP!A:C,3,0)</f>
        <v>3641462</v>
      </c>
      <c r="G44" s="4">
        <f t="shared" si="0"/>
        <v>0</v>
      </c>
      <c r="H44" s="4" t="str">
        <f t="shared" si="1"/>
        <v>，3641462</v>
      </c>
      <c r="I44" s="4" t="str">
        <f>VLOOKUP(A44,HOP!A:U,21,0)</f>
        <v>直连</v>
      </c>
    </row>
    <row r="45" s="4" customFormat="1" hidden="1" spans="1:9">
      <c r="A45" s="6">
        <v>999225365878995</v>
      </c>
      <c r="B45" s="7">
        <v>45145</v>
      </c>
      <c r="C45" s="7">
        <v>45146</v>
      </c>
      <c r="D45" s="4">
        <v>0</v>
      </c>
      <c r="E45" s="4" t="e">
        <f>VLOOKUP(A45,HOP!A:L,12,0)</f>
        <v>#N/A</v>
      </c>
      <c r="F45" s="4" t="e">
        <f>VLOOKUP(A45,HOP!A:C,3,0)</f>
        <v>#N/A</v>
      </c>
      <c r="G45" s="4" t="e">
        <f t="shared" si="0"/>
        <v>#N/A</v>
      </c>
      <c r="H45" s="4" t="e">
        <f t="shared" si="1"/>
        <v>#N/A</v>
      </c>
      <c r="I45" s="4" t="e">
        <f>VLOOKUP(A45,HOP!A:U,21,0)</f>
        <v>#N/A</v>
      </c>
    </row>
    <row r="46" s="4" customFormat="1" hidden="1" spans="1:9">
      <c r="A46" s="6">
        <v>999225369829288</v>
      </c>
      <c r="B46" s="7">
        <v>45144</v>
      </c>
      <c r="C46" s="7">
        <v>45146</v>
      </c>
      <c r="D46" s="4">
        <v>0</v>
      </c>
      <c r="E46" s="4" t="e">
        <f>VLOOKUP(A46,HOP!A:L,12,0)</f>
        <v>#N/A</v>
      </c>
      <c r="F46" s="4" t="e">
        <f>VLOOKUP(A46,HOP!A:C,3,0)</f>
        <v>#N/A</v>
      </c>
      <c r="G46" s="4" t="e">
        <f t="shared" si="0"/>
        <v>#N/A</v>
      </c>
      <c r="H46" s="4" t="e">
        <f t="shared" si="1"/>
        <v>#N/A</v>
      </c>
      <c r="I46" s="4" t="e">
        <f>VLOOKUP(A46,HOP!A:U,21,0)</f>
        <v>#N/A</v>
      </c>
    </row>
    <row r="47" s="4" customFormat="1" hidden="1" spans="1:9">
      <c r="A47" s="6">
        <v>25373327229</v>
      </c>
      <c r="B47" s="7">
        <v>45143</v>
      </c>
      <c r="C47" s="7">
        <v>45146</v>
      </c>
      <c r="D47" s="4">
        <v>2610.87</v>
      </c>
      <c r="E47" s="4" t="str">
        <f>VLOOKUP(A47,HOP!A:L,12,0)</f>
        <v>2610.87</v>
      </c>
      <c r="F47" s="4" t="str">
        <f>VLOOKUP(A47,HOP!A:C,3,0)</f>
        <v>3644466</v>
      </c>
      <c r="G47" s="4">
        <f t="shared" si="0"/>
        <v>0</v>
      </c>
      <c r="H47" s="4" t="str">
        <f t="shared" si="1"/>
        <v>，3644466</v>
      </c>
      <c r="I47" s="4" t="str">
        <f>VLOOKUP(A47,HOP!A:U,21,0)</f>
        <v>直连</v>
      </c>
    </row>
    <row r="48" s="4" customFormat="1" hidden="1" spans="1:9">
      <c r="A48" s="6">
        <v>999225385209606</v>
      </c>
      <c r="B48" s="7">
        <v>45144</v>
      </c>
      <c r="C48" s="7">
        <v>45146</v>
      </c>
      <c r="D48" s="4">
        <v>2100.2</v>
      </c>
      <c r="E48" s="4" t="str">
        <f>VLOOKUP(A48,HOP!A:L,12,0)</f>
        <v>2100.20</v>
      </c>
      <c r="F48" s="4" t="str">
        <f>VLOOKUP(A48,HOP!A:C,3,0)</f>
        <v>3647342</v>
      </c>
      <c r="G48" s="4">
        <f t="shared" si="0"/>
        <v>0</v>
      </c>
      <c r="H48" s="4" t="str">
        <f t="shared" si="1"/>
        <v>，3647342</v>
      </c>
      <c r="I48" s="4" t="str">
        <f>VLOOKUP(A48,HOP!A:U,21,0)</f>
        <v>直采</v>
      </c>
    </row>
    <row r="49" s="4" customFormat="1" hidden="1" spans="1:9">
      <c r="A49" s="6">
        <v>999225394517812</v>
      </c>
      <c r="B49" s="7">
        <v>45145</v>
      </c>
      <c r="C49" s="7">
        <v>45146</v>
      </c>
      <c r="D49" s="4">
        <v>1213.7</v>
      </c>
      <c r="E49" s="4" t="str">
        <f>VLOOKUP(A49,HOP!A:L,12,0)</f>
        <v>1213.70</v>
      </c>
      <c r="F49" s="4" t="str">
        <f>VLOOKUP(A49,HOP!A:C,3,0)</f>
        <v>3648804</v>
      </c>
      <c r="G49" s="4">
        <f t="shared" si="0"/>
        <v>0</v>
      </c>
      <c r="H49" s="4" t="str">
        <f t="shared" si="1"/>
        <v>，3648804</v>
      </c>
      <c r="I49" s="4" t="str">
        <f>VLOOKUP(A49,HOP!A:U,21,0)</f>
        <v>直连</v>
      </c>
    </row>
    <row r="50" s="4" customFormat="1" hidden="1" spans="1:9">
      <c r="A50" s="6">
        <v>999225403510225</v>
      </c>
      <c r="B50" s="7">
        <v>45141</v>
      </c>
      <c r="C50" s="7">
        <v>45146</v>
      </c>
      <c r="D50" s="4">
        <v>1670.2</v>
      </c>
      <c r="E50" s="4" t="str">
        <f>VLOOKUP(A50,HOP!A:L,12,0)</f>
        <v>1670.20</v>
      </c>
      <c r="F50" s="4" t="str">
        <f>VLOOKUP(A50,HOP!A:C,3,0)</f>
        <v>3650975</v>
      </c>
      <c r="G50" s="4">
        <f t="shared" si="0"/>
        <v>0</v>
      </c>
      <c r="H50" s="4" t="str">
        <f t="shared" si="1"/>
        <v>，3650975</v>
      </c>
      <c r="I50" s="4" t="str">
        <f>VLOOKUP(A50,HOP!A:U,21,0)</f>
        <v>直连</v>
      </c>
    </row>
    <row r="51" s="4" customFormat="1" hidden="1" spans="1:9">
      <c r="A51" s="6">
        <v>999225405641756</v>
      </c>
      <c r="B51" s="7">
        <v>45144</v>
      </c>
      <c r="C51" s="7">
        <v>45146</v>
      </c>
      <c r="D51" s="4">
        <v>560.92</v>
      </c>
      <c r="E51" s="4" t="str">
        <f>VLOOKUP(A51,HOP!A:L,12,0)</f>
        <v>560.92</v>
      </c>
      <c r="F51" s="4" t="str">
        <f>VLOOKUP(A51,HOP!A:C,3,0)</f>
        <v>3651668</v>
      </c>
      <c r="G51" s="4">
        <f t="shared" si="0"/>
        <v>0</v>
      </c>
      <c r="H51" s="4" t="str">
        <f t="shared" si="1"/>
        <v>，3651668</v>
      </c>
      <c r="I51" s="4" t="str">
        <f>VLOOKUP(A51,HOP!A:U,21,0)</f>
        <v>直连</v>
      </c>
    </row>
    <row r="52" s="4" customFormat="1" hidden="1" spans="1:9">
      <c r="A52" s="6">
        <v>999225421540448</v>
      </c>
      <c r="B52" s="7">
        <v>45143</v>
      </c>
      <c r="C52" s="7">
        <v>45146</v>
      </c>
      <c r="D52" s="4">
        <v>3347.97</v>
      </c>
      <c r="E52" s="4" t="str">
        <f>VLOOKUP(A52,HOP!A:L,12,0)</f>
        <v>3347.97</v>
      </c>
      <c r="F52" s="4" t="str">
        <f>VLOOKUP(A52,HOP!A:C,3,0)</f>
        <v>3654229</v>
      </c>
      <c r="G52" s="4">
        <f t="shared" si="0"/>
        <v>0</v>
      </c>
      <c r="H52" s="4" t="str">
        <f t="shared" si="1"/>
        <v>，3654229</v>
      </c>
      <c r="I52" s="4" t="str">
        <f>VLOOKUP(A52,HOP!A:U,21,0)</f>
        <v>直连</v>
      </c>
    </row>
    <row r="53" s="4" customFormat="1" hidden="1" spans="1:9">
      <c r="A53" s="6">
        <v>999225421715308</v>
      </c>
      <c r="B53" s="7">
        <v>45143</v>
      </c>
      <c r="C53" s="7">
        <v>45146</v>
      </c>
      <c r="D53" s="4">
        <v>913.14</v>
      </c>
      <c r="E53" s="4" t="str">
        <f>VLOOKUP(A53,HOP!A:L,12,0)</f>
        <v>913.14</v>
      </c>
      <c r="F53" s="4" t="str">
        <f>VLOOKUP(A53,HOP!A:C,3,0)</f>
        <v>3654243</v>
      </c>
      <c r="G53" s="4">
        <f t="shared" si="0"/>
        <v>0</v>
      </c>
      <c r="H53" s="4" t="str">
        <f t="shared" si="1"/>
        <v>，3654243</v>
      </c>
      <c r="I53" s="4" t="str">
        <f>VLOOKUP(A53,HOP!A:U,21,0)</f>
        <v>直采</v>
      </c>
    </row>
    <row r="54" s="4" customFormat="1" hidden="1" spans="1:9">
      <c r="A54" s="6">
        <v>999225421740720</v>
      </c>
      <c r="B54" s="7">
        <v>45143</v>
      </c>
      <c r="C54" s="7">
        <v>45146</v>
      </c>
      <c r="D54" s="4">
        <v>913.14</v>
      </c>
      <c r="E54" s="4" t="str">
        <f>VLOOKUP(A54,HOP!A:L,12,0)</f>
        <v>913.14</v>
      </c>
      <c r="F54" s="4" t="str">
        <f>VLOOKUP(A54,HOP!A:C,3,0)</f>
        <v>3654248</v>
      </c>
      <c r="G54" s="4">
        <f t="shared" si="0"/>
        <v>0</v>
      </c>
      <c r="H54" s="4" t="str">
        <f t="shared" si="1"/>
        <v>，3654248</v>
      </c>
      <c r="I54" s="4" t="str">
        <f>VLOOKUP(A54,HOP!A:U,21,0)</f>
        <v>直采</v>
      </c>
    </row>
    <row r="55" s="4" customFormat="1" hidden="1" spans="1:9">
      <c r="A55" s="6">
        <v>999225423270281</v>
      </c>
      <c r="B55" s="7">
        <v>45145</v>
      </c>
      <c r="C55" s="7">
        <v>45146</v>
      </c>
      <c r="D55" s="4">
        <v>1557.15</v>
      </c>
      <c r="E55" s="4" t="str">
        <f>VLOOKUP(A55,HOP!A:L,12,0)</f>
        <v>1557.15</v>
      </c>
      <c r="F55" s="4" t="str">
        <f>VLOOKUP(A55,HOP!A:C,3,0)</f>
        <v>3654674</v>
      </c>
      <c r="G55" s="4">
        <f t="shared" si="0"/>
        <v>0</v>
      </c>
      <c r="H55" s="4" t="str">
        <f t="shared" si="1"/>
        <v>，3654674</v>
      </c>
      <c r="I55" s="4" t="str">
        <f>VLOOKUP(A55,HOP!A:U,21,0)</f>
        <v>直连</v>
      </c>
    </row>
    <row r="56" s="4" customFormat="1" hidden="1" spans="1:9">
      <c r="A56" s="6">
        <v>999225423606278</v>
      </c>
      <c r="B56" s="7">
        <v>45145</v>
      </c>
      <c r="C56" s="7">
        <v>45146</v>
      </c>
      <c r="D56" s="4">
        <v>740.55</v>
      </c>
      <c r="E56" s="4" t="str">
        <f>VLOOKUP(A56,HOP!A:L,12,0)</f>
        <v>740.55</v>
      </c>
      <c r="F56" s="4" t="str">
        <f>VLOOKUP(A56,HOP!A:C,3,0)</f>
        <v>3654764</v>
      </c>
      <c r="G56" s="4">
        <f t="shared" si="0"/>
        <v>0</v>
      </c>
      <c r="H56" s="4" t="str">
        <f t="shared" si="1"/>
        <v>，3654764</v>
      </c>
      <c r="I56" s="4" t="str">
        <f>VLOOKUP(A56,HOP!A:U,21,0)</f>
        <v>直连</v>
      </c>
    </row>
    <row r="57" s="4" customFormat="1" hidden="1" spans="1:9">
      <c r="A57" s="6">
        <v>999225424922612</v>
      </c>
      <c r="B57" s="7">
        <v>45145</v>
      </c>
      <c r="C57" s="7">
        <v>45146</v>
      </c>
      <c r="D57" s="4">
        <v>801.94</v>
      </c>
      <c r="E57" s="4" t="str">
        <f>VLOOKUP(A57,HOP!A:L,12,0)</f>
        <v>801.94</v>
      </c>
      <c r="F57" s="4" t="str">
        <f>VLOOKUP(A57,HOP!A:C,3,0)</f>
        <v>3655080</v>
      </c>
      <c r="G57" s="4">
        <f t="shared" si="0"/>
        <v>0</v>
      </c>
      <c r="H57" s="4" t="str">
        <f t="shared" si="1"/>
        <v>，3655080</v>
      </c>
      <c r="I57" s="4" t="str">
        <f>VLOOKUP(A57,HOP!A:U,21,0)</f>
        <v>直连</v>
      </c>
    </row>
    <row r="58" s="4" customFormat="1" hidden="1" spans="1:9">
      <c r="A58" s="6">
        <v>999225427257770</v>
      </c>
      <c r="B58" s="7">
        <v>45142</v>
      </c>
      <c r="C58" s="7">
        <v>45146</v>
      </c>
      <c r="D58" s="4">
        <v>4186.13</v>
      </c>
      <c r="E58" s="4" t="str">
        <f>VLOOKUP(A58,HOP!A:L,12,0)</f>
        <v>4186.13</v>
      </c>
      <c r="F58" s="4" t="str">
        <f>VLOOKUP(A58,HOP!A:C,3,0)</f>
        <v>3655701</v>
      </c>
      <c r="G58" s="4">
        <f t="shared" si="0"/>
        <v>0</v>
      </c>
      <c r="H58" s="4" t="str">
        <f t="shared" si="1"/>
        <v>，3655701</v>
      </c>
      <c r="I58" s="4" t="str">
        <f>VLOOKUP(A58,HOP!A:U,21,0)</f>
        <v>直连</v>
      </c>
    </row>
    <row r="59" s="4" customFormat="1" hidden="1" spans="1:9">
      <c r="A59" s="6">
        <v>999225444784397</v>
      </c>
      <c r="B59" s="7">
        <v>45145</v>
      </c>
      <c r="C59" s="7">
        <v>45146</v>
      </c>
      <c r="D59" s="4">
        <v>638.21</v>
      </c>
      <c r="E59" s="4" t="str">
        <f>VLOOKUP(A59,HOP!A:L,12,0)</f>
        <v>638.21</v>
      </c>
      <c r="F59" s="4" t="str">
        <f>VLOOKUP(A59,HOP!A:C,3,0)</f>
        <v>3658157</v>
      </c>
      <c r="G59" s="4">
        <f t="shared" si="0"/>
        <v>0</v>
      </c>
      <c r="H59" s="4" t="str">
        <f t="shared" si="1"/>
        <v>，3658157</v>
      </c>
      <c r="I59" s="4" t="str">
        <f>VLOOKUP(A59,HOP!A:U,21,0)</f>
        <v>直连</v>
      </c>
    </row>
    <row r="60" s="4" customFormat="1" hidden="1" spans="1:9">
      <c r="A60" s="6">
        <v>999225446493574</v>
      </c>
      <c r="B60" s="7">
        <v>45145</v>
      </c>
      <c r="C60" s="7">
        <v>45146</v>
      </c>
      <c r="D60" s="4">
        <v>613.52</v>
      </c>
      <c r="E60" s="4" t="str">
        <f>VLOOKUP(A60,HOP!A:L,12,0)</f>
        <v>613.52</v>
      </c>
      <c r="F60" s="4" t="str">
        <f>VLOOKUP(A60,HOP!A:C,3,0)</f>
        <v>3658527</v>
      </c>
      <c r="G60" s="4">
        <f t="shared" si="0"/>
        <v>0</v>
      </c>
      <c r="H60" s="4" t="str">
        <f t="shared" si="1"/>
        <v>，3658527</v>
      </c>
      <c r="I60" s="4" t="str">
        <f>VLOOKUP(A60,HOP!A:U,21,0)</f>
        <v>直连</v>
      </c>
    </row>
    <row r="61" s="4" customFormat="1" hidden="1" spans="1:9">
      <c r="A61" s="6">
        <v>999225448727033</v>
      </c>
      <c r="B61" s="7">
        <v>45144</v>
      </c>
      <c r="C61" s="7">
        <v>45146</v>
      </c>
      <c r="D61" s="4">
        <v>2342.66</v>
      </c>
      <c r="E61" s="4" t="str">
        <f>VLOOKUP(A61,HOP!A:L,12,0)</f>
        <v>2342.66</v>
      </c>
      <c r="F61" s="4" t="str">
        <f>VLOOKUP(A61,HOP!A:C,3,0)</f>
        <v>3659061</v>
      </c>
      <c r="G61" s="4">
        <f t="shared" si="0"/>
        <v>0</v>
      </c>
      <c r="H61" s="4" t="str">
        <f t="shared" si="1"/>
        <v>，3659061</v>
      </c>
      <c r="I61" s="4" t="str">
        <f>VLOOKUP(A61,HOP!A:U,21,0)</f>
        <v>直连</v>
      </c>
    </row>
    <row r="62" s="4" customFormat="1" hidden="1" spans="1:9">
      <c r="A62" s="6">
        <v>999225460959829</v>
      </c>
      <c r="B62" s="7">
        <v>45141</v>
      </c>
      <c r="C62" s="7">
        <v>45146</v>
      </c>
      <c r="D62" s="4">
        <v>3493.6</v>
      </c>
      <c r="E62" s="4" t="str">
        <f>VLOOKUP(A62,HOP!A:L,12,0)</f>
        <v>3493.60</v>
      </c>
      <c r="F62" s="4" t="str">
        <f>VLOOKUP(A62,HOP!A:C,3,0)</f>
        <v>3660246</v>
      </c>
      <c r="G62" s="4">
        <f t="shared" si="0"/>
        <v>0</v>
      </c>
      <c r="H62" s="4" t="str">
        <f t="shared" si="1"/>
        <v>，3660246</v>
      </c>
      <c r="I62" s="4" t="str">
        <f>VLOOKUP(A62,HOP!A:U,21,0)</f>
        <v>直采</v>
      </c>
    </row>
    <row r="63" s="4" customFormat="1" hidden="1" spans="1:9">
      <c r="A63" s="6">
        <v>999225463150087</v>
      </c>
      <c r="B63" s="7">
        <v>45145</v>
      </c>
      <c r="C63" s="7">
        <v>45146</v>
      </c>
      <c r="D63" s="4">
        <v>933.74</v>
      </c>
      <c r="E63" s="4" t="str">
        <f>VLOOKUP(A63,HOP!A:L,12,0)</f>
        <v>933.74</v>
      </c>
      <c r="F63" s="4" t="str">
        <f>VLOOKUP(A63,HOP!A:C,3,0)</f>
        <v>3660733</v>
      </c>
      <c r="G63" s="4">
        <f t="shared" si="0"/>
        <v>0</v>
      </c>
      <c r="H63" s="4" t="str">
        <f t="shared" si="1"/>
        <v>，3660733</v>
      </c>
      <c r="I63" s="4" t="str">
        <f>VLOOKUP(A63,HOP!A:U,21,0)</f>
        <v>直连</v>
      </c>
    </row>
    <row r="64" s="4" customFormat="1" hidden="1" spans="1:9">
      <c r="A64" s="6">
        <v>999225467045677</v>
      </c>
      <c r="B64" s="7">
        <v>45142</v>
      </c>
      <c r="C64" s="7">
        <v>45146</v>
      </c>
      <c r="D64" s="4">
        <v>14838.96</v>
      </c>
      <c r="E64" s="4" t="str">
        <f>VLOOKUP(A64,HOP!A:L,12,0)</f>
        <v>14838.96</v>
      </c>
      <c r="F64" s="4" t="str">
        <f>VLOOKUP(A64,HOP!A:C,3,0)</f>
        <v>3661432</v>
      </c>
      <c r="G64" s="4">
        <f t="shared" si="0"/>
        <v>0</v>
      </c>
      <c r="H64" s="4" t="str">
        <f t="shared" si="1"/>
        <v>，3661432</v>
      </c>
      <c r="I64" s="4" t="str">
        <f>VLOOKUP(A64,HOP!A:U,21,0)</f>
        <v>直连</v>
      </c>
    </row>
    <row r="65" s="4" customFormat="1" hidden="1" spans="1:9">
      <c r="A65" s="6">
        <v>999225467278812</v>
      </c>
      <c r="B65" s="7">
        <v>45144</v>
      </c>
      <c r="C65" s="7">
        <v>45146</v>
      </c>
      <c r="D65" s="4">
        <v>0</v>
      </c>
      <c r="E65" s="4" t="e">
        <f>VLOOKUP(A65,HOP!A:L,12,0)</f>
        <v>#N/A</v>
      </c>
      <c r="F65" s="4" t="e">
        <f>VLOOKUP(A65,HOP!A:C,3,0)</f>
        <v>#N/A</v>
      </c>
      <c r="G65" s="4" t="e">
        <f t="shared" si="0"/>
        <v>#N/A</v>
      </c>
      <c r="H65" s="4" t="e">
        <f t="shared" si="1"/>
        <v>#N/A</v>
      </c>
      <c r="I65" s="4" t="e">
        <f>VLOOKUP(A65,HOP!A:U,21,0)</f>
        <v>#N/A</v>
      </c>
    </row>
    <row r="66" s="4" customFormat="1" hidden="1" spans="1:9">
      <c r="A66" s="6">
        <v>999225469402449</v>
      </c>
      <c r="B66" s="7">
        <v>45144</v>
      </c>
      <c r="C66" s="7">
        <v>45146</v>
      </c>
      <c r="D66" s="4">
        <v>3430.98</v>
      </c>
      <c r="E66" s="4" t="str">
        <f>VLOOKUP(A66,HOP!A:L,12,0)</f>
        <v>3430.98</v>
      </c>
      <c r="F66" s="4" t="str">
        <f>VLOOKUP(A66,HOP!A:C,3,0)</f>
        <v>3661997</v>
      </c>
      <c r="G66" s="4">
        <f t="shared" si="0"/>
        <v>0</v>
      </c>
      <c r="H66" s="4" t="str">
        <f t="shared" si="1"/>
        <v>，3661997</v>
      </c>
      <c r="I66" s="4" t="str">
        <f>VLOOKUP(A66,HOP!A:U,21,0)</f>
        <v>直连</v>
      </c>
    </row>
    <row r="67" s="4" customFormat="1" hidden="1" spans="1:9">
      <c r="A67" s="6">
        <v>999225472402886</v>
      </c>
      <c r="B67" s="7">
        <v>45143</v>
      </c>
      <c r="C67" s="7">
        <v>45146</v>
      </c>
      <c r="D67" s="4">
        <v>3344.85</v>
      </c>
      <c r="E67" s="4" t="str">
        <f>VLOOKUP(A67,HOP!A:L,12,0)</f>
        <v>3344.85</v>
      </c>
      <c r="F67" s="4" t="str">
        <f>VLOOKUP(A67,HOP!A:C,3,0)</f>
        <v>3662933</v>
      </c>
      <c r="G67" s="4">
        <f t="shared" ref="G67:G130" si="2">D67-E67</f>
        <v>0</v>
      </c>
      <c r="H67" s="4" t="str">
        <f t="shared" ref="H67:H130" si="3">$H$1&amp;F67</f>
        <v>，3662933</v>
      </c>
      <c r="I67" s="4" t="str">
        <f>VLOOKUP(A67,HOP!A:U,21,0)</f>
        <v>直采</v>
      </c>
    </row>
    <row r="68" s="4" customFormat="1" hidden="1" spans="1:9">
      <c r="A68" s="6">
        <v>999224737576417</v>
      </c>
      <c r="B68" s="7">
        <v>45142</v>
      </c>
      <c r="C68" s="7">
        <v>45146</v>
      </c>
      <c r="D68" s="4">
        <v>6620.24</v>
      </c>
      <c r="E68" s="4" t="str">
        <f>VLOOKUP(A68,HOP!A:L,12,0)</f>
        <v>6620.24</v>
      </c>
      <c r="F68" s="4" t="str">
        <f>VLOOKUP(A68,HOP!A:C,3,0)</f>
        <v>3495293</v>
      </c>
      <c r="G68" s="4">
        <f t="shared" si="2"/>
        <v>0</v>
      </c>
      <c r="H68" s="4" t="str">
        <f t="shared" si="3"/>
        <v>，3495293</v>
      </c>
      <c r="I68" s="4" t="str">
        <f>VLOOKUP(A68,HOP!A:U,21,0)</f>
        <v>直连</v>
      </c>
    </row>
    <row r="69" s="4" customFormat="1" hidden="1" spans="1:9">
      <c r="A69" s="6">
        <v>999224735754094</v>
      </c>
      <c r="B69" s="7">
        <v>45142</v>
      </c>
      <c r="C69" s="7">
        <v>45146</v>
      </c>
      <c r="D69" s="4">
        <v>6624</v>
      </c>
      <c r="E69" s="4" t="str">
        <f>VLOOKUP(A69,HOP!A:L,12,0)</f>
        <v>6624.00</v>
      </c>
      <c r="F69" s="4" t="str">
        <f>VLOOKUP(A69,HOP!A:C,3,0)</f>
        <v>3494871</v>
      </c>
      <c r="G69" s="4">
        <f t="shared" si="2"/>
        <v>0</v>
      </c>
      <c r="H69" s="4" t="str">
        <f t="shared" si="3"/>
        <v>，3494871</v>
      </c>
      <c r="I69" s="4" t="str">
        <f>VLOOKUP(A69,HOP!A:U,21,0)</f>
        <v>直连</v>
      </c>
    </row>
    <row r="70" s="4" customFormat="1" hidden="1" spans="1:9">
      <c r="A70" s="6">
        <v>999225498000794</v>
      </c>
      <c r="B70" s="7">
        <v>45143</v>
      </c>
      <c r="C70" s="7">
        <v>45146</v>
      </c>
      <c r="D70" s="4">
        <v>6732.48</v>
      </c>
      <c r="E70" s="4" t="str">
        <f>VLOOKUP(A70,HOP!A:L,12,0)</f>
        <v>6732.48</v>
      </c>
      <c r="F70" s="4" t="str">
        <f>VLOOKUP(A70,HOP!A:C,3,0)</f>
        <v>3668068</v>
      </c>
      <c r="G70" s="4">
        <f t="shared" si="2"/>
        <v>0</v>
      </c>
      <c r="H70" s="4" t="str">
        <f t="shared" si="3"/>
        <v>，3668068</v>
      </c>
      <c r="I70" s="4" t="str">
        <f>VLOOKUP(A70,HOP!A:U,21,0)</f>
        <v>直采</v>
      </c>
    </row>
    <row r="71" s="4" customFormat="1" hidden="1" spans="1:9">
      <c r="A71" s="6">
        <v>999225502401265</v>
      </c>
      <c r="B71" s="7">
        <v>45145</v>
      </c>
      <c r="C71" s="7">
        <v>45146</v>
      </c>
      <c r="D71" s="4">
        <v>1077.52</v>
      </c>
      <c r="E71" s="4" t="str">
        <f>VLOOKUP(A71,HOP!A:L,12,0)</f>
        <v>1077.52</v>
      </c>
      <c r="F71" s="4" t="str">
        <f>VLOOKUP(A71,HOP!A:C,3,0)</f>
        <v>3668949</v>
      </c>
      <c r="G71" s="4">
        <f t="shared" si="2"/>
        <v>0</v>
      </c>
      <c r="H71" s="4" t="str">
        <f t="shared" si="3"/>
        <v>，3668949</v>
      </c>
      <c r="I71" s="4" t="str">
        <f>VLOOKUP(A71,HOP!A:U,21,0)</f>
        <v>直连</v>
      </c>
    </row>
    <row r="72" s="4" customFormat="1" hidden="1" spans="1:9">
      <c r="A72" s="6">
        <v>999225505838753</v>
      </c>
      <c r="B72" s="7">
        <v>45144</v>
      </c>
      <c r="C72" s="7">
        <v>45146</v>
      </c>
      <c r="D72" s="4">
        <v>633.74</v>
      </c>
      <c r="E72" s="4" t="str">
        <f>VLOOKUP(A72,HOP!A:L,12,0)</f>
        <v>633.74</v>
      </c>
      <c r="F72" s="4" t="str">
        <f>VLOOKUP(A72,HOP!A:C,3,0)</f>
        <v>3669744</v>
      </c>
      <c r="G72" s="4">
        <f t="shared" si="2"/>
        <v>0</v>
      </c>
      <c r="H72" s="4" t="str">
        <f t="shared" si="3"/>
        <v>，3669744</v>
      </c>
      <c r="I72" s="4" t="str">
        <f>VLOOKUP(A72,HOP!A:U,21,0)</f>
        <v>直采</v>
      </c>
    </row>
    <row r="73" s="4" customFormat="1" hidden="1" spans="1:9">
      <c r="A73" s="6">
        <v>999225520834745</v>
      </c>
      <c r="B73" s="7">
        <v>45143</v>
      </c>
      <c r="C73" s="7">
        <v>45146</v>
      </c>
      <c r="D73" s="4">
        <v>1115.91</v>
      </c>
      <c r="E73" s="4" t="str">
        <f>VLOOKUP(A73,HOP!A:L,12,0)</f>
        <v>1115.91</v>
      </c>
      <c r="F73" s="4" t="str">
        <f>VLOOKUP(A73,HOP!A:C,3,0)</f>
        <v>3671807</v>
      </c>
      <c r="G73" s="4">
        <f t="shared" si="2"/>
        <v>0</v>
      </c>
      <c r="H73" s="4" t="str">
        <f t="shared" si="3"/>
        <v>，3671807</v>
      </c>
      <c r="I73" s="4" t="str">
        <f>VLOOKUP(A73,HOP!A:U,21,0)</f>
        <v>直连</v>
      </c>
    </row>
    <row r="74" s="4" customFormat="1" spans="1:9">
      <c r="A74" s="6">
        <v>999224872551966</v>
      </c>
      <c r="B74" s="7">
        <v>45141</v>
      </c>
      <c r="C74" s="7">
        <v>45146</v>
      </c>
      <c r="D74" s="4">
        <v>2469.95</v>
      </c>
      <c r="E74" s="4" t="str">
        <f>VLOOKUP(A74,HOP!A:L,12,0)</f>
        <v>2470.00</v>
      </c>
      <c r="F74" s="4" t="str">
        <f>VLOOKUP(A74,HOP!A:C,3,0)</f>
        <v>3530240</v>
      </c>
      <c r="G74" s="4">
        <f t="shared" si="2"/>
        <v>-0.0500000000001819</v>
      </c>
      <c r="H74" s="4" t="str">
        <f t="shared" si="3"/>
        <v>，3530240</v>
      </c>
      <c r="I74" s="4" t="str">
        <f>VLOOKUP(A74,HOP!A:U,21,0)</f>
        <v>直连</v>
      </c>
    </row>
    <row r="75" s="4" customFormat="1" hidden="1" spans="1:9">
      <c r="A75" s="6">
        <v>999225533767556</v>
      </c>
      <c r="B75" s="7">
        <v>45144</v>
      </c>
      <c r="C75" s="7">
        <v>45146</v>
      </c>
      <c r="D75" s="4">
        <v>720.48</v>
      </c>
      <c r="E75" s="4" t="str">
        <f>VLOOKUP(A75,HOP!A:L,12,0)</f>
        <v>720.48</v>
      </c>
      <c r="F75" s="4" t="str">
        <f>VLOOKUP(A75,HOP!A:C,3,0)</f>
        <v>3674115</v>
      </c>
      <c r="G75" s="4">
        <f t="shared" si="2"/>
        <v>0</v>
      </c>
      <c r="H75" s="4" t="str">
        <f t="shared" si="3"/>
        <v>，3674115</v>
      </c>
      <c r="I75" s="4" t="str">
        <f>VLOOKUP(A75,HOP!A:U,21,0)</f>
        <v>直采</v>
      </c>
    </row>
    <row r="76" s="4" customFormat="1" hidden="1" spans="1:9">
      <c r="A76" s="6">
        <v>999225541933582</v>
      </c>
      <c r="B76" s="7">
        <v>45143</v>
      </c>
      <c r="C76" s="7">
        <v>45146</v>
      </c>
      <c r="D76" s="4">
        <v>1132.83</v>
      </c>
      <c r="E76" s="4" t="str">
        <f>VLOOKUP(A76,HOP!A:L,12,0)</f>
        <v>1132.83</v>
      </c>
      <c r="F76" s="4" t="str">
        <f>VLOOKUP(A76,HOP!A:C,3,0)</f>
        <v>3676630</v>
      </c>
      <c r="G76" s="4">
        <f t="shared" si="2"/>
        <v>0</v>
      </c>
      <c r="H76" s="4" t="str">
        <f t="shared" si="3"/>
        <v>，3676630</v>
      </c>
      <c r="I76" s="4" t="str">
        <f>VLOOKUP(A76,HOP!A:U,21,0)</f>
        <v>直连</v>
      </c>
    </row>
    <row r="77" s="4" customFormat="1" hidden="1" spans="1:9">
      <c r="A77" s="6">
        <v>999225576505304</v>
      </c>
      <c r="B77" s="7">
        <v>45145</v>
      </c>
      <c r="C77" s="7">
        <v>45146</v>
      </c>
      <c r="D77" s="4">
        <v>783.84</v>
      </c>
      <c r="E77" s="4" t="str">
        <f>VLOOKUP(A77,HOP!A:L,12,0)</f>
        <v>783.84</v>
      </c>
      <c r="F77" s="4" t="str">
        <f>VLOOKUP(A77,HOP!A:C,3,0)</f>
        <v>3683205</v>
      </c>
      <c r="G77" s="4">
        <f t="shared" si="2"/>
        <v>0</v>
      </c>
      <c r="H77" s="4" t="str">
        <f t="shared" si="3"/>
        <v>，3683205</v>
      </c>
      <c r="I77" s="4" t="str">
        <f>VLOOKUP(A77,HOP!A:U,21,0)</f>
        <v>直连</v>
      </c>
    </row>
    <row r="78" s="4" customFormat="1" hidden="1" spans="1:9">
      <c r="A78" s="6">
        <v>999225588962781</v>
      </c>
      <c r="B78" s="7">
        <v>45144</v>
      </c>
      <c r="C78" s="7">
        <v>45146</v>
      </c>
      <c r="D78" s="4">
        <v>1165.56</v>
      </c>
      <c r="E78" s="4" t="str">
        <f>VLOOKUP(A78,HOP!A:L,12,0)</f>
        <v>1165.56</v>
      </c>
      <c r="F78" s="4" t="str">
        <f>VLOOKUP(A78,HOP!A:C,3,0)</f>
        <v>3685613</v>
      </c>
      <c r="G78" s="4">
        <f t="shared" si="2"/>
        <v>0</v>
      </c>
      <c r="H78" s="4" t="str">
        <f t="shared" si="3"/>
        <v>，3685613</v>
      </c>
      <c r="I78" s="4" t="str">
        <f>VLOOKUP(A78,HOP!A:U,21,0)</f>
        <v>直连</v>
      </c>
    </row>
    <row r="79" s="4" customFormat="1" hidden="1" spans="1:9">
      <c r="A79" s="6">
        <v>999225589830154</v>
      </c>
      <c r="B79" s="7">
        <v>45145</v>
      </c>
      <c r="C79" s="7">
        <v>45146</v>
      </c>
      <c r="D79" s="4">
        <v>1159.51</v>
      </c>
      <c r="E79" s="4" t="str">
        <f>VLOOKUP(A79,HOP!A:L,12,0)</f>
        <v>1159.51</v>
      </c>
      <c r="F79" s="4" t="str">
        <f>VLOOKUP(A79,HOP!A:C,3,0)</f>
        <v>3685827</v>
      </c>
      <c r="G79" s="4">
        <f t="shared" si="2"/>
        <v>0</v>
      </c>
      <c r="H79" s="4" t="str">
        <f t="shared" si="3"/>
        <v>，3685827</v>
      </c>
      <c r="I79" s="4" t="str">
        <f>VLOOKUP(A79,HOP!A:U,21,0)</f>
        <v>直连</v>
      </c>
    </row>
    <row r="80" s="4" customFormat="1" hidden="1" spans="1:9">
      <c r="A80" s="6">
        <v>999225589855522</v>
      </c>
      <c r="B80" s="7">
        <v>45145</v>
      </c>
      <c r="C80" s="7">
        <v>45146</v>
      </c>
      <c r="D80" s="4">
        <v>1353.91</v>
      </c>
      <c r="E80" s="4" t="str">
        <f>VLOOKUP(A80,HOP!A:L,12,0)</f>
        <v>1353.91</v>
      </c>
      <c r="F80" s="4" t="str">
        <f>VLOOKUP(A80,HOP!A:C,3,0)</f>
        <v>3685838</v>
      </c>
      <c r="G80" s="4">
        <f t="shared" si="2"/>
        <v>0</v>
      </c>
      <c r="H80" s="4" t="str">
        <f t="shared" si="3"/>
        <v>，3685838</v>
      </c>
      <c r="I80" s="4" t="str">
        <f>VLOOKUP(A80,HOP!A:U,21,0)</f>
        <v>直连</v>
      </c>
    </row>
    <row r="81" s="4" customFormat="1" hidden="1" spans="1:9">
      <c r="A81" s="6">
        <v>999225595654306</v>
      </c>
      <c r="B81" s="7">
        <v>45144</v>
      </c>
      <c r="C81" s="7">
        <v>45146</v>
      </c>
      <c r="D81" s="4">
        <v>2277.36</v>
      </c>
      <c r="E81" s="4" t="str">
        <f>VLOOKUP(A81,HOP!A:L,12,0)</f>
        <v>2277.36</v>
      </c>
      <c r="F81" s="4" t="str">
        <f>VLOOKUP(A81,HOP!A:C,3,0)</f>
        <v>3687133</v>
      </c>
      <c r="G81" s="4">
        <f t="shared" si="2"/>
        <v>0</v>
      </c>
      <c r="H81" s="4" t="str">
        <f t="shared" si="3"/>
        <v>，3687133</v>
      </c>
      <c r="I81" s="4" t="str">
        <f>VLOOKUP(A81,HOP!A:U,21,0)</f>
        <v>直连</v>
      </c>
    </row>
    <row r="82" s="4" customFormat="1" hidden="1" spans="1:9">
      <c r="A82" s="6">
        <v>999225602753403</v>
      </c>
      <c r="B82" s="7">
        <v>45143</v>
      </c>
      <c r="C82" s="7">
        <v>45146</v>
      </c>
      <c r="D82" s="4">
        <v>2167.53</v>
      </c>
      <c r="E82" s="4" t="str">
        <f>VLOOKUP(A82,HOP!A:L,12,0)</f>
        <v>2167.53</v>
      </c>
      <c r="F82" s="4" t="str">
        <f>VLOOKUP(A82,HOP!A:C,3,0)</f>
        <v>3689003</v>
      </c>
      <c r="G82" s="4">
        <f t="shared" si="2"/>
        <v>0</v>
      </c>
      <c r="H82" s="4" t="str">
        <f t="shared" si="3"/>
        <v>，3689003</v>
      </c>
      <c r="I82" s="4" t="str">
        <f>VLOOKUP(A82,HOP!A:U,21,0)</f>
        <v>直连</v>
      </c>
    </row>
    <row r="83" s="4" customFormat="1" hidden="1" spans="1:9">
      <c r="A83" s="6">
        <v>999225615171837</v>
      </c>
      <c r="B83" s="7">
        <v>45144</v>
      </c>
      <c r="C83" s="7">
        <v>45146</v>
      </c>
      <c r="D83" s="4">
        <v>3002.7</v>
      </c>
      <c r="E83" s="4" t="str">
        <f>VLOOKUP(A83,HOP!A:L,12,0)</f>
        <v>3002.70</v>
      </c>
      <c r="F83" s="4" t="str">
        <f>VLOOKUP(A83,HOP!A:C,3,0)</f>
        <v>3691140</v>
      </c>
      <c r="G83" s="4">
        <f t="shared" si="2"/>
        <v>0</v>
      </c>
      <c r="H83" s="4" t="str">
        <f t="shared" si="3"/>
        <v>，3691140</v>
      </c>
      <c r="I83" s="4" t="str">
        <f>VLOOKUP(A83,HOP!A:U,21,0)</f>
        <v>直连</v>
      </c>
    </row>
    <row r="84" s="4" customFormat="1" hidden="1" spans="1:9">
      <c r="A84" s="6">
        <v>999225615804296</v>
      </c>
      <c r="B84" s="7">
        <v>45145</v>
      </c>
      <c r="C84" s="7">
        <v>45146</v>
      </c>
      <c r="D84" s="4">
        <v>1051.37</v>
      </c>
      <c r="E84" s="4" t="str">
        <f>VLOOKUP(A84,HOP!A:L,12,0)</f>
        <v>1051.37</v>
      </c>
      <c r="F84" s="4" t="str">
        <f>VLOOKUP(A84,HOP!A:C,3,0)</f>
        <v>3691233</v>
      </c>
      <c r="G84" s="4">
        <f t="shared" si="2"/>
        <v>0</v>
      </c>
      <c r="H84" s="4" t="str">
        <f t="shared" si="3"/>
        <v>，3691233</v>
      </c>
      <c r="I84" s="4" t="str">
        <f>VLOOKUP(A84,HOP!A:U,21,0)</f>
        <v>直采</v>
      </c>
    </row>
    <row r="85" s="4" customFormat="1" hidden="1" spans="1:9">
      <c r="A85" s="6">
        <v>999225618174309</v>
      </c>
      <c r="B85" s="7">
        <v>45144</v>
      </c>
      <c r="C85" s="7">
        <v>45146</v>
      </c>
      <c r="D85" s="4">
        <v>1941.73</v>
      </c>
      <c r="E85" s="4" t="str">
        <f>VLOOKUP(A85,HOP!A:L,12,0)</f>
        <v>1941.73</v>
      </c>
      <c r="F85" s="4" t="str">
        <f>VLOOKUP(A85,HOP!A:C,3,0)</f>
        <v>3691685</v>
      </c>
      <c r="G85" s="4">
        <f t="shared" si="2"/>
        <v>0</v>
      </c>
      <c r="H85" s="4" t="str">
        <f t="shared" si="3"/>
        <v>，3691685</v>
      </c>
      <c r="I85" s="4" t="str">
        <f>VLOOKUP(A85,HOP!A:U,21,0)</f>
        <v>直连</v>
      </c>
    </row>
    <row r="86" s="4" customFormat="1" hidden="1" spans="1:9">
      <c r="A86" s="6">
        <v>999225622417903</v>
      </c>
      <c r="B86" s="7">
        <v>45142</v>
      </c>
      <c r="C86" s="7">
        <v>45146</v>
      </c>
      <c r="D86" s="4">
        <v>11336.52</v>
      </c>
      <c r="E86" s="4" t="str">
        <f>VLOOKUP(A86,HOP!A:L,12,0)</f>
        <v>11336.52</v>
      </c>
      <c r="F86" s="4" t="str">
        <f>VLOOKUP(A86,HOP!A:C,3,0)</f>
        <v>3692652</v>
      </c>
      <c r="G86" s="4">
        <f t="shared" si="2"/>
        <v>0</v>
      </c>
      <c r="H86" s="4" t="str">
        <f t="shared" si="3"/>
        <v>，3692652</v>
      </c>
      <c r="I86" s="4" t="str">
        <f>VLOOKUP(A86,HOP!A:U,21,0)</f>
        <v>直采</v>
      </c>
    </row>
    <row r="87" s="4" customFormat="1" hidden="1" spans="1:9">
      <c r="A87" s="6">
        <v>999225267905687</v>
      </c>
      <c r="B87" s="7">
        <v>45144</v>
      </c>
      <c r="C87" s="7">
        <v>45146</v>
      </c>
      <c r="D87" s="4">
        <v>2825.16</v>
      </c>
      <c r="E87" s="4" t="str">
        <f>VLOOKUP(A87,HOP!A:L,12,0)</f>
        <v>2825.16</v>
      </c>
      <c r="F87" s="4" t="str">
        <f>VLOOKUP(A87,HOP!A:C,3,0)</f>
        <v>3623057</v>
      </c>
      <c r="G87" s="4">
        <f t="shared" si="2"/>
        <v>0</v>
      </c>
      <c r="H87" s="4" t="str">
        <f t="shared" si="3"/>
        <v>，3623057</v>
      </c>
      <c r="I87" s="4" t="str">
        <f>VLOOKUP(A87,HOP!A:U,21,0)</f>
        <v>直连</v>
      </c>
    </row>
    <row r="88" s="4" customFormat="1" hidden="1" spans="1:9">
      <c r="A88" s="6">
        <v>999225268424621</v>
      </c>
      <c r="B88" s="7">
        <v>45144</v>
      </c>
      <c r="C88" s="7">
        <v>45146</v>
      </c>
      <c r="D88" s="4">
        <v>1412.58</v>
      </c>
      <c r="E88" s="4" t="str">
        <f>VLOOKUP(A88,HOP!A:L,12,0)</f>
        <v>1412.58</v>
      </c>
      <c r="F88" s="4" t="str">
        <f>VLOOKUP(A88,HOP!A:C,3,0)</f>
        <v>3623237</v>
      </c>
      <c r="G88" s="4">
        <f t="shared" si="2"/>
        <v>0</v>
      </c>
      <c r="H88" s="4" t="str">
        <f t="shared" si="3"/>
        <v>，3623237</v>
      </c>
      <c r="I88" s="4" t="str">
        <f>VLOOKUP(A88,HOP!A:U,21,0)</f>
        <v>直连</v>
      </c>
    </row>
    <row r="89" s="4" customFormat="1" hidden="1" spans="1:9">
      <c r="A89" s="6">
        <v>999225634385941</v>
      </c>
      <c r="B89" s="7">
        <v>45143</v>
      </c>
      <c r="C89" s="7">
        <v>45146</v>
      </c>
      <c r="D89" s="4">
        <v>786.96</v>
      </c>
      <c r="E89" s="4" t="str">
        <f>VLOOKUP(A89,HOP!A:L,12,0)</f>
        <v>786.96</v>
      </c>
      <c r="F89" s="4" t="str">
        <f>VLOOKUP(A89,HOP!A:C,3,0)</f>
        <v>3694438</v>
      </c>
      <c r="G89" s="4">
        <f t="shared" si="2"/>
        <v>0</v>
      </c>
      <c r="H89" s="4" t="str">
        <f t="shared" si="3"/>
        <v>，3694438</v>
      </c>
      <c r="I89" s="4" t="str">
        <f>VLOOKUP(A89,HOP!A:U,21,0)</f>
        <v>直连</v>
      </c>
    </row>
    <row r="90" s="4" customFormat="1" hidden="1" spans="1:9">
      <c r="A90" s="6">
        <v>999225637906688</v>
      </c>
      <c r="B90" s="7">
        <v>45141</v>
      </c>
      <c r="C90" s="7">
        <v>45146</v>
      </c>
      <c r="D90" s="4">
        <v>5808.7</v>
      </c>
      <c r="E90" s="4" t="str">
        <f>VLOOKUP(A90,HOP!A:L,12,0)</f>
        <v>5808.70</v>
      </c>
      <c r="F90" s="4" t="str">
        <f>VLOOKUP(A90,HOP!A:C,3,0)</f>
        <v>3695372</v>
      </c>
      <c r="G90" s="4">
        <f t="shared" si="2"/>
        <v>0</v>
      </c>
      <c r="H90" s="4" t="str">
        <f t="shared" si="3"/>
        <v>，3695372</v>
      </c>
      <c r="I90" s="4" t="str">
        <f>VLOOKUP(A90,HOP!A:U,21,0)</f>
        <v>直连</v>
      </c>
    </row>
    <row r="91" s="4" customFormat="1" hidden="1" spans="1:9">
      <c r="A91" s="6">
        <v>999225638023144</v>
      </c>
      <c r="B91" s="7">
        <v>45143</v>
      </c>
      <c r="C91" s="7">
        <v>45146</v>
      </c>
      <c r="D91" s="4">
        <v>1506.66</v>
      </c>
      <c r="E91" s="4" t="str">
        <f>VLOOKUP(A91,HOP!A:L,12,0)</f>
        <v>1506.66</v>
      </c>
      <c r="F91" s="4" t="str">
        <f>VLOOKUP(A91,HOP!A:C,3,0)</f>
        <v>3695399</v>
      </c>
      <c r="G91" s="4">
        <f t="shared" si="2"/>
        <v>0</v>
      </c>
      <c r="H91" s="4" t="str">
        <f t="shared" si="3"/>
        <v>，3695399</v>
      </c>
      <c r="I91" s="4" t="str">
        <f>VLOOKUP(A91,HOP!A:U,21,0)</f>
        <v>直连</v>
      </c>
    </row>
    <row r="92" s="4" customFormat="1" hidden="1" spans="1:9">
      <c r="A92" s="6">
        <v>999225640955767</v>
      </c>
      <c r="B92" s="7">
        <v>45145</v>
      </c>
      <c r="C92" s="7">
        <v>45146</v>
      </c>
      <c r="D92" s="4">
        <v>522.34</v>
      </c>
      <c r="E92" s="4" t="str">
        <f>VLOOKUP(A92,HOP!A:L,12,0)</f>
        <v>522.34</v>
      </c>
      <c r="F92" s="4" t="str">
        <f>VLOOKUP(A92,HOP!A:C,3,0)</f>
        <v>3696131</v>
      </c>
      <c r="G92" s="4">
        <f t="shared" si="2"/>
        <v>0</v>
      </c>
      <c r="H92" s="4" t="str">
        <f t="shared" si="3"/>
        <v>，3696131</v>
      </c>
      <c r="I92" s="4" t="str">
        <f>VLOOKUP(A92,HOP!A:U,21,0)</f>
        <v>直连</v>
      </c>
    </row>
    <row r="93" s="4" customFormat="1" hidden="1" spans="1:9">
      <c r="A93" s="6">
        <v>999225645614707</v>
      </c>
      <c r="B93" s="7">
        <v>45145</v>
      </c>
      <c r="C93" s="7">
        <v>45146</v>
      </c>
      <c r="D93" s="4">
        <v>609.9</v>
      </c>
      <c r="E93" s="4" t="str">
        <f>VLOOKUP(A93,HOP!A:L,12,0)</f>
        <v>609.90</v>
      </c>
      <c r="F93" s="4" t="str">
        <f>VLOOKUP(A93,HOP!A:C,3,0)</f>
        <v>3697560</v>
      </c>
      <c r="G93" s="4">
        <f t="shared" si="2"/>
        <v>0</v>
      </c>
      <c r="H93" s="4" t="str">
        <f t="shared" si="3"/>
        <v>，3697560</v>
      </c>
      <c r="I93" s="4" t="str">
        <f>VLOOKUP(A93,HOP!A:U,21,0)</f>
        <v>直采</v>
      </c>
    </row>
    <row r="94" s="4" customFormat="1" hidden="1" spans="1:9">
      <c r="A94" s="6">
        <v>25646043921</v>
      </c>
      <c r="B94" s="7">
        <v>45145</v>
      </c>
      <c r="C94" s="7">
        <v>45146</v>
      </c>
      <c r="D94" s="4">
        <v>0</v>
      </c>
      <c r="E94" s="4" t="e">
        <f>VLOOKUP(A94,HOP!A:L,12,0)</f>
        <v>#N/A</v>
      </c>
      <c r="F94" s="4" t="e">
        <f>VLOOKUP(A94,HOP!A:C,3,0)</f>
        <v>#N/A</v>
      </c>
      <c r="G94" s="4" t="e">
        <f t="shared" si="2"/>
        <v>#N/A</v>
      </c>
      <c r="H94" s="4" t="e">
        <f t="shared" si="3"/>
        <v>#N/A</v>
      </c>
      <c r="I94" s="4" t="e">
        <f>VLOOKUP(A94,HOP!A:U,21,0)</f>
        <v>#N/A</v>
      </c>
    </row>
    <row r="95" s="4" customFormat="1" spans="1:9">
      <c r="A95" s="6">
        <v>999225647602044</v>
      </c>
      <c r="B95" s="7">
        <v>45140</v>
      </c>
      <c r="C95" s="7">
        <v>45146</v>
      </c>
      <c r="D95" s="4">
        <v>2289.88</v>
      </c>
      <c r="E95" s="4" t="str">
        <f>VLOOKUP(A95,HOP!A:L,12,0)</f>
        <v>2289.84</v>
      </c>
      <c r="F95" s="4" t="str">
        <f>VLOOKUP(A95,HOP!A:C,3,0)</f>
        <v>3698198</v>
      </c>
      <c r="G95" s="4">
        <f t="shared" si="2"/>
        <v>0.0399999999999636</v>
      </c>
      <c r="H95" s="4" t="str">
        <f t="shared" si="3"/>
        <v>，3698198</v>
      </c>
      <c r="I95" s="4" t="str">
        <f>VLOOKUP(A95,HOP!A:U,21,0)</f>
        <v>直连</v>
      </c>
    </row>
    <row r="96" s="4" customFormat="1" hidden="1" spans="1:9">
      <c r="A96" s="6">
        <v>999225650593924</v>
      </c>
      <c r="B96" s="7">
        <v>45143</v>
      </c>
      <c r="C96" s="7">
        <v>45146</v>
      </c>
      <c r="D96" s="4">
        <v>0</v>
      </c>
      <c r="E96" s="4" t="e">
        <f>VLOOKUP(A96,HOP!A:L,12,0)</f>
        <v>#N/A</v>
      </c>
      <c r="F96" s="4" t="e">
        <f>VLOOKUP(A96,HOP!A:C,3,0)</f>
        <v>#N/A</v>
      </c>
      <c r="G96" s="4" t="e">
        <f t="shared" si="2"/>
        <v>#N/A</v>
      </c>
      <c r="H96" s="4" t="e">
        <f t="shared" si="3"/>
        <v>#N/A</v>
      </c>
      <c r="I96" s="4" t="e">
        <f>VLOOKUP(A96,HOP!A:U,21,0)</f>
        <v>#N/A</v>
      </c>
    </row>
    <row r="97" s="4" customFormat="1" hidden="1" spans="1:9">
      <c r="A97" s="6">
        <v>999225654235884</v>
      </c>
      <c r="B97" s="7">
        <v>45145</v>
      </c>
      <c r="C97" s="7">
        <v>45146</v>
      </c>
      <c r="D97" s="4">
        <v>642.52</v>
      </c>
      <c r="E97" s="4" t="str">
        <f>VLOOKUP(A97,HOP!A:L,12,0)</f>
        <v>642.52</v>
      </c>
      <c r="F97" s="4" t="str">
        <f>VLOOKUP(A97,HOP!A:C,3,0)</f>
        <v>3699193</v>
      </c>
      <c r="G97" s="4">
        <f t="shared" si="2"/>
        <v>0</v>
      </c>
      <c r="H97" s="4" t="str">
        <f t="shared" si="3"/>
        <v>，3699193</v>
      </c>
      <c r="I97" s="4" t="str">
        <f>VLOOKUP(A97,HOP!A:U,21,0)</f>
        <v>直连</v>
      </c>
    </row>
    <row r="98" s="4" customFormat="1" hidden="1" spans="1:9">
      <c r="A98" s="6">
        <v>999225659982642</v>
      </c>
      <c r="B98" s="7">
        <v>45144</v>
      </c>
      <c r="C98" s="7">
        <v>45146</v>
      </c>
      <c r="D98" s="4">
        <v>739.02</v>
      </c>
      <c r="E98" s="4" t="str">
        <f>VLOOKUP(A98,HOP!A:L,12,0)</f>
        <v>739.02</v>
      </c>
      <c r="F98" s="4" t="str">
        <f>VLOOKUP(A98,HOP!A:C,3,0)</f>
        <v>3700364</v>
      </c>
      <c r="G98" s="4">
        <f t="shared" si="2"/>
        <v>0</v>
      </c>
      <c r="H98" s="4" t="str">
        <f t="shared" si="3"/>
        <v>，3700364</v>
      </c>
      <c r="I98" s="4" t="str">
        <f>VLOOKUP(A98,HOP!A:U,21,0)</f>
        <v>直连</v>
      </c>
    </row>
    <row r="99" s="4" customFormat="1" hidden="1" spans="1:9">
      <c r="A99" s="6">
        <v>999225660385144</v>
      </c>
      <c r="B99" s="7">
        <v>45145</v>
      </c>
      <c r="C99" s="7">
        <v>45146</v>
      </c>
      <c r="D99" s="4">
        <v>598.96</v>
      </c>
      <c r="E99" s="4" t="str">
        <f>VLOOKUP(A99,HOP!A:L,12,0)</f>
        <v>598.96</v>
      </c>
      <c r="F99" s="4" t="str">
        <f>VLOOKUP(A99,HOP!A:C,3,0)</f>
        <v>3700543</v>
      </c>
      <c r="G99" s="4">
        <f t="shared" si="2"/>
        <v>0</v>
      </c>
      <c r="H99" s="4" t="str">
        <f t="shared" si="3"/>
        <v>，3700543</v>
      </c>
      <c r="I99" s="4" t="str">
        <f>VLOOKUP(A99,HOP!A:U,21,0)</f>
        <v>直连</v>
      </c>
    </row>
    <row r="100" s="4" customFormat="1" hidden="1" spans="1:9">
      <c r="A100" s="6">
        <v>999225664692132</v>
      </c>
      <c r="B100" s="7">
        <v>45142</v>
      </c>
      <c r="C100" s="7">
        <v>45146</v>
      </c>
      <c r="D100" s="4">
        <v>7187.92</v>
      </c>
      <c r="E100" s="4" t="str">
        <f>VLOOKUP(A100,HOP!A:L,12,0)</f>
        <v>7187.92</v>
      </c>
      <c r="F100" s="4" t="str">
        <f>VLOOKUP(A100,HOP!A:C,3,0)</f>
        <v>3701910</v>
      </c>
      <c r="G100" s="4">
        <f t="shared" si="2"/>
        <v>0</v>
      </c>
      <c r="H100" s="4" t="str">
        <f t="shared" si="3"/>
        <v>，3701910</v>
      </c>
      <c r="I100" s="4" t="str">
        <f>VLOOKUP(A100,HOP!A:U,21,0)</f>
        <v>直连</v>
      </c>
    </row>
    <row r="101" s="4" customFormat="1" hidden="1" spans="1:9">
      <c r="A101" s="6">
        <v>999225675548086</v>
      </c>
      <c r="B101" s="7">
        <v>45143</v>
      </c>
      <c r="C101" s="7">
        <v>45146</v>
      </c>
      <c r="D101" s="4">
        <v>6895.14</v>
      </c>
      <c r="E101" s="4" t="str">
        <f>VLOOKUP(A101,HOP!A:L,12,0)</f>
        <v>6895.14</v>
      </c>
      <c r="F101" s="4" t="str">
        <f>VLOOKUP(A101,HOP!A:C,3,0)</f>
        <v>3704041</v>
      </c>
      <c r="G101" s="4">
        <f t="shared" si="2"/>
        <v>0</v>
      </c>
      <c r="H101" s="4" t="str">
        <f t="shared" si="3"/>
        <v>，3704041</v>
      </c>
      <c r="I101" s="4" t="str">
        <f>VLOOKUP(A101,HOP!A:U,21,0)</f>
        <v>直连</v>
      </c>
    </row>
    <row r="102" s="4" customFormat="1" hidden="1" spans="1:9">
      <c r="A102" s="6">
        <v>25678086992</v>
      </c>
      <c r="B102" s="7">
        <v>45145</v>
      </c>
      <c r="C102" s="7">
        <v>45146</v>
      </c>
      <c r="D102" s="4">
        <v>312.53</v>
      </c>
      <c r="E102" s="4" t="str">
        <f>VLOOKUP(A102,HOP!A:L,12,0)</f>
        <v>312.53</v>
      </c>
      <c r="F102" s="4" t="str">
        <f>VLOOKUP(A102,HOP!A:C,3,0)</f>
        <v>3704658</v>
      </c>
      <c r="G102" s="4">
        <f t="shared" si="2"/>
        <v>0</v>
      </c>
      <c r="H102" s="4" t="str">
        <f t="shared" si="3"/>
        <v>，3704658</v>
      </c>
      <c r="I102" s="4" t="str">
        <f>VLOOKUP(A102,HOP!A:U,21,0)</f>
        <v>直连</v>
      </c>
    </row>
    <row r="103" s="4" customFormat="1" hidden="1" spans="1:9">
      <c r="A103" s="6">
        <v>999225681159746</v>
      </c>
      <c r="B103" s="7">
        <v>45145</v>
      </c>
      <c r="C103" s="7">
        <v>45146</v>
      </c>
      <c r="D103" s="4">
        <v>455.78</v>
      </c>
      <c r="E103" s="4" t="str">
        <f>VLOOKUP(A103,HOP!A:L,12,0)</f>
        <v>455.78</v>
      </c>
      <c r="F103" s="4" t="str">
        <f>VLOOKUP(A103,HOP!A:C,3,0)</f>
        <v>3705213</v>
      </c>
      <c r="G103" s="4">
        <f t="shared" si="2"/>
        <v>0</v>
      </c>
      <c r="H103" s="4" t="str">
        <f t="shared" si="3"/>
        <v>，3705213</v>
      </c>
      <c r="I103" s="4" t="str">
        <f>VLOOKUP(A103,HOP!A:U,21,0)</f>
        <v>直连</v>
      </c>
    </row>
    <row r="104" s="4" customFormat="1" hidden="1" spans="1:9">
      <c r="A104" s="6">
        <v>999225681512715</v>
      </c>
      <c r="B104" s="7">
        <v>45141</v>
      </c>
      <c r="C104" s="7">
        <v>45146</v>
      </c>
      <c r="D104" s="4">
        <v>1008.92</v>
      </c>
      <c r="E104" s="4" t="str">
        <f>VLOOKUP(A104,HOP!A:L,12,0)</f>
        <v>1008.92</v>
      </c>
      <c r="F104" s="4" t="str">
        <f>VLOOKUP(A104,HOP!A:C,3,0)</f>
        <v>3705352</v>
      </c>
      <c r="G104" s="4">
        <f t="shared" si="2"/>
        <v>0</v>
      </c>
      <c r="H104" s="4" t="str">
        <f t="shared" si="3"/>
        <v>，3705352</v>
      </c>
      <c r="I104" s="4" t="str">
        <f>VLOOKUP(A104,HOP!A:U,21,0)</f>
        <v>直连</v>
      </c>
    </row>
    <row r="105" s="4" customFormat="1" spans="1:9">
      <c r="A105" s="6">
        <v>999225693165040</v>
      </c>
      <c r="B105" s="7">
        <v>45144</v>
      </c>
      <c r="C105" s="7">
        <v>45146</v>
      </c>
      <c r="D105" s="4">
        <v>549.66</v>
      </c>
      <c r="E105" s="4" t="str">
        <f>VLOOKUP(A105,HOP!A:L,12,0)</f>
        <v>549.58</v>
      </c>
      <c r="F105" s="4" t="str">
        <f>VLOOKUP(A105,HOP!A:C,3,0)</f>
        <v>3707557</v>
      </c>
      <c r="G105" s="4">
        <f t="shared" si="2"/>
        <v>0.0799999999999272</v>
      </c>
      <c r="H105" s="4" t="str">
        <f t="shared" si="3"/>
        <v>，3707557</v>
      </c>
      <c r="I105" s="4" t="str">
        <f>VLOOKUP(A105,HOP!A:U,21,0)</f>
        <v>直连</v>
      </c>
    </row>
    <row r="106" s="4" customFormat="1" hidden="1" spans="1:9">
      <c r="A106" s="6">
        <v>999225697619573</v>
      </c>
      <c r="B106" s="7">
        <v>45142</v>
      </c>
      <c r="C106" s="7">
        <v>45146</v>
      </c>
      <c r="D106" s="4">
        <v>4561.94</v>
      </c>
      <c r="E106" s="4" t="str">
        <f>VLOOKUP(A106,HOP!A:L,12,0)</f>
        <v>4561.94</v>
      </c>
      <c r="F106" s="4" t="str">
        <f>VLOOKUP(A106,HOP!A:C,3,0)</f>
        <v>3708802</v>
      </c>
      <c r="G106" s="4">
        <f t="shared" si="2"/>
        <v>0</v>
      </c>
      <c r="H106" s="4" t="str">
        <f t="shared" si="3"/>
        <v>，3708802</v>
      </c>
      <c r="I106" s="4" t="str">
        <f>VLOOKUP(A106,HOP!A:U,21,0)</f>
        <v>直连</v>
      </c>
    </row>
    <row r="107" s="4" customFormat="1" hidden="1" spans="1:9">
      <c r="A107" s="6">
        <v>999225699549427</v>
      </c>
      <c r="B107" s="7">
        <v>45143</v>
      </c>
      <c r="C107" s="7">
        <v>45146</v>
      </c>
      <c r="D107" s="4">
        <v>4911.39</v>
      </c>
      <c r="E107" s="4" t="str">
        <f>VLOOKUP(A107,HOP!A:L,12,0)</f>
        <v>4911.39</v>
      </c>
      <c r="F107" s="4" t="str">
        <f>VLOOKUP(A107,HOP!A:C,3,0)</f>
        <v>3709129</v>
      </c>
      <c r="G107" s="4">
        <f t="shared" si="2"/>
        <v>0</v>
      </c>
      <c r="H107" s="4" t="str">
        <f t="shared" si="3"/>
        <v>，3709129</v>
      </c>
      <c r="I107" s="4" t="str">
        <f>VLOOKUP(A107,HOP!A:U,21,0)</f>
        <v>直连</v>
      </c>
    </row>
    <row r="108" s="4" customFormat="1" hidden="1" spans="1:9">
      <c r="A108" s="6">
        <v>999225700086622</v>
      </c>
      <c r="B108" s="7">
        <v>45143</v>
      </c>
      <c r="C108" s="7">
        <v>45146</v>
      </c>
      <c r="D108" s="4">
        <v>10604.7</v>
      </c>
      <c r="E108" s="4" t="str">
        <f>VLOOKUP(A108,HOP!A:L,12,0)</f>
        <v>10604.70</v>
      </c>
      <c r="F108" s="4" t="str">
        <f>VLOOKUP(A108,HOP!A:C,3,0)</f>
        <v>3709372</v>
      </c>
      <c r="G108" s="4">
        <f t="shared" si="2"/>
        <v>0</v>
      </c>
      <c r="H108" s="4" t="str">
        <f t="shared" si="3"/>
        <v>，3709372</v>
      </c>
      <c r="I108" s="4" t="str">
        <f>VLOOKUP(A108,HOP!A:U,21,0)</f>
        <v>直连</v>
      </c>
    </row>
    <row r="109" s="4" customFormat="1" hidden="1" spans="1:9">
      <c r="A109" s="6">
        <v>999225701910083</v>
      </c>
      <c r="B109" s="7">
        <v>45145</v>
      </c>
      <c r="C109" s="7">
        <v>45146</v>
      </c>
      <c r="D109" s="4">
        <v>411.52</v>
      </c>
      <c r="E109" s="4" t="str">
        <f>VLOOKUP(A109,HOP!A:L,12,0)</f>
        <v>411.52</v>
      </c>
      <c r="F109" s="4" t="str">
        <f>VLOOKUP(A109,HOP!A:C,3,0)</f>
        <v>3709999</v>
      </c>
      <c r="G109" s="4">
        <f t="shared" si="2"/>
        <v>0</v>
      </c>
      <c r="H109" s="4" t="str">
        <f t="shared" si="3"/>
        <v>，3709999</v>
      </c>
      <c r="I109" s="4" t="str">
        <f>VLOOKUP(A109,HOP!A:U,21,0)</f>
        <v>直连</v>
      </c>
    </row>
    <row r="110" s="4" customFormat="1" spans="1:9">
      <c r="A110" s="6">
        <v>999225702200499</v>
      </c>
      <c r="B110" s="7">
        <v>45141</v>
      </c>
      <c r="C110" s="7">
        <v>45146</v>
      </c>
      <c r="D110" s="4">
        <v>2799.94</v>
      </c>
      <c r="E110" s="4" t="str">
        <f>VLOOKUP(A110,HOP!A:L,12,0)</f>
        <v>2799.90</v>
      </c>
      <c r="F110" s="4" t="str">
        <f>VLOOKUP(A110,HOP!A:C,3,0)</f>
        <v>3710072</v>
      </c>
      <c r="G110" s="4">
        <f t="shared" si="2"/>
        <v>0.0399999999999636</v>
      </c>
      <c r="H110" s="4" t="str">
        <f t="shared" si="3"/>
        <v>，3710072</v>
      </c>
      <c r="I110" s="4" t="str">
        <f>VLOOKUP(A110,HOP!A:U,21,0)</f>
        <v>直连</v>
      </c>
    </row>
    <row r="111" s="4" customFormat="1" hidden="1" spans="1:9">
      <c r="A111" s="6">
        <v>999225213671628</v>
      </c>
      <c r="B111" s="7">
        <v>45145</v>
      </c>
      <c r="C111" s="7">
        <v>45146</v>
      </c>
      <c r="D111" s="4">
        <v>518.49</v>
      </c>
      <c r="E111" s="4" t="str">
        <f>VLOOKUP(A111,HOP!A:L,12,0)</f>
        <v>518.49</v>
      </c>
      <c r="F111" s="4" t="str">
        <f>VLOOKUP(A111,HOP!A:C,3,0)</f>
        <v>3611174</v>
      </c>
      <c r="G111" s="4">
        <f t="shared" si="2"/>
        <v>0</v>
      </c>
      <c r="H111" s="4" t="str">
        <f t="shared" si="3"/>
        <v>，3611174</v>
      </c>
      <c r="I111" s="4" t="str">
        <f>VLOOKUP(A111,HOP!A:U,21,0)</f>
        <v>直连</v>
      </c>
    </row>
    <row r="112" s="4" customFormat="1" hidden="1" spans="1:9">
      <c r="A112" s="6">
        <v>999225715632034</v>
      </c>
      <c r="B112" s="7">
        <v>45141</v>
      </c>
      <c r="C112" s="7">
        <v>45146</v>
      </c>
      <c r="D112" s="4">
        <v>3844.45</v>
      </c>
      <c r="E112" s="4" t="str">
        <f>VLOOKUP(A112,HOP!A:L,12,0)</f>
        <v>3844.45</v>
      </c>
      <c r="F112" s="4" t="str">
        <f>VLOOKUP(A112,HOP!A:C,3,0)</f>
        <v>3712396</v>
      </c>
      <c r="G112" s="4">
        <f t="shared" si="2"/>
        <v>0</v>
      </c>
      <c r="H112" s="4" t="str">
        <f t="shared" si="3"/>
        <v>，3712396</v>
      </c>
      <c r="I112" s="4" t="str">
        <f>VLOOKUP(A112,HOP!A:U,21,0)</f>
        <v>直连</v>
      </c>
    </row>
    <row r="113" s="4" customFormat="1" hidden="1" spans="1:9">
      <c r="A113" s="6">
        <v>999225717121604</v>
      </c>
      <c r="B113" s="7">
        <v>45142</v>
      </c>
      <c r="C113" s="7">
        <v>45146</v>
      </c>
      <c r="D113" s="4">
        <v>1588.68</v>
      </c>
      <c r="E113" s="4" t="str">
        <f>VLOOKUP(A113,HOP!A:L,12,0)</f>
        <v>1588.68</v>
      </c>
      <c r="F113" s="4" t="str">
        <f>VLOOKUP(A113,HOP!A:C,3,0)</f>
        <v>3712736</v>
      </c>
      <c r="G113" s="4">
        <f t="shared" si="2"/>
        <v>0</v>
      </c>
      <c r="H113" s="4" t="str">
        <f t="shared" si="3"/>
        <v>，3712736</v>
      </c>
      <c r="I113" s="4" t="str">
        <f>VLOOKUP(A113,HOP!A:U,21,0)</f>
        <v>直采</v>
      </c>
    </row>
    <row r="114" s="4" customFormat="1" hidden="1" spans="1:9">
      <c r="A114" s="6">
        <v>999224365791006</v>
      </c>
      <c r="B114" s="7">
        <v>45144</v>
      </c>
      <c r="C114" s="7">
        <v>45146</v>
      </c>
      <c r="D114" s="4">
        <v>1514</v>
      </c>
      <c r="E114" s="4" t="str">
        <f>VLOOKUP(A114,HOP!A:L,12,0)</f>
        <v>1514.00</v>
      </c>
      <c r="F114" s="4" t="str">
        <f>VLOOKUP(A114,HOP!A:C,3,0)</f>
        <v>3410328</v>
      </c>
      <c r="G114" s="4">
        <f t="shared" si="2"/>
        <v>0</v>
      </c>
      <c r="H114" s="4" t="str">
        <f t="shared" si="3"/>
        <v>，3410328</v>
      </c>
      <c r="I114" s="4" t="str">
        <f>VLOOKUP(A114,HOP!A:U,21,0)</f>
        <v>直连</v>
      </c>
    </row>
    <row r="115" s="4" customFormat="1" hidden="1" spans="1:9">
      <c r="A115" s="6">
        <v>999225723368217</v>
      </c>
      <c r="B115" s="7">
        <v>45140</v>
      </c>
      <c r="C115" s="7">
        <v>45146</v>
      </c>
      <c r="D115" s="4">
        <v>3210.02</v>
      </c>
      <c r="E115" s="4" t="str">
        <f>VLOOKUP(A115,HOP!A:L,12,0)</f>
        <v>3210.02</v>
      </c>
      <c r="F115" s="4" t="str">
        <f>VLOOKUP(A115,HOP!A:C,3,0)</f>
        <v>3714334</v>
      </c>
      <c r="G115" s="4">
        <f t="shared" si="2"/>
        <v>0</v>
      </c>
      <c r="H115" s="4" t="str">
        <f t="shared" si="3"/>
        <v>，3714334</v>
      </c>
      <c r="I115" s="4" t="str">
        <f>VLOOKUP(A115,HOP!A:U,21,0)</f>
        <v>直连</v>
      </c>
    </row>
    <row r="116" s="4" customFormat="1" hidden="1" spans="1:9">
      <c r="A116" s="6">
        <v>999225724903544</v>
      </c>
      <c r="B116" s="7">
        <v>45144</v>
      </c>
      <c r="C116" s="7">
        <v>45146</v>
      </c>
      <c r="D116" s="4">
        <v>617.26</v>
      </c>
      <c r="E116" s="4" t="str">
        <f>VLOOKUP(A116,HOP!A:L,12,0)</f>
        <v>617.26</v>
      </c>
      <c r="F116" s="4" t="str">
        <f>VLOOKUP(A116,HOP!A:C,3,0)</f>
        <v>3714740</v>
      </c>
      <c r="G116" s="4">
        <f t="shared" si="2"/>
        <v>0</v>
      </c>
      <c r="H116" s="4" t="str">
        <f t="shared" si="3"/>
        <v>，3714740</v>
      </c>
      <c r="I116" s="4" t="str">
        <f>VLOOKUP(A116,HOP!A:U,21,0)</f>
        <v>直连</v>
      </c>
    </row>
    <row r="117" s="4" customFormat="1" hidden="1" spans="1:9">
      <c r="A117" s="6">
        <v>999225725455369</v>
      </c>
      <c r="B117" s="7">
        <v>45145</v>
      </c>
      <c r="C117" s="7">
        <v>45146</v>
      </c>
      <c r="D117" s="4">
        <v>0</v>
      </c>
      <c r="E117" s="4" t="e">
        <f>VLOOKUP(A117,HOP!A:L,12,0)</f>
        <v>#N/A</v>
      </c>
      <c r="F117" s="4" t="e">
        <f>VLOOKUP(A117,HOP!A:C,3,0)</f>
        <v>#N/A</v>
      </c>
      <c r="G117" s="4" t="e">
        <f t="shared" si="2"/>
        <v>#N/A</v>
      </c>
      <c r="H117" s="4" t="e">
        <f t="shared" si="3"/>
        <v>#N/A</v>
      </c>
      <c r="I117" s="4" t="e">
        <f>VLOOKUP(A117,HOP!A:U,21,0)</f>
        <v>#N/A</v>
      </c>
    </row>
    <row r="118" s="4" customFormat="1" hidden="1" spans="1:9">
      <c r="A118" s="6">
        <v>999225731416345</v>
      </c>
      <c r="B118" s="7">
        <v>45144</v>
      </c>
      <c r="C118" s="7">
        <v>45146</v>
      </c>
      <c r="D118" s="4">
        <v>883.78</v>
      </c>
      <c r="E118" s="4" t="str">
        <f>VLOOKUP(A118,HOP!A:L,12,0)</f>
        <v>883.78</v>
      </c>
      <c r="F118" s="4" t="str">
        <f>VLOOKUP(A118,HOP!A:C,3,0)</f>
        <v>3715978</v>
      </c>
      <c r="G118" s="4">
        <f t="shared" si="2"/>
        <v>0</v>
      </c>
      <c r="H118" s="4" t="str">
        <f t="shared" si="3"/>
        <v>，3715978</v>
      </c>
      <c r="I118" s="4" t="str">
        <f>VLOOKUP(A118,HOP!A:U,21,0)</f>
        <v>直连</v>
      </c>
    </row>
    <row r="119" s="4" customFormat="1" hidden="1" spans="1:9">
      <c r="A119" s="6">
        <v>999225732744761</v>
      </c>
      <c r="B119" s="7">
        <v>45144</v>
      </c>
      <c r="C119" s="7">
        <v>45146</v>
      </c>
      <c r="D119" s="4">
        <v>759.24</v>
      </c>
      <c r="E119" s="4" t="str">
        <f>VLOOKUP(A119,HOP!A:L,12,0)</f>
        <v>759.24</v>
      </c>
      <c r="F119" s="4" t="str">
        <f>VLOOKUP(A119,HOP!A:C,3,0)</f>
        <v>3716197</v>
      </c>
      <c r="G119" s="4">
        <f t="shared" si="2"/>
        <v>0</v>
      </c>
      <c r="H119" s="4" t="str">
        <f t="shared" si="3"/>
        <v>，3716197</v>
      </c>
      <c r="I119" s="4" t="str">
        <f>VLOOKUP(A119,HOP!A:U,21,0)</f>
        <v>直连</v>
      </c>
    </row>
    <row r="120" s="4" customFormat="1" hidden="1" spans="1:9">
      <c r="A120" s="6">
        <v>999225736472792</v>
      </c>
      <c r="B120" s="7">
        <v>45145</v>
      </c>
      <c r="C120" s="7">
        <v>45146</v>
      </c>
      <c r="D120" s="4">
        <v>1745.68</v>
      </c>
      <c r="E120" s="4" t="str">
        <f>VLOOKUP(A120,HOP!A:L,12,0)</f>
        <v>1745.68</v>
      </c>
      <c r="F120" s="4" t="str">
        <f>VLOOKUP(A120,HOP!A:C,3,0)</f>
        <v>3716926</v>
      </c>
      <c r="G120" s="4">
        <f t="shared" si="2"/>
        <v>0</v>
      </c>
      <c r="H120" s="4" t="str">
        <f t="shared" si="3"/>
        <v>，3716926</v>
      </c>
      <c r="I120" s="4" t="str">
        <f>VLOOKUP(A120,HOP!A:U,21,0)</f>
        <v>直连</v>
      </c>
    </row>
    <row r="121" s="4" customFormat="1" hidden="1" spans="1:9">
      <c r="A121" s="6">
        <v>999225736570109</v>
      </c>
      <c r="B121" s="7">
        <v>45145</v>
      </c>
      <c r="C121" s="7">
        <v>45146</v>
      </c>
      <c r="D121" s="4">
        <v>309.48</v>
      </c>
      <c r="E121" s="4" t="str">
        <f>VLOOKUP(A121,HOP!A:L,12,0)</f>
        <v>309.48</v>
      </c>
      <c r="F121" s="4" t="str">
        <f>VLOOKUP(A121,HOP!A:C,3,0)</f>
        <v>3716939</v>
      </c>
      <c r="G121" s="4">
        <f t="shared" si="2"/>
        <v>0</v>
      </c>
      <c r="H121" s="4" t="str">
        <f t="shared" si="3"/>
        <v>，3716939</v>
      </c>
      <c r="I121" s="4" t="str">
        <f>VLOOKUP(A121,HOP!A:U,21,0)</f>
        <v>直连</v>
      </c>
    </row>
    <row r="122" s="4" customFormat="1" hidden="1" spans="1:9">
      <c r="A122" s="6">
        <v>999225740988921</v>
      </c>
      <c r="B122" s="7">
        <v>45145</v>
      </c>
      <c r="C122" s="7">
        <v>45146</v>
      </c>
      <c r="D122" s="4">
        <v>651.22</v>
      </c>
      <c r="E122" s="4" t="str">
        <f>VLOOKUP(A122,HOP!A:L,12,0)</f>
        <v>651.22</v>
      </c>
      <c r="F122" s="4" t="str">
        <f>VLOOKUP(A122,HOP!A:C,3,0)</f>
        <v>3717857</v>
      </c>
      <c r="G122" s="4">
        <f t="shared" si="2"/>
        <v>0</v>
      </c>
      <c r="H122" s="4" t="str">
        <f t="shared" si="3"/>
        <v>，3717857</v>
      </c>
      <c r="I122" s="4" t="str">
        <f>VLOOKUP(A122,HOP!A:U,21,0)</f>
        <v>直连</v>
      </c>
    </row>
    <row r="123" s="4" customFormat="1" hidden="1" spans="1:9">
      <c r="A123" s="6">
        <v>999225746729768</v>
      </c>
      <c r="B123" s="7">
        <v>45144</v>
      </c>
      <c r="C123" s="7">
        <v>45146</v>
      </c>
      <c r="D123" s="4">
        <v>2295.36</v>
      </c>
      <c r="E123" s="4" t="str">
        <f>VLOOKUP(A123,HOP!A:L,12,0)</f>
        <v>2295.36</v>
      </c>
      <c r="F123" s="4" t="str">
        <f>VLOOKUP(A123,HOP!A:C,3,0)</f>
        <v>3719496</v>
      </c>
      <c r="G123" s="4">
        <f t="shared" si="2"/>
        <v>0</v>
      </c>
      <c r="H123" s="4" t="str">
        <f t="shared" si="3"/>
        <v>，3719496</v>
      </c>
      <c r="I123" s="4" t="str">
        <f>VLOOKUP(A123,HOP!A:U,21,0)</f>
        <v>直连</v>
      </c>
    </row>
    <row r="124" s="4" customFormat="1" hidden="1" spans="1:9">
      <c r="A124" s="6">
        <v>999225747521688</v>
      </c>
      <c r="B124" s="7">
        <v>45144</v>
      </c>
      <c r="C124" s="7">
        <v>45146</v>
      </c>
      <c r="D124" s="4">
        <v>1456.58</v>
      </c>
      <c r="E124" s="4" t="str">
        <f>VLOOKUP(A124,HOP!A:L,12,0)</f>
        <v>1456.58</v>
      </c>
      <c r="F124" s="4" t="str">
        <f>VLOOKUP(A124,HOP!A:C,3,0)</f>
        <v>3719756</v>
      </c>
      <c r="G124" s="4">
        <f t="shared" si="2"/>
        <v>0</v>
      </c>
      <c r="H124" s="4" t="str">
        <f t="shared" si="3"/>
        <v>，3719756</v>
      </c>
      <c r="I124" s="4" t="str">
        <f>VLOOKUP(A124,HOP!A:U,21,0)</f>
        <v>直连</v>
      </c>
    </row>
    <row r="125" s="4" customFormat="1" hidden="1" spans="1:9">
      <c r="A125" s="6">
        <v>999225748172301</v>
      </c>
      <c r="B125" s="7">
        <v>45145</v>
      </c>
      <c r="C125" s="7">
        <v>45146</v>
      </c>
      <c r="D125" s="4">
        <v>614.74</v>
      </c>
      <c r="E125" s="4" t="str">
        <f>VLOOKUP(A125,HOP!A:L,12,0)</f>
        <v>614.74</v>
      </c>
      <c r="F125" s="4" t="str">
        <f>VLOOKUP(A125,HOP!A:C,3,0)</f>
        <v>3720069</v>
      </c>
      <c r="G125" s="4">
        <f t="shared" si="2"/>
        <v>0</v>
      </c>
      <c r="H125" s="4" t="str">
        <f t="shared" si="3"/>
        <v>，3720069</v>
      </c>
      <c r="I125" s="4" t="str">
        <f>VLOOKUP(A125,HOP!A:U,21,0)</f>
        <v>直连</v>
      </c>
    </row>
    <row r="126" s="4" customFormat="1" hidden="1" spans="1:9">
      <c r="A126" s="6">
        <v>999225748625425</v>
      </c>
      <c r="B126" s="7">
        <v>45145</v>
      </c>
      <c r="C126" s="7">
        <v>45146</v>
      </c>
      <c r="D126" s="4">
        <v>1895.91</v>
      </c>
      <c r="E126" s="4" t="str">
        <f>VLOOKUP(A126,HOP!A:L,12,0)</f>
        <v>1895.91</v>
      </c>
      <c r="F126" s="4" t="str">
        <f>VLOOKUP(A126,HOP!A:C,3,0)</f>
        <v>3720217</v>
      </c>
      <c r="G126" s="4">
        <f t="shared" si="2"/>
        <v>0</v>
      </c>
      <c r="H126" s="4" t="str">
        <f t="shared" si="3"/>
        <v>，3720217</v>
      </c>
      <c r="I126" s="4" t="str">
        <f>VLOOKUP(A126,HOP!A:U,21,0)</f>
        <v>直连</v>
      </c>
    </row>
    <row r="127" s="4" customFormat="1" hidden="1" spans="1:9">
      <c r="A127" s="6">
        <v>999225749597010</v>
      </c>
      <c r="B127" s="7">
        <v>45145</v>
      </c>
      <c r="C127" s="7">
        <v>45146</v>
      </c>
      <c r="D127" s="4">
        <v>217.74</v>
      </c>
      <c r="E127" s="4" t="str">
        <f>VLOOKUP(A127,HOP!A:L,12,0)</f>
        <v>217.74</v>
      </c>
      <c r="F127" s="4" t="str">
        <f>VLOOKUP(A127,HOP!A:C,3,0)</f>
        <v>3720614</v>
      </c>
      <c r="G127" s="4">
        <f t="shared" si="2"/>
        <v>0</v>
      </c>
      <c r="H127" s="4" t="str">
        <f t="shared" si="3"/>
        <v>，3720614</v>
      </c>
      <c r="I127" s="4" t="str">
        <f>VLOOKUP(A127,HOP!A:U,21,0)</f>
        <v>直采</v>
      </c>
    </row>
    <row r="128" s="4" customFormat="1" hidden="1" spans="1:9">
      <c r="A128" s="6">
        <v>999225758339129</v>
      </c>
      <c r="B128" s="7">
        <v>45145</v>
      </c>
      <c r="C128" s="7">
        <v>45146</v>
      </c>
      <c r="D128" s="4">
        <v>300.75</v>
      </c>
      <c r="E128" s="4" t="str">
        <f>VLOOKUP(A128,HOP!A:L,12,0)</f>
        <v>300.75</v>
      </c>
      <c r="F128" s="4" t="str">
        <f>VLOOKUP(A128,HOP!A:C,3,0)</f>
        <v>3721591</v>
      </c>
      <c r="G128" s="4">
        <f t="shared" si="2"/>
        <v>0</v>
      </c>
      <c r="H128" s="4" t="str">
        <f t="shared" si="3"/>
        <v>，3721591</v>
      </c>
      <c r="I128" s="4" t="str">
        <f>VLOOKUP(A128,HOP!A:U,21,0)</f>
        <v>直连</v>
      </c>
    </row>
    <row r="129" s="4" customFormat="1" hidden="1" spans="1:9">
      <c r="A129" s="6">
        <v>999225760331791</v>
      </c>
      <c r="B129" s="7">
        <v>45145</v>
      </c>
      <c r="C129" s="7">
        <v>45146</v>
      </c>
      <c r="D129" s="4">
        <v>1076.09</v>
      </c>
      <c r="E129" s="4" t="str">
        <f>VLOOKUP(A129,HOP!A:L,12,0)</f>
        <v>1076.09</v>
      </c>
      <c r="F129" s="4" t="str">
        <f>VLOOKUP(A129,HOP!A:C,3,0)</f>
        <v>3722105</v>
      </c>
      <c r="G129" s="4">
        <f t="shared" si="2"/>
        <v>0</v>
      </c>
      <c r="H129" s="4" t="str">
        <f t="shared" si="3"/>
        <v>，3722105</v>
      </c>
      <c r="I129" s="4" t="str">
        <f>VLOOKUP(A129,HOP!A:U,21,0)</f>
        <v>直连</v>
      </c>
    </row>
    <row r="130" s="4" customFormat="1" hidden="1" spans="1:9">
      <c r="A130" s="6">
        <v>999225760444316</v>
      </c>
      <c r="B130" s="7">
        <v>45145</v>
      </c>
      <c r="C130" s="7">
        <v>45146</v>
      </c>
      <c r="D130" s="4">
        <v>2841.86</v>
      </c>
      <c r="E130" s="4" t="str">
        <f>VLOOKUP(A130,HOP!A:L,12,0)</f>
        <v>2841.86</v>
      </c>
      <c r="F130" s="4" t="str">
        <f>VLOOKUP(A130,HOP!A:C,3,0)</f>
        <v>3722124</v>
      </c>
      <c r="G130" s="4">
        <f t="shared" si="2"/>
        <v>0</v>
      </c>
      <c r="H130" s="4" t="str">
        <f t="shared" si="3"/>
        <v>，3722124</v>
      </c>
      <c r="I130" s="4" t="str">
        <f>VLOOKUP(A130,HOP!A:U,21,0)</f>
        <v>直连</v>
      </c>
    </row>
    <row r="131" s="4" customFormat="1" hidden="1" spans="1:9">
      <c r="A131" s="6">
        <v>999225761191275</v>
      </c>
      <c r="B131" s="7">
        <v>45145</v>
      </c>
      <c r="C131" s="7">
        <v>45146</v>
      </c>
      <c r="D131" s="4">
        <v>963.9</v>
      </c>
      <c r="E131" s="4" t="str">
        <f>VLOOKUP(A131,HOP!A:L,12,0)</f>
        <v>963.90</v>
      </c>
      <c r="F131" s="4" t="str">
        <f>VLOOKUP(A131,HOP!A:C,3,0)</f>
        <v>3722242</v>
      </c>
      <c r="G131" s="4">
        <f t="shared" ref="G131:G194" si="4">D131-E131</f>
        <v>0</v>
      </c>
      <c r="H131" s="4" t="str">
        <f t="shared" ref="H131:H194" si="5">$H$1&amp;F131</f>
        <v>，3722242</v>
      </c>
      <c r="I131" s="4" t="str">
        <f>VLOOKUP(A131,HOP!A:U,21,0)</f>
        <v>直连</v>
      </c>
    </row>
    <row r="132" s="4" customFormat="1" hidden="1" spans="1:9">
      <c r="A132" s="6">
        <v>999225766363615</v>
      </c>
      <c r="B132" s="7">
        <v>45142</v>
      </c>
      <c r="C132" s="7">
        <v>45146</v>
      </c>
      <c r="D132" s="4">
        <v>6752.34</v>
      </c>
      <c r="E132" s="4" t="str">
        <f>VLOOKUP(A132,HOP!A:L,12,0)</f>
        <v>6752.34</v>
      </c>
      <c r="F132" s="4" t="str">
        <f>VLOOKUP(A132,HOP!A:C,3,0)</f>
        <v>3723349</v>
      </c>
      <c r="G132" s="4">
        <f t="shared" si="4"/>
        <v>0</v>
      </c>
      <c r="H132" s="4" t="str">
        <f t="shared" si="5"/>
        <v>，3723349</v>
      </c>
      <c r="I132" s="4" t="str">
        <f>VLOOKUP(A132,HOP!A:U,21,0)</f>
        <v>直连</v>
      </c>
    </row>
    <row r="133" s="4" customFormat="1" hidden="1" spans="1:9">
      <c r="A133" s="6">
        <v>999225769009964</v>
      </c>
      <c r="B133" s="7">
        <v>45145</v>
      </c>
      <c r="C133" s="7">
        <v>45146</v>
      </c>
      <c r="D133" s="4">
        <v>609.23</v>
      </c>
      <c r="E133" s="4" t="str">
        <f>VLOOKUP(A133,HOP!A:L,12,0)</f>
        <v>609.23</v>
      </c>
      <c r="F133" s="4" t="str">
        <f>VLOOKUP(A133,HOP!A:C,3,0)</f>
        <v>3724052</v>
      </c>
      <c r="G133" s="4">
        <f t="shared" si="4"/>
        <v>0</v>
      </c>
      <c r="H133" s="4" t="str">
        <f t="shared" si="5"/>
        <v>，3724052</v>
      </c>
      <c r="I133" s="4" t="str">
        <f>VLOOKUP(A133,HOP!A:U,21,0)</f>
        <v>直连</v>
      </c>
    </row>
    <row r="134" s="4" customFormat="1" hidden="1" spans="1:9">
      <c r="A134" s="6">
        <v>999225769085548</v>
      </c>
      <c r="B134" s="7">
        <v>45145</v>
      </c>
      <c r="C134" s="7">
        <v>45146</v>
      </c>
      <c r="D134" s="4">
        <v>1027.06</v>
      </c>
      <c r="E134" s="4" t="str">
        <f>VLOOKUP(A134,HOP!A:L,12,0)</f>
        <v>1027.06</v>
      </c>
      <c r="F134" s="4" t="str">
        <f>VLOOKUP(A134,HOP!A:C,3,0)</f>
        <v>3724062</v>
      </c>
      <c r="G134" s="4">
        <f t="shared" si="4"/>
        <v>0</v>
      </c>
      <c r="H134" s="4" t="str">
        <f t="shared" si="5"/>
        <v>，3724062</v>
      </c>
      <c r="I134" s="4" t="str">
        <f>VLOOKUP(A134,HOP!A:U,21,0)</f>
        <v>直连</v>
      </c>
    </row>
    <row r="135" s="4" customFormat="1" hidden="1" spans="1:9">
      <c r="A135" s="6">
        <v>999225770038161</v>
      </c>
      <c r="B135" s="7">
        <v>45144</v>
      </c>
      <c r="C135" s="7">
        <v>45146</v>
      </c>
      <c r="D135" s="4">
        <v>5366.64</v>
      </c>
      <c r="E135" s="4" t="str">
        <f>VLOOKUP(A135,HOP!A:L,12,0)</f>
        <v>5366.64</v>
      </c>
      <c r="F135" s="4" t="str">
        <f>VLOOKUP(A135,HOP!A:C,3,0)</f>
        <v>3724394</v>
      </c>
      <c r="G135" s="4">
        <f t="shared" si="4"/>
        <v>0</v>
      </c>
      <c r="H135" s="4" t="str">
        <f t="shared" si="5"/>
        <v>，3724394</v>
      </c>
      <c r="I135" s="4" t="str">
        <f>VLOOKUP(A135,HOP!A:U,21,0)</f>
        <v>直连</v>
      </c>
    </row>
    <row r="136" s="4" customFormat="1" hidden="1" spans="1:9">
      <c r="A136" s="6">
        <v>999225770113850</v>
      </c>
      <c r="B136" s="7">
        <v>45145</v>
      </c>
      <c r="C136" s="7">
        <v>45146</v>
      </c>
      <c r="D136" s="4">
        <v>419.24</v>
      </c>
      <c r="E136" s="4" t="str">
        <f>VLOOKUP(A136,HOP!A:L,12,0)</f>
        <v>419.24</v>
      </c>
      <c r="F136" s="4" t="str">
        <f>VLOOKUP(A136,HOP!A:C,3,0)</f>
        <v>3724408</v>
      </c>
      <c r="G136" s="4">
        <f t="shared" si="4"/>
        <v>0</v>
      </c>
      <c r="H136" s="4" t="str">
        <f t="shared" si="5"/>
        <v>，3724408</v>
      </c>
      <c r="I136" s="4" t="str">
        <f>VLOOKUP(A136,HOP!A:U,21,0)</f>
        <v>直采</v>
      </c>
    </row>
    <row r="137" s="4" customFormat="1" hidden="1" spans="1:9">
      <c r="A137" s="6">
        <v>999225770800409</v>
      </c>
      <c r="B137" s="7">
        <v>45143</v>
      </c>
      <c r="C137" s="7">
        <v>45146</v>
      </c>
      <c r="D137" s="4">
        <v>4268.46</v>
      </c>
      <c r="E137" s="4" t="str">
        <f>VLOOKUP(A137,HOP!A:L,12,0)</f>
        <v>4268.46</v>
      </c>
      <c r="F137" s="4" t="str">
        <f>VLOOKUP(A137,HOP!A:C,3,0)</f>
        <v>3724555</v>
      </c>
      <c r="G137" s="4">
        <f t="shared" si="4"/>
        <v>0</v>
      </c>
      <c r="H137" s="4" t="str">
        <f t="shared" si="5"/>
        <v>，3724555</v>
      </c>
      <c r="I137" s="4" t="str">
        <f>VLOOKUP(A137,HOP!A:U,21,0)</f>
        <v>直连</v>
      </c>
    </row>
    <row r="138" s="4" customFormat="1" hidden="1" spans="1:9">
      <c r="A138" s="6">
        <v>999225771221631</v>
      </c>
      <c r="B138" s="7">
        <v>45143</v>
      </c>
      <c r="C138" s="7">
        <v>45146</v>
      </c>
      <c r="D138" s="4">
        <v>1353.05</v>
      </c>
      <c r="E138" s="4" t="str">
        <f>VLOOKUP(A138,HOP!A:L,12,0)</f>
        <v>1353.05</v>
      </c>
      <c r="F138" s="4" t="str">
        <f>VLOOKUP(A138,HOP!A:C,3,0)</f>
        <v>3724751</v>
      </c>
      <c r="G138" s="4">
        <f t="shared" si="4"/>
        <v>0</v>
      </c>
      <c r="H138" s="4" t="str">
        <f t="shared" si="5"/>
        <v>，3724751</v>
      </c>
      <c r="I138" s="4" t="str">
        <f>VLOOKUP(A138,HOP!A:U,21,0)</f>
        <v>直采</v>
      </c>
    </row>
    <row r="139" s="4" customFormat="1" hidden="1" spans="1:9">
      <c r="A139" s="6">
        <v>999225777578902</v>
      </c>
      <c r="B139" s="7">
        <v>45144</v>
      </c>
      <c r="C139" s="7">
        <v>45146</v>
      </c>
      <c r="D139" s="4">
        <v>5994.39</v>
      </c>
      <c r="E139" s="4" t="str">
        <f>VLOOKUP(A139,HOP!A:L,12,0)</f>
        <v>5994.39</v>
      </c>
      <c r="F139" s="4" t="str">
        <f>VLOOKUP(A139,HOP!A:C,3,0)</f>
        <v>3725294</v>
      </c>
      <c r="G139" s="4">
        <f t="shared" si="4"/>
        <v>0</v>
      </c>
      <c r="H139" s="4" t="str">
        <f t="shared" si="5"/>
        <v>，3725294</v>
      </c>
      <c r="I139" s="4" t="str">
        <f>VLOOKUP(A139,HOP!A:U,21,0)</f>
        <v>直连</v>
      </c>
    </row>
    <row r="140" s="4" customFormat="1" hidden="1" spans="1:9">
      <c r="A140" s="6">
        <v>999225777417934</v>
      </c>
      <c r="B140" s="7">
        <v>45145</v>
      </c>
      <c r="C140" s="7">
        <v>45146</v>
      </c>
      <c r="D140" s="4">
        <v>1294.14</v>
      </c>
      <c r="E140" s="4" t="str">
        <f>VLOOKUP(A140,HOP!A:L,12,0)</f>
        <v>1294.14</v>
      </c>
      <c r="F140" s="4" t="str">
        <f>VLOOKUP(A140,HOP!A:C,3,0)</f>
        <v>3725276</v>
      </c>
      <c r="G140" s="4">
        <f t="shared" si="4"/>
        <v>0</v>
      </c>
      <c r="H140" s="4" t="str">
        <f t="shared" si="5"/>
        <v>，3725276</v>
      </c>
      <c r="I140" s="4" t="str">
        <f>VLOOKUP(A140,HOP!A:U,21,0)</f>
        <v>直连</v>
      </c>
    </row>
    <row r="141" s="4" customFormat="1" hidden="1" spans="1:9">
      <c r="A141" s="6">
        <v>999225780060108</v>
      </c>
      <c r="B141" s="7">
        <v>45141</v>
      </c>
      <c r="C141" s="7">
        <v>45146</v>
      </c>
      <c r="D141" s="4">
        <v>3259.96</v>
      </c>
      <c r="E141" s="4" t="str">
        <f>VLOOKUP(A141,HOP!A:L,12,0)</f>
        <v>3259.96</v>
      </c>
      <c r="F141" s="4" t="str">
        <f>VLOOKUP(A141,HOP!A:C,3,0)</f>
        <v>3725725</v>
      </c>
      <c r="G141" s="4">
        <f t="shared" si="4"/>
        <v>0</v>
      </c>
      <c r="H141" s="4" t="str">
        <f t="shared" si="5"/>
        <v>，3725725</v>
      </c>
      <c r="I141" s="4" t="str">
        <f>VLOOKUP(A141,HOP!A:U,21,0)</f>
        <v>直连</v>
      </c>
    </row>
    <row r="142" s="4" customFormat="1" hidden="1" spans="1:9">
      <c r="A142" s="6">
        <v>999225784022436</v>
      </c>
      <c r="B142" s="7">
        <v>45145</v>
      </c>
      <c r="C142" s="7">
        <v>45146</v>
      </c>
      <c r="D142" s="4">
        <v>1260.35</v>
      </c>
      <c r="E142" s="4" t="str">
        <f>VLOOKUP(A142,HOP!A:L,12,0)</f>
        <v>1260.35</v>
      </c>
      <c r="F142" s="4" t="str">
        <f>VLOOKUP(A142,HOP!A:C,3,0)</f>
        <v>3726635</v>
      </c>
      <c r="G142" s="4">
        <f t="shared" si="4"/>
        <v>0</v>
      </c>
      <c r="H142" s="4" t="str">
        <f t="shared" si="5"/>
        <v>，3726635</v>
      </c>
      <c r="I142" s="4" t="str">
        <f>VLOOKUP(A142,HOP!A:U,21,0)</f>
        <v>直连</v>
      </c>
    </row>
    <row r="143" s="4" customFormat="1" hidden="1" spans="1:9">
      <c r="A143" s="6">
        <v>999225791776307</v>
      </c>
      <c r="B143" s="7">
        <v>45145</v>
      </c>
      <c r="C143" s="7">
        <v>45146</v>
      </c>
      <c r="D143" s="4">
        <v>1952.99</v>
      </c>
      <c r="E143" s="4" t="str">
        <f>VLOOKUP(A143,HOP!A:L,12,0)</f>
        <v>1952.99</v>
      </c>
      <c r="F143" s="4" t="str">
        <f>VLOOKUP(A143,HOP!A:C,3,0)</f>
        <v>3728922</v>
      </c>
      <c r="G143" s="4">
        <f t="shared" si="4"/>
        <v>0</v>
      </c>
      <c r="H143" s="4" t="str">
        <f t="shared" si="5"/>
        <v>，3728922</v>
      </c>
      <c r="I143" s="4" t="str">
        <f>VLOOKUP(A143,HOP!A:U,21,0)</f>
        <v>直连</v>
      </c>
    </row>
    <row r="144" s="4" customFormat="1" spans="1:9">
      <c r="A144" s="6">
        <v>999225791939853</v>
      </c>
      <c r="B144" s="7">
        <v>45143</v>
      </c>
      <c r="C144" s="7">
        <v>45146</v>
      </c>
      <c r="D144" s="4">
        <v>2831.7</v>
      </c>
      <c r="E144" s="4" t="str">
        <f>VLOOKUP(A144,HOP!A:L,12,0)</f>
        <v>2831.79</v>
      </c>
      <c r="F144" s="4" t="str">
        <f>VLOOKUP(A144,HOP!A:C,3,0)</f>
        <v>3728952</v>
      </c>
      <c r="G144" s="4">
        <f t="shared" si="4"/>
        <v>-0.0900000000001455</v>
      </c>
      <c r="H144" s="4" t="str">
        <f t="shared" si="5"/>
        <v>，3728952</v>
      </c>
      <c r="I144" s="4" t="str">
        <f>VLOOKUP(A144,HOP!A:U,21,0)</f>
        <v>直连</v>
      </c>
    </row>
    <row r="145" s="4" customFormat="1" hidden="1" spans="1:9">
      <c r="A145" s="6">
        <v>999225793214246</v>
      </c>
      <c r="B145" s="7">
        <v>45145</v>
      </c>
      <c r="C145" s="7">
        <v>45146</v>
      </c>
      <c r="D145" s="4">
        <v>147.04</v>
      </c>
      <c r="E145" s="4" t="str">
        <f>VLOOKUP(A145,HOP!A:L,12,0)</f>
        <v>147.04</v>
      </c>
      <c r="F145" s="4" t="str">
        <f>VLOOKUP(A145,HOP!A:C,3,0)</f>
        <v>3729324</v>
      </c>
      <c r="G145" s="4">
        <f t="shared" si="4"/>
        <v>0</v>
      </c>
      <c r="H145" s="4" t="str">
        <f t="shared" si="5"/>
        <v>，3729324</v>
      </c>
      <c r="I145" s="4" t="str">
        <f>VLOOKUP(A145,HOP!A:U,21,0)</f>
        <v>直连</v>
      </c>
    </row>
    <row r="146" s="4" customFormat="1" hidden="1" spans="1:9">
      <c r="A146" s="6">
        <v>999225801037216</v>
      </c>
      <c r="B146" s="7">
        <v>45145</v>
      </c>
      <c r="C146" s="7">
        <v>45146</v>
      </c>
      <c r="D146" s="4">
        <v>370.21</v>
      </c>
      <c r="E146" s="4" t="str">
        <f>VLOOKUP(A146,HOP!A:L,12,0)</f>
        <v>370.21</v>
      </c>
      <c r="F146" s="4" t="str">
        <f>VLOOKUP(A146,HOP!A:C,3,0)</f>
        <v>3730502</v>
      </c>
      <c r="G146" s="4">
        <f t="shared" si="4"/>
        <v>0</v>
      </c>
      <c r="H146" s="4" t="str">
        <f t="shared" si="5"/>
        <v>，3730502</v>
      </c>
      <c r="I146" s="4" t="str">
        <f>VLOOKUP(A146,HOP!A:U,21,0)</f>
        <v>直采</v>
      </c>
    </row>
    <row r="147" s="4" customFormat="1" hidden="1" spans="1:9">
      <c r="A147" s="6">
        <v>999225801266792</v>
      </c>
      <c r="B147" s="7">
        <v>45142</v>
      </c>
      <c r="C147" s="7">
        <v>45146</v>
      </c>
      <c r="D147" s="4">
        <v>9862.32</v>
      </c>
      <c r="E147" s="4" t="str">
        <f>VLOOKUP(A147,HOP!A:L,12,0)</f>
        <v>9862.32</v>
      </c>
      <c r="F147" s="4" t="str">
        <f>VLOOKUP(A147,HOP!A:C,3,0)</f>
        <v>3730549</v>
      </c>
      <c r="G147" s="4">
        <f t="shared" si="4"/>
        <v>0</v>
      </c>
      <c r="H147" s="4" t="str">
        <f t="shared" si="5"/>
        <v>，3730549</v>
      </c>
      <c r="I147" s="4" t="str">
        <f>VLOOKUP(A147,HOP!A:U,21,0)</f>
        <v>直连</v>
      </c>
    </row>
    <row r="148" s="4" customFormat="1" hidden="1" spans="1:9">
      <c r="A148" s="6">
        <v>999225801689534</v>
      </c>
      <c r="B148" s="7">
        <v>45144</v>
      </c>
      <c r="C148" s="7">
        <v>45146</v>
      </c>
      <c r="D148" s="4">
        <v>2079.9</v>
      </c>
      <c r="E148" s="4" t="str">
        <f>VLOOKUP(A148,HOP!A:L,12,0)</f>
        <v>2079.90</v>
      </c>
      <c r="F148" s="4" t="str">
        <f>VLOOKUP(A148,HOP!A:C,3,0)</f>
        <v>3730634</v>
      </c>
      <c r="G148" s="4">
        <f t="shared" si="4"/>
        <v>0</v>
      </c>
      <c r="H148" s="4" t="str">
        <f t="shared" si="5"/>
        <v>，3730634</v>
      </c>
      <c r="I148" s="4" t="str">
        <f>VLOOKUP(A148,HOP!A:U,21,0)</f>
        <v>直连</v>
      </c>
    </row>
    <row r="149" s="4" customFormat="1" hidden="1" spans="1:9">
      <c r="A149" s="6">
        <v>999225802255183</v>
      </c>
      <c r="B149" s="7">
        <v>45145</v>
      </c>
      <c r="C149" s="7">
        <v>45146</v>
      </c>
      <c r="D149" s="4">
        <v>1785.53</v>
      </c>
      <c r="E149" s="4" t="str">
        <f>VLOOKUP(A149,HOP!A:L,12,0)</f>
        <v>1785.53</v>
      </c>
      <c r="F149" s="4" t="str">
        <f>VLOOKUP(A149,HOP!A:C,3,0)</f>
        <v>3730837</v>
      </c>
      <c r="G149" s="4">
        <f t="shared" si="4"/>
        <v>0</v>
      </c>
      <c r="H149" s="4" t="str">
        <f t="shared" si="5"/>
        <v>，3730837</v>
      </c>
      <c r="I149" s="4" t="str">
        <f>VLOOKUP(A149,HOP!A:U,21,0)</f>
        <v>直连</v>
      </c>
    </row>
    <row r="150" s="4" customFormat="1" spans="1:9">
      <c r="A150" s="6">
        <v>999225803507415</v>
      </c>
      <c r="B150" s="7">
        <v>45143</v>
      </c>
      <c r="C150" s="7">
        <v>45146</v>
      </c>
      <c r="D150" s="4">
        <v>1975.59</v>
      </c>
      <c r="E150" s="4" t="str">
        <f>VLOOKUP(A150,HOP!A:L,12,0)</f>
        <v>1975.68</v>
      </c>
      <c r="F150" s="4" t="str">
        <f>VLOOKUP(A150,HOP!A:C,3,0)</f>
        <v>3731096</v>
      </c>
      <c r="G150" s="4">
        <f t="shared" si="4"/>
        <v>-0.0900000000001455</v>
      </c>
      <c r="H150" s="4" t="str">
        <f t="shared" si="5"/>
        <v>，3731096</v>
      </c>
      <c r="I150" s="4" t="str">
        <f>VLOOKUP(A150,HOP!A:U,21,0)</f>
        <v>直连</v>
      </c>
    </row>
    <row r="151" s="4" customFormat="1" hidden="1" spans="1:9">
      <c r="A151" s="6">
        <v>999225805173121</v>
      </c>
      <c r="B151" s="7">
        <v>45143</v>
      </c>
      <c r="C151" s="7">
        <v>45146</v>
      </c>
      <c r="D151" s="4">
        <v>1255.92</v>
      </c>
      <c r="E151" s="4" t="str">
        <f>VLOOKUP(A151,HOP!A:L,12,0)</f>
        <v>1255.92</v>
      </c>
      <c r="F151" s="4" t="str">
        <f>VLOOKUP(A151,HOP!A:C,3,0)</f>
        <v>3731387</v>
      </c>
      <c r="G151" s="4">
        <f t="shared" si="4"/>
        <v>0</v>
      </c>
      <c r="H151" s="4" t="str">
        <f t="shared" si="5"/>
        <v>，3731387</v>
      </c>
      <c r="I151" s="4" t="str">
        <f>VLOOKUP(A151,HOP!A:U,21,0)</f>
        <v>直连</v>
      </c>
    </row>
    <row r="152" s="4" customFormat="1" hidden="1" spans="1:9">
      <c r="A152" s="6">
        <v>999225806119106</v>
      </c>
      <c r="B152" s="7">
        <v>45143</v>
      </c>
      <c r="C152" s="7">
        <v>45146</v>
      </c>
      <c r="D152" s="4">
        <v>553.41</v>
      </c>
      <c r="E152" s="4" t="str">
        <f>VLOOKUP(A152,HOP!A:L,12,0)</f>
        <v>553.41</v>
      </c>
      <c r="F152" s="4" t="str">
        <f>VLOOKUP(A152,HOP!A:C,3,0)</f>
        <v>3731559</v>
      </c>
      <c r="G152" s="4">
        <f t="shared" si="4"/>
        <v>0</v>
      </c>
      <c r="H152" s="4" t="str">
        <f t="shared" si="5"/>
        <v>，3731559</v>
      </c>
      <c r="I152" s="4" t="str">
        <f>VLOOKUP(A152,HOP!A:U,21,0)</f>
        <v>直连</v>
      </c>
    </row>
    <row r="153" s="4" customFormat="1" hidden="1" spans="1:9">
      <c r="A153" s="6">
        <v>999225806156238</v>
      </c>
      <c r="B153" s="7">
        <v>45144</v>
      </c>
      <c r="C153" s="7">
        <v>45146</v>
      </c>
      <c r="D153" s="4">
        <v>1204.4</v>
      </c>
      <c r="E153" s="4" t="str">
        <f>VLOOKUP(A153,HOP!A:L,12,0)</f>
        <v>1204.40</v>
      </c>
      <c r="F153" s="4" t="str">
        <f>VLOOKUP(A153,HOP!A:C,3,0)</f>
        <v>3731563</v>
      </c>
      <c r="G153" s="4">
        <f t="shared" si="4"/>
        <v>0</v>
      </c>
      <c r="H153" s="4" t="str">
        <f t="shared" si="5"/>
        <v>，3731563</v>
      </c>
      <c r="I153" s="4" t="str">
        <f>VLOOKUP(A153,HOP!A:U,21,0)</f>
        <v>直连</v>
      </c>
    </row>
    <row r="154" s="4" customFormat="1" hidden="1" spans="1:9">
      <c r="A154" s="6">
        <v>999225809837006</v>
      </c>
      <c r="B154" s="7">
        <v>45143</v>
      </c>
      <c r="C154" s="7">
        <v>45146</v>
      </c>
      <c r="D154" s="4">
        <v>2992.29</v>
      </c>
      <c r="E154" s="4" t="str">
        <f>VLOOKUP(A154,HOP!A:L,12,0)</f>
        <v>2992.29</v>
      </c>
      <c r="F154" s="4" t="str">
        <f>VLOOKUP(A154,HOP!A:C,3,0)</f>
        <v>3732485</v>
      </c>
      <c r="G154" s="4">
        <f t="shared" si="4"/>
        <v>0</v>
      </c>
      <c r="H154" s="4" t="str">
        <f t="shared" si="5"/>
        <v>，3732485</v>
      </c>
      <c r="I154" s="4" t="str">
        <f>VLOOKUP(A154,HOP!A:U,21,0)</f>
        <v>直连</v>
      </c>
    </row>
    <row r="155" s="4" customFormat="1" hidden="1" spans="1:9">
      <c r="A155" s="6">
        <v>999225810970090</v>
      </c>
      <c r="B155" s="7">
        <v>45144</v>
      </c>
      <c r="C155" s="7">
        <v>45146</v>
      </c>
      <c r="D155" s="4">
        <v>705.88</v>
      </c>
      <c r="E155" s="4" t="str">
        <f>VLOOKUP(A155,HOP!A:L,12,0)</f>
        <v>705.88</v>
      </c>
      <c r="F155" s="4" t="str">
        <f>VLOOKUP(A155,HOP!A:C,3,0)</f>
        <v>3732797</v>
      </c>
      <c r="G155" s="4">
        <f t="shared" si="4"/>
        <v>0</v>
      </c>
      <c r="H155" s="4" t="str">
        <f t="shared" si="5"/>
        <v>，3732797</v>
      </c>
      <c r="I155" s="4" t="str">
        <f>VLOOKUP(A155,HOP!A:U,21,0)</f>
        <v>直连</v>
      </c>
    </row>
    <row r="156" s="4" customFormat="1" hidden="1" spans="1:9">
      <c r="A156" s="6">
        <v>999225811650554</v>
      </c>
      <c r="B156" s="7">
        <v>45144</v>
      </c>
      <c r="C156" s="7">
        <v>45146</v>
      </c>
      <c r="D156" s="4">
        <v>668.11</v>
      </c>
      <c r="E156" s="4" t="str">
        <f>VLOOKUP(A156,HOP!A:L,12,0)</f>
        <v>668.11</v>
      </c>
      <c r="F156" s="4" t="str">
        <f>VLOOKUP(A156,HOP!A:C,3,0)</f>
        <v>3732949</v>
      </c>
      <c r="G156" s="4">
        <f t="shared" si="4"/>
        <v>0</v>
      </c>
      <c r="H156" s="4" t="str">
        <f t="shared" si="5"/>
        <v>，3732949</v>
      </c>
      <c r="I156" s="4" t="str">
        <f>VLOOKUP(A156,HOP!A:U,21,0)</f>
        <v>直连</v>
      </c>
    </row>
    <row r="157" s="4" customFormat="1" hidden="1" spans="1:9">
      <c r="A157" s="6">
        <v>999225812340967</v>
      </c>
      <c r="B157" s="7">
        <v>45145</v>
      </c>
      <c r="C157" s="7">
        <v>45146</v>
      </c>
      <c r="D157" s="4">
        <v>0</v>
      </c>
      <c r="E157" s="4" t="e">
        <f>VLOOKUP(A157,HOP!A:L,12,0)</f>
        <v>#N/A</v>
      </c>
      <c r="F157" s="4" t="e">
        <f>VLOOKUP(A157,HOP!A:C,3,0)</f>
        <v>#N/A</v>
      </c>
      <c r="G157" s="4" t="e">
        <f t="shared" si="4"/>
        <v>#N/A</v>
      </c>
      <c r="H157" s="4" t="e">
        <f t="shared" si="5"/>
        <v>#N/A</v>
      </c>
      <c r="I157" s="4" t="e">
        <f>VLOOKUP(A157,HOP!A:U,21,0)</f>
        <v>#N/A</v>
      </c>
    </row>
    <row r="158" s="4" customFormat="1" hidden="1" spans="1:9">
      <c r="A158" s="6">
        <v>999225812591500</v>
      </c>
      <c r="B158" s="7">
        <v>45144</v>
      </c>
      <c r="C158" s="7">
        <v>45146</v>
      </c>
      <c r="D158" s="4">
        <v>2014.74</v>
      </c>
      <c r="E158" s="4" t="str">
        <f>VLOOKUP(A158,HOP!A:L,12,0)</f>
        <v>2014.74</v>
      </c>
      <c r="F158" s="4" t="str">
        <f>VLOOKUP(A158,HOP!A:C,3,0)</f>
        <v>3733214</v>
      </c>
      <c r="G158" s="4">
        <f t="shared" si="4"/>
        <v>0</v>
      </c>
      <c r="H158" s="4" t="str">
        <f t="shared" si="5"/>
        <v>，3733214</v>
      </c>
      <c r="I158" s="4" t="str">
        <f>VLOOKUP(A158,HOP!A:U,21,0)</f>
        <v>直连</v>
      </c>
    </row>
    <row r="159" s="4" customFormat="1" hidden="1" spans="1:9">
      <c r="A159" s="6">
        <v>999225818887071</v>
      </c>
      <c r="B159" s="7">
        <v>45145</v>
      </c>
      <c r="C159" s="7">
        <v>45146</v>
      </c>
      <c r="D159" s="4">
        <v>1465.9</v>
      </c>
      <c r="E159" s="4" t="str">
        <f>VLOOKUP(A159,HOP!A:L,12,0)</f>
        <v>1465.90</v>
      </c>
      <c r="F159" s="4" t="str">
        <f>VLOOKUP(A159,HOP!A:C,3,0)</f>
        <v>3733696</v>
      </c>
      <c r="G159" s="4">
        <f t="shared" si="4"/>
        <v>0</v>
      </c>
      <c r="H159" s="4" t="str">
        <f t="shared" si="5"/>
        <v>，3733696</v>
      </c>
      <c r="I159" s="4" t="str">
        <f>VLOOKUP(A159,HOP!A:U,21,0)</f>
        <v>直连</v>
      </c>
    </row>
    <row r="160" s="4" customFormat="1" hidden="1" spans="1:9">
      <c r="A160" s="6">
        <v>999225824886296</v>
      </c>
      <c r="B160" s="7">
        <v>45145</v>
      </c>
      <c r="C160" s="7">
        <v>45146</v>
      </c>
      <c r="D160" s="4">
        <v>816.23</v>
      </c>
      <c r="E160" s="4" t="str">
        <f>VLOOKUP(A160,HOP!A:L,12,0)</f>
        <v>816.23</v>
      </c>
      <c r="F160" s="4" t="str">
        <f>VLOOKUP(A160,HOP!A:C,3,0)</f>
        <v>3735166</v>
      </c>
      <c r="G160" s="4">
        <f t="shared" si="4"/>
        <v>0</v>
      </c>
      <c r="H160" s="4" t="str">
        <f t="shared" si="5"/>
        <v>，3735166</v>
      </c>
      <c r="I160" s="4" t="str">
        <f>VLOOKUP(A160,HOP!A:U,21,0)</f>
        <v>直连</v>
      </c>
    </row>
    <row r="161" s="4" customFormat="1" hidden="1" spans="1:9">
      <c r="A161" s="6">
        <v>999225825856346</v>
      </c>
      <c r="B161" s="7">
        <v>45145</v>
      </c>
      <c r="C161" s="7">
        <v>45146</v>
      </c>
      <c r="D161" s="4">
        <v>3062.52</v>
      </c>
      <c r="E161" s="4" t="str">
        <f>VLOOKUP(A161,HOP!A:L,12,0)</f>
        <v>3062.52</v>
      </c>
      <c r="F161" s="4" t="str">
        <f>VLOOKUP(A161,HOP!A:C,3,0)</f>
        <v>3735397</v>
      </c>
      <c r="G161" s="4">
        <f t="shared" si="4"/>
        <v>0</v>
      </c>
      <c r="H161" s="4" t="str">
        <f t="shared" si="5"/>
        <v>，3735397</v>
      </c>
      <c r="I161" s="4" t="str">
        <f>VLOOKUP(A161,HOP!A:U,21,0)</f>
        <v>直连</v>
      </c>
    </row>
    <row r="162" s="4" customFormat="1" hidden="1" spans="1:9">
      <c r="A162" s="6">
        <v>999225825961758</v>
      </c>
      <c r="B162" s="7">
        <v>45145</v>
      </c>
      <c r="C162" s="7">
        <v>45146</v>
      </c>
      <c r="D162" s="4">
        <v>1592.54</v>
      </c>
      <c r="E162" s="4" t="str">
        <f>VLOOKUP(A162,HOP!A:L,12,0)</f>
        <v>1592.54</v>
      </c>
      <c r="F162" s="4" t="str">
        <f>VLOOKUP(A162,HOP!A:C,3,0)</f>
        <v>3735432</v>
      </c>
      <c r="G162" s="4">
        <f t="shared" si="4"/>
        <v>0</v>
      </c>
      <c r="H162" s="4" t="str">
        <f t="shared" si="5"/>
        <v>，3735432</v>
      </c>
      <c r="I162" s="4" t="str">
        <f>VLOOKUP(A162,HOP!A:U,21,0)</f>
        <v>直连</v>
      </c>
    </row>
    <row r="163" s="4" customFormat="1" hidden="1" spans="1:9">
      <c r="A163" s="6">
        <v>999225826765197</v>
      </c>
      <c r="B163" s="7">
        <v>45145</v>
      </c>
      <c r="C163" s="7">
        <v>45146</v>
      </c>
      <c r="D163" s="4">
        <v>318.3</v>
      </c>
      <c r="E163" s="4" t="str">
        <f>VLOOKUP(A163,HOP!A:L,12,0)</f>
        <v>318.30</v>
      </c>
      <c r="F163" s="4" t="str">
        <f>VLOOKUP(A163,HOP!A:C,3,0)</f>
        <v>3735596</v>
      </c>
      <c r="G163" s="4">
        <f t="shared" si="4"/>
        <v>0</v>
      </c>
      <c r="H163" s="4" t="str">
        <f t="shared" si="5"/>
        <v>，3735596</v>
      </c>
      <c r="I163" s="4" t="str">
        <f>VLOOKUP(A163,HOP!A:U,21,0)</f>
        <v>直连</v>
      </c>
    </row>
    <row r="164" s="4" customFormat="1" hidden="1" spans="1:9">
      <c r="A164" s="6">
        <v>999225828573666</v>
      </c>
      <c r="B164" s="7">
        <v>45144</v>
      </c>
      <c r="C164" s="7">
        <v>45146</v>
      </c>
      <c r="D164" s="4">
        <v>977.13</v>
      </c>
      <c r="E164" s="4" t="str">
        <f>VLOOKUP(A164,HOP!A:L,12,0)</f>
        <v>977.13</v>
      </c>
      <c r="F164" s="4" t="str">
        <f>VLOOKUP(A164,HOP!A:C,3,0)</f>
        <v>3736078</v>
      </c>
      <c r="G164" s="4">
        <f t="shared" si="4"/>
        <v>0</v>
      </c>
      <c r="H164" s="4" t="str">
        <f t="shared" si="5"/>
        <v>，3736078</v>
      </c>
      <c r="I164" s="4" t="str">
        <f>VLOOKUP(A164,HOP!A:U,21,0)</f>
        <v>直连</v>
      </c>
    </row>
    <row r="165" s="4" customFormat="1" hidden="1" spans="1:9">
      <c r="A165" s="6">
        <v>999225829112114</v>
      </c>
      <c r="B165" s="7">
        <v>45145</v>
      </c>
      <c r="C165" s="7">
        <v>45146</v>
      </c>
      <c r="D165" s="4">
        <v>202.23</v>
      </c>
      <c r="E165" s="4" t="str">
        <f>VLOOKUP(A165,HOP!A:L,12,0)</f>
        <v>202.23</v>
      </c>
      <c r="F165" s="4" t="str">
        <f>VLOOKUP(A165,HOP!A:C,3,0)</f>
        <v>3736164</v>
      </c>
      <c r="G165" s="4">
        <f t="shared" si="4"/>
        <v>0</v>
      </c>
      <c r="H165" s="4" t="str">
        <f t="shared" si="5"/>
        <v>，3736164</v>
      </c>
      <c r="I165" s="4" t="str">
        <f>VLOOKUP(A165,HOP!A:U,21,0)</f>
        <v>直连</v>
      </c>
    </row>
    <row r="166" s="4" customFormat="1" hidden="1" spans="1:9">
      <c r="A166" s="6">
        <v>999225829321058</v>
      </c>
      <c r="B166" s="7">
        <v>45144</v>
      </c>
      <c r="C166" s="7">
        <v>45146</v>
      </c>
      <c r="D166" s="4">
        <v>689.12</v>
      </c>
      <c r="E166" s="4" t="str">
        <f>VLOOKUP(A166,HOP!A:L,12,0)</f>
        <v>689.12</v>
      </c>
      <c r="F166" s="4" t="str">
        <f>VLOOKUP(A166,HOP!A:C,3,0)</f>
        <v>3736196</v>
      </c>
      <c r="G166" s="4">
        <f t="shared" si="4"/>
        <v>0</v>
      </c>
      <c r="H166" s="4" t="str">
        <f t="shared" si="5"/>
        <v>，3736196</v>
      </c>
      <c r="I166" s="4" t="str">
        <f>VLOOKUP(A166,HOP!A:U,21,0)</f>
        <v>直连</v>
      </c>
    </row>
    <row r="167" s="4" customFormat="1" hidden="1" spans="1:9">
      <c r="A167" s="6">
        <v>999225830385650</v>
      </c>
      <c r="B167" s="7">
        <v>45145</v>
      </c>
      <c r="C167" s="7">
        <v>45146</v>
      </c>
      <c r="D167" s="4">
        <v>992.76</v>
      </c>
      <c r="E167" s="4" t="str">
        <f>VLOOKUP(A167,HOP!A:L,12,0)</f>
        <v>992.76</v>
      </c>
      <c r="F167" s="4" t="str">
        <f>VLOOKUP(A167,HOP!A:C,3,0)</f>
        <v>3736464</v>
      </c>
      <c r="G167" s="4">
        <f t="shared" si="4"/>
        <v>0</v>
      </c>
      <c r="H167" s="4" t="str">
        <f t="shared" si="5"/>
        <v>，3736464</v>
      </c>
      <c r="I167" s="4" t="str">
        <f>VLOOKUP(A167,HOP!A:U,21,0)</f>
        <v>直连</v>
      </c>
    </row>
    <row r="168" s="4" customFormat="1" hidden="1" spans="1:9">
      <c r="A168" s="6">
        <v>999225831738885</v>
      </c>
      <c r="B168" s="7">
        <v>45144</v>
      </c>
      <c r="C168" s="7">
        <v>45146</v>
      </c>
      <c r="D168" s="4">
        <v>1068.09</v>
      </c>
      <c r="E168" s="4" t="str">
        <f>VLOOKUP(A168,HOP!A:L,12,0)</f>
        <v>1068.09</v>
      </c>
      <c r="F168" s="4" t="str">
        <f>VLOOKUP(A168,HOP!A:C,3,0)</f>
        <v>3736883</v>
      </c>
      <c r="G168" s="4">
        <f t="shared" si="4"/>
        <v>0</v>
      </c>
      <c r="H168" s="4" t="str">
        <f t="shared" si="5"/>
        <v>，3736883</v>
      </c>
      <c r="I168" s="4" t="str">
        <f>VLOOKUP(A168,HOP!A:U,21,0)</f>
        <v>直连</v>
      </c>
    </row>
    <row r="169" s="4" customFormat="1" hidden="1" spans="1:9">
      <c r="A169" s="6">
        <v>999225837246956</v>
      </c>
      <c r="B169" s="7">
        <v>45144</v>
      </c>
      <c r="C169" s="7">
        <v>45146</v>
      </c>
      <c r="D169" s="4">
        <v>277.51</v>
      </c>
      <c r="E169" s="4" t="str">
        <f>VLOOKUP(A169,HOP!A:L,12,0)</f>
        <v>277.51</v>
      </c>
      <c r="F169" s="4" t="str">
        <f>VLOOKUP(A169,HOP!A:C,3,0)</f>
        <v>3737381</v>
      </c>
      <c r="G169" s="4">
        <f t="shared" si="4"/>
        <v>0</v>
      </c>
      <c r="H169" s="4" t="str">
        <f t="shared" si="5"/>
        <v>，3737381</v>
      </c>
      <c r="I169" s="4" t="str">
        <f>VLOOKUP(A169,HOP!A:U,21,0)</f>
        <v>直连</v>
      </c>
    </row>
    <row r="170" s="4" customFormat="1" hidden="1" spans="1:9">
      <c r="A170" s="6">
        <v>999225838462865</v>
      </c>
      <c r="B170" s="7">
        <v>45144</v>
      </c>
      <c r="C170" s="7">
        <v>45146</v>
      </c>
      <c r="D170" s="4">
        <v>2429.34</v>
      </c>
      <c r="E170" s="4" t="str">
        <f>VLOOKUP(A170,HOP!A:L,12,0)</f>
        <v>2429.34</v>
      </c>
      <c r="F170" s="4" t="str">
        <f>VLOOKUP(A170,HOP!A:C,3,0)</f>
        <v>3737466</v>
      </c>
      <c r="G170" s="4">
        <f t="shared" si="4"/>
        <v>0</v>
      </c>
      <c r="H170" s="4" t="str">
        <f t="shared" si="5"/>
        <v>，3737466</v>
      </c>
      <c r="I170" s="4" t="str">
        <f>VLOOKUP(A170,HOP!A:U,21,0)</f>
        <v>直连</v>
      </c>
    </row>
    <row r="171" s="4" customFormat="1" hidden="1" spans="1:9">
      <c r="A171" s="6">
        <v>999225839007047</v>
      </c>
      <c r="B171" s="7">
        <v>45145</v>
      </c>
      <c r="C171" s="7">
        <v>45146</v>
      </c>
      <c r="D171" s="4">
        <v>277.3</v>
      </c>
      <c r="E171" s="4" t="str">
        <f>VLOOKUP(A171,HOP!A:L,12,0)</f>
        <v>277.30</v>
      </c>
      <c r="F171" s="4" t="str">
        <f>VLOOKUP(A171,HOP!A:C,3,0)</f>
        <v>3737641</v>
      </c>
      <c r="G171" s="4">
        <f t="shared" si="4"/>
        <v>0</v>
      </c>
      <c r="H171" s="4" t="str">
        <f t="shared" si="5"/>
        <v>，3737641</v>
      </c>
      <c r="I171" s="4" t="str">
        <f>VLOOKUP(A171,HOP!A:U,21,0)</f>
        <v>直连</v>
      </c>
    </row>
    <row r="172" s="4" customFormat="1" hidden="1" spans="1:9">
      <c r="A172" s="6">
        <v>999225842721810</v>
      </c>
      <c r="B172" s="7">
        <v>45144</v>
      </c>
      <c r="C172" s="7">
        <v>45146</v>
      </c>
      <c r="D172" s="4">
        <v>308.9</v>
      </c>
      <c r="E172" s="4" t="str">
        <f>VLOOKUP(A172,HOP!A:L,12,0)</f>
        <v>308.90</v>
      </c>
      <c r="F172" s="4" t="str">
        <f>VLOOKUP(A172,HOP!A:C,3,0)</f>
        <v>3738508</v>
      </c>
      <c r="G172" s="4">
        <f t="shared" si="4"/>
        <v>0</v>
      </c>
      <c r="H172" s="4" t="str">
        <f t="shared" si="5"/>
        <v>，3738508</v>
      </c>
      <c r="I172" s="4" t="str">
        <f>VLOOKUP(A172,HOP!A:U,21,0)</f>
        <v>直连</v>
      </c>
    </row>
    <row r="173" s="4" customFormat="1" hidden="1" spans="1:9">
      <c r="A173" s="6">
        <v>999225844597040</v>
      </c>
      <c r="B173" s="7">
        <v>45144</v>
      </c>
      <c r="C173" s="7">
        <v>45146</v>
      </c>
      <c r="D173" s="4">
        <v>2027.84</v>
      </c>
      <c r="E173" s="4" t="str">
        <f>VLOOKUP(A173,HOP!A:L,12,0)</f>
        <v>2027.84</v>
      </c>
      <c r="F173" s="4" t="str">
        <f>VLOOKUP(A173,HOP!A:C,3,0)</f>
        <v>3738825</v>
      </c>
      <c r="G173" s="4">
        <f t="shared" si="4"/>
        <v>0</v>
      </c>
      <c r="H173" s="4" t="str">
        <f t="shared" si="5"/>
        <v>，3738825</v>
      </c>
      <c r="I173" s="4" t="str">
        <f>VLOOKUP(A173,HOP!A:U,21,0)</f>
        <v>直连</v>
      </c>
    </row>
    <row r="174" s="4" customFormat="1" hidden="1" spans="1:9">
      <c r="A174" s="6">
        <v>999225845305603</v>
      </c>
      <c r="B174" s="7">
        <v>45144</v>
      </c>
      <c r="C174" s="7">
        <v>45146</v>
      </c>
      <c r="D174" s="4">
        <v>1195.4</v>
      </c>
      <c r="E174" s="4" t="str">
        <f>VLOOKUP(A174,HOP!A:L,12,0)</f>
        <v>1195.40</v>
      </c>
      <c r="F174" s="4" t="str">
        <f>VLOOKUP(A174,HOP!A:C,3,0)</f>
        <v>3739060</v>
      </c>
      <c r="G174" s="4">
        <f t="shared" si="4"/>
        <v>0</v>
      </c>
      <c r="H174" s="4" t="str">
        <f t="shared" si="5"/>
        <v>，3739060</v>
      </c>
      <c r="I174" s="4" t="str">
        <f>VLOOKUP(A174,HOP!A:U,21,0)</f>
        <v>直采</v>
      </c>
    </row>
    <row r="175" s="4" customFormat="1" hidden="1" spans="1:9">
      <c r="A175" s="6">
        <v>999225846005587</v>
      </c>
      <c r="B175" s="7">
        <v>45144</v>
      </c>
      <c r="C175" s="7">
        <v>45146</v>
      </c>
      <c r="D175" s="4">
        <v>725.92</v>
      </c>
      <c r="E175" s="4" t="str">
        <f>VLOOKUP(A175,HOP!A:L,12,0)</f>
        <v>725.92</v>
      </c>
      <c r="F175" s="4" t="str">
        <f>VLOOKUP(A175,HOP!A:C,3,0)</f>
        <v>3739149</v>
      </c>
      <c r="G175" s="4">
        <f t="shared" si="4"/>
        <v>0</v>
      </c>
      <c r="H175" s="4" t="str">
        <f t="shared" si="5"/>
        <v>，3739149</v>
      </c>
      <c r="I175" s="4" t="str">
        <f>VLOOKUP(A175,HOP!A:U,21,0)</f>
        <v>直采</v>
      </c>
    </row>
    <row r="176" s="4" customFormat="1" hidden="1" spans="1:9">
      <c r="A176" s="6">
        <v>999225847310065</v>
      </c>
      <c r="B176" s="7">
        <v>45144</v>
      </c>
      <c r="C176" s="7">
        <v>45146</v>
      </c>
      <c r="D176" s="4">
        <v>2348.84</v>
      </c>
      <c r="E176" s="4" t="str">
        <f>VLOOKUP(A176,HOP!A:L,12,0)</f>
        <v>2348.84</v>
      </c>
      <c r="F176" s="4" t="str">
        <f>VLOOKUP(A176,HOP!A:C,3,0)</f>
        <v>3739373</v>
      </c>
      <c r="G176" s="4">
        <f t="shared" si="4"/>
        <v>0</v>
      </c>
      <c r="H176" s="4" t="str">
        <f t="shared" si="5"/>
        <v>，3739373</v>
      </c>
      <c r="I176" s="4" t="str">
        <f>VLOOKUP(A176,HOP!A:U,21,0)</f>
        <v>直连</v>
      </c>
    </row>
    <row r="177" s="4" customFormat="1" hidden="1" spans="1:9">
      <c r="A177" s="6">
        <v>999225847388850</v>
      </c>
      <c r="B177" s="7">
        <v>45145</v>
      </c>
      <c r="C177" s="7">
        <v>45146</v>
      </c>
      <c r="D177" s="4">
        <v>1049.41</v>
      </c>
      <c r="E177" s="4" t="str">
        <f>VLOOKUP(A177,HOP!A:L,12,0)</f>
        <v>1049.41</v>
      </c>
      <c r="F177" s="4" t="str">
        <f>VLOOKUP(A177,HOP!A:C,3,0)</f>
        <v>3739391</v>
      </c>
      <c r="G177" s="4">
        <f t="shared" si="4"/>
        <v>0</v>
      </c>
      <c r="H177" s="4" t="str">
        <f t="shared" si="5"/>
        <v>，3739391</v>
      </c>
      <c r="I177" s="4" t="str">
        <f>VLOOKUP(A177,HOP!A:U,21,0)</f>
        <v>直连</v>
      </c>
    </row>
    <row r="178" s="4" customFormat="1" hidden="1" spans="1:9">
      <c r="A178" s="6">
        <v>999225847926679</v>
      </c>
      <c r="B178" s="7">
        <v>45145</v>
      </c>
      <c r="C178" s="7">
        <v>45146</v>
      </c>
      <c r="D178" s="4">
        <v>2958.63</v>
      </c>
      <c r="E178" s="4" t="str">
        <f>VLOOKUP(A178,HOP!A:L,12,0)</f>
        <v>2958.63</v>
      </c>
      <c r="F178" s="4" t="str">
        <f>VLOOKUP(A178,HOP!A:C,3,0)</f>
        <v>3739650</v>
      </c>
      <c r="G178" s="4">
        <f t="shared" si="4"/>
        <v>0</v>
      </c>
      <c r="H178" s="4" t="str">
        <f t="shared" si="5"/>
        <v>，3739650</v>
      </c>
      <c r="I178" s="4" t="str">
        <f>VLOOKUP(A178,HOP!A:U,21,0)</f>
        <v>直连</v>
      </c>
    </row>
    <row r="179" s="4" customFormat="1" hidden="1" spans="1:9">
      <c r="A179" s="6">
        <v>999225847951271</v>
      </c>
      <c r="B179" s="7">
        <v>45145</v>
      </c>
      <c r="C179" s="7">
        <v>45146</v>
      </c>
      <c r="D179" s="4">
        <v>509.97</v>
      </c>
      <c r="E179" s="4" t="str">
        <f>VLOOKUP(A179,HOP!A:L,12,0)</f>
        <v>509.97</v>
      </c>
      <c r="F179" s="4" t="str">
        <f>VLOOKUP(A179,HOP!A:C,3,0)</f>
        <v>3739652</v>
      </c>
      <c r="G179" s="4">
        <f t="shared" si="4"/>
        <v>0</v>
      </c>
      <c r="H179" s="4" t="str">
        <f t="shared" si="5"/>
        <v>，3739652</v>
      </c>
      <c r="I179" s="4" t="str">
        <f>VLOOKUP(A179,HOP!A:U,21,0)</f>
        <v>直连</v>
      </c>
    </row>
    <row r="180" s="4" customFormat="1" hidden="1" spans="1:9">
      <c r="A180" s="6">
        <v>999225848050459</v>
      </c>
      <c r="B180" s="7">
        <v>45145</v>
      </c>
      <c r="C180" s="7">
        <v>45146</v>
      </c>
      <c r="D180" s="4">
        <v>446.71</v>
      </c>
      <c r="E180" s="4" t="str">
        <f>VLOOKUP(A180,HOP!A:L,12,0)</f>
        <v>446.71</v>
      </c>
      <c r="F180" s="4" t="str">
        <f>VLOOKUP(A180,HOP!A:C,3,0)</f>
        <v>3739670</v>
      </c>
      <c r="G180" s="4">
        <f t="shared" si="4"/>
        <v>0</v>
      </c>
      <c r="H180" s="4" t="str">
        <f t="shared" si="5"/>
        <v>，3739670</v>
      </c>
      <c r="I180" s="4" t="str">
        <f>VLOOKUP(A180,HOP!A:U,21,0)</f>
        <v>直连</v>
      </c>
    </row>
    <row r="181" s="4" customFormat="1" hidden="1" spans="1:9">
      <c r="A181" s="6">
        <v>999225848199227</v>
      </c>
      <c r="B181" s="7">
        <v>45145</v>
      </c>
      <c r="C181" s="7">
        <v>45146</v>
      </c>
      <c r="D181" s="4">
        <v>550.05</v>
      </c>
      <c r="E181" s="4" t="str">
        <f>VLOOKUP(A181,HOP!A:L,12,0)</f>
        <v>550.05</v>
      </c>
      <c r="F181" s="4" t="str">
        <f>VLOOKUP(A181,HOP!A:C,3,0)</f>
        <v>3739701</v>
      </c>
      <c r="G181" s="4">
        <f t="shared" si="4"/>
        <v>0</v>
      </c>
      <c r="H181" s="4" t="str">
        <f t="shared" si="5"/>
        <v>，3739701</v>
      </c>
      <c r="I181" s="4" t="str">
        <f>VLOOKUP(A181,HOP!A:U,21,0)</f>
        <v>直连</v>
      </c>
    </row>
    <row r="182" s="4" customFormat="1" hidden="1" spans="1:9">
      <c r="A182" s="6">
        <v>999225848785450</v>
      </c>
      <c r="B182" s="7">
        <v>45145</v>
      </c>
      <c r="C182" s="7">
        <v>45146</v>
      </c>
      <c r="D182" s="4">
        <v>819.81</v>
      </c>
      <c r="E182" s="4" t="str">
        <f>VLOOKUP(A182,HOP!A:L,12,0)</f>
        <v>819.81</v>
      </c>
      <c r="F182" s="4" t="str">
        <f>VLOOKUP(A182,HOP!A:C,3,0)</f>
        <v>3739890</v>
      </c>
      <c r="G182" s="4">
        <f t="shared" si="4"/>
        <v>0</v>
      </c>
      <c r="H182" s="4" t="str">
        <f t="shared" si="5"/>
        <v>，3739890</v>
      </c>
      <c r="I182" s="4" t="str">
        <f>VLOOKUP(A182,HOP!A:U,21,0)</f>
        <v>直连</v>
      </c>
    </row>
    <row r="183" s="4" customFormat="1" hidden="1" spans="1:9">
      <c r="A183" s="6">
        <v>999225848863694</v>
      </c>
      <c r="B183" s="7">
        <v>45145</v>
      </c>
      <c r="C183" s="7">
        <v>45146</v>
      </c>
      <c r="D183" s="4">
        <v>1102.38</v>
      </c>
      <c r="E183" s="4" t="str">
        <f>VLOOKUP(A183,HOP!A:L,12,0)</f>
        <v>1102.38</v>
      </c>
      <c r="F183" s="4" t="str">
        <f>VLOOKUP(A183,HOP!A:C,3,0)</f>
        <v>3739931</v>
      </c>
      <c r="G183" s="4">
        <f t="shared" si="4"/>
        <v>0</v>
      </c>
      <c r="H183" s="4" t="str">
        <f t="shared" si="5"/>
        <v>，3739931</v>
      </c>
      <c r="I183" s="4" t="str">
        <f>VLOOKUP(A183,HOP!A:U,21,0)</f>
        <v>直连</v>
      </c>
    </row>
    <row r="184" s="4" customFormat="1" hidden="1" spans="1:9">
      <c r="A184" s="6">
        <v>999225849717818</v>
      </c>
      <c r="B184" s="7">
        <v>45145</v>
      </c>
      <c r="C184" s="7">
        <v>45146</v>
      </c>
      <c r="D184" s="4">
        <v>109.35</v>
      </c>
      <c r="E184" s="4" t="str">
        <f>VLOOKUP(A184,HOP!A:L,12,0)</f>
        <v>109.35</v>
      </c>
      <c r="F184" s="4" t="str">
        <f>VLOOKUP(A184,HOP!A:C,3,0)</f>
        <v>3740151</v>
      </c>
      <c r="G184" s="4">
        <f t="shared" si="4"/>
        <v>0</v>
      </c>
      <c r="H184" s="4" t="str">
        <f t="shared" si="5"/>
        <v>，3740151</v>
      </c>
      <c r="I184" s="4" t="str">
        <f>VLOOKUP(A184,HOP!A:U,21,0)</f>
        <v>直连</v>
      </c>
    </row>
    <row r="185" s="4" customFormat="1" hidden="1" spans="1:9">
      <c r="A185" s="6">
        <v>999225850130111</v>
      </c>
      <c r="B185" s="7">
        <v>45145</v>
      </c>
      <c r="C185" s="7">
        <v>45146</v>
      </c>
      <c r="D185" s="4">
        <v>252.37</v>
      </c>
      <c r="E185" s="4" t="str">
        <f>VLOOKUP(A185,HOP!A:L,12,0)</f>
        <v>252.37</v>
      </c>
      <c r="F185" s="4" t="str">
        <f>VLOOKUP(A185,HOP!A:C,3,0)</f>
        <v>3740208</v>
      </c>
      <c r="G185" s="4">
        <f t="shared" si="4"/>
        <v>0</v>
      </c>
      <c r="H185" s="4" t="str">
        <f t="shared" si="5"/>
        <v>，3740208</v>
      </c>
      <c r="I185" s="4" t="str">
        <f>VLOOKUP(A185,HOP!A:U,21,0)</f>
        <v>直连</v>
      </c>
    </row>
    <row r="186" s="4" customFormat="1" hidden="1" spans="1:9">
      <c r="A186" s="6">
        <v>999225857366339</v>
      </c>
      <c r="B186" s="7">
        <v>45145</v>
      </c>
      <c r="C186" s="7">
        <v>45146</v>
      </c>
      <c r="D186" s="4">
        <v>1769.56</v>
      </c>
      <c r="E186" s="4" t="str">
        <f>VLOOKUP(A186,HOP!A:L,12,0)</f>
        <v>1769.56</v>
      </c>
      <c r="F186" s="4" t="str">
        <f>VLOOKUP(A186,HOP!A:C,3,0)</f>
        <v>3741329</v>
      </c>
      <c r="G186" s="4">
        <f t="shared" si="4"/>
        <v>0</v>
      </c>
      <c r="H186" s="4" t="str">
        <f t="shared" si="5"/>
        <v>，3741329</v>
      </c>
      <c r="I186" s="4" t="str">
        <f>VLOOKUP(A186,HOP!A:U,21,0)</f>
        <v>直连</v>
      </c>
    </row>
    <row r="187" s="4" customFormat="1" hidden="1" spans="1:9">
      <c r="A187" s="6">
        <v>999225859646997</v>
      </c>
      <c r="B187" s="7">
        <v>45145</v>
      </c>
      <c r="C187" s="7">
        <v>45146</v>
      </c>
      <c r="D187" s="4">
        <v>1769.56</v>
      </c>
      <c r="E187" s="4" t="str">
        <f>VLOOKUP(A187,HOP!A:L,12,0)</f>
        <v>1769.56</v>
      </c>
      <c r="F187" s="4" t="str">
        <f>VLOOKUP(A187,HOP!A:C,3,0)</f>
        <v>3741686</v>
      </c>
      <c r="G187" s="4">
        <f t="shared" si="4"/>
        <v>0</v>
      </c>
      <c r="H187" s="4" t="str">
        <f t="shared" si="5"/>
        <v>，3741686</v>
      </c>
      <c r="I187" s="4" t="str">
        <f>VLOOKUP(A187,HOP!A:U,21,0)</f>
        <v>直连</v>
      </c>
    </row>
    <row r="188" s="4" customFormat="1" hidden="1" spans="1:9">
      <c r="A188" s="6">
        <v>999225860367413</v>
      </c>
      <c r="B188" s="7">
        <v>45145</v>
      </c>
      <c r="C188" s="7">
        <v>45146</v>
      </c>
      <c r="D188" s="4">
        <v>140.08</v>
      </c>
      <c r="E188" s="4" t="str">
        <f>VLOOKUP(A188,HOP!A:L,12,0)</f>
        <v>140.08</v>
      </c>
      <c r="F188" s="4" t="str">
        <f>VLOOKUP(A188,HOP!A:C,3,0)</f>
        <v>3741769</v>
      </c>
      <c r="G188" s="4">
        <f t="shared" si="4"/>
        <v>0</v>
      </c>
      <c r="H188" s="4" t="str">
        <f t="shared" si="5"/>
        <v>，3741769</v>
      </c>
      <c r="I188" s="4" t="str">
        <f>VLOOKUP(A188,HOP!A:U,21,0)</f>
        <v>直连</v>
      </c>
    </row>
    <row r="189" s="4" customFormat="1" hidden="1" spans="1:9">
      <c r="A189" s="6">
        <v>999225860473637</v>
      </c>
      <c r="B189" s="7">
        <v>45145</v>
      </c>
      <c r="C189" s="7">
        <v>45146</v>
      </c>
      <c r="D189" s="4">
        <v>1570.68</v>
      </c>
      <c r="E189" s="4" t="str">
        <f>VLOOKUP(A189,HOP!A:L,12,0)</f>
        <v>1570.68</v>
      </c>
      <c r="F189" s="4" t="str">
        <f>VLOOKUP(A189,HOP!A:C,3,0)</f>
        <v>3741787</v>
      </c>
      <c r="G189" s="4">
        <f t="shared" si="4"/>
        <v>0</v>
      </c>
      <c r="H189" s="4" t="str">
        <f t="shared" si="5"/>
        <v>，3741787</v>
      </c>
      <c r="I189" s="4" t="str">
        <f>VLOOKUP(A189,HOP!A:U,21,0)</f>
        <v>直连</v>
      </c>
    </row>
    <row r="190" s="4" customFormat="1" hidden="1" spans="1:9">
      <c r="A190" s="6">
        <v>999225861168637</v>
      </c>
      <c r="B190" s="7">
        <v>45145</v>
      </c>
      <c r="C190" s="7">
        <v>45146</v>
      </c>
      <c r="D190" s="4">
        <v>1147.95</v>
      </c>
      <c r="E190" s="4" t="str">
        <f>VLOOKUP(A190,HOP!A:L,12,0)</f>
        <v>1147.95</v>
      </c>
      <c r="F190" s="4" t="str">
        <f>VLOOKUP(A190,HOP!A:C,3,0)</f>
        <v>3741983</v>
      </c>
      <c r="G190" s="4">
        <f t="shared" si="4"/>
        <v>0</v>
      </c>
      <c r="H190" s="4" t="str">
        <f t="shared" si="5"/>
        <v>，3741983</v>
      </c>
      <c r="I190" s="4" t="str">
        <f>VLOOKUP(A190,HOP!A:U,21,0)</f>
        <v>直连</v>
      </c>
    </row>
    <row r="191" s="4" customFormat="1" hidden="1" spans="1:9">
      <c r="A191" s="6">
        <v>999225861870616</v>
      </c>
      <c r="B191" s="7">
        <v>45145</v>
      </c>
      <c r="C191" s="7">
        <v>45146</v>
      </c>
      <c r="D191" s="4">
        <v>168.24</v>
      </c>
      <c r="E191" s="4" t="str">
        <f>VLOOKUP(A191,HOP!A:L,12,0)</f>
        <v>168.24</v>
      </c>
      <c r="F191" s="4" t="str">
        <f>VLOOKUP(A191,HOP!A:C,3,0)</f>
        <v>3742140</v>
      </c>
      <c r="G191" s="4">
        <f t="shared" si="4"/>
        <v>0</v>
      </c>
      <c r="H191" s="4" t="str">
        <f t="shared" si="5"/>
        <v>，3742140</v>
      </c>
      <c r="I191" s="4" t="str">
        <f>VLOOKUP(A191,HOP!A:U,21,0)</f>
        <v>直连</v>
      </c>
    </row>
    <row r="192" s="4" customFormat="1" hidden="1" spans="1:9">
      <c r="A192" s="6">
        <v>999225862793088</v>
      </c>
      <c r="B192" s="7">
        <v>45145</v>
      </c>
      <c r="C192" s="7">
        <v>45146</v>
      </c>
      <c r="D192" s="4">
        <v>556.74</v>
      </c>
      <c r="E192" s="4" t="str">
        <f>VLOOKUP(A192,HOP!A:L,12,0)</f>
        <v>556.74</v>
      </c>
      <c r="F192" s="4" t="str">
        <f>VLOOKUP(A192,HOP!A:C,3,0)</f>
        <v>3742318</v>
      </c>
      <c r="G192" s="4">
        <f t="shared" si="4"/>
        <v>0</v>
      </c>
      <c r="H192" s="4" t="str">
        <f t="shared" si="5"/>
        <v>，3742318</v>
      </c>
      <c r="I192" s="4" t="str">
        <f>VLOOKUP(A192,HOP!A:U,21,0)</f>
        <v>直连</v>
      </c>
    </row>
    <row r="193" s="4" customFormat="1" hidden="1" spans="1:9">
      <c r="A193" s="6">
        <v>999225864614613</v>
      </c>
      <c r="B193" s="7">
        <v>45145</v>
      </c>
      <c r="C193" s="7">
        <v>45146</v>
      </c>
      <c r="D193" s="4">
        <v>779.46</v>
      </c>
      <c r="E193" s="4" t="str">
        <f>VLOOKUP(A193,HOP!A:L,12,0)</f>
        <v>779.46</v>
      </c>
      <c r="F193" s="4" t="str">
        <f>VLOOKUP(A193,HOP!A:C,3,0)</f>
        <v>3742850</v>
      </c>
      <c r="G193" s="4">
        <f t="shared" si="4"/>
        <v>0</v>
      </c>
      <c r="H193" s="4" t="str">
        <f t="shared" si="5"/>
        <v>，3742850</v>
      </c>
      <c r="I193" s="4" t="str">
        <f>VLOOKUP(A193,HOP!A:U,21,0)</f>
        <v>直连</v>
      </c>
    </row>
    <row r="194" s="4" customFormat="1" hidden="1" spans="1:9">
      <c r="A194" s="6">
        <v>999225865141109</v>
      </c>
      <c r="B194" s="7">
        <v>45145</v>
      </c>
      <c r="C194" s="7">
        <v>45146</v>
      </c>
      <c r="D194" s="4">
        <v>202.56</v>
      </c>
      <c r="E194" s="4" t="str">
        <f>VLOOKUP(A194,HOP!A:L,12,0)</f>
        <v>202.56</v>
      </c>
      <c r="F194" s="4" t="str">
        <f>VLOOKUP(A194,HOP!A:C,3,0)</f>
        <v>3742917</v>
      </c>
      <c r="G194" s="4">
        <f t="shared" si="4"/>
        <v>0</v>
      </c>
      <c r="H194" s="4" t="str">
        <f t="shared" si="5"/>
        <v>，3742917</v>
      </c>
      <c r="I194" s="4" t="str">
        <f>VLOOKUP(A194,HOP!A:U,21,0)</f>
        <v>直连</v>
      </c>
    </row>
    <row r="195" s="4" customFormat="1" hidden="1" spans="1:9">
      <c r="A195" s="6">
        <v>25865235018</v>
      </c>
      <c r="B195" s="7">
        <v>45145</v>
      </c>
      <c r="C195" s="7">
        <v>45146</v>
      </c>
      <c r="D195" s="4">
        <v>479.29</v>
      </c>
      <c r="E195" s="4" t="str">
        <f>VLOOKUP(A195,HOP!A:L,12,0)</f>
        <v>479.29</v>
      </c>
      <c r="F195" s="4" t="str">
        <f>VLOOKUP(A195,HOP!A:C,3,0)</f>
        <v>3742932</v>
      </c>
      <c r="G195" s="4">
        <f t="shared" ref="G195:G216" si="6">D195-E195</f>
        <v>0</v>
      </c>
      <c r="H195" s="4" t="str">
        <f>$H$1&amp;F195</f>
        <v>，3742932</v>
      </c>
      <c r="I195" s="4" t="str">
        <f>VLOOKUP(A195,HOP!A:U,21,0)</f>
        <v>直连</v>
      </c>
    </row>
    <row r="196" s="4" customFormat="1" hidden="1" spans="1:9">
      <c r="A196" s="6">
        <v>999225866174300</v>
      </c>
      <c r="B196" s="7">
        <v>45145</v>
      </c>
      <c r="C196" s="7">
        <v>45146</v>
      </c>
      <c r="D196" s="4">
        <v>526.36</v>
      </c>
      <c r="E196" s="4" t="str">
        <f>VLOOKUP(A196,HOP!A:L,12,0)</f>
        <v>526.36</v>
      </c>
      <c r="F196" s="4" t="str">
        <f>VLOOKUP(A196,HOP!A:C,3,0)</f>
        <v>3743244</v>
      </c>
      <c r="G196" s="4">
        <f t="shared" si="6"/>
        <v>0</v>
      </c>
      <c r="H196" s="4" t="str">
        <f>$H$1&amp;F196</f>
        <v>，3743244</v>
      </c>
      <c r="I196" s="4" t="str">
        <f>VLOOKUP(A196,HOP!A:U,21,0)</f>
        <v>直连</v>
      </c>
    </row>
    <row r="197" s="4" customFormat="1" hidden="1" spans="1:9">
      <c r="A197" s="6">
        <v>999225868109001</v>
      </c>
      <c r="B197" s="7">
        <v>45145</v>
      </c>
      <c r="C197" s="7">
        <v>45146</v>
      </c>
      <c r="D197" s="4">
        <v>1231.61</v>
      </c>
      <c r="E197" s="4" t="str">
        <f>VLOOKUP(A197,HOP!A:L,12,0)</f>
        <v>1231.61</v>
      </c>
      <c r="F197" s="4" t="str">
        <f>VLOOKUP(A197,HOP!A:C,3,0)</f>
        <v>3743833</v>
      </c>
      <c r="G197" s="4">
        <f t="shared" si="6"/>
        <v>0</v>
      </c>
      <c r="H197" s="4" t="str">
        <f>$H$1&amp;F197</f>
        <v>，3743833</v>
      </c>
      <c r="I197" s="4" t="str">
        <f>VLOOKUP(A197,HOP!A:U,21,0)</f>
        <v>直连</v>
      </c>
    </row>
    <row r="198" s="4" customFormat="1" spans="1:9">
      <c r="A198" s="6">
        <v>999225868159654</v>
      </c>
      <c r="B198" s="7">
        <v>45145</v>
      </c>
      <c r="C198" s="7">
        <v>45146</v>
      </c>
      <c r="D198" s="4">
        <v>633.94</v>
      </c>
      <c r="E198" s="4" t="str">
        <f>VLOOKUP(A198,HOP!A:L,12,0)</f>
        <v>633.96</v>
      </c>
      <c r="F198" s="4" t="str">
        <f>VLOOKUP(A198,HOP!A:C,3,0)</f>
        <v>3743844</v>
      </c>
      <c r="G198" s="4">
        <f t="shared" si="6"/>
        <v>-0.0199999999999818</v>
      </c>
      <c r="H198" s="4" t="str">
        <f>$H$1&amp;F198</f>
        <v>，3743844</v>
      </c>
      <c r="I198" s="4" t="str">
        <f>VLOOKUP(A198,HOP!A:U,21,0)</f>
        <v>直连</v>
      </c>
    </row>
    <row r="199" s="4" customFormat="1" spans="1:12">
      <c r="A199" s="6">
        <v>999225471518383</v>
      </c>
      <c r="B199" s="7">
        <v>45127</v>
      </c>
      <c r="C199" s="7">
        <v>45128</v>
      </c>
      <c r="D199" s="4">
        <v>-379.94</v>
      </c>
      <c r="E199" s="4" t="e">
        <f>VLOOKUP(A199,HOP!A:L,12,0)</f>
        <v>#N/A</v>
      </c>
      <c r="F199" s="4">
        <v>3662651</v>
      </c>
      <c r="G199" s="4" t="e">
        <f t="shared" si="6"/>
        <v>#N/A</v>
      </c>
      <c r="H199" s="4" t="str">
        <f>$H$1&amp;F199</f>
        <v>，3662651</v>
      </c>
      <c r="I199" s="4" t="s">
        <v>1154</v>
      </c>
      <c r="J199" s="4" t="s">
        <v>1155</v>
      </c>
      <c r="L199" s="4" t="s">
        <v>1156</v>
      </c>
    </row>
    <row r="200" s="4" customFormat="1" spans="1:12">
      <c r="A200" s="6">
        <v>999225098697619</v>
      </c>
      <c r="B200" s="7">
        <v>45110</v>
      </c>
      <c r="C200" s="7">
        <v>45112</v>
      </c>
      <c r="D200" s="4">
        <v>-686.39</v>
      </c>
      <c r="E200" s="4" t="e">
        <f>VLOOKUP(A200,HOP!A:L,12,0)</f>
        <v>#N/A</v>
      </c>
      <c r="F200" s="4">
        <v>3586388</v>
      </c>
      <c r="G200" s="4" t="e">
        <f t="shared" si="6"/>
        <v>#N/A</v>
      </c>
      <c r="H200" s="4" t="str">
        <f>$H$1&amp;F200</f>
        <v>，3586388</v>
      </c>
      <c r="I200" s="4" t="s">
        <v>1154</v>
      </c>
      <c r="J200" s="4" t="s">
        <v>1157</v>
      </c>
      <c r="L200" s="4" t="s">
        <v>1156</v>
      </c>
    </row>
    <row r="201" s="4" customFormat="1" spans="1:12">
      <c r="A201" s="6">
        <v>999225192088660</v>
      </c>
      <c r="B201" s="7">
        <v>45115</v>
      </c>
      <c r="C201" s="7">
        <v>45117</v>
      </c>
      <c r="D201" s="4">
        <v>-127.51</v>
      </c>
      <c r="E201" s="4" t="e">
        <f>VLOOKUP(A201,HOP!A:L,12,0)</f>
        <v>#N/A</v>
      </c>
      <c r="F201" s="4">
        <v>3607172</v>
      </c>
      <c r="G201" s="4" t="e">
        <f t="shared" si="6"/>
        <v>#N/A</v>
      </c>
      <c r="H201" s="4" t="str">
        <f>$H$1&amp;F201</f>
        <v>，3607172</v>
      </c>
      <c r="I201" s="4" t="s">
        <v>1154</v>
      </c>
      <c r="J201" s="4" t="s">
        <v>1158</v>
      </c>
      <c r="L201" s="4" t="s">
        <v>1156</v>
      </c>
    </row>
    <row r="202" s="5" customFormat="1" spans="1:15">
      <c r="A202" s="8">
        <v>999225199271227</v>
      </c>
      <c r="B202" s="9">
        <v>45115</v>
      </c>
      <c r="C202" s="9">
        <v>45117</v>
      </c>
      <c r="D202" s="5">
        <v>-765.92</v>
      </c>
      <c r="E202" s="5" t="e">
        <f>VLOOKUP(A202,HOP!A:L,12,0)</f>
        <v>#N/A</v>
      </c>
      <c r="F202" s="5">
        <v>3608638</v>
      </c>
      <c r="G202" s="5" t="e">
        <f t="shared" si="6"/>
        <v>#N/A</v>
      </c>
      <c r="H202" s="5" t="str">
        <f>$H$1&amp;F202</f>
        <v>，3608638</v>
      </c>
      <c r="I202" s="5" t="s">
        <v>1154</v>
      </c>
      <c r="J202" s="5" t="s">
        <v>1159</v>
      </c>
      <c r="N202" s="5">
        <v>148.78</v>
      </c>
      <c r="O202" s="5">
        <v>-617.14</v>
      </c>
    </row>
    <row r="203" s="4" customFormat="1" spans="1:10">
      <c r="A203" s="6">
        <v>999223699019838</v>
      </c>
      <c r="B203" s="7">
        <v>45034</v>
      </c>
      <c r="C203" s="7">
        <v>45035</v>
      </c>
      <c r="D203" s="4">
        <v>-129.99</v>
      </c>
      <c r="E203" s="4" t="e">
        <f>VLOOKUP(A203,HOP!A:L,12,0)</f>
        <v>#N/A</v>
      </c>
      <c r="F203" s="5">
        <v>3238261</v>
      </c>
      <c r="G203" s="4" t="e">
        <f t="shared" si="6"/>
        <v>#N/A</v>
      </c>
      <c r="H203" s="4" t="str">
        <f>$H$1&amp;F203</f>
        <v>，3238261</v>
      </c>
      <c r="I203" s="4" t="s">
        <v>1154</v>
      </c>
      <c r="J203" s="4" t="s">
        <v>1160</v>
      </c>
    </row>
    <row r="204" s="4" customFormat="1" spans="1:12">
      <c r="A204" s="6">
        <v>999225580374030</v>
      </c>
      <c r="B204" s="7">
        <v>45133</v>
      </c>
      <c r="C204" s="7">
        <v>45134</v>
      </c>
      <c r="D204" s="4">
        <v>-461.66</v>
      </c>
      <c r="E204" s="4" t="e">
        <f>VLOOKUP(A204,HOP!A:L,12,0)</f>
        <v>#N/A</v>
      </c>
      <c r="F204" s="4">
        <v>3684065</v>
      </c>
      <c r="G204" s="4" t="e">
        <f t="shared" si="6"/>
        <v>#N/A</v>
      </c>
      <c r="H204" s="4" t="str">
        <f>$H$1&amp;F204</f>
        <v>，3684065</v>
      </c>
      <c r="I204" s="4" t="s">
        <v>1154</v>
      </c>
      <c r="J204" s="4" t="s">
        <v>1161</v>
      </c>
      <c r="L204" s="4" t="s">
        <v>1156</v>
      </c>
    </row>
    <row r="205" s="4" customFormat="1" spans="1:12">
      <c r="A205" s="6">
        <v>999225514371681</v>
      </c>
      <c r="B205" s="7">
        <v>45135</v>
      </c>
      <c r="C205" s="7">
        <v>45136</v>
      </c>
      <c r="D205" s="4">
        <v>-872.62</v>
      </c>
      <c r="E205" s="4" t="e">
        <f>VLOOKUP(A205,HOP!A:L,12,0)</f>
        <v>#N/A</v>
      </c>
      <c r="F205" s="5">
        <v>3670400</v>
      </c>
      <c r="G205" s="4" t="e">
        <f t="shared" si="6"/>
        <v>#N/A</v>
      </c>
      <c r="H205" s="4" t="str">
        <f>$H$1&amp;F205</f>
        <v>，3670400</v>
      </c>
      <c r="I205" s="4" t="s">
        <v>1154</v>
      </c>
      <c r="J205" s="4" t="s">
        <v>1162</v>
      </c>
      <c r="L205" s="4" t="s">
        <v>1163</v>
      </c>
    </row>
    <row r="206" s="4" customFormat="1" spans="1:12">
      <c r="A206" s="6">
        <v>999225413821833</v>
      </c>
      <c r="B206" s="7">
        <v>45126</v>
      </c>
      <c r="C206" s="7">
        <v>45127</v>
      </c>
      <c r="D206" s="4">
        <v>-844.68</v>
      </c>
      <c r="E206" s="4" t="e">
        <f>VLOOKUP(A206,HOP!A:L,12,0)</f>
        <v>#N/A</v>
      </c>
      <c r="F206" s="4">
        <v>3652431</v>
      </c>
      <c r="G206" s="4" t="e">
        <f t="shared" si="6"/>
        <v>#N/A</v>
      </c>
      <c r="H206" s="4" t="str">
        <f>$H$1&amp;F206</f>
        <v>，3652431</v>
      </c>
      <c r="I206" s="4" t="s">
        <v>1154</v>
      </c>
      <c r="J206" s="4" t="s">
        <v>1164</v>
      </c>
      <c r="L206" s="4" t="s">
        <v>1156</v>
      </c>
    </row>
    <row r="207" s="4" customFormat="1" spans="1:10">
      <c r="A207" s="6">
        <v>999224892634119</v>
      </c>
      <c r="B207" s="7">
        <v>45104</v>
      </c>
      <c r="C207" s="7">
        <v>45106</v>
      </c>
      <c r="D207" s="4">
        <v>-1268.16</v>
      </c>
      <c r="E207" s="4" t="e">
        <f>VLOOKUP(A207,HOP!A:L,12,0)</f>
        <v>#N/A</v>
      </c>
      <c r="F207" s="5">
        <v>3535270</v>
      </c>
      <c r="G207" s="4" t="e">
        <f t="shared" si="6"/>
        <v>#N/A</v>
      </c>
      <c r="H207" s="4" t="str">
        <f>$H$1&amp;F207</f>
        <v>，3535270</v>
      </c>
      <c r="I207" s="4" t="s">
        <v>1154</v>
      </c>
      <c r="J207" s="4" t="s">
        <v>1165</v>
      </c>
    </row>
    <row r="208" s="4" customFormat="1" spans="1:10">
      <c r="A208" s="6">
        <v>999225173759222</v>
      </c>
      <c r="B208" s="7">
        <v>45114</v>
      </c>
      <c r="C208" s="7">
        <v>45119</v>
      </c>
      <c r="D208" s="4">
        <v>-488.11</v>
      </c>
      <c r="E208" s="4" t="e">
        <f>VLOOKUP(A208,HOP!A:L,12,0)</f>
        <v>#N/A</v>
      </c>
      <c r="F208" s="4">
        <v>3603563</v>
      </c>
      <c r="G208" s="4" t="e">
        <f t="shared" si="6"/>
        <v>#N/A</v>
      </c>
      <c r="H208" s="4" t="str">
        <f>$H$1&amp;F208</f>
        <v>，3603563</v>
      </c>
      <c r="I208" s="4" t="s">
        <v>1154</v>
      </c>
      <c r="J208" s="4" t="s">
        <v>1166</v>
      </c>
    </row>
    <row r="209" s="4" customFormat="1" spans="1:10">
      <c r="A209" s="6">
        <v>999225298779843</v>
      </c>
      <c r="B209" s="7">
        <v>45125</v>
      </c>
      <c r="C209" s="7">
        <v>45128</v>
      </c>
      <c r="D209" s="4">
        <v>-7060.62</v>
      </c>
      <c r="E209" s="4" t="e">
        <f>VLOOKUP(A209,HOP!A:L,12,0)</f>
        <v>#N/A</v>
      </c>
      <c r="F209" s="4">
        <v>3629177</v>
      </c>
      <c r="G209" s="4" t="e">
        <f t="shared" si="6"/>
        <v>#N/A</v>
      </c>
      <c r="H209" s="4" t="str">
        <f>$H$1&amp;F209</f>
        <v>，3629177</v>
      </c>
      <c r="I209" s="4" t="s">
        <v>1154</v>
      </c>
      <c r="J209" s="4" t="s">
        <v>1167</v>
      </c>
    </row>
    <row r="210" s="4" customFormat="1" spans="1:10">
      <c r="A210" s="6">
        <v>999225290194330</v>
      </c>
      <c r="B210" s="7">
        <v>45135</v>
      </c>
      <c r="C210" s="7">
        <v>45137</v>
      </c>
      <c r="D210" s="4">
        <v>-3598.17</v>
      </c>
      <c r="E210" s="4" t="e">
        <f>VLOOKUP(A210,HOP!A:L,12,0)</f>
        <v>#N/A</v>
      </c>
      <c r="F210" s="4">
        <v>3627841</v>
      </c>
      <c r="G210" s="4" t="e">
        <f t="shared" si="6"/>
        <v>#N/A</v>
      </c>
      <c r="H210" s="4" t="str">
        <f>$H$1&amp;F210</f>
        <v>，3627841</v>
      </c>
      <c r="I210" s="4" t="s">
        <v>1154</v>
      </c>
      <c r="J210" s="4" t="s">
        <v>1168</v>
      </c>
    </row>
    <row r="211" s="4" customFormat="1" spans="1:10">
      <c r="A211" s="6">
        <v>999225520990796</v>
      </c>
      <c r="B211" s="7">
        <v>45136</v>
      </c>
      <c r="C211" s="7">
        <v>45137</v>
      </c>
      <c r="D211" s="4">
        <v>-306.29</v>
      </c>
      <c r="E211" s="4" t="e">
        <f>VLOOKUP(A211,HOP!A:L,12,0)</f>
        <v>#N/A</v>
      </c>
      <c r="F211" s="4">
        <v>3671826</v>
      </c>
      <c r="G211" s="4" t="e">
        <f t="shared" si="6"/>
        <v>#N/A</v>
      </c>
      <c r="H211" s="4" t="str">
        <f>$H$1&amp;F211</f>
        <v>，3671826</v>
      </c>
      <c r="I211" s="4" t="s">
        <v>1154</v>
      </c>
      <c r="J211" s="4" t="s">
        <v>1169</v>
      </c>
    </row>
    <row r="212" s="4" customFormat="1" spans="1:10">
      <c r="A212" s="6">
        <v>999225232035821</v>
      </c>
      <c r="B212" s="7">
        <v>45118</v>
      </c>
      <c r="C212" s="7">
        <v>45119</v>
      </c>
      <c r="D212" s="4">
        <v>-142.94</v>
      </c>
      <c r="E212" s="4" t="e">
        <f>VLOOKUP(A212,HOP!A:L,12,0)</f>
        <v>#N/A</v>
      </c>
      <c r="F212" s="4">
        <v>3615013</v>
      </c>
      <c r="G212" s="4" t="e">
        <f t="shared" si="6"/>
        <v>#N/A</v>
      </c>
      <c r="H212" s="4" t="str">
        <f>$H$1&amp;F212</f>
        <v>，3615013</v>
      </c>
      <c r="I212" s="4" t="s">
        <v>1154</v>
      </c>
      <c r="J212" s="4" t="s">
        <v>1170</v>
      </c>
    </row>
    <row r="213" s="4" customFormat="1" spans="1:10">
      <c r="A213" s="6">
        <v>999225493535973</v>
      </c>
      <c r="B213" s="7">
        <v>45128</v>
      </c>
      <c r="C213" s="7">
        <v>45129</v>
      </c>
      <c r="D213" s="4">
        <v>-411.45</v>
      </c>
      <c r="E213" s="4" t="e">
        <f>VLOOKUP(A213,HOP!A:L,12,0)</f>
        <v>#N/A</v>
      </c>
      <c r="F213" s="4">
        <v>3667053</v>
      </c>
      <c r="G213" s="4" t="e">
        <f t="shared" si="6"/>
        <v>#N/A</v>
      </c>
      <c r="H213" s="4" t="str">
        <f>$H$1&amp;F213</f>
        <v>，3667053</v>
      </c>
      <c r="I213" s="4" t="s">
        <v>1154</v>
      </c>
      <c r="J213" s="4" t="s">
        <v>1171</v>
      </c>
    </row>
    <row r="214" s="4" customFormat="1" spans="1:10">
      <c r="A214" s="6">
        <v>999225583131592</v>
      </c>
      <c r="B214" s="7">
        <v>45133</v>
      </c>
      <c r="C214" s="7">
        <v>45134</v>
      </c>
      <c r="D214" s="4">
        <v>-3043.5</v>
      </c>
      <c r="E214" s="4" t="e">
        <f>VLOOKUP(A214,HOP!A:L,12,0)</f>
        <v>#N/A</v>
      </c>
      <c r="F214" s="4">
        <v>3684947</v>
      </c>
      <c r="G214" s="4" t="e">
        <f t="shared" si="6"/>
        <v>#N/A</v>
      </c>
      <c r="H214" s="4" t="str">
        <f>$H$1&amp;F214</f>
        <v>，3684947</v>
      </c>
      <c r="I214" s="4" t="s">
        <v>1154</v>
      </c>
      <c r="J214" s="4" t="s">
        <v>1172</v>
      </c>
    </row>
    <row r="215" s="5" customFormat="1" spans="1:12">
      <c r="A215" s="8">
        <v>999225639870962</v>
      </c>
      <c r="B215" s="9">
        <v>45135</v>
      </c>
      <c r="C215" s="9">
        <v>45136</v>
      </c>
      <c r="D215" s="5">
        <v>-586.46</v>
      </c>
      <c r="E215" s="5" t="e">
        <f>VLOOKUP(A215,HOP!A:L,12,0)</f>
        <v>#N/A</v>
      </c>
      <c r="F215" s="5">
        <v>3695894</v>
      </c>
      <c r="G215" s="5" t="e">
        <f t="shared" si="6"/>
        <v>#N/A</v>
      </c>
      <c r="H215" s="5" t="str">
        <f>$H$1&amp;F215</f>
        <v>，3695894</v>
      </c>
      <c r="I215" s="5" t="s">
        <v>1154</v>
      </c>
      <c r="J215" s="5" t="s">
        <v>1173</v>
      </c>
      <c r="L215" s="5" t="s">
        <v>1174</v>
      </c>
    </row>
    <row r="216" s="4" customFormat="1" spans="1:10">
      <c r="A216" s="6">
        <v>999225472144991</v>
      </c>
      <c r="B216" s="7">
        <v>45127</v>
      </c>
      <c r="C216" s="7">
        <v>45129</v>
      </c>
      <c r="D216" s="4">
        <v>-509.56</v>
      </c>
      <c r="E216" s="4" t="e">
        <f>VLOOKUP(A216,HOP!A:L,12,0)</f>
        <v>#N/A</v>
      </c>
      <c r="F216" s="4">
        <v>3662876</v>
      </c>
      <c r="G216" s="4" t="e">
        <f t="shared" si="6"/>
        <v>#N/A</v>
      </c>
      <c r="H216" s="4" t="str">
        <f>$H$1&amp;F216</f>
        <v>，3662876</v>
      </c>
      <c r="I216" s="4" t="s">
        <v>1154</v>
      </c>
      <c r="J216" s="4" t="s">
        <v>1175</v>
      </c>
    </row>
    <row r="218" spans="4:4">
      <c r="D218" s="4">
        <f>SUM(D2:D217)</f>
        <v>351118.78</v>
      </c>
    </row>
    <row r="221" spans="4:4">
      <c r="D221" s="4" t="s">
        <v>1176</v>
      </c>
    </row>
    <row r="224" spans="1:6">
      <c r="A224" s="4" t="s">
        <v>1177</v>
      </c>
      <c r="C224" s="4">
        <v>51488</v>
      </c>
      <c r="E224" s="4">
        <v>302667.77</v>
      </c>
      <c r="F224" s="4">
        <v>301269.62</v>
      </c>
    </row>
    <row r="225" spans="1:3">
      <c r="A225" s="4" t="s">
        <v>1178</v>
      </c>
      <c r="C225" s="4">
        <v>300503.4</v>
      </c>
    </row>
    <row r="226" spans="1:3">
      <c r="A226" s="4" t="s">
        <v>1179</v>
      </c>
      <c r="C226" s="4">
        <v>-872.62</v>
      </c>
    </row>
    <row r="227" spans="1:3">
      <c r="A227" s="4" t="s">
        <v>1180</v>
      </c>
      <c r="C227" s="4">
        <f>SUBTOTAL(9,C224:C226)</f>
        <v>351118.78</v>
      </c>
    </row>
  </sheetData>
  <autoFilter ref="A1:XFD235">
    <filterColumn colId="3">
      <filters blank="1">
        <filter val="3210.02"/>
        <filter val="1353.05"/>
        <filter val="1027.06"/>
        <filter val="1068.09"/>
        <filter val="1076.09"/>
        <filter val="1670.2"/>
        <filter val="2100.2"/>
        <filter val="277.3"/>
        <filter val="318.3"/>
        <filter val="1195.4"/>
        <filter val="1204.4"/>
        <filter val="1669.5"/>
        <filter val="3493.6"/>
        <filter val="1213.7"/>
        <filter val="2831.7"/>
        <filter val="3002.7"/>
        <filter val="5808.7"/>
        <filter val="1407.8"/>
        <filter val="163.9"/>
        <filter val="308.9"/>
        <filter val="609.9"/>
        <filter val="942.9"/>
        <filter val="963.9"/>
        <filter val="1465.9"/>
        <filter val="2079.9"/>
        <filter val="-3043.5"/>
        <filter val="10604.7"/>
        <filter val="351118.78"/>
        <filter val="594.02"/>
        <filter val="739.02"/>
        <filter val="4104"/>
        <filter val="147.04"/>
        <filter val="550.05"/>
        <filter val="140.08"/>
        <filter val="668.11"/>
        <filter val="1049.41"/>
        <filter val="689.12"/>
        <filter val="977.13"/>
        <filter val="1514"/>
        <filter val="913.14"/>
        <filter val="-411.45"/>
        <filter val="3844.45"/>
        <filter val="-586.46"/>
        <filter val="-1268.16"/>
        <filter val="2067.46"/>
        <filter val="4268.46"/>
        <filter val="-3598.17"/>
        <filter val="6732.48"/>
        <filter val="370.21"/>
        <filter val="638.21"/>
        <filter val="651.22"/>
        <filter val="9862.32"/>
        <filter val="202.23"/>
        <filter val="609.23"/>
        <filter val="816.23"/>
        <filter val="941.23"/>
        <filter val="6624"/>
        <filter val="168.24"/>
        <filter val="419.24"/>
        <filter val="759.24"/>
        <filter val="2429.34"/>
        <filter val="351118.78 HKD"/>
        <filter val="6752.34"/>
        <filter val="3925"/>
        <filter val="1260.35"/>
        <filter val="617.26"/>
        <filter val="2277.36"/>
        <filter val="2295.36"/>
        <filter val="1051.37"/>
        <filter val="1102.38"/>
        <filter val="-686.39"/>
        <filter val="479.29"/>
        <filter val="4911.39"/>
        <filter val="5994.39"/>
        <filter val="2062.22"/>
        <filter val="522.34"/>
        <filter val="6620.24"/>
        <filter val="109.35"/>
        <filter val="526.36"/>
        <filter val="252.37"/>
        <filter val="-306.29"/>
        <filter val="2992.29"/>
        <filter val="-488.11"/>
        <filter val="553.41"/>
        <filter val="3942"/>
        <filter val="4186.13"/>
        <filter val="1294.14"/>
        <filter val="6895.14"/>
        <filter val="1557.15"/>
        <filter val="779.46"/>
        <filter val="2825.16"/>
        <filter val="309.48"/>
        <filter val="720.48"/>
        <filter val="518.49"/>
        <filter val="277.51"/>
        <filter val="411.52"/>
        <filter val="613.52"/>
        <filter val="642.52"/>
        <filter val="312.53"/>
        <filter val="1132.83"/>
        <filter val="2027.84"/>
        <filter val="2348.84"/>
        <filter val="740.55"/>
        <filter val="3344.85"/>
        <filter val="202.56"/>
        <filter val="2841.86"/>
        <filter val="14838.96"/>
        <filter val="203.57"/>
        <filter val="2610.87"/>
        <filter val="1382.88"/>
        <filter val="2289.88"/>
        <filter val="5560"/>
        <filter val="1569.72"/>
        <filter val="-7060.62"/>
        <filter val="1941.73"/>
        <filter val="1249.74"/>
        <filter val="2014.74"/>
        <filter val="2447.74"/>
        <filter val="1680.75"/>
        <filter val="549.66"/>
        <filter val="5668"/>
        <filter val="936.68"/>
        <filter val="4412.78"/>
        <filter val="446.71"/>
        <filter val="1231.61"/>
        <filter val="-872.62"/>
        <filter val="3517.62"/>
        <filter val="2958.63"/>
        <filter val="217.74"/>
        <filter val="556.74"/>
        <filter val="614.74"/>
        <filter val="633.74"/>
        <filter val="933.74"/>
        <filter val="5366.64"/>
        <filter val="300.75"/>
        <filter val="-461.66"/>
        <filter val="992.76"/>
        <filter val="1506.66"/>
        <filter val="2342.66"/>
        <filter val="-844.68"/>
        <filter val="455.78"/>
        <filter val="788.78"/>
        <filter val="883.78"/>
        <filter val="1570.68"/>
        <filter val="1588.68"/>
        <filter val="1745.68"/>
        <filter val="579"/>
        <filter val="-127.51"/>
        <filter val="612.81"/>
        <filter val="819.81"/>
        <filter val="1159.51"/>
        <filter val="1503.51"/>
        <filter val="1077.52"/>
        <filter val="3062.52"/>
        <filter val="6517.52"/>
        <filter val="1785.53"/>
        <filter val="2167.53"/>
        <filter val="783.84"/>
        <filter val="1592.54"/>
        <filter val="-509.56"/>
        <filter val="1165.56"/>
        <filter val="1769.56"/>
        <filter val="4311.56"/>
        <filter val="2388"/>
        <filter val="705.88"/>
        <filter val="1412.58"/>
        <filter val="1456.58"/>
        <filter val="1975.59"/>
        <filter val="560.92"/>
        <filter val="725.92"/>
        <filter val="11336.52"/>
        <filter val="633.94"/>
        <filter val="670.94"/>
        <filter val="801.94"/>
        <filter val="598.96"/>
        <filter val="786.96"/>
        <filter val="509.97"/>
        <filter val="15058.69"/>
        <filter val="1115.91"/>
        <filter val="1353.91"/>
        <filter val="1895.91"/>
        <filter val="-765.92"/>
        <filter val="1008.92"/>
        <filter val="1255.92"/>
        <filter val="7187.92"/>
        <filter val="-142.94"/>
        <filter val="-379.94"/>
        <filter val="2799.94"/>
        <filter val="4561.94"/>
        <filter val="1147.95"/>
        <filter val="2469.95"/>
        <filter val="3259.96"/>
        <filter val="3347.97"/>
        <filter val="3430.98"/>
        <filter val="-129.99"/>
        <filter val="1952.99"/>
      </filters>
    </filterColumn>
    <filterColumn colId="6">
      <filters blank="1">
        <filter val="#N/A"/>
        <filter val="0.02"/>
        <filter val="-0.02"/>
        <filter val="-0.12"/>
        <filter val="0.03"/>
        <filter val="0.04"/>
        <filter val="-0.04"/>
        <filter val="-0.05"/>
        <filter val="0.08"/>
        <filter val="-0.09"/>
      </filters>
    </filterColumn>
    <filterColumn colId="8">
      <filters blank="1">
        <filter val="直连"/>
      </filters>
    </filterColumn>
    <extLst/>
  </autoFilter>
  <conditionalFormatting sqref="A1:A225 A227:A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80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1181</v>
      </c>
      <c r="B1" s="2" t="s">
        <v>1182</v>
      </c>
      <c r="C1" s="2" t="s">
        <v>1183</v>
      </c>
      <c r="D1" s="2" t="s">
        <v>1184</v>
      </c>
      <c r="E1" s="2" t="s">
        <v>13</v>
      </c>
      <c r="F1" s="2" t="s">
        <v>5</v>
      </c>
      <c r="G1" s="2" t="s">
        <v>6</v>
      </c>
      <c r="H1" s="2" t="s">
        <v>1185</v>
      </c>
      <c r="I1" s="2" t="s">
        <v>1186</v>
      </c>
      <c r="J1" s="2" t="s">
        <v>1187</v>
      </c>
      <c r="K1" s="2" t="s">
        <v>1188</v>
      </c>
      <c r="L1" s="2" t="s">
        <v>1189</v>
      </c>
      <c r="M1" s="2" t="s">
        <v>1190</v>
      </c>
      <c r="N1" s="2" t="s">
        <v>1191</v>
      </c>
      <c r="O1" s="2" t="s">
        <v>1192</v>
      </c>
      <c r="P1" s="2" t="s">
        <v>1193</v>
      </c>
      <c r="Q1" s="2" t="s">
        <v>1194</v>
      </c>
      <c r="R1" s="2" t="s">
        <v>1195</v>
      </c>
      <c r="S1" s="2" t="s">
        <v>1196</v>
      </c>
      <c r="T1" s="2" t="s">
        <v>1197</v>
      </c>
      <c r="U1" s="2" t="s">
        <v>1198</v>
      </c>
      <c r="V1" s="2" t="s">
        <v>1199</v>
      </c>
    </row>
    <row r="2" s="1" customFormat="1" spans="1:22">
      <c r="A2" s="3">
        <v>999225868159654</v>
      </c>
      <c r="B2" s="1" t="s">
        <v>1200</v>
      </c>
      <c r="C2" s="1" t="s">
        <v>1201</v>
      </c>
      <c r="D2" s="1" t="s">
        <v>1202</v>
      </c>
      <c r="E2" s="1" t="s">
        <v>1203</v>
      </c>
      <c r="F2" s="1" t="s">
        <v>1204</v>
      </c>
      <c r="G2" s="1" t="s">
        <v>1205</v>
      </c>
      <c r="H2" s="1" t="s">
        <v>1206</v>
      </c>
      <c r="I2" s="1" t="s">
        <v>1207</v>
      </c>
      <c r="J2" s="1" t="s">
        <v>30</v>
      </c>
      <c r="K2" s="1" t="s">
        <v>1208</v>
      </c>
      <c r="L2" s="1" t="s">
        <v>1208</v>
      </c>
      <c r="M2" s="1" t="s">
        <v>1209</v>
      </c>
      <c r="N2" s="1" t="s">
        <v>1209</v>
      </c>
      <c r="O2" s="1" t="s">
        <v>1210</v>
      </c>
      <c r="P2" s="1" t="s">
        <v>1211</v>
      </c>
      <c r="Q2" s="1" t="s">
        <v>1212</v>
      </c>
      <c r="R2" s="1" t="s">
        <v>1213</v>
      </c>
      <c r="S2" s="1" t="s">
        <v>1214</v>
      </c>
      <c r="T2" s="1" t="s">
        <v>1215</v>
      </c>
      <c r="U2" s="1" t="s">
        <v>1154</v>
      </c>
      <c r="V2" s="1" t="s">
        <v>1216</v>
      </c>
    </row>
    <row r="3" s="1" customFormat="1" spans="1:22">
      <c r="A3" s="3">
        <v>999225866174300</v>
      </c>
      <c r="B3" s="1" t="s">
        <v>1200</v>
      </c>
      <c r="C3" s="1" t="s">
        <v>1217</v>
      </c>
      <c r="D3" s="1" t="s">
        <v>1218</v>
      </c>
      <c r="E3" s="1" t="s">
        <v>1219</v>
      </c>
      <c r="F3" s="1" t="s">
        <v>1204</v>
      </c>
      <c r="G3" s="1" t="s">
        <v>1205</v>
      </c>
      <c r="H3" s="1" t="s">
        <v>1206</v>
      </c>
      <c r="I3" s="1" t="s">
        <v>1220</v>
      </c>
      <c r="J3" s="1" t="s">
        <v>30</v>
      </c>
      <c r="K3" s="1" t="s">
        <v>1221</v>
      </c>
      <c r="L3" s="1" t="s">
        <v>1221</v>
      </c>
      <c r="M3" s="1" t="s">
        <v>1209</v>
      </c>
      <c r="N3" s="1" t="s">
        <v>1209</v>
      </c>
      <c r="O3" s="1" t="s">
        <v>1210</v>
      </c>
      <c r="P3" s="1" t="s">
        <v>1211</v>
      </c>
      <c r="Q3" s="1" t="s">
        <v>1212</v>
      </c>
      <c r="R3" s="1" t="s">
        <v>1222</v>
      </c>
      <c r="S3" s="1" t="s">
        <v>1214</v>
      </c>
      <c r="T3" s="1" t="s">
        <v>1215</v>
      </c>
      <c r="U3" s="1" t="s">
        <v>1154</v>
      </c>
      <c r="V3" s="1" t="s">
        <v>1223</v>
      </c>
    </row>
    <row r="4" s="1" customFormat="1" spans="1:22">
      <c r="A4" s="3">
        <v>25865235018</v>
      </c>
      <c r="B4" s="1" t="s">
        <v>1200</v>
      </c>
      <c r="C4" s="1" t="s">
        <v>1224</v>
      </c>
      <c r="D4" s="1" t="s">
        <v>1225</v>
      </c>
      <c r="E4" s="1" t="s">
        <v>1226</v>
      </c>
      <c r="F4" s="1" t="s">
        <v>1204</v>
      </c>
      <c r="G4" s="1" t="s">
        <v>1205</v>
      </c>
      <c r="H4" s="1" t="s">
        <v>1206</v>
      </c>
      <c r="I4" s="1" t="s">
        <v>1227</v>
      </c>
      <c r="J4" s="1" t="s">
        <v>30</v>
      </c>
      <c r="K4" s="1" t="s">
        <v>1228</v>
      </c>
      <c r="L4" s="1" t="s">
        <v>1228</v>
      </c>
      <c r="M4" s="1" t="s">
        <v>1209</v>
      </c>
      <c r="N4" s="1" t="s">
        <v>1209</v>
      </c>
      <c r="O4" s="1" t="s">
        <v>1210</v>
      </c>
      <c r="P4" s="1" t="s">
        <v>1211</v>
      </c>
      <c r="Q4" s="1" t="s">
        <v>1212</v>
      </c>
      <c r="R4" s="1" t="s">
        <v>1229</v>
      </c>
      <c r="S4" s="1" t="s">
        <v>1214</v>
      </c>
      <c r="T4" s="1" t="s">
        <v>1215</v>
      </c>
      <c r="U4" s="1" t="s">
        <v>1154</v>
      </c>
      <c r="V4" s="1" t="s">
        <v>1230</v>
      </c>
    </row>
    <row r="5" s="1" customFormat="1" spans="1:22">
      <c r="A5" s="3">
        <v>999225865141109</v>
      </c>
      <c r="B5" s="1" t="s">
        <v>1200</v>
      </c>
      <c r="C5" s="1" t="s">
        <v>1231</v>
      </c>
      <c r="D5" s="1" t="s">
        <v>1232</v>
      </c>
      <c r="E5" s="1" t="s">
        <v>1233</v>
      </c>
      <c r="F5" s="1" t="s">
        <v>1204</v>
      </c>
      <c r="G5" s="1" t="s">
        <v>1205</v>
      </c>
      <c r="H5" s="1" t="s">
        <v>1206</v>
      </c>
      <c r="I5" s="1" t="s">
        <v>1234</v>
      </c>
      <c r="J5" s="1" t="s">
        <v>30</v>
      </c>
      <c r="K5" s="1" t="s">
        <v>1235</v>
      </c>
      <c r="L5" s="1" t="s">
        <v>1235</v>
      </c>
      <c r="M5" s="1" t="s">
        <v>1209</v>
      </c>
      <c r="N5" s="1" t="s">
        <v>1209</v>
      </c>
      <c r="O5" s="1" t="s">
        <v>1210</v>
      </c>
      <c r="P5" s="1" t="s">
        <v>1211</v>
      </c>
      <c r="Q5" s="1" t="s">
        <v>1212</v>
      </c>
      <c r="R5" s="1" t="s">
        <v>1236</v>
      </c>
      <c r="S5" s="1" t="s">
        <v>1214</v>
      </c>
      <c r="T5" s="1" t="s">
        <v>1215</v>
      </c>
      <c r="U5" s="1" t="s">
        <v>1154</v>
      </c>
      <c r="V5" s="1" t="s">
        <v>1237</v>
      </c>
    </row>
    <row r="6" s="1" customFormat="1" spans="1:22">
      <c r="A6" s="3">
        <v>999225864614613</v>
      </c>
      <c r="B6" s="1" t="s">
        <v>1200</v>
      </c>
      <c r="C6" s="1" t="s">
        <v>1238</v>
      </c>
      <c r="D6" s="1" t="s">
        <v>1239</v>
      </c>
      <c r="E6" s="1" t="s">
        <v>1240</v>
      </c>
      <c r="F6" s="1" t="s">
        <v>1204</v>
      </c>
      <c r="G6" s="1" t="s">
        <v>1205</v>
      </c>
      <c r="H6" s="1" t="s">
        <v>1206</v>
      </c>
      <c r="I6" s="1" t="s">
        <v>1241</v>
      </c>
      <c r="J6" s="1" t="s">
        <v>30</v>
      </c>
      <c r="K6" s="1" t="s">
        <v>1242</v>
      </c>
      <c r="L6" s="1" t="s">
        <v>1242</v>
      </c>
      <c r="M6" s="1" t="s">
        <v>1209</v>
      </c>
      <c r="N6" s="1" t="s">
        <v>1209</v>
      </c>
      <c r="O6" s="1" t="s">
        <v>1210</v>
      </c>
      <c r="P6" s="1" t="s">
        <v>1211</v>
      </c>
      <c r="Q6" s="1" t="s">
        <v>1212</v>
      </c>
      <c r="R6" s="1" t="s">
        <v>1243</v>
      </c>
      <c r="S6" s="1" t="s">
        <v>1214</v>
      </c>
      <c r="T6" s="1" t="s">
        <v>1215</v>
      </c>
      <c r="U6" s="1" t="s">
        <v>1154</v>
      </c>
      <c r="V6" s="1" t="s">
        <v>1244</v>
      </c>
    </row>
    <row r="7" s="1" customFormat="1" spans="1:22">
      <c r="A7" s="3">
        <v>999225862793088</v>
      </c>
      <c r="B7" s="1" t="s">
        <v>1200</v>
      </c>
      <c r="C7" s="1" t="s">
        <v>1245</v>
      </c>
      <c r="D7" s="1" t="s">
        <v>1246</v>
      </c>
      <c r="E7" s="1" t="s">
        <v>1247</v>
      </c>
      <c r="F7" s="1" t="s">
        <v>1204</v>
      </c>
      <c r="G7" s="1" t="s">
        <v>1205</v>
      </c>
      <c r="H7" s="1" t="s">
        <v>1206</v>
      </c>
      <c r="I7" s="1" t="s">
        <v>1248</v>
      </c>
      <c r="J7" s="1" t="s">
        <v>30</v>
      </c>
      <c r="K7" s="1" t="s">
        <v>1249</v>
      </c>
      <c r="L7" s="1" t="s">
        <v>1249</v>
      </c>
      <c r="M7" s="1" t="s">
        <v>1209</v>
      </c>
      <c r="N7" s="1" t="s">
        <v>1209</v>
      </c>
      <c r="O7" s="1" t="s">
        <v>1210</v>
      </c>
      <c r="P7" s="1" t="s">
        <v>1211</v>
      </c>
      <c r="Q7" s="1" t="s">
        <v>1212</v>
      </c>
      <c r="R7" s="1" t="s">
        <v>1250</v>
      </c>
      <c r="S7" s="1" t="s">
        <v>1214</v>
      </c>
      <c r="T7" s="1" t="s">
        <v>1215</v>
      </c>
      <c r="U7" s="1" t="s">
        <v>1154</v>
      </c>
      <c r="V7" s="1" t="s">
        <v>1251</v>
      </c>
    </row>
    <row r="8" s="1" customFormat="1" spans="1:22">
      <c r="A8" s="3">
        <v>999225861870616</v>
      </c>
      <c r="B8" s="1" t="s">
        <v>1200</v>
      </c>
      <c r="C8" s="1" t="s">
        <v>1252</v>
      </c>
      <c r="D8" s="1" t="s">
        <v>1253</v>
      </c>
      <c r="E8" s="1" t="s">
        <v>1254</v>
      </c>
      <c r="F8" s="1" t="s">
        <v>1204</v>
      </c>
      <c r="G8" s="1" t="s">
        <v>1205</v>
      </c>
      <c r="H8" s="1" t="s">
        <v>1206</v>
      </c>
      <c r="I8" s="1" t="s">
        <v>1255</v>
      </c>
      <c r="J8" s="1" t="s">
        <v>30</v>
      </c>
      <c r="K8" s="1" t="s">
        <v>1256</v>
      </c>
      <c r="L8" s="1" t="s">
        <v>1256</v>
      </c>
      <c r="M8" s="1" t="s">
        <v>1209</v>
      </c>
      <c r="N8" s="1" t="s">
        <v>1209</v>
      </c>
      <c r="O8" s="1" t="s">
        <v>1210</v>
      </c>
      <c r="P8" s="1" t="s">
        <v>1211</v>
      </c>
      <c r="Q8" s="1" t="s">
        <v>1212</v>
      </c>
      <c r="R8" s="1" t="s">
        <v>1257</v>
      </c>
      <c r="S8" s="1" t="s">
        <v>1214</v>
      </c>
      <c r="T8" s="1" t="s">
        <v>1215</v>
      </c>
      <c r="U8" s="1" t="s">
        <v>1154</v>
      </c>
      <c r="V8" s="1" t="s">
        <v>1237</v>
      </c>
    </row>
    <row r="9" s="1" customFormat="1" spans="1:22">
      <c r="A9" s="3">
        <v>999225860473637</v>
      </c>
      <c r="B9" s="1" t="s">
        <v>1200</v>
      </c>
      <c r="C9" s="1" t="s">
        <v>1258</v>
      </c>
      <c r="D9" s="1" t="s">
        <v>1259</v>
      </c>
      <c r="E9" s="1" t="s">
        <v>1260</v>
      </c>
      <c r="F9" s="1" t="s">
        <v>1204</v>
      </c>
      <c r="G9" s="1" t="s">
        <v>1205</v>
      </c>
      <c r="H9" s="1" t="s">
        <v>1206</v>
      </c>
      <c r="I9" s="1" t="s">
        <v>1261</v>
      </c>
      <c r="J9" s="1" t="s">
        <v>30</v>
      </c>
      <c r="K9" s="1" t="s">
        <v>1262</v>
      </c>
      <c r="L9" s="1" t="s">
        <v>1262</v>
      </c>
      <c r="M9" s="1" t="s">
        <v>1209</v>
      </c>
      <c r="N9" s="1" t="s">
        <v>1209</v>
      </c>
      <c r="O9" s="1" t="s">
        <v>1210</v>
      </c>
      <c r="P9" s="1" t="s">
        <v>1211</v>
      </c>
      <c r="Q9" s="1" t="s">
        <v>1212</v>
      </c>
      <c r="R9" s="1" t="s">
        <v>1263</v>
      </c>
      <c r="S9" s="1" t="s">
        <v>1214</v>
      </c>
      <c r="T9" s="1" t="s">
        <v>1215</v>
      </c>
      <c r="U9" s="1" t="s">
        <v>1154</v>
      </c>
      <c r="V9" s="1" t="s">
        <v>1264</v>
      </c>
    </row>
    <row r="10" s="1" customFormat="1" spans="1:22">
      <c r="A10" s="3">
        <v>999225860367413</v>
      </c>
      <c r="B10" s="1" t="s">
        <v>1200</v>
      </c>
      <c r="C10" s="1" t="s">
        <v>1265</v>
      </c>
      <c r="D10" s="1" t="s">
        <v>1266</v>
      </c>
      <c r="E10" s="1" t="s">
        <v>1267</v>
      </c>
      <c r="F10" s="1" t="s">
        <v>1204</v>
      </c>
      <c r="G10" s="1" t="s">
        <v>1205</v>
      </c>
      <c r="H10" s="1" t="s">
        <v>1206</v>
      </c>
      <c r="I10" s="1" t="s">
        <v>1268</v>
      </c>
      <c r="J10" s="1" t="s">
        <v>30</v>
      </c>
      <c r="K10" s="1" t="s">
        <v>1269</v>
      </c>
      <c r="L10" s="1" t="s">
        <v>1269</v>
      </c>
      <c r="M10" s="1" t="s">
        <v>1209</v>
      </c>
      <c r="N10" s="1" t="s">
        <v>1209</v>
      </c>
      <c r="O10" s="1" t="s">
        <v>1210</v>
      </c>
      <c r="P10" s="1" t="s">
        <v>1211</v>
      </c>
      <c r="Q10" s="1" t="s">
        <v>1212</v>
      </c>
      <c r="R10" s="1" t="s">
        <v>1270</v>
      </c>
      <c r="S10" s="1" t="s">
        <v>1214</v>
      </c>
      <c r="T10" s="1" t="s">
        <v>1215</v>
      </c>
      <c r="U10" s="1" t="s">
        <v>1154</v>
      </c>
      <c r="V10" s="1" t="s">
        <v>1230</v>
      </c>
    </row>
    <row r="11" s="1" customFormat="1" spans="1:22">
      <c r="A11" s="3">
        <v>999225859646997</v>
      </c>
      <c r="B11" s="1" t="s">
        <v>1200</v>
      </c>
      <c r="C11" s="1" t="s">
        <v>1271</v>
      </c>
      <c r="D11" s="1" t="s">
        <v>1272</v>
      </c>
      <c r="E11" s="1" t="s">
        <v>1273</v>
      </c>
      <c r="F11" s="1" t="s">
        <v>1204</v>
      </c>
      <c r="G11" s="1" t="s">
        <v>1205</v>
      </c>
      <c r="H11" s="1" t="s">
        <v>1206</v>
      </c>
      <c r="I11" s="1" t="s">
        <v>1274</v>
      </c>
      <c r="J11" s="1" t="s">
        <v>30</v>
      </c>
      <c r="K11" s="1" t="s">
        <v>1275</v>
      </c>
      <c r="L11" s="1" t="s">
        <v>1275</v>
      </c>
      <c r="M11" s="1" t="s">
        <v>1209</v>
      </c>
      <c r="N11" s="1" t="s">
        <v>1209</v>
      </c>
      <c r="O11" s="1" t="s">
        <v>1210</v>
      </c>
      <c r="P11" s="1" t="s">
        <v>1211</v>
      </c>
      <c r="Q11" s="1" t="s">
        <v>1212</v>
      </c>
      <c r="R11" s="1" t="s">
        <v>1276</v>
      </c>
      <c r="S11" s="1" t="s">
        <v>1214</v>
      </c>
      <c r="T11" s="1" t="s">
        <v>1215</v>
      </c>
      <c r="U11" s="1" t="s">
        <v>1154</v>
      </c>
      <c r="V11" s="1" t="s">
        <v>1277</v>
      </c>
    </row>
    <row r="12" s="1" customFormat="1" spans="1:22">
      <c r="A12" s="3">
        <v>999225857366339</v>
      </c>
      <c r="B12" s="1" t="s">
        <v>1200</v>
      </c>
      <c r="C12" s="1" t="s">
        <v>1278</v>
      </c>
      <c r="D12" s="1" t="s">
        <v>1272</v>
      </c>
      <c r="E12" s="1" t="s">
        <v>1279</v>
      </c>
      <c r="F12" s="1" t="s">
        <v>1204</v>
      </c>
      <c r="G12" s="1" t="s">
        <v>1205</v>
      </c>
      <c r="H12" s="1" t="s">
        <v>1206</v>
      </c>
      <c r="I12" s="1" t="s">
        <v>1274</v>
      </c>
      <c r="J12" s="1" t="s">
        <v>30</v>
      </c>
      <c r="K12" s="1" t="s">
        <v>1275</v>
      </c>
      <c r="L12" s="1" t="s">
        <v>1275</v>
      </c>
      <c r="M12" s="1" t="s">
        <v>1209</v>
      </c>
      <c r="N12" s="1" t="s">
        <v>1209</v>
      </c>
      <c r="O12" s="1" t="s">
        <v>1210</v>
      </c>
      <c r="P12" s="1" t="s">
        <v>1211</v>
      </c>
      <c r="Q12" s="1" t="s">
        <v>1212</v>
      </c>
      <c r="R12" s="1" t="s">
        <v>1280</v>
      </c>
      <c r="S12" s="1" t="s">
        <v>1214</v>
      </c>
      <c r="T12" s="1" t="s">
        <v>1215</v>
      </c>
      <c r="U12" s="1" t="s">
        <v>1154</v>
      </c>
      <c r="V12" s="1" t="s">
        <v>1277</v>
      </c>
    </row>
    <row r="13" s="1" customFormat="1" spans="1:22">
      <c r="A13" s="3">
        <v>999225850130111</v>
      </c>
      <c r="B13" s="1" t="s">
        <v>1200</v>
      </c>
      <c r="C13" s="1" t="s">
        <v>1281</v>
      </c>
      <c r="D13" s="1" t="s">
        <v>1282</v>
      </c>
      <c r="E13" s="1" t="s">
        <v>1283</v>
      </c>
      <c r="F13" s="1" t="s">
        <v>1204</v>
      </c>
      <c r="G13" s="1" t="s">
        <v>1205</v>
      </c>
      <c r="H13" s="1" t="s">
        <v>1206</v>
      </c>
      <c r="I13" s="1" t="s">
        <v>1284</v>
      </c>
      <c r="J13" s="1" t="s">
        <v>30</v>
      </c>
      <c r="K13" s="1" t="s">
        <v>1285</v>
      </c>
      <c r="L13" s="1" t="s">
        <v>1285</v>
      </c>
      <c r="M13" s="1" t="s">
        <v>1209</v>
      </c>
      <c r="N13" s="1" t="s">
        <v>1209</v>
      </c>
      <c r="O13" s="1" t="s">
        <v>1210</v>
      </c>
      <c r="P13" s="1" t="s">
        <v>1211</v>
      </c>
      <c r="Q13" s="1" t="s">
        <v>1212</v>
      </c>
      <c r="R13" s="1" t="s">
        <v>1286</v>
      </c>
      <c r="S13" s="1" t="s">
        <v>1214</v>
      </c>
      <c r="T13" s="1" t="s">
        <v>1215</v>
      </c>
      <c r="U13" s="1" t="s">
        <v>1154</v>
      </c>
      <c r="V13" s="1" t="s">
        <v>1287</v>
      </c>
    </row>
    <row r="14" s="1" customFormat="1" spans="1:22">
      <c r="A14" s="3">
        <v>999225849717818</v>
      </c>
      <c r="B14" s="1" t="s">
        <v>1200</v>
      </c>
      <c r="C14" s="1" t="s">
        <v>1288</v>
      </c>
      <c r="D14" s="1" t="s">
        <v>1289</v>
      </c>
      <c r="E14" s="1" t="s">
        <v>1290</v>
      </c>
      <c r="F14" s="1" t="s">
        <v>1204</v>
      </c>
      <c r="G14" s="1" t="s">
        <v>1205</v>
      </c>
      <c r="H14" s="1" t="s">
        <v>1206</v>
      </c>
      <c r="I14" s="1" t="s">
        <v>1291</v>
      </c>
      <c r="J14" s="1" t="s">
        <v>30</v>
      </c>
      <c r="K14" s="1" t="s">
        <v>1292</v>
      </c>
      <c r="L14" s="1" t="s">
        <v>1292</v>
      </c>
      <c r="M14" s="1" t="s">
        <v>1209</v>
      </c>
      <c r="N14" s="1" t="s">
        <v>1209</v>
      </c>
      <c r="O14" s="1" t="s">
        <v>1210</v>
      </c>
      <c r="P14" s="1" t="s">
        <v>1211</v>
      </c>
      <c r="Q14" s="1" t="s">
        <v>1212</v>
      </c>
      <c r="R14" s="1" t="s">
        <v>1293</v>
      </c>
      <c r="S14" s="1" t="s">
        <v>1214</v>
      </c>
      <c r="T14" s="1" t="s">
        <v>1215</v>
      </c>
      <c r="U14" s="1" t="s">
        <v>1154</v>
      </c>
      <c r="V14" s="1" t="s">
        <v>1294</v>
      </c>
    </row>
    <row r="15" s="1" customFormat="1" spans="1:22">
      <c r="A15" s="3">
        <v>999225848785450</v>
      </c>
      <c r="B15" s="1" t="s">
        <v>1200</v>
      </c>
      <c r="C15" s="1" t="s">
        <v>1295</v>
      </c>
      <c r="D15" s="1" t="s">
        <v>1296</v>
      </c>
      <c r="E15" s="1" t="s">
        <v>1297</v>
      </c>
      <c r="F15" s="1" t="s">
        <v>1204</v>
      </c>
      <c r="G15" s="1" t="s">
        <v>1205</v>
      </c>
      <c r="H15" s="1" t="s">
        <v>1206</v>
      </c>
      <c r="I15" s="1" t="s">
        <v>1298</v>
      </c>
      <c r="J15" s="1" t="s">
        <v>30</v>
      </c>
      <c r="K15" s="1" t="s">
        <v>1299</v>
      </c>
      <c r="L15" s="1" t="s">
        <v>1299</v>
      </c>
      <c r="M15" s="1" t="s">
        <v>1209</v>
      </c>
      <c r="N15" s="1" t="s">
        <v>1209</v>
      </c>
      <c r="O15" s="1" t="s">
        <v>1210</v>
      </c>
      <c r="P15" s="1" t="s">
        <v>1211</v>
      </c>
      <c r="Q15" s="1" t="s">
        <v>1212</v>
      </c>
      <c r="R15" s="1" t="s">
        <v>1300</v>
      </c>
      <c r="S15" s="1" t="s">
        <v>1214</v>
      </c>
      <c r="T15" s="1" t="s">
        <v>1215</v>
      </c>
      <c r="U15" s="1" t="s">
        <v>1154</v>
      </c>
      <c r="V15" s="1" t="s">
        <v>1294</v>
      </c>
    </row>
    <row r="16" s="1" customFormat="1" spans="1:22">
      <c r="A16" s="3">
        <v>999225848199227</v>
      </c>
      <c r="B16" s="1" t="s">
        <v>1200</v>
      </c>
      <c r="C16" s="1" t="s">
        <v>1301</v>
      </c>
      <c r="D16" s="1" t="s">
        <v>1302</v>
      </c>
      <c r="E16" s="1" t="s">
        <v>1303</v>
      </c>
      <c r="F16" s="1" t="s">
        <v>1204</v>
      </c>
      <c r="G16" s="1" t="s">
        <v>1205</v>
      </c>
      <c r="H16" s="1" t="s">
        <v>1206</v>
      </c>
      <c r="I16" s="1" t="s">
        <v>1304</v>
      </c>
      <c r="J16" s="1" t="s">
        <v>30</v>
      </c>
      <c r="K16" s="1" t="s">
        <v>1305</v>
      </c>
      <c r="L16" s="1" t="s">
        <v>1305</v>
      </c>
      <c r="M16" s="1" t="s">
        <v>1209</v>
      </c>
      <c r="N16" s="1" t="s">
        <v>1209</v>
      </c>
      <c r="O16" s="1" t="s">
        <v>1210</v>
      </c>
      <c r="P16" s="1" t="s">
        <v>1211</v>
      </c>
      <c r="Q16" s="1" t="s">
        <v>1212</v>
      </c>
      <c r="R16" s="1" t="s">
        <v>1306</v>
      </c>
      <c r="S16" s="1" t="s">
        <v>1214</v>
      </c>
      <c r="T16" s="1" t="s">
        <v>1215</v>
      </c>
      <c r="U16" s="1" t="s">
        <v>1154</v>
      </c>
      <c r="V16" s="1" t="s">
        <v>1307</v>
      </c>
    </row>
    <row r="17" s="1" customFormat="1" spans="1:22">
      <c r="A17" s="3">
        <v>999225848050459</v>
      </c>
      <c r="B17" s="1" t="s">
        <v>1200</v>
      </c>
      <c r="C17" s="1" t="s">
        <v>1308</v>
      </c>
      <c r="D17" s="1" t="s">
        <v>1309</v>
      </c>
      <c r="E17" s="1" t="s">
        <v>1310</v>
      </c>
      <c r="F17" s="1" t="s">
        <v>1204</v>
      </c>
      <c r="G17" s="1" t="s">
        <v>1205</v>
      </c>
      <c r="H17" s="1" t="s">
        <v>1206</v>
      </c>
      <c r="I17" s="1" t="s">
        <v>1311</v>
      </c>
      <c r="J17" s="1" t="s">
        <v>30</v>
      </c>
      <c r="K17" s="1" t="s">
        <v>1312</v>
      </c>
      <c r="L17" s="1" t="s">
        <v>1312</v>
      </c>
      <c r="M17" s="1" t="s">
        <v>1209</v>
      </c>
      <c r="N17" s="1" t="s">
        <v>1209</v>
      </c>
      <c r="O17" s="1" t="s">
        <v>1210</v>
      </c>
      <c r="P17" s="1" t="s">
        <v>1211</v>
      </c>
      <c r="Q17" s="1" t="s">
        <v>1212</v>
      </c>
      <c r="R17" s="1" t="s">
        <v>1313</v>
      </c>
      <c r="S17" s="1" t="s">
        <v>1214</v>
      </c>
      <c r="T17" s="1" t="s">
        <v>1215</v>
      </c>
      <c r="U17" s="1" t="s">
        <v>1154</v>
      </c>
      <c r="V17" s="1" t="s">
        <v>1251</v>
      </c>
    </row>
    <row r="18" s="1" customFormat="1" spans="1:22">
      <c r="A18" s="3">
        <v>999225848863694</v>
      </c>
      <c r="B18" s="1" t="s">
        <v>1200</v>
      </c>
      <c r="C18" s="1" t="s">
        <v>1314</v>
      </c>
      <c r="D18" s="1" t="s">
        <v>1315</v>
      </c>
      <c r="E18" s="1" t="s">
        <v>1316</v>
      </c>
      <c r="F18" s="1" t="s">
        <v>1204</v>
      </c>
      <c r="G18" s="1" t="s">
        <v>1205</v>
      </c>
      <c r="H18" s="1" t="s">
        <v>1206</v>
      </c>
      <c r="I18" s="1" t="s">
        <v>1317</v>
      </c>
      <c r="J18" s="1" t="s">
        <v>30</v>
      </c>
      <c r="K18" s="1" t="s">
        <v>1318</v>
      </c>
      <c r="L18" s="1" t="s">
        <v>1318</v>
      </c>
      <c r="M18" s="1" t="s">
        <v>1209</v>
      </c>
      <c r="N18" s="1" t="s">
        <v>1209</v>
      </c>
      <c r="O18" s="1" t="s">
        <v>1210</v>
      </c>
      <c r="P18" s="1" t="s">
        <v>1211</v>
      </c>
      <c r="Q18" s="1" t="s">
        <v>1212</v>
      </c>
      <c r="R18" s="1" t="s">
        <v>1319</v>
      </c>
      <c r="S18" s="1" t="s">
        <v>1214</v>
      </c>
      <c r="T18" s="1" t="s">
        <v>1215</v>
      </c>
      <c r="U18" s="1" t="s">
        <v>1154</v>
      </c>
      <c r="V18" s="1" t="s">
        <v>1294</v>
      </c>
    </row>
    <row r="19" s="1" customFormat="1" spans="1:22">
      <c r="A19" s="3">
        <v>999225847926679</v>
      </c>
      <c r="B19" s="1" t="s">
        <v>1200</v>
      </c>
      <c r="C19" s="1" t="s">
        <v>1320</v>
      </c>
      <c r="D19" s="1" t="s">
        <v>1321</v>
      </c>
      <c r="E19" s="1" t="s">
        <v>1322</v>
      </c>
      <c r="F19" s="1" t="s">
        <v>1204</v>
      </c>
      <c r="G19" s="1" t="s">
        <v>1205</v>
      </c>
      <c r="H19" s="1" t="s">
        <v>1206</v>
      </c>
      <c r="I19" s="1" t="s">
        <v>1323</v>
      </c>
      <c r="J19" s="1" t="s">
        <v>30</v>
      </c>
      <c r="K19" s="1" t="s">
        <v>1324</v>
      </c>
      <c r="L19" s="1" t="s">
        <v>1324</v>
      </c>
      <c r="M19" s="1" t="s">
        <v>1209</v>
      </c>
      <c r="N19" s="1" t="s">
        <v>1209</v>
      </c>
      <c r="O19" s="1" t="s">
        <v>1210</v>
      </c>
      <c r="P19" s="1" t="s">
        <v>1211</v>
      </c>
      <c r="Q19" s="1" t="s">
        <v>1212</v>
      </c>
      <c r="R19" s="1" t="s">
        <v>1325</v>
      </c>
      <c r="S19" s="1" t="s">
        <v>1214</v>
      </c>
      <c r="T19" s="1" t="s">
        <v>1215</v>
      </c>
      <c r="U19" s="1" t="s">
        <v>1154</v>
      </c>
      <c r="V19" s="1" t="s">
        <v>1277</v>
      </c>
    </row>
    <row r="20" s="1" customFormat="1" spans="1:22">
      <c r="A20" s="3">
        <v>999225847388850</v>
      </c>
      <c r="B20" s="1" t="s">
        <v>1200</v>
      </c>
      <c r="C20" s="1" t="s">
        <v>1326</v>
      </c>
      <c r="D20" s="1" t="s">
        <v>1327</v>
      </c>
      <c r="E20" s="1" t="s">
        <v>1328</v>
      </c>
      <c r="F20" s="1" t="s">
        <v>1204</v>
      </c>
      <c r="G20" s="1" t="s">
        <v>1205</v>
      </c>
      <c r="H20" s="1" t="s">
        <v>1206</v>
      </c>
      <c r="I20" s="1" t="s">
        <v>1329</v>
      </c>
      <c r="J20" s="1" t="s">
        <v>30</v>
      </c>
      <c r="K20" s="1" t="s">
        <v>1330</v>
      </c>
      <c r="L20" s="1" t="s">
        <v>1330</v>
      </c>
      <c r="M20" s="1" t="s">
        <v>1209</v>
      </c>
      <c r="N20" s="1" t="s">
        <v>1209</v>
      </c>
      <c r="O20" s="1" t="s">
        <v>1210</v>
      </c>
      <c r="P20" s="1" t="s">
        <v>1211</v>
      </c>
      <c r="Q20" s="1" t="s">
        <v>1212</v>
      </c>
      <c r="R20" s="1" t="s">
        <v>1331</v>
      </c>
      <c r="S20" s="1" t="s">
        <v>1214</v>
      </c>
      <c r="T20" s="1" t="s">
        <v>1215</v>
      </c>
      <c r="U20" s="1" t="s">
        <v>1154</v>
      </c>
      <c r="V20" s="1" t="s">
        <v>1287</v>
      </c>
    </row>
    <row r="21" s="1" customFormat="1" spans="1:22">
      <c r="A21" s="3">
        <v>999225847310065</v>
      </c>
      <c r="B21" s="1" t="s">
        <v>1200</v>
      </c>
      <c r="C21" s="1" t="s">
        <v>1332</v>
      </c>
      <c r="D21" s="1" t="s">
        <v>1333</v>
      </c>
      <c r="E21" s="1" t="s">
        <v>1334</v>
      </c>
      <c r="F21" s="1" t="s">
        <v>1200</v>
      </c>
      <c r="G21" s="1" t="s">
        <v>1205</v>
      </c>
      <c r="H21" s="1" t="s">
        <v>1206</v>
      </c>
      <c r="I21" s="1" t="s">
        <v>1335</v>
      </c>
      <c r="J21" s="1" t="s">
        <v>30</v>
      </c>
      <c r="K21" s="1" t="s">
        <v>1336</v>
      </c>
      <c r="L21" s="1" t="s">
        <v>1336</v>
      </c>
      <c r="M21" s="1" t="s">
        <v>1209</v>
      </c>
      <c r="N21" s="1" t="s">
        <v>1209</v>
      </c>
      <c r="O21" s="1" t="s">
        <v>1210</v>
      </c>
      <c r="P21" s="1" t="s">
        <v>1211</v>
      </c>
      <c r="Q21" s="1" t="s">
        <v>1212</v>
      </c>
      <c r="R21" s="1" t="s">
        <v>1337</v>
      </c>
      <c r="S21" s="1" t="s">
        <v>1214</v>
      </c>
      <c r="T21" s="1" t="s">
        <v>1215</v>
      </c>
      <c r="U21" s="1" t="s">
        <v>1154</v>
      </c>
      <c r="V21" s="1" t="s">
        <v>1216</v>
      </c>
    </row>
    <row r="22" s="1" customFormat="1" spans="1:22">
      <c r="A22" s="3">
        <v>999225846005587</v>
      </c>
      <c r="B22" s="1" t="s">
        <v>1338</v>
      </c>
      <c r="C22" s="1" t="s">
        <v>1339</v>
      </c>
      <c r="D22" s="1" t="s">
        <v>1340</v>
      </c>
      <c r="E22" s="1" t="s">
        <v>1341</v>
      </c>
      <c r="F22" s="1" t="s">
        <v>1200</v>
      </c>
      <c r="G22" s="1" t="s">
        <v>1205</v>
      </c>
      <c r="H22" s="1" t="s">
        <v>1206</v>
      </c>
      <c r="I22" s="1" t="s">
        <v>1342</v>
      </c>
      <c r="J22" s="1" t="s">
        <v>30</v>
      </c>
      <c r="K22" s="1" t="s">
        <v>1343</v>
      </c>
      <c r="L22" s="1" t="s">
        <v>1343</v>
      </c>
      <c r="M22" s="1" t="s">
        <v>1209</v>
      </c>
      <c r="N22" s="1" t="s">
        <v>1209</v>
      </c>
      <c r="O22" s="1" t="s">
        <v>1210</v>
      </c>
      <c r="P22" s="1" t="s">
        <v>1211</v>
      </c>
      <c r="Q22" s="1" t="s">
        <v>1212</v>
      </c>
      <c r="R22" s="1" t="s">
        <v>1344</v>
      </c>
      <c r="S22" s="1" t="s">
        <v>1214</v>
      </c>
      <c r="T22" s="1" t="s">
        <v>1215</v>
      </c>
      <c r="U22" s="1" t="s">
        <v>1345</v>
      </c>
      <c r="V22" s="1" t="s">
        <v>1287</v>
      </c>
    </row>
    <row r="23" s="1" customFormat="1" spans="1:22">
      <c r="A23" s="3">
        <v>999225845305603</v>
      </c>
      <c r="B23" s="1" t="s">
        <v>1338</v>
      </c>
      <c r="C23" s="1" t="s">
        <v>1346</v>
      </c>
      <c r="D23" s="1" t="s">
        <v>1347</v>
      </c>
      <c r="E23" s="1" t="s">
        <v>1348</v>
      </c>
      <c r="F23" s="1" t="s">
        <v>1200</v>
      </c>
      <c r="G23" s="1" t="s">
        <v>1205</v>
      </c>
      <c r="H23" s="1" t="s">
        <v>1206</v>
      </c>
      <c r="I23" s="1" t="s">
        <v>1349</v>
      </c>
      <c r="J23" s="1" t="s">
        <v>30</v>
      </c>
      <c r="K23" s="1" t="s">
        <v>1350</v>
      </c>
      <c r="L23" s="1" t="s">
        <v>1350</v>
      </c>
      <c r="M23" s="1" t="s">
        <v>1209</v>
      </c>
      <c r="N23" s="1" t="s">
        <v>1209</v>
      </c>
      <c r="O23" s="1" t="s">
        <v>1210</v>
      </c>
      <c r="P23" s="1" t="s">
        <v>1211</v>
      </c>
      <c r="Q23" s="1" t="s">
        <v>1212</v>
      </c>
      <c r="R23" s="1" t="s">
        <v>1351</v>
      </c>
      <c r="S23" s="1" t="s">
        <v>1214</v>
      </c>
      <c r="T23" s="1" t="s">
        <v>1215</v>
      </c>
      <c r="U23" s="1" t="s">
        <v>1345</v>
      </c>
      <c r="V23" s="1" t="s">
        <v>1287</v>
      </c>
    </row>
    <row r="24" s="1" customFormat="1" spans="1:22">
      <c r="A24" s="3">
        <v>999225861168637</v>
      </c>
      <c r="B24" s="1" t="s">
        <v>1200</v>
      </c>
      <c r="C24" s="1" t="s">
        <v>1352</v>
      </c>
      <c r="D24" s="1" t="s">
        <v>1353</v>
      </c>
      <c r="E24" s="1" t="s">
        <v>1354</v>
      </c>
      <c r="F24" s="1" t="s">
        <v>1204</v>
      </c>
      <c r="G24" s="1" t="s">
        <v>1205</v>
      </c>
      <c r="H24" s="1" t="s">
        <v>1206</v>
      </c>
      <c r="I24" s="1" t="s">
        <v>1355</v>
      </c>
      <c r="J24" s="1" t="s">
        <v>30</v>
      </c>
      <c r="K24" s="1" t="s">
        <v>1356</v>
      </c>
      <c r="L24" s="1" t="s">
        <v>1356</v>
      </c>
      <c r="M24" s="1" t="s">
        <v>1209</v>
      </c>
      <c r="N24" s="1" t="s">
        <v>1209</v>
      </c>
      <c r="O24" s="1" t="s">
        <v>1210</v>
      </c>
      <c r="P24" s="1" t="s">
        <v>1211</v>
      </c>
      <c r="Q24" s="1" t="s">
        <v>1212</v>
      </c>
      <c r="R24" s="1" t="s">
        <v>1357</v>
      </c>
      <c r="S24" s="1" t="s">
        <v>1214</v>
      </c>
      <c r="T24" s="1" t="s">
        <v>1215</v>
      </c>
      <c r="U24" s="1" t="s">
        <v>1154</v>
      </c>
      <c r="V24" s="1" t="s">
        <v>1223</v>
      </c>
    </row>
    <row r="25" s="1" customFormat="1" spans="1:22">
      <c r="A25" s="3">
        <v>999225842721810</v>
      </c>
      <c r="B25" s="1" t="s">
        <v>1338</v>
      </c>
      <c r="C25" s="1" t="s">
        <v>1358</v>
      </c>
      <c r="D25" s="1" t="s">
        <v>1359</v>
      </c>
      <c r="E25" s="1" t="s">
        <v>1360</v>
      </c>
      <c r="F25" s="1" t="s">
        <v>1200</v>
      </c>
      <c r="G25" s="1" t="s">
        <v>1205</v>
      </c>
      <c r="H25" s="1" t="s">
        <v>1206</v>
      </c>
      <c r="I25" s="1" t="s">
        <v>1361</v>
      </c>
      <c r="J25" s="1" t="s">
        <v>30</v>
      </c>
      <c r="K25" s="1" t="s">
        <v>1362</v>
      </c>
      <c r="L25" s="1" t="s">
        <v>1362</v>
      </c>
      <c r="M25" s="1" t="s">
        <v>1209</v>
      </c>
      <c r="N25" s="1" t="s">
        <v>1209</v>
      </c>
      <c r="O25" s="1" t="s">
        <v>1210</v>
      </c>
      <c r="P25" s="1" t="s">
        <v>1211</v>
      </c>
      <c r="Q25" s="1" t="s">
        <v>1212</v>
      </c>
      <c r="R25" s="1" t="s">
        <v>1363</v>
      </c>
      <c r="S25" s="1" t="s">
        <v>1214</v>
      </c>
      <c r="T25" s="1" t="s">
        <v>1215</v>
      </c>
      <c r="U25" s="1" t="s">
        <v>1154</v>
      </c>
      <c r="V25" s="1" t="s">
        <v>1223</v>
      </c>
    </row>
    <row r="26" s="1" customFormat="1" spans="1:22">
      <c r="A26" s="3">
        <v>999225839007047</v>
      </c>
      <c r="B26" s="1" t="s">
        <v>1338</v>
      </c>
      <c r="C26" s="1" t="s">
        <v>1364</v>
      </c>
      <c r="D26" s="1" t="s">
        <v>1365</v>
      </c>
      <c r="E26" s="1" t="s">
        <v>1366</v>
      </c>
      <c r="F26" s="1" t="s">
        <v>1204</v>
      </c>
      <c r="G26" s="1" t="s">
        <v>1205</v>
      </c>
      <c r="H26" s="1" t="s">
        <v>1206</v>
      </c>
      <c r="I26" s="1" t="s">
        <v>1367</v>
      </c>
      <c r="J26" s="1" t="s">
        <v>30</v>
      </c>
      <c r="K26" s="1" t="s">
        <v>1368</v>
      </c>
      <c r="L26" s="1" t="s">
        <v>1368</v>
      </c>
      <c r="M26" s="1" t="s">
        <v>1209</v>
      </c>
      <c r="N26" s="1" t="s">
        <v>1209</v>
      </c>
      <c r="O26" s="1" t="s">
        <v>1210</v>
      </c>
      <c r="P26" s="1" t="s">
        <v>1211</v>
      </c>
      <c r="Q26" s="1" t="s">
        <v>1212</v>
      </c>
      <c r="R26" s="1" t="s">
        <v>1369</v>
      </c>
      <c r="S26" s="1" t="s">
        <v>1214</v>
      </c>
      <c r="T26" s="1" t="s">
        <v>1215</v>
      </c>
      <c r="U26" s="1" t="s">
        <v>1154</v>
      </c>
      <c r="V26" s="1" t="s">
        <v>1237</v>
      </c>
    </row>
    <row r="27" s="1" customFormat="1" spans="1:22">
      <c r="A27" s="3">
        <v>999225838462865</v>
      </c>
      <c r="B27" s="1" t="s">
        <v>1338</v>
      </c>
      <c r="C27" s="1" t="s">
        <v>1370</v>
      </c>
      <c r="D27" s="1" t="s">
        <v>1371</v>
      </c>
      <c r="E27" s="1" t="s">
        <v>1372</v>
      </c>
      <c r="F27" s="1" t="s">
        <v>1200</v>
      </c>
      <c r="G27" s="1" t="s">
        <v>1205</v>
      </c>
      <c r="H27" s="1" t="s">
        <v>1206</v>
      </c>
      <c r="I27" s="1" t="s">
        <v>1373</v>
      </c>
      <c r="J27" s="1" t="s">
        <v>30</v>
      </c>
      <c r="K27" s="1" t="s">
        <v>1374</v>
      </c>
      <c r="L27" s="1" t="s">
        <v>1374</v>
      </c>
      <c r="M27" s="1" t="s">
        <v>1209</v>
      </c>
      <c r="N27" s="1" t="s">
        <v>1209</v>
      </c>
      <c r="O27" s="1" t="s">
        <v>1210</v>
      </c>
      <c r="P27" s="1" t="s">
        <v>1211</v>
      </c>
      <c r="Q27" s="1" t="s">
        <v>1212</v>
      </c>
      <c r="R27" s="1" t="s">
        <v>1375</v>
      </c>
      <c r="S27" s="1" t="s">
        <v>1214</v>
      </c>
      <c r="T27" s="1" t="s">
        <v>1215</v>
      </c>
      <c r="U27" s="1" t="s">
        <v>1154</v>
      </c>
      <c r="V27" s="1" t="s">
        <v>1223</v>
      </c>
    </row>
    <row r="28" s="1" customFormat="1" spans="1:22">
      <c r="A28" s="3">
        <v>999225837246956</v>
      </c>
      <c r="B28" s="1" t="s">
        <v>1338</v>
      </c>
      <c r="C28" s="1" t="s">
        <v>1376</v>
      </c>
      <c r="D28" s="1" t="s">
        <v>1377</v>
      </c>
      <c r="E28" s="1" t="s">
        <v>1378</v>
      </c>
      <c r="F28" s="1" t="s">
        <v>1200</v>
      </c>
      <c r="G28" s="1" t="s">
        <v>1205</v>
      </c>
      <c r="H28" s="1" t="s">
        <v>1206</v>
      </c>
      <c r="I28" s="1" t="s">
        <v>1379</v>
      </c>
      <c r="J28" s="1" t="s">
        <v>30</v>
      </c>
      <c r="K28" s="1" t="s">
        <v>1380</v>
      </c>
      <c r="L28" s="1" t="s">
        <v>1380</v>
      </c>
      <c r="M28" s="1" t="s">
        <v>1209</v>
      </c>
      <c r="N28" s="1" t="s">
        <v>1209</v>
      </c>
      <c r="O28" s="1" t="s">
        <v>1210</v>
      </c>
      <c r="P28" s="1" t="s">
        <v>1211</v>
      </c>
      <c r="Q28" s="1" t="s">
        <v>1212</v>
      </c>
      <c r="R28" s="1" t="s">
        <v>1381</v>
      </c>
      <c r="S28" s="1" t="s">
        <v>1214</v>
      </c>
      <c r="T28" s="1" t="s">
        <v>1215</v>
      </c>
      <c r="U28" s="1" t="s">
        <v>1154</v>
      </c>
      <c r="V28" s="1" t="s">
        <v>1223</v>
      </c>
    </row>
    <row r="29" s="1" customFormat="1" spans="1:22">
      <c r="A29" s="3">
        <v>999225831738885</v>
      </c>
      <c r="B29" s="1" t="s">
        <v>1338</v>
      </c>
      <c r="C29" s="1" t="s">
        <v>1382</v>
      </c>
      <c r="D29" s="1" t="s">
        <v>1383</v>
      </c>
      <c r="E29" s="1" t="s">
        <v>1384</v>
      </c>
      <c r="F29" s="1" t="s">
        <v>1200</v>
      </c>
      <c r="G29" s="1" t="s">
        <v>1205</v>
      </c>
      <c r="H29" s="1" t="s">
        <v>1206</v>
      </c>
      <c r="I29" s="1" t="s">
        <v>1385</v>
      </c>
      <c r="J29" s="1" t="s">
        <v>30</v>
      </c>
      <c r="K29" s="1" t="s">
        <v>1386</v>
      </c>
      <c r="L29" s="1" t="s">
        <v>1386</v>
      </c>
      <c r="M29" s="1" t="s">
        <v>1209</v>
      </c>
      <c r="N29" s="1" t="s">
        <v>1209</v>
      </c>
      <c r="O29" s="1" t="s">
        <v>1210</v>
      </c>
      <c r="P29" s="1" t="s">
        <v>1211</v>
      </c>
      <c r="Q29" s="1" t="s">
        <v>1212</v>
      </c>
      <c r="R29" s="1" t="s">
        <v>1387</v>
      </c>
      <c r="S29" s="1" t="s">
        <v>1214</v>
      </c>
      <c r="T29" s="1" t="s">
        <v>1215</v>
      </c>
      <c r="U29" s="1" t="s">
        <v>1154</v>
      </c>
      <c r="V29" s="1" t="s">
        <v>1223</v>
      </c>
    </row>
    <row r="30" s="1" customFormat="1" spans="1:22">
      <c r="A30" s="3">
        <v>999225830385650</v>
      </c>
      <c r="B30" s="1" t="s">
        <v>1338</v>
      </c>
      <c r="C30" s="1" t="s">
        <v>1388</v>
      </c>
      <c r="D30" s="1" t="s">
        <v>1389</v>
      </c>
      <c r="E30" s="1" t="s">
        <v>1390</v>
      </c>
      <c r="F30" s="1" t="s">
        <v>1204</v>
      </c>
      <c r="G30" s="1" t="s">
        <v>1205</v>
      </c>
      <c r="H30" s="1" t="s">
        <v>1206</v>
      </c>
      <c r="I30" s="1" t="s">
        <v>1391</v>
      </c>
      <c r="J30" s="1" t="s">
        <v>30</v>
      </c>
      <c r="K30" s="1" t="s">
        <v>1392</v>
      </c>
      <c r="L30" s="1" t="s">
        <v>1392</v>
      </c>
      <c r="M30" s="1" t="s">
        <v>1209</v>
      </c>
      <c r="N30" s="1" t="s">
        <v>1209</v>
      </c>
      <c r="O30" s="1" t="s">
        <v>1210</v>
      </c>
      <c r="P30" s="1" t="s">
        <v>1211</v>
      </c>
      <c r="Q30" s="1" t="s">
        <v>1212</v>
      </c>
      <c r="R30" s="1" t="s">
        <v>1393</v>
      </c>
      <c r="S30" s="1" t="s">
        <v>1214</v>
      </c>
      <c r="T30" s="1" t="s">
        <v>1215</v>
      </c>
      <c r="U30" s="1" t="s">
        <v>1154</v>
      </c>
      <c r="V30" s="1" t="s">
        <v>1394</v>
      </c>
    </row>
    <row r="31" s="1" customFormat="1" spans="1:22">
      <c r="A31" s="3">
        <v>999225868109001</v>
      </c>
      <c r="B31" s="1" t="s">
        <v>1200</v>
      </c>
      <c r="C31" s="1" t="s">
        <v>1395</v>
      </c>
      <c r="D31" s="1" t="s">
        <v>1396</v>
      </c>
      <c r="E31" s="1" t="s">
        <v>1397</v>
      </c>
      <c r="F31" s="1" t="s">
        <v>1204</v>
      </c>
      <c r="G31" s="1" t="s">
        <v>1205</v>
      </c>
      <c r="H31" s="1" t="s">
        <v>1206</v>
      </c>
      <c r="I31" s="1" t="s">
        <v>1398</v>
      </c>
      <c r="J31" s="1" t="s">
        <v>30</v>
      </c>
      <c r="K31" s="1" t="s">
        <v>1399</v>
      </c>
      <c r="L31" s="1" t="s">
        <v>1399</v>
      </c>
      <c r="M31" s="1" t="s">
        <v>1209</v>
      </c>
      <c r="N31" s="1" t="s">
        <v>1209</v>
      </c>
      <c r="O31" s="1" t="s">
        <v>1210</v>
      </c>
      <c r="P31" s="1" t="s">
        <v>1211</v>
      </c>
      <c r="Q31" s="1" t="s">
        <v>1212</v>
      </c>
      <c r="R31" s="1" t="s">
        <v>1400</v>
      </c>
      <c r="S31" s="1" t="s">
        <v>1214</v>
      </c>
      <c r="T31" s="1" t="s">
        <v>1215</v>
      </c>
      <c r="U31" s="1" t="s">
        <v>1154</v>
      </c>
      <c r="V31" s="1" t="s">
        <v>1216</v>
      </c>
    </row>
    <row r="32" s="1" customFormat="1" spans="1:22">
      <c r="A32" s="3">
        <v>999225829112114</v>
      </c>
      <c r="B32" s="1" t="s">
        <v>1338</v>
      </c>
      <c r="C32" s="1" t="s">
        <v>1401</v>
      </c>
      <c r="D32" s="1" t="s">
        <v>1402</v>
      </c>
      <c r="E32" s="1" t="s">
        <v>1403</v>
      </c>
      <c r="F32" s="1" t="s">
        <v>1204</v>
      </c>
      <c r="G32" s="1" t="s">
        <v>1205</v>
      </c>
      <c r="H32" s="1" t="s">
        <v>1206</v>
      </c>
      <c r="I32" s="1" t="s">
        <v>1404</v>
      </c>
      <c r="J32" s="1" t="s">
        <v>30</v>
      </c>
      <c r="K32" s="1" t="s">
        <v>1405</v>
      </c>
      <c r="L32" s="1" t="s">
        <v>1405</v>
      </c>
      <c r="M32" s="1" t="s">
        <v>1209</v>
      </c>
      <c r="N32" s="1" t="s">
        <v>1209</v>
      </c>
      <c r="O32" s="1" t="s">
        <v>1210</v>
      </c>
      <c r="P32" s="1" t="s">
        <v>1211</v>
      </c>
      <c r="Q32" s="1" t="s">
        <v>1212</v>
      </c>
      <c r="R32" s="1" t="s">
        <v>1406</v>
      </c>
      <c r="S32" s="1" t="s">
        <v>1214</v>
      </c>
      <c r="T32" s="1" t="s">
        <v>1215</v>
      </c>
      <c r="U32" s="1" t="s">
        <v>1154</v>
      </c>
      <c r="V32" s="1" t="s">
        <v>1237</v>
      </c>
    </row>
    <row r="33" s="1" customFormat="1" spans="1:22">
      <c r="A33" s="3">
        <v>999225828573666</v>
      </c>
      <c r="B33" s="1" t="s">
        <v>1338</v>
      </c>
      <c r="C33" s="1" t="s">
        <v>1407</v>
      </c>
      <c r="D33" s="1" t="s">
        <v>1408</v>
      </c>
      <c r="E33" s="1" t="s">
        <v>1409</v>
      </c>
      <c r="F33" s="1" t="s">
        <v>1200</v>
      </c>
      <c r="G33" s="1" t="s">
        <v>1205</v>
      </c>
      <c r="H33" s="1" t="s">
        <v>1206</v>
      </c>
      <c r="I33" s="1" t="s">
        <v>1410</v>
      </c>
      <c r="J33" s="1" t="s">
        <v>30</v>
      </c>
      <c r="K33" s="1" t="s">
        <v>1411</v>
      </c>
      <c r="L33" s="1" t="s">
        <v>1411</v>
      </c>
      <c r="M33" s="1" t="s">
        <v>1209</v>
      </c>
      <c r="N33" s="1" t="s">
        <v>1209</v>
      </c>
      <c r="O33" s="1" t="s">
        <v>1210</v>
      </c>
      <c r="P33" s="1" t="s">
        <v>1211</v>
      </c>
      <c r="Q33" s="1" t="s">
        <v>1212</v>
      </c>
      <c r="R33" s="1" t="s">
        <v>1412</v>
      </c>
      <c r="S33" s="1" t="s">
        <v>1214</v>
      </c>
      <c r="T33" s="1" t="s">
        <v>1215</v>
      </c>
      <c r="U33" s="1" t="s">
        <v>1154</v>
      </c>
      <c r="V33" s="1" t="s">
        <v>1413</v>
      </c>
    </row>
    <row r="34" s="1" customFormat="1" spans="1:22">
      <c r="A34" s="3">
        <v>999225847951271</v>
      </c>
      <c r="B34" s="1" t="s">
        <v>1200</v>
      </c>
      <c r="C34" s="1" t="s">
        <v>1414</v>
      </c>
      <c r="D34" s="1" t="s">
        <v>1415</v>
      </c>
      <c r="E34" s="1" t="s">
        <v>1416</v>
      </c>
      <c r="F34" s="1" t="s">
        <v>1204</v>
      </c>
      <c r="G34" s="1" t="s">
        <v>1205</v>
      </c>
      <c r="H34" s="1" t="s">
        <v>1206</v>
      </c>
      <c r="I34" s="1" t="s">
        <v>1417</v>
      </c>
      <c r="J34" s="1" t="s">
        <v>30</v>
      </c>
      <c r="K34" s="1" t="s">
        <v>1418</v>
      </c>
      <c r="L34" s="1" t="s">
        <v>1418</v>
      </c>
      <c r="M34" s="1" t="s">
        <v>1209</v>
      </c>
      <c r="N34" s="1" t="s">
        <v>1209</v>
      </c>
      <c r="O34" s="1" t="s">
        <v>1210</v>
      </c>
      <c r="P34" s="1" t="s">
        <v>1211</v>
      </c>
      <c r="Q34" s="1" t="s">
        <v>1212</v>
      </c>
      <c r="R34" s="1" t="s">
        <v>1419</v>
      </c>
      <c r="S34" s="1" t="s">
        <v>1214</v>
      </c>
      <c r="T34" s="1" t="s">
        <v>1215</v>
      </c>
      <c r="U34" s="1" t="s">
        <v>1154</v>
      </c>
      <c r="V34" s="1" t="s">
        <v>1251</v>
      </c>
    </row>
    <row r="35" s="1" customFormat="1" spans="1:22">
      <c r="A35" s="3">
        <v>999225844597040</v>
      </c>
      <c r="B35" s="1" t="s">
        <v>1338</v>
      </c>
      <c r="C35" s="1" t="s">
        <v>1420</v>
      </c>
      <c r="D35" s="1" t="s">
        <v>1421</v>
      </c>
      <c r="E35" s="1" t="s">
        <v>1422</v>
      </c>
      <c r="F35" s="1" t="s">
        <v>1200</v>
      </c>
      <c r="G35" s="1" t="s">
        <v>1205</v>
      </c>
      <c r="H35" s="1" t="s">
        <v>1206</v>
      </c>
      <c r="I35" s="1" t="s">
        <v>1423</v>
      </c>
      <c r="J35" s="1" t="s">
        <v>30</v>
      </c>
      <c r="K35" s="1" t="s">
        <v>1424</v>
      </c>
      <c r="L35" s="1" t="s">
        <v>1424</v>
      </c>
      <c r="M35" s="1" t="s">
        <v>1209</v>
      </c>
      <c r="N35" s="1" t="s">
        <v>1209</v>
      </c>
      <c r="O35" s="1" t="s">
        <v>1210</v>
      </c>
      <c r="P35" s="1" t="s">
        <v>1211</v>
      </c>
      <c r="Q35" s="1" t="s">
        <v>1212</v>
      </c>
      <c r="R35" s="1" t="s">
        <v>1425</v>
      </c>
      <c r="S35" s="1" t="s">
        <v>1214</v>
      </c>
      <c r="T35" s="1" t="s">
        <v>1215</v>
      </c>
      <c r="U35" s="1" t="s">
        <v>1154</v>
      </c>
      <c r="V35" s="1" t="s">
        <v>1223</v>
      </c>
    </row>
    <row r="36" s="1" customFormat="1" spans="1:22">
      <c r="A36" s="3">
        <v>999225825856346</v>
      </c>
      <c r="B36" s="1" t="s">
        <v>1338</v>
      </c>
      <c r="C36" s="1" t="s">
        <v>1426</v>
      </c>
      <c r="D36" s="1" t="s">
        <v>1427</v>
      </c>
      <c r="E36" s="1" t="s">
        <v>1428</v>
      </c>
      <c r="F36" s="1" t="s">
        <v>1204</v>
      </c>
      <c r="G36" s="1" t="s">
        <v>1205</v>
      </c>
      <c r="H36" s="1" t="s">
        <v>1206</v>
      </c>
      <c r="I36" s="1" t="s">
        <v>1429</v>
      </c>
      <c r="J36" s="1" t="s">
        <v>30</v>
      </c>
      <c r="K36" s="1" t="s">
        <v>1430</v>
      </c>
      <c r="L36" s="1" t="s">
        <v>1430</v>
      </c>
      <c r="M36" s="1" t="s">
        <v>1209</v>
      </c>
      <c r="N36" s="1" t="s">
        <v>1209</v>
      </c>
      <c r="O36" s="1" t="s">
        <v>1210</v>
      </c>
      <c r="P36" s="1" t="s">
        <v>1211</v>
      </c>
      <c r="Q36" s="1" t="s">
        <v>1212</v>
      </c>
      <c r="R36" s="1" t="s">
        <v>1431</v>
      </c>
      <c r="S36" s="1" t="s">
        <v>1214</v>
      </c>
      <c r="T36" s="1" t="s">
        <v>1215</v>
      </c>
      <c r="U36" s="1" t="s">
        <v>1154</v>
      </c>
      <c r="V36" s="1" t="s">
        <v>1294</v>
      </c>
    </row>
    <row r="37" s="1" customFormat="1" spans="1:22">
      <c r="A37" s="3">
        <v>999225825961758</v>
      </c>
      <c r="B37" s="1" t="s">
        <v>1338</v>
      </c>
      <c r="C37" s="1" t="s">
        <v>1432</v>
      </c>
      <c r="D37" s="1" t="s">
        <v>1433</v>
      </c>
      <c r="E37" s="1" t="s">
        <v>1434</v>
      </c>
      <c r="F37" s="1" t="s">
        <v>1204</v>
      </c>
      <c r="G37" s="1" t="s">
        <v>1205</v>
      </c>
      <c r="H37" s="1" t="s">
        <v>1206</v>
      </c>
      <c r="I37" s="1" t="s">
        <v>1435</v>
      </c>
      <c r="J37" s="1" t="s">
        <v>30</v>
      </c>
      <c r="K37" s="1" t="s">
        <v>1436</v>
      </c>
      <c r="L37" s="1" t="s">
        <v>1436</v>
      </c>
      <c r="M37" s="1" t="s">
        <v>1209</v>
      </c>
      <c r="N37" s="1" t="s">
        <v>1209</v>
      </c>
      <c r="O37" s="1" t="s">
        <v>1210</v>
      </c>
      <c r="P37" s="1" t="s">
        <v>1211</v>
      </c>
      <c r="Q37" s="1" t="s">
        <v>1212</v>
      </c>
      <c r="R37" s="1" t="s">
        <v>1437</v>
      </c>
      <c r="S37" s="1" t="s">
        <v>1214</v>
      </c>
      <c r="T37" s="1" t="s">
        <v>1215</v>
      </c>
      <c r="U37" s="1" t="s">
        <v>1154</v>
      </c>
      <c r="V37" s="1" t="s">
        <v>1294</v>
      </c>
    </row>
    <row r="38" s="1" customFormat="1" spans="1:22">
      <c r="A38" s="3">
        <v>999225829321058</v>
      </c>
      <c r="B38" s="1" t="s">
        <v>1338</v>
      </c>
      <c r="C38" s="1" t="s">
        <v>1438</v>
      </c>
      <c r="D38" s="1" t="s">
        <v>1439</v>
      </c>
      <c r="E38" s="1" t="s">
        <v>1440</v>
      </c>
      <c r="F38" s="1" t="s">
        <v>1200</v>
      </c>
      <c r="G38" s="1" t="s">
        <v>1205</v>
      </c>
      <c r="H38" s="1" t="s">
        <v>1206</v>
      </c>
      <c r="I38" s="1" t="s">
        <v>1441</v>
      </c>
      <c r="J38" s="1" t="s">
        <v>30</v>
      </c>
      <c r="K38" s="1" t="s">
        <v>1442</v>
      </c>
      <c r="L38" s="1" t="s">
        <v>1442</v>
      </c>
      <c r="M38" s="1" t="s">
        <v>1209</v>
      </c>
      <c r="N38" s="1" t="s">
        <v>1209</v>
      </c>
      <c r="O38" s="1" t="s">
        <v>1210</v>
      </c>
      <c r="P38" s="1" t="s">
        <v>1211</v>
      </c>
      <c r="Q38" s="1" t="s">
        <v>1212</v>
      </c>
      <c r="R38" s="1" t="s">
        <v>1443</v>
      </c>
      <c r="S38" s="1" t="s">
        <v>1214</v>
      </c>
      <c r="T38" s="1" t="s">
        <v>1215</v>
      </c>
      <c r="U38" s="1" t="s">
        <v>1154</v>
      </c>
      <c r="V38" s="1" t="s">
        <v>1230</v>
      </c>
    </row>
    <row r="39" s="1" customFormat="1" spans="1:22">
      <c r="A39" s="3">
        <v>999225812591500</v>
      </c>
      <c r="B39" s="1" t="s">
        <v>1444</v>
      </c>
      <c r="C39" s="1" t="s">
        <v>1445</v>
      </c>
      <c r="D39" s="1" t="s">
        <v>1446</v>
      </c>
      <c r="E39" s="1" t="s">
        <v>1447</v>
      </c>
      <c r="F39" s="1" t="s">
        <v>1200</v>
      </c>
      <c r="G39" s="1" t="s">
        <v>1205</v>
      </c>
      <c r="H39" s="1" t="s">
        <v>1206</v>
      </c>
      <c r="I39" s="1" t="s">
        <v>1448</v>
      </c>
      <c r="J39" s="1" t="s">
        <v>30</v>
      </c>
      <c r="K39" s="1" t="s">
        <v>1449</v>
      </c>
      <c r="L39" s="1" t="s">
        <v>1449</v>
      </c>
      <c r="M39" s="1" t="s">
        <v>1209</v>
      </c>
      <c r="N39" s="1" t="s">
        <v>1209</v>
      </c>
      <c r="O39" s="1" t="s">
        <v>1210</v>
      </c>
      <c r="P39" s="1" t="s">
        <v>1211</v>
      </c>
      <c r="Q39" s="1" t="s">
        <v>1212</v>
      </c>
      <c r="R39" s="1" t="s">
        <v>1450</v>
      </c>
      <c r="S39" s="1" t="s">
        <v>1214</v>
      </c>
      <c r="T39" s="1" t="s">
        <v>1215</v>
      </c>
      <c r="U39" s="1" t="s">
        <v>1154</v>
      </c>
      <c r="V39" s="1" t="s">
        <v>1287</v>
      </c>
    </row>
    <row r="40" s="1" customFormat="1" spans="1:22">
      <c r="A40" s="3">
        <v>999225811650554</v>
      </c>
      <c r="B40" s="1" t="s">
        <v>1444</v>
      </c>
      <c r="C40" s="1" t="s">
        <v>1451</v>
      </c>
      <c r="D40" s="1" t="s">
        <v>1452</v>
      </c>
      <c r="E40" s="1" t="s">
        <v>1453</v>
      </c>
      <c r="F40" s="1" t="s">
        <v>1200</v>
      </c>
      <c r="G40" s="1" t="s">
        <v>1205</v>
      </c>
      <c r="H40" s="1" t="s">
        <v>1206</v>
      </c>
      <c r="I40" s="1" t="s">
        <v>1454</v>
      </c>
      <c r="J40" s="1" t="s">
        <v>30</v>
      </c>
      <c r="K40" s="1" t="s">
        <v>1455</v>
      </c>
      <c r="L40" s="1" t="s">
        <v>1455</v>
      </c>
      <c r="M40" s="1" t="s">
        <v>1209</v>
      </c>
      <c r="N40" s="1" t="s">
        <v>1209</v>
      </c>
      <c r="O40" s="1" t="s">
        <v>1210</v>
      </c>
      <c r="P40" s="1" t="s">
        <v>1211</v>
      </c>
      <c r="Q40" s="1" t="s">
        <v>1212</v>
      </c>
      <c r="R40" s="1" t="s">
        <v>1456</v>
      </c>
      <c r="S40" s="1" t="s">
        <v>1214</v>
      </c>
      <c r="T40" s="1" t="s">
        <v>1215</v>
      </c>
      <c r="U40" s="1" t="s">
        <v>1154</v>
      </c>
      <c r="V40" s="1" t="s">
        <v>1251</v>
      </c>
    </row>
    <row r="41" s="1" customFormat="1" spans="1:22">
      <c r="A41" s="3">
        <v>999225810970090</v>
      </c>
      <c r="B41" s="1" t="s">
        <v>1444</v>
      </c>
      <c r="C41" s="1" t="s">
        <v>1457</v>
      </c>
      <c r="D41" s="1" t="s">
        <v>1458</v>
      </c>
      <c r="E41" s="1" t="s">
        <v>1459</v>
      </c>
      <c r="F41" s="1" t="s">
        <v>1200</v>
      </c>
      <c r="G41" s="1" t="s">
        <v>1205</v>
      </c>
      <c r="H41" s="1" t="s">
        <v>1206</v>
      </c>
      <c r="I41" s="1" t="s">
        <v>1460</v>
      </c>
      <c r="J41" s="1" t="s">
        <v>30</v>
      </c>
      <c r="K41" s="1" t="s">
        <v>1461</v>
      </c>
      <c r="L41" s="1" t="s">
        <v>1461</v>
      </c>
      <c r="M41" s="1" t="s">
        <v>1209</v>
      </c>
      <c r="N41" s="1" t="s">
        <v>1209</v>
      </c>
      <c r="O41" s="1" t="s">
        <v>1210</v>
      </c>
      <c r="P41" s="1" t="s">
        <v>1211</v>
      </c>
      <c r="Q41" s="1" t="s">
        <v>1212</v>
      </c>
      <c r="R41" s="1" t="s">
        <v>1462</v>
      </c>
      <c r="S41" s="1" t="s">
        <v>1214</v>
      </c>
      <c r="T41" s="1" t="s">
        <v>1215</v>
      </c>
      <c r="U41" s="1" t="s">
        <v>1154</v>
      </c>
      <c r="V41" s="1" t="s">
        <v>1230</v>
      </c>
    </row>
    <row r="42" s="1" customFormat="1" spans="1:22">
      <c r="A42" s="3">
        <v>999225809837006</v>
      </c>
      <c r="B42" s="1" t="s">
        <v>1444</v>
      </c>
      <c r="C42" s="1" t="s">
        <v>1463</v>
      </c>
      <c r="D42" s="1" t="s">
        <v>1464</v>
      </c>
      <c r="E42" s="1" t="s">
        <v>1465</v>
      </c>
      <c r="F42" s="1" t="s">
        <v>1338</v>
      </c>
      <c r="G42" s="1" t="s">
        <v>1205</v>
      </c>
      <c r="H42" s="1" t="s">
        <v>1206</v>
      </c>
      <c r="I42" s="1" t="s">
        <v>1466</v>
      </c>
      <c r="J42" s="1" t="s">
        <v>30</v>
      </c>
      <c r="K42" s="1" t="s">
        <v>1467</v>
      </c>
      <c r="L42" s="1" t="s">
        <v>1467</v>
      </c>
      <c r="M42" s="1" t="s">
        <v>1209</v>
      </c>
      <c r="N42" s="1" t="s">
        <v>1209</v>
      </c>
      <c r="O42" s="1" t="s">
        <v>1210</v>
      </c>
      <c r="P42" s="1" t="s">
        <v>1211</v>
      </c>
      <c r="Q42" s="1" t="s">
        <v>1212</v>
      </c>
      <c r="R42" s="1" t="s">
        <v>1468</v>
      </c>
      <c r="S42" s="1" t="s">
        <v>1214</v>
      </c>
      <c r="T42" s="1" t="s">
        <v>1215</v>
      </c>
      <c r="U42" s="1" t="s">
        <v>1154</v>
      </c>
      <c r="V42" s="1" t="s">
        <v>1237</v>
      </c>
    </row>
    <row r="43" s="1" customFormat="1" spans="1:22">
      <c r="A43" s="3">
        <v>999225806156238</v>
      </c>
      <c r="B43" s="1" t="s">
        <v>1444</v>
      </c>
      <c r="C43" s="1" t="s">
        <v>1469</v>
      </c>
      <c r="D43" s="1" t="s">
        <v>1383</v>
      </c>
      <c r="E43" s="1" t="s">
        <v>1470</v>
      </c>
      <c r="F43" s="1" t="s">
        <v>1200</v>
      </c>
      <c r="G43" s="1" t="s">
        <v>1205</v>
      </c>
      <c r="H43" s="1" t="s">
        <v>1206</v>
      </c>
      <c r="I43" s="1" t="s">
        <v>1471</v>
      </c>
      <c r="J43" s="1" t="s">
        <v>30</v>
      </c>
      <c r="K43" s="1" t="s">
        <v>1472</v>
      </c>
      <c r="L43" s="1" t="s">
        <v>1472</v>
      </c>
      <c r="M43" s="1" t="s">
        <v>1209</v>
      </c>
      <c r="N43" s="1" t="s">
        <v>1209</v>
      </c>
      <c r="O43" s="1" t="s">
        <v>1210</v>
      </c>
      <c r="P43" s="1" t="s">
        <v>1211</v>
      </c>
      <c r="Q43" s="1" t="s">
        <v>1212</v>
      </c>
      <c r="R43" s="1" t="s">
        <v>1473</v>
      </c>
      <c r="S43" s="1" t="s">
        <v>1214</v>
      </c>
      <c r="T43" s="1" t="s">
        <v>1215</v>
      </c>
      <c r="U43" s="1" t="s">
        <v>1154</v>
      </c>
      <c r="V43" s="1" t="s">
        <v>1223</v>
      </c>
    </row>
    <row r="44" s="1" customFormat="1" spans="1:22">
      <c r="A44" s="3">
        <v>999225806119106</v>
      </c>
      <c r="B44" s="1" t="s">
        <v>1444</v>
      </c>
      <c r="C44" s="1" t="s">
        <v>1474</v>
      </c>
      <c r="D44" s="1" t="s">
        <v>1475</v>
      </c>
      <c r="E44" s="1" t="s">
        <v>1476</v>
      </c>
      <c r="F44" s="1" t="s">
        <v>1338</v>
      </c>
      <c r="G44" s="1" t="s">
        <v>1205</v>
      </c>
      <c r="H44" s="1" t="s">
        <v>1206</v>
      </c>
      <c r="I44" s="1" t="s">
        <v>1477</v>
      </c>
      <c r="J44" s="1" t="s">
        <v>30</v>
      </c>
      <c r="K44" s="1" t="s">
        <v>1478</v>
      </c>
      <c r="L44" s="1" t="s">
        <v>1478</v>
      </c>
      <c r="M44" s="1" t="s">
        <v>1209</v>
      </c>
      <c r="N44" s="1" t="s">
        <v>1209</v>
      </c>
      <c r="O44" s="1" t="s">
        <v>1210</v>
      </c>
      <c r="P44" s="1" t="s">
        <v>1211</v>
      </c>
      <c r="Q44" s="1" t="s">
        <v>1212</v>
      </c>
      <c r="R44" s="1" t="s">
        <v>1479</v>
      </c>
      <c r="S44" s="1" t="s">
        <v>1214</v>
      </c>
      <c r="T44" s="1" t="s">
        <v>1215</v>
      </c>
      <c r="U44" s="1" t="s">
        <v>1154</v>
      </c>
      <c r="V44" s="1" t="s">
        <v>1230</v>
      </c>
    </row>
    <row r="45" s="1" customFormat="1" spans="1:22">
      <c r="A45" s="3">
        <v>999225805173121</v>
      </c>
      <c r="B45" s="1" t="s">
        <v>1444</v>
      </c>
      <c r="C45" s="1" t="s">
        <v>1480</v>
      </c>
      <c r="D45" s="1" t="s">
        <v>1481</v>
      </c>
      <c r="E45" s="1" t="s">
        <v>1482</v>
      </c>
      <c r="F45" s="1" t="s">
        <v>1338</v>
      </c>
      <c r="G45" s="1" t="s">
        <v>1205</v>
      </c>
      <c r="H45" s="1" t="s">
        <v>1206</v>
      </c>
      <c r="I45" s="1" t="s">
        <v>1483</v>
      </c>
      <c r="J45" s="1" t="s">
        <v>30</v>
      </c>
      <c r="K45" s="1" t="s">
        <v>1484</v>
      </c>
      <c r="L45" s="1" t="s">
        <v>1484</v>
      </c>
      <c r="M45" s="1" t="s">
        <v>1209</v>
      </c>
      <c r="N45" s="1" t="s">
        <v>1209</v>
      </c>
      <c r="O45" s="1" t="s">
        <v>1210</v>
      </c>
      <c r="P45" s="1" t="s">
        <v>1211</v>
      </c>
      <c r="Q45" s="1" t="s">
        <v>1212</v>
      </c>
      <c r="R45" s="1" t="s">
        <v>1485</v>
      </c>
      <c r="S45" s="1" t="s">
        <v>1214</v>
      </c>
      <c r="T45" s="1" t="s">
        <v>1215</v>
      </c>
      <c r="U45" s="1" t="s">
        <v>1154</v>
      </c>
      <c r="V45" s="1" t="s">
        <v>1287</v>
      </c>
    </row>
    <row r="46" s="1" customFormat="1" spans="1:22">
      <c r="A46" s="3">
        <v>999225803507415</v>
      </c>
      <c r="B46" s="1" t="s">
        <v>1444</v>
      </c>
      <c r="C46" s="1" t="s">
        <v>1486</v>
      </c>
      <c r="D46" s="1" t="s">
        <v>1487</v>
      </c>
      <c r="E46" s="1" t="s">
        <v>1488</v>
      </c>
      <c r="F46" s="1" t="s">
        <v>1338</v>
      </c>
      <c r="G46" s="1" t="s">
        <v>1205</v>
      </c>
      <c r="H46" s="1" t="s">
        <v>1206</v>
      </c>
      <c r="I46" s="1" t="s">
        <v>1489</v>
      </c>
      <c r="J46" s="1" t="s">
        <v>30</v>
      </c>
      <c r="K46" s="1" t="s">
        <v>1490</v>
      </c>
      <c r="L46" s="1" t="s">
        <v>1490</v>
      </c>
      <c r="M46" s="1" t="s">
        <v>1209</v>
      </c>
      <c r="N46" s="1" t="s">
        <v>1209</v>
      </c>
      <c r="O46" s="1" t="s">
        <v>1210</v>
      </c>
      <c r="P46" s="1" t="s">
        <v>1211</v>
      </c>
      <c r="Q46" s="1" t="s">
        <v>1212</v>
      </c>
      <c r="R46" s="1" t="s">
        <v>1491</v>
      </c>
      <c r="S46" s="1" t="s">
        <v>1214</v>
      </c>
      <c r="T46" s="1" t="s">
        <v>1215</v>
      </c>
      <c r="U46" s="1" t="s">
        <v>1154</v>
      </c>
      <c r="V46" s="1" t="s">
        <v>1307</v>
      </c>
    </row>
    <row r="47" s="1" customFormat="1" spans="1:22">
      <c r="A47" s="3">
        <v>999225802255183</v>
      </c>
      <c r="B47" s="1" t="s">
        <v>1444</v>
      </c>
      <c r="C47" s="1" t="s">
        <v>1492</v>
      </c>
      <c r="D47" s="1" t="s">
        <v>1493</v>
      </c>
      <c r="E47" s="1" t="s">
        <v>1494</v>
      </c>
      <c r="F47" s="1" t="s">
        <v>1204</v>
      </c>
      <c r="G47" s="1" t="s">
        <v>1205</v>
      </c>
      <c r="H47" s="1" t="s">
        <v>1206</v>
      </c>
      <c r="I47" s="1" t="s">
        <v>1495</v>
      </c>
      <c r="J47" s="1" t="s">
        <v>30</v>
      </c>
      <c r="K47" s="1" t="s">
        <v>1496</v>
      </c>
      <c r="L47" s="1" t="s">
        <v>1496</v>
      </c>
      <c r="M47" s="1" t="s">
        <v>1209</v>
      </c>
      <c r="N47" s="1" t="s">
        <v>1209</v>
      </c>
      <c r="O47" s="1" t="s">
        <v>1210</v>
      </c>
      <c r="P47" s="1" t="s">
        <v>1211</v>
      </c>
      <c r="Q47" s="1" t="s">
        <v>1212</v>
      </c>
      <c r="R47" s="1" t="s">
        <v>1497</v>
      </c>
      <c r="S47" s="1" t="s">
        <v>1214</v>
      </c>
      <c r="T47" s="1" t="s">
        <v>1215</v>
      </c>
      <c r="U47" s="1" t="s">
        <v>1154</v>
      </c>
      <c r="V47" s="1" t="s">
        <v>1498</v>
      </c>
    </row>
    <row r="48" s="1" customFormat="1" spans="1:22">
      <c r="A48" s="3">
        <v>999225824886296</v>
      </c>
      <c r="B48" s="1" t="s">
        <v>1338</v>
      </c>
      <c r="C48" s="1" t="s">
        <v>1499</v>
      </c>
      <c r="D48" s="1" t="s">
        <v>1500</v>
      </c>
      <c r="E48" s="1" t="s">
        <v>1501</v>
      </c>
      <c r="F48" s="1" t="s">
        <v>1204</v>
      </c>
      <c r="G48" s="1" t="s">
        <v>1205</v>
      </c>
      <c r="H48" s="1" t="s">
        <v>1206</v>
      </c>
      <c r="I48" s="1" t="s">
        <v>1502</v>
      </c>
      <c r="J48" s="1" t="s">
        <v>30</v>
      </c>
      <c r="K48" s="1" t="s">
        <v>1503</v>
      </c>
      <c r="L48" s="1" t="s">
        <v>1503</v>
      </c>
      <c r="M48" s="1" t="s">
        <v>1209</v>
      </c>
      <c r="N48" s="1" t="s">
        <v>1209</v>
      </c>
      <c r="O48" s="1" t="s">
        <v>1210</v>
      </c>
      <c r="P48" s="1" t="s">
        <v>1211</v>
      </c>
      <c r="Q48" s="1" t="s">
        <v>1212</v>
      </c>
      <c r="R48" s="1" t="s">
        <v>1504</v>
      </c>
      <c r="S48" s="1" t="s">
        <v>1214</v>
      </c>
      <c r="T48" s="1" t="s">
        <v>1215</v>
      </c>
      <c r="U48" s="1" t="s">
        <v>1154</v>
      </c>
      <c r="V48" s="1" t="s">
        <v>1251</v>
      </c>
    </row>
    <row r="49" s="1" customFormat="1" spans="1:22">
      <c r="A49" s="3">
        <v>999225801266792</v>
      </c>
      <c r="B49" s="1" t="s">
        <v>1444</v>
      </c>
      <c r="C49" s="1" t="s">
        <v>1505</v>
      </c>
      <c r="D49" s="1" t="s">
        <v>1506</v>
      </c>
      <c r="E49" s="1" t="s">
        <v>1507</v>
      </c>
      <c r="F49" s="1" t="s">
        <v>1444</v>
      </c>
      <c r="G49" s="1" t="s">
        <v>1205</v>
      </c>
      <c r="H49" s="1" t="s">
        <v>1206</v>
      </c>
      <c r="I49" s="1" t="s">
        <v>1508</v>
      </c>
      <c r="J49" s="1" t="s">
        <v>30</v>
      </c>
      <c r="K49" s="1" t="s">
        <v>1509</v>
      </c>
      <c r="L49" s="1" t="s">
        <v>1509</v>
      </c>
      <c r="M49" s="1" t="s">
        <v>1209</v>
      </c>
      <c r="N49" s="1" t="s">
        <v>1209</v>
      </c>
      <c r="O49" s="1" t="s">
        <v>1210</v>
      </c>
      <c r="P49" s="1" t="s">
        <v>1211</v>
      </c>
      <c r="Q49" s="1" t="s">
        <v>1212</v>
      </c>
      <c r="R49" s="1" t="s">
        <v>1510</v>
      </c>
      <c r="S49" s="1" t="s">
        <v>1214</v>
      </c>
      <c r="T49" s="1" t="s">
        <v>1215</v>
      </c>
      <c r="U49" s="1" t="s">
        <v>1154</v>
      </c>
      <c r="V49" s="1" t="s">
        <v>1294</v>
      </c>
    </row>
    <row r="50" s="1" customFormat="1" spans="1:22">
      <c r="A50" s="3">
        <v>999225801037216</v>
      </c>
      <c r="B50" s="1" t="s">
        <v>1444</v>
      </c>
      <c r="C50" s="1" t="s">
        <v>1511</v>
      </c>
      <c r="D50" s="1" t="s">
        <v>1512</v>
      </c>
      <c r="E50" s="1" t="s">
        <v>1513</v>
      </c>
      <c r="F50" s="1" t="s">
        <v>1204</v>
      </c>
      <c r="G50" s="1" t="s">
        <v>1205</v>
      </c>
      <c r="H50" s="1" t="s">
        <v>1206</v>
      </c>
      <c r="I50" s="1" t="s">
        <v>1514</v>
      </c>
      <c r="J50" s="1" t="s">
        <v>30</v>
      </c>
      <c r="K50" s="1" t="s">
        <v>1515</v>
      </c>
      <c r="L50" s="1" t="s">
        <v>1515</v>
      </c>
      <c r="M50" s="1" t="s">
        <v>1209</v>
      </c>
      <c r="N50" s="1" t="s">
        <v>1209</v>
      </c>
      <c r="O50" s="1" t="s">
        <v>1210</v>
      </c>
      <c r="P50" s="1" t="s">
        <v>1211</v>
      </c>
      <c r="Q50" s="1" t="s">
        <v>1212</v>
      </c>
      <c r="R50" s="1" t="s">
        <v>1516</v>
      </c>
      <c r="S50" s="1" t="s">
        <v>1214</v>
      </c>
      <c r="T50" s="1" t="s">
        <v>1215</v>
      </c>
      <c r="U50" s="1" t="s">
        <v>1345</v>
      </c>
      <c r="V50" s="1" t="s">
        <v>1287</v>
      </c>
    </row>
    <row r="51" s="1" customFormat="1" spans="1:22">
      <c r="A51" s="3">
        <v>999225793214246</v>
      </c>
      <c r="B51" s="1" t="s">
        <v>1517</v>
      </c>
      <c r="C51" s="1" t="s">
        <v>1518</v>
      </c>
      <c r="D51" s="1" t="s">
        <v>1519</v>
      </c>
      <c r="E51" s="1" t="s">
        <v>1520</v>
      </c>
      <c r="F51" s="1" t="s">
        <v>1204</v>
      </c>
      <c r="G51" s="1" t="s">
        <v>1205</v>
      </c>
      <c r="H51" s="1" t="s">
        <v>1206</v>
      </c>
      <c r="I51" s="1" t="s">
        <v>1521</v>
      </c>
      <c r="J51" s="1" t="s">
        <v>30</v>
      </c>
      <c r="K51" s="1" t="s">
        <v>1522</v>
      </c>
      <c r="L51" s="1" t="s">
        <v>1522</v>
      </c>
      <c r="M51" s="1" t="s">
        <v>1209</v>
      </c>
      <c r="N51" s="1" t="s">
        <v>1209</v>
      </c>
      <c r="O51" s="1" t="s">
        <v>1210</v>
      </c>
      <c r="P51" s="1" t="s">
        <v>1211</v>
      </c>
      <c r="Q51" s="1" t="s">
        <v>1212</v>
      </c>
      <c r="R51" s="1" t="s">
        <v>1523</v>
      </c>
      <c r="S51" s="1" t="s">
        <v>1214</v>
      </c>
      <c r="T51" s="1" t="s">
        <v>1215</v>
      </c>
      <c r="U51" s="1" t="s">
        <v>1154</v>
      </c>
      <c r="V51" s="1" t="s">
        <v>1230</v>
      </c>
    </row>
    <row r="52" s="1" customFormat="1" spans="1:22">
      <c r="A52" s="3">
        <v>999225791939853</v>
      </c>
      <c r="B52" s="1" t="s">
        <v>1517</v>
      </c>
      <c r="C52" s="1" t="s">
        <v>1524</v>
      </c>
      <c r="D52" s="1" t="s">
        <v>1525</v>
      </c>
      <c r="E52" s="1" t="s">
        <v>1526</v>
      </c>
      <c r="F52" s="1" t="s">
        <v>1338</v>
      </c>
      <c r="G52" s="1" t="s">
        <v>1205</v>
      </c>
      <c r="H52" s="1" t="s">
        <v>1206</v>
      </c>
      <c r="I52" s="1" t="s">
        <v>1527</v>
      </c>
      <c r="J52" s="1" t="s">
        <v>30</v>
      </c>
      <c r="K52" s="1" t="s">
        <v>1528</v>
      </c>
      <c r="L52" s="1" t="s">
        <v>1528</v>
      </c>
      <c r="M52" s="1" t="s">
        <v>1209</v>
      </c>
      <c r="N52" s="1" t="s">
        <v>1209</v>
      </c>
      <c r="O52" s="1" t="s">
        <v>1210</v>
      </c>
      <c r="P52" s="1" t="s">
        <v>1211</v>
      </c>
      <c r="Q52" s="1" t="s">
        <v>1212</v>
      </c>
      <c r="R52" s="1" t="s">
        <v>1529</v>
      </c>
      <c r="S52" s="1" t="s">
        <v>1214</v>
      </c>
      <c r="T52" s="1" t="s">
        <v>1215</v>
      </c>
      <c r="U52" s="1" t="s">
        <v>1154</v>
      </c>
      <c r="V52" s="1" t="s">
        <v>1530</v>
      </c>
    </row>
    <row r="53" s="1" customFormat="1" spans="1:22">
      <c r="A53" s="3">
        <v>999225791776307</v>
      </c>
      <c r="B53" s="1" t="s">
        <v>1517</v>
      </c>
      <c r="C53" s="1" t="s">
        <v>1531</v>
      </c>
      <c r="D53" s="1" t="s">
        <v>1532</v>
      </c>
      <c r="E53" s="1" t="s">
        <v>1533</v>
      </c>
      <c r="F53" s="1" t="s">
        <v>1204</v>
      </c>
      <c r="G53" s="1" t="s">
        <v>1205</v>
      </c>
      <c r="H53" s="1" t="s">
        <v>1206</v>
      </c>
      <c r="I53" s="1" t="s">
        <v>1534</v>
      </c>
      <c r="J53" s="1" t="s">
        <v>30</v>
      </c>
      <c r="K53" s="1" t="s">
        <v>1535</v>
      </c>
      <c r="L53" s="1" t="s">
        <v>1535</v>
      </c>
      <c r="M53" s="1" t="s">
        <v>1209</v>
      </c>
      <c r="N53" s="1" t="s">
        <v>1209</v>
      </c>
      <c r="O53" s="1" t="s">
        <v>1210</v>
      </c>
      <c r="P53" s="1" t="s">
        <v>1211</v>
      </c>
      <c r="Q53" s="1" t="s">
        <v>1212</v>
      </c>
      <c r="R53" s="1" t="s">
        <v>1536</v>
      </c>
      <c r="S53" s="1" t="s">
        <v>1214</v>
      </c>
      <c r="T53" s="1" t="s">
        <v>1215</v>
      </c>
      <c r="U53" s="1" t="s">
        <v>1154</v>
      </c>
      <c r="V53" s="1" t="s">
        <v>1394</v>
      </c>
    </row>
    <row r="54" s="1" customFormat="1" spans="1:22">
      <c r="A54" s="3">
        <v>999225784022436</v>
      </c>
      <c r="B54" s="1" t="s">
        <v>1517</v>
      </c>
      <c r="C54" s="1" t="s">
        <v>1537</v>
      </c>
      <c r="D54" s="1" t="s">
        <v>1538</v>
      </c>
      <c r="E54" s="1" t="s">
        <v>1539</v>
      </c>
      <c r="F54" s="1" t="s">
        <v>1204</v>
      </c>
      <c r="G54" s="1" t="s">
        <v>1205</v>
      </c>
      <c r="H54" s="1" t="s">
        <v>1206</v>
      </c>
      <c r="I54" s="1" t="s">
        <v>1540</v>
      </c>
      <c r="J54" s="1" t="s">
        <v>30</v>
      </c>
      <c r="K54" s="1" t="s">
        <v>1541</v>
      </c>
      <c r="L54" s="1" t="s">
        <v>1541</v>
      </c>
      <c r="M54" s="1" t="s">
        <v>1209</v>
      </c>
      <c r="N54" s="1" t="s">
        <v>1209</v>
      </c>
      <c r="O54" s="1" t="s">
        <v>1210</v>
      </c>
      <c r="P54" s="1" t="s">
        <v>1211</v>
      </c>
      <c r="Q54" s="1" t="s">
        <v>1212</v>
      </c>
      <c r="R54" s="1" t="s">
        <v>1542</v>
      </c>
      <c r="S54" s="1" t="s">
        <v>1214</v>
      </c>
      <c r="T54" s="1" t="s">
        <v>1215</v>
      </c>
      <c r="U54" s="1" t="s">
        <v>1154</v>
      </c>
      <c r="V54" s="1" t="s">
        <v>1543</v>
      </c>
    </row>
    <row r="55" s="1" customFormat="1" spans="1:22">
      <c r="A55" s="3">
        <v>999225780060108</v>
      </c>
      <c r="B55" s="1" t="s">
        <v>1517</v>
      </c>
      <c r="C55" s="1" t="s">
        <v>1544</v>
      </c>
      <c r="D55" s="1" t="s">
        <v>1545</v>
      </c>
      <c r="E55" s="1" t="s">
        <v>1546</v>
      </c>
      <c r="F55" s="1" t="s">
        <v>1517</v>
      </c>
      <c r="G55" s="1" t="s">
        <v>1205</v>
      </c>
      <c r="H55" s="1" t="s">
        <v>1206</v>
      </c>
      <c r="I55" s="1" t="s">
        <v>1547</v>
      </c>
      <c r="J55" s="1" t="s">
        <v>30</v>
      </c>
      <c r="K55" s="1" t="s">
        <v>1548</v>
      </c>
      <c r="L55" s="1" t="s">
        <v>1548</v>
      </c>
      <c r="M55" s="1" t="s">
        <v>1209</v>
      </c>
      <c r="N55" s="1" t="s">
        <v>1209</v>
      </c>
      <c r="O55" s="1" t="s">
        <v>1210</v>
      </c>
      <c r="P55" s="1" t="s">
        <v>1211</v>
      </c>
      <c r="Q55" s="1" t="s">
        <v>1212</v>
      </c>
      <c r="R55" s="1" t="s">
        <v>1549</v>
      </c>
      <c r="S55" s="1" t="s">
        <v>1214</v>
      </c>
      <c r="T55" s="1" t="s">
        <v>1215</v>
      </c>
      <c r="U55" s="1" t="s">
        <v>1154</v>
      </c>
      <c r="V55" s="1" t="s">
        <v>1294</v>
      </c>
    </row>
    <row r="56" s="1" customFormat="1" spans="1:22">
      <c r="A56" s="3">
        <v>999225777578902</v>
      </c>
      <c r="B56" s="1" t="s">
        <v>1517</v>
      </c>
      <c r="C56" s="1" t="s">
        <v>1550</v>
      </c>
      <c r="D56" s="1" t="s">
        <v>1551</v>
      </c>
      <c r="E56" s="1" t="s">
        <v>1552</v>
      </c>
      <c r="F56" s="1" t="s">
        <v>1200</v>
      </c>
      <c r="G56" s="1" t="s">
        <v>1205</v>
      </c>
      <c r="H56" s="1" t="s">
        <v>1206</v>
      </c>
      <c r="I56" s="1" t="s">
        <v>1553</v>
      </c>
      <c r="J56" s="1" t="s">
        <v>30</v>
      </c>
      <c r="K56" s="1" t="s">
        <v>1554</v>
      </c>
      <c r="L56" s="1" t="s">
        <v>1554</v>
      </c>
      <c r="M56" s="1" t="s">
        <v>1209</v>
      </c>
      <c r="N56" s="1" t="s">
        <v>1209</v>
      </c>
      <c r="O56" s="1" t="s">
        <v>1210</v>
      </c>
      <c r="P56" s="1" t="s">
        <v>1211</v>
      </c>
      <c r="Q56" s="1" t="s">
        <v>1212</v>
      </c>
      <c r="R56" s="1" t="s">
        <v>1555</v>
      </c>
      <c r="S56" s="1" t="s">
        <v>1214</v>
      </c>
      <c r="T56" s="1" t="s">
        <v>1215</v>
      </c>
      <c r="U56" s="1" t="s">
        <v>1154</v>
      </c>
      <c r="V56" s="1" t="s">
        <v>1294</v>
      </c>
    </row>
    <row r="57" s="1" customFormat="1" spans="1:22">
      <c r="A57" s="3">
        <v>999225818887071</v>
      </c>
      <c r="B57" s="1" t="s">
        <v>1444</v>
      </c>
      <c r="C57" s="1" t="s">
        <v>1556</v>
      </c>
      <c r="D57" s="1" t="s">
        <v>1557</v>
      </c>
      <c r="E57" s="1" t="s">
        <v>1558</v>
      </c>
      <c r="F57" s="1" t="s">
        <v>1204</v>
      </c>
      <c r="G57" s="1" t="s">
        <v>1205</v>
      </c>
      <c r="H57" s="1" t="s">
        <v>1206</v>
      </c>
      <c r="I57" s="1" t="s">
        <v>1559</v>
      </c>
      <c r="J57" s="1" t="s">
        <v>30</v>
      </c>
      <c r="K57" s="1" t="s">
        <v>1560</v>
      </c>
      <c r="L57" s="1" t="s">
        <v>1560</v>
      </c>
      <c r="M57" s="1" t="s">
        <v>1209</v>
      </c>
      <c r="N57" s="1" t="s">
        <v>1209</v>
      </c>
      <c r="O57" s="1" t="s">
        <v>1210</v>
      </c>
      <c r="P57" s="1" t="s">
        <v>1211</v>
      </c>
      <c r="Q57" s="1" t="s">
        <v>1212</v>
      </c>
      <c r="R57" s="1" t="s">
        <v>1561</v>
      </c>
      <c r="S57" s="1" t="s">
        <v>1214</v>
      </c>
      <c r="T57" s="1" t="s">
        <v>1215</v>
      </c>
      <c r="U57" s="1" t="s">
        <v>1154</v>
      </c>
      <c r="V57" s="1" t="s">
        <v>1530</v>
      </c>
    </row>
    <row r="58" s="1" customFormat="1" spans="1:22">
      <c r="A58" s="3">
        <v>999225771221631</v>
      </c>
      <c r="B58" s="1" t="s">
        <v>1562</v>
      </c>
      <c r="C58" s="1" t="s">
        <v>1563</v>
      </c>
      <c r="D58" s="1" t="s">
        <v>1564</v>
      </c>
      <c r="E58" s="1" t="s">
        <v>1565</v>
      </c>
      <c r="F58" s="1" t="s">
        <v>1338</v>
      </c>
      <c r="G58" s="1" t="s">
        <v>1205</v>
      </c>
      <c r="H58" s="1" t="s">
        <v>1206</v>
      </c>
      <c r="I58" s="1" t="s">
        <v>1566</v>
      </c>
      <c r="J58" s="1" t="s">
        <v>30</v>
      </c>
      <c r="K58" s="1" t="s">
        <v>1567</v>
      </c>
      <c r="L58" s="1" t="s">
        <v>1567</v>
      </c>
      <c r="M58" s="1" t="s">
        <v>1209</v>
      </c>
      <c r="N58" s="1" t="s">
        <v>1209</v>
      </c>
      <c r="O58" s="1" t="s">
        <v>1210</v>
      </c>
      <c r="P58" s="1" t="s">
        <v>1211</v>
      </c>
      <c r="Q58" s="1" t="s">
        <v>1212</v>
      </c>
      <c r="R58" s="1" t="s">
        <v>1568</v>
      </c>
      <c r="S58" s="1" t="s">
        <v>1214</v>
      </c>
      <c r="T58" s="1" t="s">
        <v>1215</v>
      </c>
      <c r="U58" s="1" t="s">
        <v>1345</v>
      </c>
      <c r="V58" s="1" t="s">
        <v>1287</v>
      </c>
    </row>
    <row r="59" s="1" customFormat="1" spans="1:22">
      <c r="A59" s="3">
        <v>999225826765197</v>
      </c>
      <c r="B59" s="1" t="s">
        <v>1338</v>
      </c>
      <c r="C59" s="1" t="s">
        <v>1569</v>
      </c>
      <c r="D59" s="1" t="s">
        <v>1570</v>
      </c>
      <c r="E59" s="1" t="s">
        <v>1571</v>
      </c>
      <c r="F59" s="1" t="s">
        <v>1204</v>
      </c>
      <c r="G59" s="1" t="s">
        <v>1205</v>
      </c>
      <c r="H59" s="1" t="s">
        <v>1206</v>
      </c>
      <c r="I59" s="1" t="s">
        <v>1572</v>
      </c>
      <c r="J59" s="1" t="s">
        <v>30</v>
      </c>
      <c r="K59" s="1" t="s">
        <v>1573</v>
      </c>
      <c r="L59" s="1" t="s">
        <v>1573</v>
      </c>
      <c r="M59" s="1" t="s">
        <v>1209</v>
      </c>
      <c r="N59" s="1" t="s">
        <v>1209</v>
      </c>
      <c r="O59" s="1" t="s">
        <v>1210</v>
      </c>
      <c r="P59" s="1" t="s">
        <v>1211</v>
      </c>
      <c r="Q59" s="1" t="s">
        <v>1212</v>
      </c>
      <c r="R59" s="1" t="s">
        <v>1574</v>
      </c>
      <c r="S59" s="1" t="s">
        <v>1214</v>
      </c>
      <c r="T59" s="1" t="s">
        <v>1215</v>
      </c>
      <c r="U59" s="1" t="s">
        <v>1154</v>
      </c>
      <c r="V59" s="1" t="s">
        <v>1251</v>
      </c>
    </row>
    <row r="60" s="1" customFormat="1" spans="1:22">
      <c r="A60" s="3">
        <v>999225770113850</v>
      </c>
      <c r="B60" s="1" t="s">
        <v>1562</v>
      </c>
      <c r="C60" s="1" t="s">
        <v>1575</v>
      </c>
      <c r="D60" s="1" t="s">
        <v>1564</v>
      </c>
      <c r="E60" s="1" t="s">
        <v>1576</v>
      </c>
      <c r="F60" s="1" t="s">
        <v>1204</v>
      </c>
      <c r="G60" s="1" t="s">
        <v>1205</v>
      </c>
      <c r="H60" s="1" t="s">
        <v>1206</v>
      </c>
      <c r="I60" s="1" t="s">
        <v>1577</v>
      </c>
      <c r="J60" s="1" t="s">
        <v>30</v>
      </c>
      <c r="K60" s="1" t="s">
        <v>1578</v>
      </c>
      <c r="L60" s="1" t="s">
        <v>1578</v>
      </c>
      <c r="M60" s="1" t="s">
        <v>1209</v>
      </c>
      <c r="N60" s="1" t="s">
        <v>1209</v>
      </c>
      <c r="O60" s="1" t="s">
        <v>1210</v>
      </c>
      <c r="P60" s="1" t="s">
        <v>1211</v>
      </c>
      <c r="Q60" s="1" t="s">
        <v>1212</v>
      </c>
      <c r="R60" s="1" t="s">
        <v>1579</v>
      </c>
      <c r="S60" s="1" t="s">
        <v>1214</v>
      </c>
      <c r="T60" s="1" t="s">
        <v>1215</v>
      </c>
      <c r="U60" s="1" t="s">
        <v>1345</v>
      </c>
      <c r="V60" s="1" t="s">
        <v>1287</v>
      </c>
    </row>
    <row r="61" s="1" customFormat="1" spans="1:22">
      <c r="A61" s="3">
        <v>999225770038161</v>
      </c>
      <c r="B61" s="1" t="s">
        <v>1562</v>
      </c>
      <c r="C61" s="1" t="s">
        <v>1580</v>
      </c>
      <c r="D61" s="1" t="s">
        <v>1321</v>
      </c>
      <c r="E61" s="1" t="s">
        <v>1581</v>
      </c>
      <c r="F61" s="1" t="s">
        <v>1200</v>
      </c>
      <c r="G61" s="1" t="s">
        <v>1205</v>
      </c>
      <c r="H61" s="1" t="s">
        <v>1206</v>
      </c>
      <c r="I61" s="1" t="s">
        <v>1582</v>
      </c>
      <c r="J61" s="1" t="s">
        <v>30</v>
      </c>
      <c r="K61" s="1" t="s">
        <v>1583</v>
      </c>
      <c r="L61" s="1" t="s">
        <v>1583</v>
      </c>
      <c r="M61" s="1" t="s">
        <v>1209</v>
      </c>
      <c r="N61" s="1" t="s">
        <v>1209</v>
      </c>
      <c r="O61" s="1" t="s">
        <v>1210</v>
      </c>
      <c r="P61" s="1" t="s">
        <v>1211</v>
      </c>
      <c r="Q61" s="1" t="s">
        <v>1212</v>
      </c>
      <c r="R61" s="1" t="s">
        <v>1584</v>
      </c>
      <c r="S61" s="1" t="s">
        <v>1214</v>
      </c>
      <c r="T61" s="1" t="s">
        <v>1215</v>
      </c>
      <c r="U61" s="1" t="s">
        <v>1154</v>
      </c>
      <c r="V61" s="1" t="s">
        <v>1277</v>
      </c>
    </row>
    <row r="62" s="1" customFormat="1" spans="1:22">
      <c r="A62" s="3">
        <v>999225777417934</v>
      </c>
      <c r="B62" s="1" t="s">
        <v>1517</v>
      </c>
      <c r="C62" s="1" t="s">
        <v>1585</v>
      </c>
      <c r="D62" s="1" t="s">
        <v>1586</v>
      </c>
      <c r="E62" s="1" t="s">
        <v>1587</v>
      </c>
      <c r="F62" s="1" t="s">
        <v>1204</v>
      </c>
      <c r="G62" s="1" t="s">
        <v>1205</v>
      </c>
      <c r="H62" s="1" t="s">
        <v>1206</v>
      </c>
      <c r="I62" s="1" t="s">
        <v>1588</v>
      </c>
      <c r="J62" s="1" t="s">
        <v>30</v>
      </c>
      <c r="K62" s="1" t="s">
        <v>1589</v>
      </c>
      <c r="L62" s="1" t="s">
        <v>1589</v>
      </c>
      <c r="M62" s="1" t="s">
        <v>1209</v>
      </c>
      <c r="N62" s="1" t="s">
        <v>1209</v>
      </c>
      <c r="O62" s="1" t="s">
        <v>1210</v>
      </c>
      <c r="P62" s="1" t="s">
        <v>1211</v>
      </c>
      <c r="Q62" s="1" t="s">
        <v>1212</v>
      </c>
      <c r="R62" s="1" t="s">
        <v>1590</v>
      </c>
      <c r="S62" s="1" t="s">
        <v>1214</v>
      </c>
      <c r="T62" s="1" t="s">
        <v>1215</v>
      </c>
      <c r="U62" s="1" t="s">
        <v>1154</v>
      </c>
      <c r="V62" s="1" t="s">
        <v>1264</v>
      </c>
    </row>
    <row r="63" s="1" customFormat="1" spans="1:22">
      <c r="A63" s="3">
        <v>999225769009964</v>
      </c>
      <c r="B63" s="1" t="s">
        <v>1562</v>
      </c>
      <c r="C63" s="1" t="s">
        <v>1591</v>
      </c>
      <c r="D63" s="1" t="s">
        <v>1592</v>
      </c>
      <c r="E63" s="1" t="s">
        <v>1593</v>
      </c>
      <c r="F63" s="1" t="s">
        <v>1204</v>
      </c>
      <c r="G63" s="1" t="s">
        <v>1205</v>
      </c>
      <c r="H63" s="1" t="s">
        <v>1206</v>
      </c>
      <c r="I63" s="1" t="s">
        <v>1594</v>
      </c>
      <c r="J63" s="1" t="s">
        <v>30</v>
      </c>
      <c r="K63" s="1" t="s">
        <v>1595</v>
      </c>
      <c r="L63" s="1" t="s">
        <v>1595</v>
      </c>
      <c r="M63" s="1" t="s">
        <v>1209</v>
      </c>
      <c r="N63" s="1" t="s">
        <v>1209</v>
      </c>
      <c r="O63" s="1" t="s">
        <v>1210</v>
      </c>
      <c r="P63" s="1" t="s">
        <v>1211</v>
      </c>
      <c r="Q63" s="1" t="s">
        <v>1212</v>
      </c>
      <c r="R63" s="1" t="s">
        <v>1596</v>
      </c>
      <c r="S63" s="1" t="s">
        <v>1214</v>
      </c>
      <c r="T63" s="1" t="s">
        <v>1215</v>
      </c>
      <c r="U63" s="1" t="s">
        <v>1154</v>
      </c>
      <c r="V63" s="1" t="s">
        <v>1530</v>
      </c>
    </row>
    <row r="64" s="1" customFormat="1" spans="1:22">
      <c r="A64" s="3">
        <v>999225766363615</v>
      </c>
      <c r="B64" s="1" t="s">
        <v>1562</v>
      </c>
      <c r="C64" s="1" t="s">
        <v>1597</v>
      </c>
      <c r="D64" s="1" t="s">
        <v>1598</v>
      </c>
      <c r="E64" s="1" t="s">
        <v>1599</v>
      </c>
      <c r="F64" s="1" t="s">
        <v>1444</v>
      </c>
      <c r="G64" s="1" t="s">
        <v>1205</v>
      </c>
      <c r="H64" s="1" t="s">
        <v>1206</v>
      </c>
      <c r="I64" s="1" t="s">
        <v>1600</v>
      </c>
      <c r="J64" s="1" t="s">
        <v>30</v>
      </c>
      <c r="K64" s="1" t="s">
        <v>1601</v>
      </c>
      <c r="L64" s="1" t="s">
        <v>1601</v>
      </c>
      <c r="M64" s="1" t="s">
        <v>1209</v>
      </c>
      <c r="N64" s="1" t="s">
        <v>1209</v>
      </c>
      <c r="O64" s="1" t="s">
        <v>1210</v>
      </c>
      <c r="P64" s="1" t="s">
        <v>1211</v>
      </c>
      <c r="Q64" s="1" t="s">
        <v>1212</v>
      </c>
      <c r="R64" s="1" t="s">
        <v>1602</v>
      </c>
      <c r="S64" s="1" t="s">
        <v>1214</v>
      </c>
      <c r="T64" s="1" t="s">
        <v>1215</v>
      </c>
      <c r="U64" s="1" t="s">
        <v>1154</v>
      </c>
      <c r="V64" s="1" t="s">
        <v>1230</v>
      </c>
    </row>
    <row r="65" s="1" customFormat="1" spans="1:22">
      <c r="A65" s="3">
        <v>999225761191275</v>
      </c>
      <c r="B65" s="1" t="s">
        <v>1562</v>
      </c>
      <c r="C65" s="1" t="s">
        <v>1603</v>
      </c>
      <c r="D65" s="1" t="s">
        <v>1604</v>
      </c>
      <c r="E65" s="1" t="s">
        <v>1605</v>
      </c>
      <c r="F65" s="1" t="s">
        <v>1204</v>
      </c>
      <c r="G65" s="1" t="s">
        <v>1205</v>
      </c>
      <c r="H65" s="1" t="s">
        <v>1206</v>
      </c>
      <c r="I65" s="1" t="s">
        <v>1606</v>
      </c>
      <c r="J65" s="1" t="s">
        <v>30</v>
      </c>
      <c r="K65" s="1" t="s">
        <v>1607</v>
      </c>
      <c r="L65" s="1" t="s">
        <v>1607</v>
      </c>
      <c r="M65" s="1" t="s">
        <v>1209</v>
      </c>
      <c r="N65" s="1" t="s">
        <v>1209</v>
      </c>
      <c r="O65" s="1" t="s">
        <v>1210</v>
      </c>
      <c r="P65" s="1" t="s">
        <v>1211</v>
      </c>
      <c r="Q65" s="1" t="s">
        <v>1212</v>
      </c>
      <c r="R65" s="1" t="s">
        <v>1608</v>
      </c>
      <c r="S65" s="1" t="s">
        <v>1214</v>
      </c>
      <c r="T65" s="1" t="s">
        <v>1215</v>
      </c>
      <c r="U65" s="1" t="s">
        <v>1154</v>
      </c>
      <c r="V65" s="1" t="s">
        <v>1609</v>
      </c>
    </row>
    <row r="66" s="1" customFormat="1" spans="1:22">
      <c r="A66" s="3">
        <v>999225760444316</v>
      </c>
      <c r="B66" s="1" t="s">
        <v>1562</v>
      </c>
      <c r="C66" s="1" t="s">
        <v>1610</v>
      </c>
      <c r="D66" s="1" t="s">
        <v>1611</v>
      </c>
      <c r="E66" s="1" t="s">
        <v>1612</v>
      </c>
      <c r="F66" s="1" t="s">
        <v>1204</v>
      </c>
      <c r="G66" s="1" t="s">
        <v>1205</v>
      </c>
      <c r="H66" s="1" t="s">
        <v>1206</v>
      </c>
      <c r="I66" s="1" t="s">
        <v>1613</v>
      </c>
      <c r="J66" s="1" t="s">
        <v>30</v>
      </c>
      <c r="K66" s="1" t="s">
        <v>1614</v>
      </c>
      <c r="L66" s="1" t="s">
        <v>1614</v>
      </c>
      <c r="M66" s="1" t="s">
        <v>1209</v>
      </c>
      <c r="N66" s="1" t="s">
        <v>1209</v>
      </c>
      <c r="O66" s="1" t="s">
        <v>1210</v>
      </c>
      <c r="P66" s="1" t="s">
        <v>1211</v>
      </c>
      <c r="Q66" s="1" t="s">
        <v>1212</v>
      </c>
      <c r="R66" s="1" t="s">
        <v>1615</v>
      </c>
      <c r="S66" s="1" t="s">
        <v>1214</v>
      </c>
      <c r="T66" s="1" t="s">
        <v>1215</v>
      </c>
      <c r="U66" s="1" t="s">
        <v>1154</v>
      </c>
      <c r="V66" s="1" t="s">
        <v>1294</v>
      </c>
    </row>
    <row r="67" s="1" customFormat="1" spans="1:22">
      <c r="A67" s="3">
        <v>999225760331791</v>
      </c>
      <c r="B67" s="1" t="s">
        <v>1562</v>
      </c>
      <c r="C67" s="1" t="s">
        <v>1616</v>
      </c>
      <c r="D67" s="1" t="s">
        <v>1617</v>
      </c>
      <c r="E67" s="1" t="s">
        <v>1618</v>
      </c>
      <c r="F67" s="1" t="s">
        <v>1204</v>
      </c>
      <c r="G67" s="1" t="s">
        <v>1205</v>
      </c>
      <c r="H67" s="1" t="s">
        <v>1206</v>
      </c>
      <c r="I67" s="1" t="s">
        <v>1619</v>
      </c>
      <c r="J67" s="1" t="s">
        <v>30</v>
      </c>
      <c r="K67" s="1" t="s">
        <v>1620</v>
      </c>
      <c r="L67" s="1" t="s">
        <v>1620</v>
      </c>
      <c r="M67" s="1" t="s">
        <v>1209</v>
      </c>
      <c r="N67" s="1" t="s">
        <v>1209</v>
      </c>
      <c r="O67" s="1" t="s">
        <v>1210</v>
      </c>
      <c r="P67" s="1" t="s">
        <v>1211</v>
      </c>
      <c r="Q67" s="1" t="s">
        <v>1212</v>
      </c>
      <c r="R67" s="1" t="s">
        <v>1621</v>
      </c>
      <c r="S67" s="1" t="s">
        <v>1214</v>
      </c>
      <c r="T67" s="1" t="s">
        <v>1215</v>
      </c>
      <c r="U67" s="1" t="s">
        <v>1154</v>
      </c>
      <c r="V67" s="1" t="s">
        <v>1294</v>
      </c>
    </row>
    <row r="68" s="1" customFormat="1" spans="1:22">
      <c r="A68" s="3">
        <v>999225758339129</v>
      </c>
      <c r="B68" s="1" t="s">
        <v>1562</v>
      </c>
      <c r="C68" s="1" t="s">
        <v>1622</v>
      </c>
      <c r="D68" s="1" t="s">
        <v>1623</v>
      </c>
      <c r="E68" s="1" t="s">
        <v>1624</v>
      </c>
      <c r="F68" s="1" t="s">
        <v>1204</v>
      </c>
      <c r="G68" s="1" t="s">
        <v>1205</v>
      </c>
      <c r="H68" s="1" t="s">
        <v>1206</v>
      </c>
      <c r="I68" s="1" t="s">
        <v>1625</v>
      </c>
      <c r="J68" s="1" t="s">
        <v>30</v>
      </c>
      <c r="K68" s="1" t="s">
        <v>1626</v>
      </c>
      <c r="L68" s="1" t="s">
        <v>1626</v>
      </c>
      <c r="M68" s="1" t="s">
        <v>1209</v>
      </c>
      <c r="N68" s="1" t="s">
        <v>1209</v>
      </c>
      <c r="O68" s="1" t="s">
        <v>1210</v>
      </c>
      <c r="P68" s="1" t="s">
        <v>1211</v>
      </c>
      <c r="Q68" s="1" t="s">
        <v>1212</v>
      </c>
      <c r="R68" s="1" t="s">
        <v>1627</v>
      </c>
      <c r="S68" s="1" t="s">
        <v>1214</v>
      </c>
      <c r="T68" s="1" t="s">
        <v>1215</v>
      </c>
      <c r="U68" s="1" t="s">
        <v>1154</v>
      </c>
      <c r="V68" s="1" t="s">
        <v>1287</v>
      </c>
    </row>
    <row r="69" s="1" customFormat="1" spans="1:22">
      <c r="A69" s="3">
        <v>999225749597010</v>
      </c>
      <c r="B69" s="1" t="s">
        <v>1562</v>
      </c>
      <c r="C69" s="1" t="s">
        <v>1628</v>
      </c>
      <c r="D69" s="1" t="s">
        <v>1629</v>
      </c>
      <c r="E69" s="1" t="s">
        <v>1630</v>
      </c>
      <c r="F69" s="1" t="s">
        <v>1204</v>
      </c>
      <c r="G69" s="1" t="s">
        <v>1205</v>
      </c>
      <c r="H69" s="1" t="s">
        <v>1206</v>
      </c>
      <c r="I69" s="1" t="s">
        <v>1631</v>
      </c>
      <c r="J69" s="1" t="s">
        <v>30</v>
      </c>
      <c r="K69" s="1" t="s">
        <v>1632</v>
      </c>
      <c r="L69" s="1" t="s">
        <v>1632</v>
      </c>
      <c r="M69" s="1" t="s">
        <v>1209</v>
      </c>
      <c r="N69" s="1" t="s">
        <v>1209</v>
      </c>
      <c r="O69" s="1" t="s">
        <v>1210</v>
      </c>
      <c r="P69" s="1" t="s">
        <v>1211</v>
      </c>
      <c r="Q69" s="1" t="s">
        <v>1212</v>
      </c>
      <c r="R69" s="1" t="s">
        <v>1633</v>
      </c>
      <c r="S69" s="1" t="s">
        <v>1214</v>
      </c>
      <c r="T69" s="1" t="s">
        <v>1215</v>
      </c>
      <c r="U69" s="1" t="s">
        <v>1345</v>
      </c>
      <c r="V69" s="1" t="s">
        <v>1223</v>
      </c>
    </row>
    <row r="70" s="1" customFormat="1" spans="1:22">
      <c r="A70" s="3">
        <v>999225748625425</v>
      </c>
      <c r="B70" s="1" t="s">
        <v>1562</v>
      </c>
      <c r="C70" s="1" t="s">
        <v>1634</v>
      </c>
      <c r="D70" s="1" t="s">
        <v>1635</v>
      </c>
      <c r="E70" s="1" t="s">
        <v>1636</v>
      </c>
      <c r="F70" s="1" t="s">
        <v>1204</v>
      </c>
      <c r="G70" s="1" t="s">
        <v>1205</v>
      </c>
      <c r="H70" s="1" t="s">
        <v>1206</v>
      </c>
      <c r="I70" s="1" t="s">
        <v>1637</v>
      </c>
      <c r="J70" s="1" t="s">
        <v>30</v>
      </c>
      <c r="K70" s="1" t="s">
        <v>1638</v>
      </c>
      <c r="L70" s="1" t="s">
        <v>1638</v>
      </c>
      <c r="M70" s="1" t="s">
        <v>1209</v>
      </c>
      <c r="N70" s="1" t="s">
        <v>1209</v>
      </c>
      <c r="O70" s="1" t="s">
        <v>1210</v>
      </c>
      <c r="P70" s="1" t="s">
        <v>1211</v>
      </c>
      <c r="Q70" s="1" t="s">
        <v>1212</v>
      </c>
      <c r="R70" s="1" t="s">
        <v>1639</v>
      </c>
      <c r="S70" s="1" t="s">
        <v>1214</v>
      </c>
      <c r="T70" s="1" t="s">
        <v>1215</v>
      </c>
      <c r="U70" s="1" t="s">
        <v>1154</v>
      </c>
      <c r="V70" s="1" t="s">
        <v>1294</v>
      </c>
    </row>
    <row r="71" s="1" customFormat="1" spans="1:22">
      <c r="A71" s="3">
        <v>999225748172301</v>
      </c>
      <c r="B71" s="1" t="s">
        <v>1562</v>
      </c>
      <c r="C71" s="1" t="s">
        <v>1640</v>
      </c>
      <c r="D71" s="1" t="s">
        <v>1641</v>
      </c>
      <c r="E71" s="1" t="s">
        <v>1642</v>
      </c>
      <c r="F71" s="1" t="s">
        <v>1204</v>
      </c>
      <c r="G71" s="1" t="s">
        <v>1205</v>
      </c>
      <c r="H71" s="1" t="s">
        <v>1206</v>
      </c>
      <c r="I71" s="1" t="s">
        <v>1643</v>
      </c>
      <c r="J71" s="1" t="s">
        <v>30</v>
      </c>
      <c r="K71" s="1" t="s">
        <v>1644</v>
      </c>
      <c r="L71" s="1" t="s">
        <v>1644</v>
      </c>
      <c r="M71" s="1" t="s">
        <v>1209</v>
      </c>
      <c r="N71" s="1" t="s">
        <v>1209</v>
      </c>
      <c r="O71" s="1" t="s">
        <v>1210</v>
      </c>
      <c r="P71" s="1" t="s">
        <v>1211</v>
      </c>
      <c r="Q71" s="1" t="s">
        <v>1212</v>
      </c>
      <c r="R71" s="1" t="s">
        <v>1645</v>
      </c>
      <c r="S71" s="1" t="s">
        <v>1214</v>
      </c>
      <c r="T71" s="1" t="s">
        <v>1215</v>
      </c>
      <c r="U71" s="1" t="s">
        <v>1154</v>
      </c>
      <c r="V71" s="1" t="s">
        <v>1287</v>
      </c>
    </row>
    <row r="72" s="1" customFormat="1" spans="1:22">
      <c r="A72" s="3">
        <v>999225747521688</v>
      </c>
      <c r="B72" s="1" t="s">
        <v>1646</v>
      </c>
      <c r="C72" s="1" t="s">
        <v>1647</v>
      </c>
      <c r="D72" s="1" t="s">
        <v>1648</v>
      </c>
      <c r="E72" s="1" t="s">
        <v>1649</v>
      </c>
      <c r="F72" s="1" t="s">
        <v>1200</v>
      </c>
      <c r="G72" s="1" t="s">
        <v>1205</v>
      </c>
      <c r="H72" s="1" t="s">
        <v>1206</v>
      </c>
      <c r="I72" s="1" t="s">
        <v>1650</v>
      </c>
      <c r="J72" s="1" t="s">
        <v>30</v>
      </c>
      <c r="K72" s="1" t="s">
        <v>1651</v>
      </c>
      <c r="L72" s="1" t="s">
        <v>1651</v>
      </c>
      <c r="M72" s="1" t="s">
        <v>1209</v>
      </c>
      <c r="N72" s="1" t="s">
        <v>1209</v>
      </c>
      <c r="O72" s="1" t="s">
        <v>1210</v>
      </c>
      <c r="P72" s="1" t="s">
        <v>1211</v>
      </c>
      <c r="Q72" s="1" t="s">
        <v>1212</v>
      </c>
      <c r="R72" s="1" t="s">
        <v>1652</v>
      </c>
      <c r="S72" s="1" t="s">
        <v>1214</v>
      </c>
      <c r="T72" s="1" t="s">
        <v>1215</v>
      </c>
      <c r="U72" s="1" t="s">
        <v>1154</v>
      </c>
      <c r="V72" s="1" t="s">
        <v>1216</v>
      </c>
    </row>
    <row r="73" s="1" customFormat="1" spans="1:22">
      <c r="A73" s="3">
        <v>999225746729768</v>
      </c>
      <c r="B73" s="1" t="s">
        <v>1646</v>
      </c>
      <c r="C73" s="1" t="s">
        <v>1653</v>
      </c>
      <c r="D73" s="1" t="s">
        <v>1654</v>
      </c>
      <c r="E73" s="1" t="s">
        <v>1655</v>
      </c>
      <c r="F73" s="1" t="s">
        <v>1200</v>
      </c>
      <c r="G73" s="1" t="s">
        <v>1205</v>
      </c>
      <c r="H73" s="1" t="s">
        <v>1206</v>
      </c>
      <c r="I73" s="1" t="s">
        <v>1656</v>
      </c>
      <c r="J73" s="1" t="s">
        <v>30</v>
      </c>
      <c r="K73" s="1" t="s">
        <v>1657</v>
      </c>
      <c r="L73" s="1" t="s">
        <v>1657</v>
      </c>
      <c r="M73" s="1" t="s">
        <v>1209</v>
      </c>
      <c r="N73" s="1" t="s">
        <v>1209</v>
      </c>
      <c r="O73" s="1" t="s">
        <v>1210</v>
      </c>
      <c r="P73" s="1" t="s">
        <v>1211</v>
      </c>
      <c r="Q73" s="1" t="s">
        <v>1212</v>
      </c>
      <c r="R73" s="1" t="s">
        <v>1658</v>
      </c>
      <c r="S73" s="1" t="s">
        <v>1214</v>
      </c>
      <c r="T73" s="1" t="s">
        <v>1215</v>
      </c>
      <c r="U73" s="1" t="s">
        <v>1154</v>
      </c>
      <c r="V73" s="1" t="s">
        <v>1223</v>
      </c>
    </row>
    <row r="74" s="1" customFormat="1" spans="1:22">
      <c r="A74" s="3">
        <v>999225740988921</v>
      </c>
      <c r="B74" s="1" t="s">
        <v>1646</v>
      </c>
      <c r="C74" s="1" t="s">
        <v>1659</v>
      </c>
      <c r="D74" s="1" t="s">
        <v>1660</v>
      </c>
      <c r="E74" s="1" t="s">
        <v>1661</v>
      </c>
      <c r="F74" s="1" t="s">
        <v>1204</v>
      </c>
      <c r="G74" s="1" t="s">
        <v>1205</v>
      </c>
      <c r="H74" s="1" t="s">
        <v>1206</v>
      </c>
      <c r="I74" s="1" t="s">
        <v>1662</v>
      </c>
      <c r="J74" s="1" t="s">
        <v>30</v>
      </c>
      <c r="K74" s="1" t="s">
        <v>1663</v>
      </c>
      <c r="L74" s="1" t="s">
        <v>1663</v>
      </c>
      <c r="M74" s="1" t="s">
        <v>1209</v>
      </c>
      <c r="N74" s="1" t="s">
        <v>1209</v>
      </c>
      <c r="O74" s="1" t="s">
        <v>1210</v>
      </c>
      <c r="P74" s="1" t="s">
        <v>1211</v>
      </c>
      <c r="Q74" s="1" t="s">
        <v>1212</v>
      </c>
      <c r="R74" s="1" t="s">
        <v>1664</v>
      </c>
      <c r="S74" s="1" t="s">
        <v>1214</v>
      </c>
      <c r="T74" s="1" t="s">
        <v>1215</v>
      </c>
      <c r="U74" s="1" t="s">
        <v>1154</v>
      </c>
      <c r="V74" s="1" t="s">
        <v>1223</v>
      </c>
    </row>
    <row r="75" s="1" customFormat="1" spans="1:22">
      <c r="A75" s="3">
        <v>999225736570109</v>
      </c>
      <c r="B75" s="1" t="s">
        <v>1646</v>
      </c>
      <c r="C75" s="1" t="s">
        <v>1665</v>
      </c>
      <c r="D75" s="1" t="s">
        <v>1666</v>
      </c>
      <c r="E75" s="1" t="s">
        <v>1667</v>
      </c>
      <c r="F75" s="1" t="s">
        <v>1204</v>
      </c>
      <c r="G75" s="1" t="s">
        <v>1205</v>
      </c>
      <c r="H75" s="1" t="s">
        <v>1206</v>
      </c>
      <c r="I75" s="1" t="s">
        <v>1668</v>
      </c>
      <c r="J75" s="1" t="s">
        <v>30</v>
      </c>
      <c r="K75" s="1" t="s">
        <v>1669</v>
      </c>
      <c r="L75" s="1" t="s">
        <v>1669</v>
      </c>
      <c r="M75" s="1" t="s">
        <v>1209</v>
      </c>
      <c r="N75" s="1" t="s">
        <v>1209</v>
      </c>
      <c r="O75" s="1" t="s">
        <v>1210</v>
      </c>
      <c r="P75" s="1" t="s">
        <v>1211</v>
      </c>
      <c r="Q75" s="1" t="s">
        <v>1212</v>
      </c>
      <c r="R75" s="1" t="s">
        <v>1670</v>
      </c>
      <c r="S75" s="1" t="s">
        <v>1214</v>
      </c>
      <c r="T75" s="1" t="s">
        <v>1215</v>
      </c>
      <c r="U75" s="1" t="s">
        <v>1154</v>
      </c>
      <c r="V75" s="1" t="s">
        <v>1230</v>
      </c>
    </row>
    <row r="76" s="1" customFormat="1" spans="1:22">
      <c r="A76" s="3">
        <v>999225736472792</v>
      </c>
      <c r="B76" s="1" t="s">
        <v>1646</v>
      </c>
      <c r="C76" s="1" t="s">
        <v>1671</v>
      </c>
      <c r="D76" s="1" t="s">
        <v>1672</v>
      </c>
      <c r="E76" s="1" t="s">
        <v>1673</v>
      </c>
      <c r="F76" s="1" t="s">
        <v>1204</v>
      </c>
      <c r="G76" s="1" t="s">
        <v>1205</v>
      </c>
      <c r="H76" s="1" t="s">
        <v>1206</v>
      </c>
      <c r="I76" s="1" t="s">
        <v>1674</v>
      </c>
      <c r="J76" s="1" t="s">
        <v>30</v>
      </c>
      <c r="K76" s="1" t="s">
        <v>1675</v>
      </c>
      <c r="L76" s="1" t="s">
        <v>1675</v>
      </c>
      <c r="M76" s="1" t="s">
        <v>1209</v>
      </c>
      <c r="N76" s="1" t="s">
        <v>1209</v>
      </c>
      <c r="O76" s="1" t="s">
        <v>1210</v>
      </c>
      <c r="P76" s="1" t="s">
        <v>1211</v>
      </c>
      <c r="Q76" s="1" t="s">
        <v>1212</v>
      </c>
      <c r="R76" s="1" t="s">
        <v>1676</v>
      </c>
      <c r="S76" s="1" t="s">
        <v>1214</v>
      </c>
      <c r="T76" s="1" t="s">
        <v>1215</v>
      </c>
      <c r="U76" s="1" t="s">
        <v>1154</v>
      </c>
      <c r="V76" s="1" t="s">
        <v>1609</v>
      </c>
    </row>
    <row r="77" s="1" customFormat="1" spans="1:22">
      <c r="A77" s="3">
        <v>999225732744761</v>
      </c>
      <c r="B77" s="1" t="s">
        <v>1646</v>
      </c>
      <c r="C77" s="1" t="s">
        <v>1677</v>
      </c>
      <c r="D77" s="1" t="s">
        <v>1678</v>
      </c>
      <c r="E77" s="1" t="s">
        <v>1679</v>
      </c>
      <c r="F77" s="1" t="s">
        <v>1200</v>
      </c>
      <c r="G77" s="1" t="s">
        <v>1205</v>
      </c>
      <c r="H77" s="1" t="s">
        <v>1206</v>
      </c>
      <c r="I77" s="1" t="s">
        <v>1680</v>
      </c>
      <c r="J77" s="1" t="s">
        <v>30</v>
      </c>
      <c r="K77" s="1" t="s">
        <v>1681</v>
      </c>
      <c r="L77" s="1" t="s">
        <v>1681</v>
      </c>
      <c r="M77" s="1" t="s">
        <v>1209</v>
      </c>
      <c r="N77" s="1" t="s">
        <v>1209</v>
      </c>
      <c r="O77" s="1" t="s">
        <v>1210</v>
      </c>
      <c r="P77" s="1" t="s">
        <v>1211</v>
      </c>
      <c r="Q77" s="1" t="s">
        <v>1212</v>
      </c>
      <c r="R77" s="1" t="s">
        <v>1682</v>
      </c>
      <c r="S77" s="1" t="s">
        <v>1214</v>
      </c>
      <c r="T77" s="1" t="s">
        <v>1215</v>
      </c>
      <c r="U77" s="1" t="s">
        <v>1154</v>
      </c>
      <c r="V77" s="1" t="s">
        <v>1287</v>
      </c>
    </row>
    <row r="78" s="1" customFormat="1" spans="1:22">
      <c r="A78" s="3">
        <v>999225731416345</v>
      </c>
      <c r="B78" s="1" t="s">
        <v>1646</v>
      </c>
      <c r="C78" s="1" t="s">
        <v>1683</v>
      </c>
      <c r="D78" s="1" t="s">
        <v>1684</v>
      </c>
      <c r="E78" s="1" t="s">
        <v>1685</v>
      </c>
      <c r="F78" s="1" t="s">
        <v>1200</v>
      </c>
      <c r="G78" s="1" t="s">
        <v>1205</v>
      </c>
      <c r="H78" s="1" t="s">
        <v>1206</v>
      </c>
      <c r="I78" s="1" t="s">
        <v>1686</v>
      </c>
      <c r="J78" s="1" t="s">
        <v>30</v>
      </c>
      <c r="K78" s="1" t="s">
        <v>1687</v>
      </c>
      <c r="L78" s="1" t="s">
        <v>1687</v>
      </c>
      <c r="M78" s="1" t="s">
        <v>1209</v>
      </c>
      <c r="N78" s="1" t="s">
        <v>1209</v>
      </c>
      <c r="O78" s="1" t="s">
        <v>1210</v>
      </c>
      <c r="P78" s="1" t="s">
        <v>1211</v>
      </c>
      <c r="Q78" s="1" t="s">
        <v>1212</v>
      </c>
      <c r="R78" s="1" t="s">
        <v>1688</v>
      </c>
      <c r="S78" s="1" t="s">
        <v>1214</v>
      </c>
      <c r="T78" s="1" t="s">
        <v>1215</v>
      </c>
      <c r="U78" s="1" t="s">
        <v>1154</v>
      </c>
      <c r="V78" s="1" t="s">
        <v>1223</v>
      </c>
    </row>
    <row r="79" s="1" customFormat="1" spans="1:22">
      <c r="A79" s="3">
        <v>999225724903544</v>
      </c>
      <c r="B79" s="1" t="s">
        <v>1646</v>
      </c>
      <c r="C79" s="1" t="s">
        <v>1689</v>
      </c>
      <c r="D79" s="1" t="s">
        <v>1690</v>
      </c>
      <c r="E79" s="1" t="s">
        <v>1691</v>
      </c>
      <c r="F79" s="1" t="s">
        <v>1200</v>
      </c>
      <c r="G79" s="1" t="s">
        <v>1205</v>
      </c>
      <c r="H79" s="1" t="s">
        <v>1206</v>
      </c>
      <c r="I79" s="1" t="s">
        <v>1692</v>
      </c>
      <c r="J79" s="1" t="s">
        <v>30</v>
      </c>
      <c r="K79" s="1" t="s">
        <v>1693</v>
      </c>
      <c r="L79" s="1" t="s">
        <v>1693</v>
      </c>
      <c r="M79" s="1" t="s">
        <v>1209</v>
      </c>
      <c r="N79" s="1" t="s">
        <v>1209</v>
      </c>
      <c r="O79" s="1" t="s">
        <v>1210</v>
      </c>
      <c r="P79" s="1" t="s">
        <v>1211</v>
      </c>
      <c r="Q79" s="1" t="s">
        <v>1212</v>
      </c>
      <c r="R79" s="1" t="s">
        <v>1694</v>
      </c>
      <c r="S79" s="1" t="s">
        <v>1214</v>
      </c>
      <c r="T79" s="1" t="s">
        <v>1215</v>
      </c>
      <c r="U79" s="1" t="s">
        <v>1154</v>
      </c>
      <c r="V79" s="1" t="s">
        <v>1223</v>
      </c>
    </row>
    <row r="80" s="1" customFormat="1" spans="1:22">
      <c r="A80" s="3">
        <v>999225723368217</v>
      </c>
      <c r="B80" s="1" t="s">
        <v>1695</v>
      </c>
      <c r="C80" s="1" t="s">
        <v>1696</v>
      </c>
      <c r="D80" s="1" t="s">
        <v>1697</v>
      </c>
      <c r="E80" s="1" t="s">
        <v>1698</v>
      </c>
      <c r="F80" s="1" t="s">
        <v>1562</v>
      </c>
      <c r="G80" s="1" t="s">
        <v>1205</v>
      </c>
      <c r="H80" s="1" t="s">
        <v>1206</v>
      </c>
      <c r="I80" s="1" t="s">
        <v>1699</v>
      </c>
      <c r="J80" s="1" t="s">
        <v>30</v>
      </c>
      <c r="K80" s="1" t="s">
        <v>1700</v>
      </c>
      <c r="L80" s="1" t="s">
        <v>1700</v>
      </c>
      <c r="M80" s="1" t="s">
        <v>1209</v>
      </c>
      <c r="N80" s="1" t="s">
        <v>1209</v>
      </c>
      <c r="O80" s="1" t="s">
        <v>1210</v>
      </c>
      <c r="P80" s="1" t="s">
        <v>1211</v>
      </c>
      <c r="Q80" s="1" t="s">
        <v>1212</v>
      </c>
      <c r="R80" s="1" t="s">
        <v>1701</v>
      </c>
      <c r="S80" s="1" t="s">
        <v>1214</v>
      </c>
      <c r="T80" s="1" t="s">
        <v>1215</v>
      </c>
      <c r="U80" s="1" t="s">
        <v>1154</v>
      </c>
      <c r="V80" s="1" t="s">
        <v>1237</v>
      </c>
    </row>
    <row r="81" s="1" customFormat="1" spans="1:22">
      <c r="A81" s="3">
        <v>999225717121604</v>
      </c>
      <c r="B81" s="1" t="s">
        <v>1695</v>
      </c>
      <c r="C81" s="1" t="s">
        <v>1702</v>
      </c>
      <c r="D81" s="1" t="s">
        <v>1703</v>
      </c>
      <c r="E81" s="1" t="s">
        <v>1704</v>
      </c>
      <c r="F81" s="1" t="s">
        <v>1444</v>
      </c>
      <c r="G81" s="1" t="s">
        <v>1205</v>
      </c>
      <c r="H81" s="1" t="s">
        <v>1206</v>
      </c>
      <c r="I81" s="1" t="s">
        <v>1705</v>
      </c>
      <c r="J81" s="1" t="s">
        <v>30</v>
      </c>
      <c r="K81" s="1" t="s">
        <v>1706</v>
      </c>
      <c r="L81" s="1" t="s">
        <v>1706</v>
      </c>
      <c r="M81" s="1" t="s">
        <v>1209</v>
      </c>
      <c r="N81" s="1" t="s">
        <v>1209</v>
      </c>
      <c r="O81" s="1" t="s">
        <v>1210</v>
      </c>
      <c r="P81" s="1" t="s">
        <v>1211</v>
      </c>
      <c r="Q81" s="1" t="s">
        <v>1212</v>
      </c>
      <c r="R81" s="1" t="s">
        <v>1707</v>
      </c>
      <c r="S81" s="1" t="s">
        <v>1214</v>
      </c>
      <c r="T81" s="1" t="s">
        <v>1215</v>
      </c>
      <c r="U81" s="1" t="s">
        <v>1345</v>
      </c>
      <c r="V81" s="1" t="s">
        <v>1223</v>
      </c>
    </row>
    <row r="82" s="1" customFormat="1" spans="1:22">
      <c r="A82" s="3">
        <v>999225770800409</v>
      </c>
      <c r="B82" s="1" t="s">
        <v>1562</v>
      </c>
      <c r="C82" s="1" t="s">
        <v>1708</v>
      </c>
      <c r="D82" s="1" t="s">
        <v>1709</v>
      </c>
      <c r="E82" s="1" t="s">
        <v>1710</v>
      </c>
      <c r="F82" s="1" t="s">
        <v>1338</v>
      </c>
      <c r="G82" s="1" t="s">
        <v>1205</v>
      </c>
      <c r="H82" s="1" t="s">
        <v>1206</v>
      </c>
      <c r="I82" s="1" t="s">
        <v>1711</v>
      </c>
      <c r="J82" s="1" t="s">
        <v>30</v>
      </c>
      <c r="K82" s="1" t="s">
        <v>1712</v>
      </c>
      <c r="L82" s="1" t="s">
        <v>1712</v>
      </c>
      <c r="M82" s="1" t="s">
        <v>1209</v>
      </c>
      <c r="N82" s="1" t="s">
        <v>1209</v>
      </c>
      <c r="O82" s="1" t="s">
        <v>1210</v>
      </c>
      <c r="P82" s="1" t="s">
        <v>1211</v>
      </c>
      <c r="Q82" s="1" t="s">
        <v>1212</v>
      </c>
      <c r="R82" s="1" t="s">
        <v>1713</v>
      </c>
      <c r="S82" s="1" t="s">
        <v>1214</v>
      </c>
      <c r="T82" s="1" t="s">
        <v>1215</v>
      </c>
      <c r="U82" s="1" t="s">
        <v>1154</v>
      </c>
      <c r="V82" s="1" t="s">
        <v>1251</v>
      </c>
    </row>
    <row r="83" s="1" customFormat="1" spans="1:22">
      <c r="A83" s="3">
        <v>999225702200499</v>
      </c>
      <c r="B83" s="1" t="s">
        <v>1695</v>
      </c>
      <c r="C83" s="1" t="s">
        <v>1714</v>
      </c>
      <c r="D83" s="1" t="s">
        <v>1715</v>
      </c>
      <c r="E83" s="1" t="s">
        <v>1716</v>
      </c>
      <c r="F83" s="1" t="s">
        <v>1517</v>
      </c>
      <c r="G83" s="1" t="s">
        <v>1205</v>
      </c>
      <c r="H83" s="1" t="s">
        <v>1206</v>
      </c>
      <c r="I83" s="1" t="s">
        <v>1717</v>
      </c>
      <c r="J83" s="1" t="s">
        <v>30</v>
      </c>
      <c r="K83" s="1" t="s">
        <v>1718</v>
      </c>
      <c r="L83" s="1" t="s">
        <v>1718</v>
      </c>
      <c r="M83" s="1" t="s">
        <v>1209</v>
      </c>
      <c r="N83" s="1" t="s">
        <v>1209</v>
      </c>
      <c r="O83" s="1" t="s">
        <v>1210</v>
      </c>
      <c r="P83" s="1" t="s">
        <v>1211</v>
      </c>
      <c r="Q83" s="1" t="s">
        <v>1212</v>
      </c>
      <c r="R83" s="1" t="s">
        <v>1719</v>
      </c>
      <c r="S83" s="1" t="s">
        <v>1214</v>
      </c>
      <c r="T83" s="1" t="s">
        <v>1215</v>
      </c>
      <c r="U83" s="1" t="s">
        <v>1154</v>
      </c>
      <c r="V83" s="1" t="s">
        <v>1223</v>
      </c>
    </row>
    <row r="84" s="1" customFormat="1" spans="1:22">
      <c r="A84" s="3">
        <v>999225701910083</v>
      </c>
      <c r="B84" s="1" t="s">
        <v>1695</v>
      </c>
      <c r="C84" s="1" t="s">
        <v>1720</v>
      </c>
      <c r="D84" s="1" t="s">
        <v>1415</v>
      </c>
      <c r="E84" s="1" t="s">
        <v>1721</v>
      </c>
      <c r="F84" s="1" t="s">
        <v>1204</v>
      </c>
      <c r="G84" s="1" t="s">
        <v>1205</v>
      </c>
      <c r="H84" s="1" t="s">
        <v>1206</v>
      </c>
      <c r="I84" s="1" t="s">
        <v>1722</v>
      </c>
      <c r="J84" s="1" t="s">
        <v>30</v>
      </c>
      <c r="K84" s="1" t="s">
        <v>1723</v>
      </c>
      <c r="L84" s="1" t="s">
        <v>1723</v>
      </c>
      <c r="M84" s="1" t="s">
        <v>1209</v>
      </c>
      <c r="N84" s="1" t="s">
        <v>1209</v>
      </c>
      <c r="O84" s="1" t="s">
        <v>1210</v>
      </c>
      <c r="P84" s="1" t="s">
        <v>1211</v>
      </c>
      <c r="Q84" s="1" t="s">
        <v>1212</v>
      </c>
      <c r="R84" s="1" t="s">
        <v>1724</v>
      </c>
      <c r="S84" s="1" t="s">
        <v>1214</v>
      </c>
      <c r="T84" s="1" t="s">
        <v>1215</v>
      </c>
      <c r="U84" s="1" t="s">
        <v>1154</v>
      </c>
      <c r="V84" s="1" t="s">
        <v>1251</v>
      </c>
    </row>
    <row r="85" s="1" customFormat="1" spans="1:22">
      <c r="A85" s="3">
        <v>999225801689534</v>
      </c>
      <c r="B85" s="1" t="s">
        <v>1444</v>
      </c>
      <c r="C85" s="1" t="s">
        <v>1725</v>
      </c>
      <c r="D85" s="1" t="s">
        <v>1726</v>
      </c>
      <c r="E85" s="1" t="s">
        <v>1727</v>
      </c>
      <c r="F85" s="1" t="s">
        <v>1200</v>
      </c>
      <c r="G85" s="1" t="s">
        <v>1205</v>
      </c>
      <c r="H85" s="1" t="s">
        <v>1206</v>
      </c>
      <c r="I85" s="1" t="s">
        <v>1728</v>
      </c>
      <c r="J85" s="1" t="s">
        <v>30</v>
      </c>
      <c r="K85" s="1" t="s">
        <v>1729</v>
      </c>
      <c r="L85" s="1" t="s">
        <v>1729</v>
      </c>
      <c r="M85" s="1" t="s">
        <v>1209</v>
      </c>
      <c r="N85" s="1" t="s">
        <v>1209</v>
      </c>
      <c r="O85" s="1" t="s">
        <v>1210</v>
      </c>
      <c r="P85" s="1" t="s">
        <v>1211</v>
      </c>
      <c r="Q85" s="1" t="s">
        <v>1212</v>
      </c>
      <c r="R85" s="1" t="s">
        <v>1730</v>
      </c>
      <c r="S85" s="1" t="s">
        <v>1214</v>
      </c>
      <c r="T85" s="1" t="s">
        <v>1215</v>
      </c>
      <c r="U85" s="1" t="s">
        <v>1154</v>
      </c>
      <c r="V85" s="1" t="s">
        <v>1731</v>
      </c>
    </row>
    <row r="86" s="1" customFormat="1" spans="1:22">
      <c r="A86" s="3">
        <v>999225699549427</v>
      </c>
      <c r="B86" s="1" t="s">
        <v>1732</v>
      </c>
      <c r="C86" s="1" t="s">
        <v>1733</v>
      </c>
      <c r="D86" s="1" t="s">
        <v>1734</v>
      </c>
      <c r="E86" s="1" t="s">
        <v>1735</v>
      </c>
      <c r="F86" s="1" t="s">
        <v>1338</v>
      </c>
      <c r="G86" s="1" t="s">
        <v>1205</v>
      </c>
      <c r="H86" s="1" t="s">
        <v>1206</v>
      </c>
      <c r="I86" s="1" t="s">
        <v>1736</v>
      </c>
      <c r="J86" s="1" t="s">
        <v>30</v>
      </c>
      <c r="K86" s="1" t="s">
        <v>1737</v>
      </c>
      <c r="L86" s="1" t="s">
        <v>1737</v>
      </c>
      <c r="M86" s="1" t="s">
        <v>1209</v>
      </c>
      <c r="N86" s="1" t="s">
        <v>1209</v>
      </c>
      <c r="O86" s="1" t="s">
        <v>1210</v>
      </c>
      <c r="P86" s="1" t="s">
        <v>1211</v>
      </c>
      <c r="Q86" s="1" t="s">
        <v>1212</v>
      </c>
      <c r="R86" s="1" t="s">
        <v>1738</v>
      </c>
      <c r="S86" s="1" t="s">
        <v>1214</v>
      </c>
      <c r="T86" s="1" t="s">
        <v>1215</v>
      </c>
      <c r="U86" s="1" t="s">
        <v>1154</v>
      </c>
      <c r="V86" s="1" t="s">
        <v>1294</v>
      </c>
    </row>
    <row r="87" s="1" customFormat="1" spans="1:22">
      <c r="A87" s="3">
        <v>999225697619573</v>
      </c>
      <c r="B87" s="1" t="s">
        <v>1732</v>
      </c>
      <c r="C87" s="1" t="s">
        <v>1739</v>
      </c>
      <c r="D87" s="1" t="s">
        <v>1740</v>
      </c>
      <c r="E87" s="1" t="s">
        <v>1741</v>
      </c>
      <c r="F87" s="1" t="s">
        <v>1444</v>
      </c>
      <c r="G87" s="1" t="s">
        <v>1205</v>
      </c>
      <c r="H87" s="1" t="s">
        <v>1206</v>
      </c>
      <c r="I87" s="1" t="s">
        <v>1742</v>
      </c>
      <c r="J87" s="1" t="s">
        <v>30</v>
      </c>
      <c r="K87" s="1" t="s">
        <v>1743</v>
      </c>
      <c r="L87" s="1" t="s">
        <v>1743</v>
      </c>
      <c r="M87" s="1" t="s">
        <v>1209</v>
      </c>
      <c r="N87" s="1" t="s">
        <v>1209</v>
      </c>
      <c r="O87" s="1" t="s">
        <v>1210</v>
      </c>
      <c r="P87" s="1" t="s">
        <v>1211</v>
      </c>
      <c r="Q87" s="1" t="s">
        <v>1212</v>
      </c>
      <c r="R87" s="1" t="s">
        <v>1744</v>
      </c>
      <c r="S87" s="1" t="s">
        <v>1214</v>
      </c>
      <c r="T87" s="1" t="s">
        <v>1215</v>
      </c>
      <c r="U87" s="1" t="s">
        <v>1154</v>
      </c>
      <c r="V87" s="1" t="s">
        <v>1745</v>
      </c>
    </row>
    <row r="88" s="1" customFormat="1" spans="1:22">
      <c r="A88" s="3">
        <v>999225693165040</v>
      </c>
      <c r="B88" s="1" t="s">
        <v>1732</v>
      </c>
      <c r="C88" s="1" t="s">
        <v>1746</v>
      </c>
      <c r="D88" s="1" t="s">
        <v>1747</v>
      </c>
      <c r="E88" s="1" t="s">
        <v>1748</v>
      </c>
      <c r="F88" s="1" t="s">
        <v>1200</v>
      </c>
      <c r="G88" s="1" t="s">
        <v>1205</v>
      </c>
      <c r="H88" s="1" t="s">
        <v>1206</v>
      </c>
      <c r="I88" s="1" t="s">
        <v>1749</v>
      </c>
      <c r="J88" s="1" t="s">
        <v>30</v>
      </c>
      <c r="K88" s="1" t="s">
        <v>1750</v>
      </c>
      <c r="L88" s="1" t="s">
        <v>1751</v>
      </c>
      <c r="M88" s="1" t="s">
        <v>1752</v>
      </c>
      <c r="N88" s="1" t="s">
        <v>1753</v>
      </c>
      <c r="O88" s="1" t="s">
        <v>1210</v>
      </c>
      <c r="P88" s="1" t="s">
        <v>1211</v>
      </c>
      <c r="Q88" s="1" t="s">
        <v>1212</v>
      </c>
      <c r="R88" s="1" t="s">
        <v>1754</v>
      </c>
      <c r="S88" s="1" t="s">
        <v>1214</v>
      </c>
      <c r="T88" s="1" t="s">
        <v>1215</v>
      </c>
      <c r="U88" s="1" t="s">
        <v>1154</v>
      </c>
      <c r="V88" s="1" t="s">
        <v>1287</v>
      </c>
    </row>
    <row r="89" s="1" customFormat="1" spans="1:22">
      <c r="A89" s="3">
        <v>999225681512715</v>
      </c>
      <c r="B89" s="1" t="s">
        <v>1732</v>
      </c>
      <c r="C89" s="1" t="s">
        <v>1755</v>
      </c>
      <c r="D89" s="1" t="s">
        <v>1756</v>
      </c>
      <c r="E89" s="1" t="s">
        <v>1757</v>
      </c>
      <c r="F89" s="1" t="s">
        <v>1517</v>
      </c>
      <c r="G89" s="1" t="s">
        <v>1205</v>
      </c>
      <c r="H89" s="1" t="s">
        <v>1206</v>
      </c>
      <c r="I89" s="1" t="s">
        <v>1758</v>
      </c>
      <c r="J89" s="1" t="s">
        <v>30</v>
      </c>
      <c r="K89" s="1" t="s">
        <v>1759</v>
      </c>
      <c r="L89" s="1" t="s">
        <v>1759</v>
      </c>
      <c r="M89" s="1" t="s">
        <v>1209</v>
      </c>
      <c r="N89" s="1" t="s">
        <v>1209</v>
      </c>
      <c r="O89" s="1" t="s">
        <v>1210</v>
      </c>
      <c r="P89" s="1" t="s">
        <v>1211</v>
      </c>
      <c r="Q89" s="1" t="s">
        <v>1212</v>
      </c>
      <c r="R89" s="1" t="s">
        <v>1760</v>
      </c>
      <c r="S89" s="1" t="s">
        <v>1214</v>
      </c>
      <c r="T89" s="1" t="s">
        <v>1215</v>
      </c>
      <c r="U89" s="1" t="s">
        <v>1154</v>
      </c>
      <c r="V89" s="1" t="s">
        <v>1223</v>
      </c>
    </row>
    <row r="90" s="1" customFormat="1" spans="1:22">
      <c r="A90" s="3">
        <v>999225715632034</v>
      </c>
      <c r="B90" s="1" t="s">
        <v>1695</v>
      </c>
      <c r="C90" s="1" t="s">
        <v>1761</v>
      </c>
      <c r="D90" s="1" t="s">
        <v>1762</v>
      </c>
      <c r="E90" s="1" t="s">
        <v>1763</v>
      </c>
      <c r="F90" s="1" t="s">
        <v>1517</v>
      </c>
      <c r="G90" s="1" t="s">
        <v>1205</v>
      </c>
      <c r="H90" s="1" t="s">
        <v>1206</v>
      </c>
      <c r="I90" s="1" t="s">
        <v>1764</v>
      </c>
      <c r="J90" s="1" t="s">
        <v>30</v>
      </c>
      <c r="K90" s="1" t="s">
        <v>1765</v>
      </c>
      <c r="L90" s="1" t="s">
        <v>1765</v>
      </c>
      <c r="M90" s="1" t="s">
        <v>1209</v>
      </c>
      <c r="N90" s="1" t="s">
        <v>1209</v>
      </c>
      <c r="O90" s="1" t="s">
        <v>1210</v>
      </c>
      <c r="P90" s="1" t="s">
        <v>1211</v>
      </c>
      <c r="Q90" s="1" t="s">
        <v>1212</v>
      </c>
      <c r="R90" s="1" t="s">
        <v>1766</v>
      </c>
      <c r="S90" s="1" t="s">
        <v>1214</v>
      </c>
      <c r="T90" s="1" t="s">
        <v>1215</v>
      </c>
      <c r="U90" s="1" t="s">
        <v>1154</v>
      </c>
      <c r="V90" s="1" t="s">
        <v>1767</v>
      </c>
    </row>
    <row r="91" s="1" customFormat="1" spans="1:22">
      <c r="A91" s="3">
        <v>25678086992</v>
      </c>
      <c r="B91" s="1" t="s">
        <v>1768</v>
      </c>
      <c r="C91" s="1" t="s">
        <v>1769</v>
      </c>
      <c r="D91" s="1" t="s">
        <v>1770</v>
      </c>
      <c r="E91" s="1" t="s">
        <v>1771</v>
      </c>
      <c r="F91" s="1" t="s">
        <v>1204</v>
      </c>
      <c r="G91" s="1" t="s">
        <v>1205</v>
      </c>
      <c r="H91" s="1" t="s">
        <v>1206</v>
      </c>
      <c r="I91" s="1" t="s">
        <v>1772</v>
      </c>
      <c r="J91" s="1" t="s">
        <v>30</v>
      </c>
      <c r="K91" s="1" t="s">
        <v>1773</v>
      </c>
      <c r="L91" s="1" t="s">
        <v>1773</v>
      </c>
      <c r="M91" s="1" t="s">
        <v>1209</v>
      </c>
      <c r="N91" s="1" t="s">
        <v>1209</v>
      </c>
      <c r="O91" s="1" t="s">
        <v>1210</v>
      </c>
      <c r="P91" s="1" t="s">
        <v>1211</v>
      </c>
      <c r="Q91" s="1" t="s">
        <v>1212</v>
      </c>
      <c r="R91" s="1" t="s">
        <v>1774</v>
      </c>
      <c r="S91" s="1" t="s">
        <v>1214</v>
      </c>
      <c r="T91" s="1" t="s">
        <v>1215</v>
      </c>
      <c r="U91" s="1" t="s">
        <v>1154</v>
      </c>
      <c r="V91" s="1" t="s">
        <v>1287</v>
      </c>
    </row>
    <row r="92" s="1" customFormat="1" spans="1:22">
      <c r="A92" s="3">
        <v>999225675548086</v>
      </c>
      <c r="B92" s="1" t="s">
        <v>1768</v>
      </c>
      <c r="C92" s="1" t="s">
        <v>1775</v>
      </c>
      <c r="D92" s="1" t="s">
        <v>1776</v>
      </c>
      <c r="E92" s="1" t="s">
        <v>1777</v>
      </c>
      <c r="F92" s="1" t="s">
        <v>1338</v>
      </c>
      <c r="G92" s="1" t="s">
        <v>1205</v>
      </c>
      <c r="H92" s="1" t="s">
        <v>1206</v>
      </c>
      <c r="I92" s="1" t="s">
        <v>1778</v>
      </c>
      <c r="J92" s="1" t="s">
        <v>30</v>
      </c>
      <c r="K92" s="1" t="s">
        <v>1779</v>
      </c>
      <c r="L92" s="1" t="s">
        <v>1779</v>
      </c>
      <c r="M92" s="1" t="s">
        <v>1209</v>
      </c>
      <c r="N92" s="1" t="s">
        <v>1209</v>
      </c>
      <c r="O92" s="1" t="s">
        <v>1210</v>
      </c>
      <c r="P92" s="1" t="s">
        <v>1211</v>
      </c>
      <c r="Q92" s="1" t="s">
        <v>1212</v>
      </c>
      <c r="R92" s="1" t="s">
        <v>1780</v>
      </c>
      <c r="S92" s="1" t="s">
        <v>1214</v>
      </c>
      <c r="T92" s="1" t="s">
        <v>1215</v>
      </c>
      <c r="U92" s="1" t="s">
        <v>1154</v>
      </c>
      <c r="V92" s="1" t="s">
        <v>1781</v>
      </c>
    </row>
    <row r="93" s="1" customFormat="1" spans="1:22">
      <c r="A93" s="3">
        <v>999225664692132</v>
      </c>
      <c r="B93" s="1" t="s">
        <v>1768</v>
      </c>
      <c r="C93" s="1" t="s">
        <v>1782</v>
      </c>
      <c r="D93" s="1" t="s">
        <v>1783</v>
      </c>
      <c r="E93" s="1" t="s">
        <v>1784</v>
      </c>
      <c r="F93" s="1" t="s">
        <v>1444</v>
      </c>
      <c r="G93" s="1" t="s">
        <v>1205</v>
      </c>
      <c r="H93" s="1" t="s">
        <v>1206</v>
      </c>
      <c r="I93" s="1" t="s">
        <v>1785</v>
      </c>
      <c r="J93" s="1" t="s">
        <v>30</v>
      </c>
      <c r="K93" s="1" t="s">
        <v>1786</v>
      </c>
      <c r="L93" s="1" t="s">
        <v>1786</v>
      </c>
      <c r="M93" s="1" t="s">
        <v>1209</v>
      </c>
      <c r="N93" s="1" t="s">
        <v>1209</v>
      </c>
      <c r="O93" s="1" t="s">
        <v>1210</v>
      </c>
      <c r="P93" s="1" t="s">
        <v>1211</v>
      </c>
      <c r="Q93" s="1" t="s">
        <v>1212</v>
      </c>
      <c r="R93" s="1" t="s">
        <v>1787</v>
      </c>
      <c r="S93" s="1" t="s">
        <v>1214</v>
      </c>
      <c r="T93" s="1" t="s">
        <v>1215</v>
      </c>
      <c r="U93" s="1" t="s">
        <v>1154</v>
      </c>
      <c r="V93" s="1" t="s">
        <v>1294</v>
      </c>
    </row>
    <row r="94" s="1" customFormat="1" spans="1:22">
      <c r="A94" s="3">
        <v>999225660385144</v>
      </c>
      <c r="B94" s="1" t="s">
        <v>1768</v>
      </c>
      <c r="C94" s="1" t="s">
        <v>1788</v>
      </c>
      <c r="D94" s="1" t="s">
        <v>1789</v>
      </c>
      <c r="E94" s="1" t="s">
        <v>1790</v>
      </c>
      <c r="F94" s="1" t="s">
        <v>1204</v>
      </c>
      <c r="G94" s="1" t="s">
        <v>1205</v>
      </c>
      <c r="H94" s="1" t="s">
        <v>1206</v>
      </c>
      <c r="I94" s="1" t="s">
        <v>1791</v>
      </c>
      <c r="J94" s="1" t="s">
        <v>30</v>
      </c>
      <c r="K94" s="1" t="s">
        <v>1792</v>
      </c>
      <c r="L94" s="1" t="s">
        <v>1792</v>
      </c>
      <c r="M94" s="1" t="s">
        <v>1209</v>
      </c>
      <c r="N94" s="1" t="s">
        <v>1209</v>
      </c>
      <c r="O94" s="1" t="s">
        <v>1210</v>
      </c>
      <c r="P94" s="1" t="s">
        <v>1211</v>
      </c>
      <c r="Q94" s="1" t="s">
        <v>1212</v>
      </c>
      <c r="R94" s="1" t="s">
        <v>1793</v>
      </c>
      <c r="S94" s="1" t="s">
        <v>1214</v>
      </c>
      <c r="T94" s="1" t="s">
        <v>1215</v>
      </c>
      <c r="U94" s="1" t="s">
        <v>1154</v>
      </c>
      <c r="V94" s="1" t="s">
        <v>1223</v>
      </c>
    </row>
    <row r="95" s="1" customFormat="1" spans="1:22">
      <c r="A95" s="3">
        <v>999225700086622</v>
      </c>
      <c r="B95" s="1" t="s">
        <v>1732</v>
      </c>
      <c r="C95" s="1" t="s">
        <v>1794</v>
      </c>
      <c r="D95" s="1" t="s">
        <v>1795</v>
      </c>
      <c r="E95" s="1" t="s">
        <v>1796</v>
      </c>
      <c r="F95" s="1" t="s">
        <v>1338</v>
      </c>
      <c r="G95" s="1" t="s">
        <v>1205</v>
      </c>
      <c r="H95" s="1" t="s">
        <v>1206</v>
      </c>
      <c r="I95" s="1" t="s">
        <v>1797</v>
      </c>
      <c r="J95" s="1" t="s">
        <v>30</v>
      </c>
      <c r="K95" s="1" t="s">
        <v>1798</v>
      </c>
      <c r="L95" s="1" t="s">
        <v>1798</v>
      </c>
      <c r="M95" s="1" t="s">
        <v>1209</v>
      </c>
      <c r="N95" s="1" t="s">
        <v>1209</v>
      </c>
      <c r="O95" s="1" t="s">
        <v>1210</v>
      </c>
      <c r="P95" s="1" t="s">
        <v>1211</v>
      </c>
      <c r="Q95" s="1" t="s">
        <v>1212</v>
      </c>
      <c r="R95" s="1" t="s">
        <v>1799</v>
      </c>
      <c r="S95" s="1" t="s">
        <v>1214</v>
      </c>
      <c r="T95" s="1" t="s">
        <v>1215</v>
      </c>
      <c r="U95" s="1" t="s">
        <v>1154</v>
      </c>
      <c r="V95" s="1" t="s">
        <v>1294</v>
      </c>
    </row>
    <row r="96" s="1" customFormat="1" spans="1:22">
      <c r="A96" s="3">
        <v>999225769085548</v>
      </c>
      <c r="B96" s="1" t="s">
        <v>1562</v>
      </c>
      <c r="C96" s="1" t="s">
        <v>1800</v>
      </c>
      <c r="D96" s="1" t="s">
        <v>1801</v>
      </c>
      <c r="E96" s="1" t="s">
        <v>1802</v>
      </c>
      <c r="F96" s="1" t="s">
        <v>1204</v>
      </c>
      <c r="G96" s="1" t="s">
        <v>1205</v>
      </c>
      <c r="H96" s="1" t="s">
        <v>1206</v>
      </c>
      <c r="I96" s="1" t="s">
        <v>1803</v>
      </c>
      <c r="J96" s="1" t="s">
        <v>30</v>
      </c>
      <c r="K96" s="1" t="s">
        <v>1804</v>
      </c>
      <c r="L96" s="1" t="s">
        <v>1804</v>
      </c>
      <c r="M96" s="1" t="s">
        <v>1209</v>
      </c>
      <c r="N96" s="1" t="s">
        <v>1209</v>
      </c>
      <c r="O96" s="1" t="s">
        <v>1210</v>
      </c>
      <c r="P96" s="1" t="s">
        <v>1211</v>
      </c>
      <c r="Q96" s="1" t="s">
        <v>1212</v>
      </c>
      <c r="R96" s="1" t="s">
        <v>1805</v>
      </c>
      <c r="S96" s="1" t="s">
        <v>1214</v>
      </c>
      <c r="T96" s="1" t="s">
        <v>1215</v>
      </c>
      <c r="U96" s="1" t="s">
        <v>1154</v>
      </c>
      <c r="V96" s="1" t="s">
        <v>1294</v>
      </c>
    </row>
    <row r="97" s="1" customFormat="1" spans="1:22">
      <c r="A97" s="3">
        <v>999225647602044</v>
      </c>
      <c r="B97" s="1" t="s">
        <v>1806</v>
      </c>
      <c r="C97" s="1" t="s">
        <v>1807</v>
      </c>
      <c r="D97" s="1" t="s">
        <v>1808</v>
      </c>
      <c r="E97" s="1" t="s">
        <v>1809</v>
      </c>
      <c r="F97" s="1" t="s">
        <v>1562</v>
      </c>
      <c r="G97" s="1" t="s">
        <v>1205</v>
      </c>
      <c r="H97" s="1" t="s">
        <v>1206</v>
      </c>
      <c r="I97" s="1" t="s">
        <v>1810</v>
      </c>
      <c r="J97" s="1" t="s">
        <v>30</v>
      </c>
      <c r="K97" s="1" t="s">
        <v>1811</v>
      </c>
      <c r="L97" s="1" t="s">
        <v>1811</v>
      </c>
      <c r="M97" s="1" t="s">
        <v>1209</v>
      </c>
      <c r="N97" s="1" t="s">
        <v>1209</v>
      </c>
      <c r="O97" s="1" t="s">
        <v>1210</v>
      </c>
      <c r="P97" s="1" t="s">
        <v>1211</v>
      </c>
      <c r="Q97" s="1" t="s">
        <v>1212</v>
      </c>
      <c r="R97" s="1" t="s">
        <v>1812</v>
      </c>
      <c r="S97" s="1" t="s">
        <v>1214</v>
      </c>
      <c r="T97" s="1" t="s">
        <v>1215</v>
      </c>
      <c r="U97" s="1" t="s">
        <v>1154</v>
      </c>
      <c r="V97" s="1" t="s">
        <v>1223</v>
      </c>
    </row>
    <row r="98" s="1" customFormat="1" spans="1:22">
      <c r="A98" s="3">
        <v>999225645614707</v>
      </c>
      <c r="B98" s="1" t="s">
        <v>1806</v>
      </c>
      <c r="C98" s="1" t="s">
        <v>1813</v>
      </c>
      <c r="D98" s="1" t="s">
        <v>1592</v>
      </c>
      <c r="E98" s="1" t="s">
        <v>1814</v>
      </c>
      <c r="F98" s="1" t="s">
        <v>1204</v>
      </c>
      <c r="G98" s="1" t="s">
        <v>1205</v>
      </c>
      <c r="H98" s="1" t="s">
        <v>1206</v>
      </c>
      <c r="I98" s="1" t="s">
        <v>1815</v>
      </c>
      <c r="J98" s="1" t="s">
        <v>30</v>
      </c>
      <c r="K98" s="1" t="s">
        <v>1816</v>
      </c>
      <c r="L98" s="1" t="s">
        <v>1816</v>
      </c>
      <c r="M98" s="1" t="s">
        <v>1209</v>
      </c>
      <c r="N98" s="1" t="s">
        <v>1209</v>
      </c>
      <c r="O98" s="1" t="s">
        <v>1210</v>
      </c>
      <c r="P98" s="1" t="s">
        <v>1211</v>
      </c>
      <c r="Q98" s="1" t="s">
        <v>1212</v>
      </c>
      <c r="R98" s="1" t="s">
        <v>1817</v>
      </c>
      <c r="S98" s="1" t="s">
        <v>1214</v>
      </c>
      <c r="T98" s="1" t="s">
        <v>1215</v>
      </c>
      <c r="U98" s="1" t="s">
        <v>1345</v>
      </c>
      <c r="V98" s="1" t="s">
        <v>1530</v>
      </c>
    </row>
    <row r="99" s="1" customFormat="1" spans="1:22">
      <c r="A99" s="3">
        <v>999225640955767</v>
      </c>
      <c r="B99" s="1" t="s">
        <v>1806</v>
      </c>
      <c r="C99" s="1" t="s">
        <v>1818</v>
      </c>
      <c r="D99" s="1" t="s">
        <v>1819</v>
      </c>
      <c r="E99" s="1" t="s">
        <v>1820</v>
      </c>
      <c r="F99" s="1" t="s">
        <v>1204</v>
      </c>
      <c r="G99" s="1" t="s">
        <v>1205</v>
      </c>
      <c r="H99" s="1" t="s">
        <v>1206</v>
      </c>
      <c r="I99" s="1" t="s">
        <v>1821</v>
      </c>
      <c r="J99" s="1" t="s">
        <v>30</v>
      </c>
      <c r="K99" s="1" t="s">
        <v>1822</v>
      </c>
      <c r="L99" s="1" t="s">
        <v>1822</v>
      </c>
      <c r="M99" s="1" t="s">
        <v>1209</v>
      </c>
      <c r="N99" s="1" t="s">
        <v>1209</v>
      </c>
      <c r="O99" s="1" t="s">
        <v>1210</v>
      </c>
      <c r="P99" s="1" t="s">
        <v>1211</v>
      </c>
      <c r="Q99" s="1" t="s">
        <v>1212</v>
      </c>
      <c r="R99" s="1" t="s">
        <v>1823</v>
      </c>
      <c r="S99" s="1" t="s">
        <v>1214</v>
      </c>
      <c r="T99" s="1" t="s">
        <v>1215</v>
      </c>
      <c r="U99" s="1" t="s">
        <v>1154</v>
      </c>
      <c r="V99" s="1" t="s">
        <v>1230</v>
      </c>
    </row>
    <row r="100" s="1" customFormat="1" spans="1:22">
      <c r="A100" s="3">
        <v>999225638023144</v>
      </c>
      <c r="B100" s="1" t="s">
        <v>1806</v>
      </c>
      <c r="C100" s="1" t="s">
        <v>1824</v>
      </c>
      <c r="D100" s="1" t="s">
        <v>1825</v>
      </c>
      <c r="E100" s="1" t="s">
        <v>1826</v>
      </c>
      <c r="F100" s="1" t="s">
        <v>1338</v>
      </c>
      <c r="G100" s="1" t="s">
        <v>1205</v>
      </c>
      <c r="H100" s="1" t="s">
        <v>1206</v>
      </c>
      <c r="I100" s="1" t="s">
        <v>1827</v>
      </c>
      <c r="J100" s="1" t="s">
        <v>30</v>
      </c>
      <c r="K100" s="1" t="s">
        <v>1828</v>
      </c>
      <c r="L100" s="1" t="s">
        <v>1828</v>
      </c>
      <c r="M100" s="1" t="s">
        <v>1209</v>
      </c>
      <c r="N100" s="1" t="s">
        <v>1209</v>
      </c>
      <c r="O100" s="1" t="s">
        <v>1210</v>
      </c>
      <c r="P100" s="1" t="s">
        <v>1211</v>
      </c>
      <c r="Q100" s="1" t="s">
        <v>1212</v>
      </c>
      <c r="R100" s="1" t="s">
        <v>1829</v>
      </c>
      <c r="S100" s="1" t="s">
        <v>1214</v>
      </c>
      <c r="T100" s="1" t="s">
        <v>1215</v>
      </c>
      <c r="U100" s="1" t="s">
        <v>1154</v>
      </c>
      <c r="V100" s="1" t="s">
        <v>1237</v>
      </c>
    </row>
    <row r="101" s="1" customFormat="1" spans="1:22">
      <c r="A101" s="3">
        <v>999225637906688</v>
      </c>
      <c r="B101" s="1" t="s">
        <v>1806</v>
      </c>
      <c r="C101" s="1" t="s">
        <v>1830</v>
      </c>
      <c r="D101" s="1" t="s">
        <v>1831</v>
      </c>
      <c r="E101" s="1" t="s">
        <v>1832</v>
      </c>
      <c r="F101" s="1" t="s">
        <v>1517</v>
      </c>
      <c r="G101" s="1" t="s">
        <v>1205</v>
      </c>
      <c r="H101" s="1" t="s">
        <v>1206</v>
      </c>
      <c r="I101" s="1" t="s">
        <v>1833</v>
      </c>
      <c r="J101" s="1" t="s">
        <v>30</v>
      </c>
      <c r="K101" s="1" t="s">
        <v>1834</v>
      </c>
      <c r="L101" s="1" t="s">
        <v>1834</v>
      </c>
      <c r="M101" s="1" t="s">
        <v>1209</v>
      </c>
      <c r="N101" s="1" t="s">
        <v>1209</v>
      </c>
      <c r="O101" s="1" t="s">
        <v>1210</v>
      </c>
      <c r="P101" s="1" t="s">
        <v>1211</v>
      </c>
      <c r="Q101" s="1" t="s">
        <v>1212</v>
      </c>
      <c r="R101" s="1" t="s">
        <v>1835</v>
      </c>
      <c r="S101" s="1" t="s">
        <v>1214</v>
      </c>
      <c r="T101" s="1" t="s">
        <v>1215</v>
      </c>
      <c r="U101" s="1" t="s">
        <v>1154</v>
      </c>
      <c r="V101" s="1" t="s">
        <v>1251</v>
      </c>
    </row>
    <row r="102" s="1" customFormat="1" spans="1:22">
      <c r="A102" s="3">
        <v>999225634385941</v>
      </c>
      <c r="B102" s="1" t="s">
        <v>1836</v>
      </c>
      <c r="C102" s="1" t="s">
        <v>1837</v>
      </c>
      <c r="D102" s="1" t="s">
        <v>1838</v>
      </c>
      <c r="E102" s="1" t="s">
        <v>1839</v>
      </c>
      <c r="F102" s="1" t="s">
        <v>1338</v>
      </c>
      <c r="G102" s="1" t="s">
        <v>1205</v>
      </c>
      <c r="H102" s="1" t="s">
        <v>1206</v>
      </c>
      <c r="I102" s="1" t="s">
        <v>1840</v>
      </c>
      <c r="J102" s="1" t="s">
        <v>30</v>
      </c>
      <c r="K102" s="1" t="s">
        <v>1841</v>
      </c>
      <c r="L102" s="1" t="s">
        <v>1841</v>
      </c>
      <c r="M102" s="1" t="s">
        <v>1209</v>
      </c>
      <c r="N102" s="1" t="s">
        <v>1209</v>
      </c>
      <c r="O102" s="1" t="s">
        <v>1210</v>
      </c>
      <c r="P102" s="1" t="s">
        <v>1211</v>
      </c>
      <c r="Q102" s="1" t="s">
        <v>1212</v>
      </c>
      <c r="R102" s="1" t="s">
        <v>1842</v>
      </c>
      <c r="S102" s="1" t="s">
        <v>1214</v>
      </c>
      <c r="T102" s="1" t="s">
        <v>1215</v>
      </c>
      <c r="U102" s="1" t="s">
        <v>1154</v>
      </c>
      <c r="V102" s="1" t="s">
        <v>1287</v>
      </c>
    </row>
    <row r="103" s="1" customFormat="1" spans="1:22">
      <c r="A103" s="3">
        <v>999225659982642</v>
      </c>
      <c r="B103" s="1" t="s">
        <v>1768</v>
      </c>
      <c r="C103" s="1" t="s">
        <v>1843</v>
      </c>
      <c r="D103" s="1" t="s">
        <v>1844</v>
      </c>
      <c r="E103" s="1" t="s">
        <v>1845</v>
      </c>
      <c r="F103" s="1" t="s">
        <v>1200</v>
      </c>
      <c r="G103" s="1" t="s">
        <v>1205</v>
      </c>
      <c r="H103" s="1" t="s">
        <v>1206</v>
      </c>
      <c r="I103" s="1" t="s">
        <v>1846</v>
      </c>
      <c r="J103" s="1" t="s">
        <v>30</v>
      </c>
      <c r="K103" s="1" t="s">
        <v>1847</v>
      </c>
      <c r="L103" s="1" t="s">
        <v>1847</v>
      </c>
      <c r="M103" s="1" t="s">
        <v>1209</v>
      </c>
      <c r="N103" s="1" t="s">
        <v>1209</v>
      </c>
      <c r="O103" s="1" t="s">
        <v>1210</v>
      </c>
      <c r="P103" s="1" t="s">
        <v>1211</v>
      </c>
      <c r="Q103" s="1" t="s">
        <v>1212</v>
      </c>
      <c r="R103" s="1" t="s">
        <v>1848</v>
      </c>
      <c r="S103" s="1" t="s">
        <v>1214</v>
      </c>
      <c r="T103" s="1" t="s">
        <v>1215</v>
      </c>
      <c r="U103" s="1" t="s">
        <v>1154</v>
      </c>
      <c r="V103" s="1" t="s">
        <v>1745</v>
      </c>
    </row>
    <row r="104" s="1" customFormat="1" spans="1:22">
      <c r="A104" s="3">
        <v>999225618174309</v>
      </c>
      <c r="B104" s="1" t="s">
        <v>1836</v>
      </c>
      <c r="C104" s="1" t="s">
        <v>1849</v>
      </c>
      <c r="D104" s="1" t="s">
        <v>1850</v>
      </c>
      <c r="E104" s="1" t="s">
        <v>1851</v>
      </c>
      <c r="F104" s="1" t="s">
        <v>1200</v>
      </c>
      <c r="G104" s="1" t="s">
        <v>1205</v>
      </c>
      <c r="H104" s="1" t="s">
        <v>1206</v>
      </c>
      <c r="I104" s="1" t="s">
        <v>1852</v>
      </c>
      <c r="J104" s="1" t="s">
        <v>30</v>
      </c>
      <c r="K104" s="1" t="s">
        <v>1853</v>
      </c>
      <c r="L104" s="1" t="s">
        <v>1853</v>
      </c>
      <c r="M104" s="1" t="s">
        <v>1209</v>
      </c>
      <c r="N104" s="1" t="s">
        <v>1209</v>
      </c>
      <c r="O104" s="1" t="s">
        <v>1210</v>
      </c>
      <c r="P104" s="1" t="s">
        <v>1211</v>
      </c>
      <c r="Q104" s="1" t="s">
        <v>1212</v>
      </c>
      <c r="R104" s="1" t="s">
        <v>1854</v>
      </c>
      <c r="S104" s="1" t="s">
        <v>1214</v>
      </c>
      <c r="T104" s="1" t="s">
        <v>1215</v>
      </c>
      <c r="U104" s="1" t="s">
        <v>1154</v>
      </c>
      <c r="V104" s="1" t="s">
        <v>1745</v>
      </c>
    </row>
    <row r="105" s="1" customFormat="1" spans="1:22">
      <c r="A105" s="3">
        <v>999225615804296</v>
      </c>
      <c r="B105" s="1" t="s">
        <v>1836</v>
      </c>
      <c r="C105" s="1" t="s">
        <v>1855</v>
      </c>
      <c r="D105" s="1" t="s">
        <v>1856</v>
      </c>
      <c r="E105" s="1" t="s">
        <v>1857</v>
      </c>
      <c r="F105" s="1" t="s">
        <v>1204</v>
      </c>
      <c r="G105" s="1" t="s">
        <v>1205</v>
      </c>
      <c r="H105" s="1" t="s">
        <v>1206</v>
      </c>
      <c r="I105" s="1" t="s">
        <v>1858</v>
      </c>
      <c r="J105" s="1" t="s">
        <v>30</v>
      </c>
      <c r="K105" s="1" t="s">
        <v>1859</v>
      </c>
      <c r="L105" s="1" t="s">
        <v>1859</v>
      </c>
      <c r="M105" s="1" t="s">
        <v>1209</v>
      </c>
      <c r="N105" s="1" t="s">
        <v>1209</v>
      </c>
      <c r="O105" s="1" t="s">
        <v>1210</v>
      </c>
      <c r="P105" s="1" t="s">
        <v>1211</v>
      </c>
      <c r="Q105" s="1" t="s">
        <v>1212</v>
      </c>
      <c r="R105" s="1" t="s">
        <v>1860</v>
      </c>
      <c r="S105" s="1" t="s">
        <v>1214</v>
      </c>
      <c r="T105" s="1" t="s">
        <v>1215</v>
      </c>
      <c r="U105" s="1" t="s">
        <v>1345</v>
      </c>
      <c r="V105" s="1" t="s">
        <v>1223</v>
      </c>
    </row>
    <row r="106" s="1" customFormat="1" spans="1:22">
      <c r="A106" s="3">
        <v>999225615171837</v>
      </c>
      <c r="B106" s="1" t="s">
        <v>1836</v>
      </c>
      <c r="C106" s="1" t="s">
        <v>1861</v>
      </c>
      <c r="D106" s="1" t="s">
        <v>1862</v>
      </c>
      <c r="E106" s="1" t="s">
        <v>1863</v>
      </c>
      <c r="F106" s="1" t="s">
        <v>1200</v>
      </c>
      <c r="G106" s="1" t="s">
        <v>1205</v>
      </c>
      <c r="H106" s="1" t="s">
        <v>1206</v>
      </c>
      <c r="I106" s="1" t="s">
        <v>1864</v>
      </c>
      <c r="J106" s="1" t="s">
        <v>30</v>
      </c>
      <c r="K106" s="1" t="s">
        <v>1865</v>
      </c>
      <c r="L106" s="1" t="s">
        <v>1865</v>
      </c>
      <c r="M106" s="1" t="s">
        <v>1209</v>
      </c>
      <c r="N106" s="1" t="s">
        <v>1209</v>
      </c>
      <c r="O106" s="1" t="s">
        <v>1210</v>
      </c>
      <c r="P106" s="1" t="s">
        <v>1211</v>
      </c>
      <c r="Q106" s="1" t="s">
        <v>1212</v>
      </c>
      <c r="R106" s="1" t="s">
        <v>1866</v>
      </c>
      <c r="S106" s="1" t="s">
        <v>1214</v>
      </c>
      <c r="T106" s="1" t="s">
        <v>1215</v>
      </c>
      <c r="U106" s="1" t="s">
        <v>1154</v>
      </c>
      <c r="V106" s="1" t="s">
        <v>1223</v>
      </c>
    </row>
    <row r="107" s="1" customFormat="1" spans="1:22">
      <c r="A107" s="3">
        <v>999225602753403</v>
      </c>
      <c r="B107" s="1" t="s">
        <v>1867</v>
      </c>
      <c r="C107" s="1" t="s">
        <v>1868</v>
      </c>
      <c r="D107" s="1" t="s">
        <v>1869</v>
      </c>
      <c r="E107" s="1" t="s">
        <v>1870</v>
      </c>
      <c r="F107" s="1" t="s">
        <v>1338</v>
      </c>
      <c r="G107" s="1" t="s">
        <v>1205</v>
      </c>
      <c r="H107" s="1" t="s">
        <v>1206</v>
      </c>
      <c r="I107" s="1" t="s">
        <v>1871</v>
      </c>
      <c r="J107" s="1" t="s">
        <v>30</v>
      </c>
      <c r="K107" s="1" t="s">
        <v>1872</v>
      </c>
      <c r="L107" s="1" t="s">
        <v>1872</v>
      </c>
      <c r="M107" s="1" t="s">
        <v>1209</v>
      </c>
      <c r="N107" s="1" t="s">
        <v>1209</v>
      </c>
      <c r="O107" s="1" t="s">
        <v>1210</v>
      </c>
      <c r="P107" s="1" t="s">
        <v>1211</v>
      </c>
      <c r="Q107" s="1" t="s">
        <v>1212</v>
      </c>
      <c r="R107" s="1" t="s">
        <v>1873</v>
      </c>
      <c r="S107" s="1" t="s">
        <v>1214</v>
      </c>
      <c r="T107" s="1" t="s">
        <v>1215</v>
      </c>
      <c r="U107" s="1" t="s">
        <v>1154</v>
      </c>
      <c r="V107" s="1" t="s">
        <v>1216</v>
      </c>
    </row>
    <row r="108" s="1" customFormat="1" spans="1:22">
      <c r="A108" s="3">
        <v>999225595654306</v>
      </c>
      <c r="B108" s="1" t="s">
        <v>1867</v>
      </c>
      <c r="C108" s="1" t="s">
        <v>1874</v>
      </c>
      <c r="D108" s="1" t="s">
        <v>1875</v>
      </c>
      <c r="E108" s="1" t="s">
        <v>1876</v>
      </c>
      <c r="F108" s="1" t="s">
        <v>1200</v>
      </c>
      <c r="G108" s="1" t="s">
        <v>1205</v>
      </c>
      <c r="H108" s="1" t="s">
        <v>1206</v>
      </c>
      <c r="I108" s="1" t="s">
        <v>1877</v>
      </c>
      <c r="J108" s="1" t="s">
        <v>30</v>
      </c>
      <c r="K108" s="1" t="s">
        <v>1878</v>
      </c>
      <c r="L108" s="1" t="s">
        <v>1878</v>
      </c>
      <c r="M108" s="1" t="s">
        <v>1209</v>
      </c>
      <c r="N108" s="1" t="s">
        <v>1209</v>
      </c>
      <c r="O108" s="1" t="s">
        <v>1210</v>
      </c>
      <c r="P108" s="1" t="s">
        <v>1211</v>
      </c>
      <c r="Q108" s="1" t="s">
        <v>1212</v>
      </c>
      <c r="R108" s="1" t="s">
        <v>1879</v>
      </c>
      <c r="S108" s="1" t="s">
        <v>1214</v>
      </c>
      <c r="T108" s="1" t="s">
        <v>1215</v>
      </c>
      <c r="U108" s="1" t="s">
        <v>1154</v>
      </c>
      <c r="V108" s="1" t="s">
        <v>1277</v>
      </c>
    </row>
    <row r="109" s="1" customFormat="1" spans="1:22">
      <c r="A109" s="3">
        <v>999225589855522</v>
      </c>
      <c r="B109" s="1" t="s">
        <v>1867</v>
      </c>
      <c r="C109" s="1" t="s">
        <v>1880</v>
      </c>
      <c r="D109" s="1" t="s">
        <v>1801</v>
      </c>
      <c r="E109" s="1" t="s">
        <v>1881</v>
      </c>
      <c r="F109" s="1" t="s">
        <v>1204</v>
      </c>
      <c r="G109" s="1" t="s">
        <v>1205</v>
      </c>
      <c r="H109" s="1" t="s">
        <v>1206</v>
      </c>
      <c r="I109" s="1" t="s">
        <v>1882</v>
      </c>
      <c r="J109" s="1" t="s">
        <v>30</v>
      </c>
      <c r="K109" s="1" t="s">
        <v>1883</v>
      </c>
      <c r="L109" s="1" t="s">
        <v>1883</v>
      </c>
      <c r="M109" s="1" t="s">
        <v>1209</v>
      </c>
      <c r="N109" s="1" t="s">
        <v>1209</v>
      </c>
      <c r="O109" s="1" t="s">
        <v>1210</v>
      </c>
      <c r="P109" s="1" t="s">
        <v>1211</v>
      </c>
      <c r="Q109" s="1" t="s">
        <v>1212</v>
      </c>
      <c r="R109" s="1" t="s">
        <v>1884</v>
      </c>
      <c r="S109" s="1" t="s">
        <v>1214</v>
      </c>
      <c r="T109" s="1" t="s">
        <v>1215</v>
      </c>
      <c r="U109" s="1" t="s">
        <v>1154</v>
      </c>
      <c r="V109" s="1" t="s">
        <v>1294</v>
      </c>
    </row>
    <row r="110" s="1" customFormat="1" spans="1:22">
      <c r="A110" s="3">
        <v>999225589830154</v>
      </c>
      <c r="B110" s="1" t="s">
        <v>1867</v>
      </c>
      <c r="C110" s="1" t="s">
        <v>1885</v>
      </c>
      <c r="D110" s="1" t="s">
        <v>1801</v>
      </c>
      <c r="E110" s="1" t="s">
        <v>1886</v>
      </c>
      <c r="F110" s="1" t="s">
        <v>1204</v>
      </c>
      <c r="G110" s="1" t="s">
        <v>1205</v>
      </c>
      <c r="H110" s="1" t="s">
        <v>1206</v>
      </c>
      <c r="I110" s="1" t="s">
        <v>1887</v>
      </c>
      <c r="J110" s="1" t="s">
        <v>30</v>
      </c>
      <c r="K110" s="1" t="s">
        <v>1888</v>
      </c>
      <c r="L110" s="1" t="s">
        <v>1888</v>
      </c>
      <c r="M110" s="1" t="s">
        <v>1209</v>
      </c>
      <c r="N110" s="1" t="s">
        <v>1209</v>
      </c>
      <c r="O110" s="1" t="s">
        <v>1210</v>
      </c>
      <c r="P110" s="1" t="s">
        <v>1211</v>
      </c>
      <c r="Q110" s="1" t="s">
        <v>1212</v>
      </c>
      <c r="R110" s="1" t="s">
        <v>1889</v>
      </c>
      <c r="S110" s="1" t="s">
        <v>1214</v>
      </c>
      <c r="T110" s="1" t="s">
        <v>1215</v>
      </c>
      <c r="U110" s="1" t="s">
        <v>1154</v>
      </c>
      <c r="V110" s="1" t="s">
        <v>1294</v>
      </c>
    </row>
    <row r="111" s="1" customFormat="1" spans="1:22">
      <c r="A111" s="3">
        <v>999225588962781</v>
      </c>
      <c r="B111" s="1" t="s">
        <v>1867</v>
      </c>
      <c r="C111" s="1" t="s">
        <v>1890</v>
      </c>
      <c r="D111" s="1" t="s">
        <v>1891</v>
      </c>
      <c r="E111" s="1" t="s">
        <v>1892</v>
      </c>
      <c r="F111" s="1" t="s">
        <v>1200</v>
      </c>
      <c r="G111" s="1" t="s">
        <v>1205</v>
      </c>
      <c r="H111" s="1" t="s">
        <v>1206</v>
      </c>
      <c r="I111" s="1" t="s">
        <v>1893</v>
      </c>
      <c r="J111" s="1" t="s">
        <v>30</v>
      </c>
      <c r="K111" s="1" t="s">
        <v>1894</v>
      </c>
      <c r="L111" s="1" t="s">
        <v>1894</v>
      </c>
      <c r="M111" s="1" t="s">
        <v>1209</v>
      </c>
      <c r="N111" s="1" t="s">
        <v>1209</v>
      </c>
      <c r="O111" s="1" t="s">
        <v>1210</v>
      </c>
      <c r="P111" s="1" t="s">
        <v>1211</v>
      </c>
      <c r="Q111" s="1" t="s">
        <v>1212</v>
      </c>
      <c r="R111" s="1" t="s">
        <v>1895</v>
      </c>
      <c r="S111" s="1" t="s">
        <v>1214</v>
      </c>
      <c r="T111" s="1" t="s">
        <v>1215</v>
      </c>
      <c r="U111" s="1" t="s">
        <v>1154</v>
      </c>
      <c r="V111" s="1" t="s">
        <v>1223</v>
      </c>
    </row>
    <row r="112" s="1" customFormat="1" spans="1:22">
      <c r="A112" s="3">
        <v>999225576505304</v>
      </c>
      <c r="B112" s="1" t="s">
        <v>1896</v>
      </c>
      <c r="C112" s="1" t="s">
        <v>1897</v>
      </c>
      <c r="D112" s="1" t="s">
        <v>1898</v>
      </c>
      <c r="E112" s="1" t="s">
        <v>1899</v>
      </c>
      <c r="F112" s="1" t="s">
        <v>1204</v>
      </c>
      <c r="G112" s="1" t="s">
        <v>1205</v>
      </c>
      <c r="H112" s="1" t="s">
        <v>1206</v>
      </c>
      <c r="I112" s="1" t="s">
        <v>1900</v>
      </c>
      <c r="J112" s="1" t="s">
        <v>30</v>
      </c>
      <c r="K112" s="1" t="s">
        <v>1901</v>
      </c>
      <c r="L112" s="1" t="s">
        <v>1901</v>
      </c>
      <c r="M112" s="1" t="s">
        <v>1209</v>
      </c>
      <c r="N112" s="1" t="s">
        <v>1209</v>
      </c>
      <c r="O112" s="1" t="s">
        <v>1210</v>
      </c>
      <c r="P112" s="1" t="s">
        <v>1211</v>
      </c>
      <c r="Q112" s="1" t="s">
        <v>1212</v>
      </c>
      <c r="R112" s="1" t="s">
        <v>1902</v>
      </c>
      <c r="S112" s="1" t="s">
        <v>1214</v>
      </c>
      <c r="T112" s="1" t="s">
        <v>1215</v>
      </c>
      <c r="U112" s="1" t="s">
        <v>1154</v>
      </c>
      <c r="V112" s="1" t="s">
        <v>1230</v>
      </c>
    </row>
    <row r="113" s="1" customFormat="1" spans="1:22">
      <c r="A113" s="3">
        <v>999225541933582</v>
      </c>
      <c r="B113" s="1" t="s">
        <v>1903</v>
      </c>
      <c r="C113" s="1" t="s">
        <v>1904</v>
      </c>
      <c r="D113" s="1" t="s">
        <v>1690</v>
      </c>
      <c r="E113" s="1" t="s">
        <v>1905</v>
      </c>
      <c r="F113" s="1" t="s">
        <v>1338</v>
      </c>
      <c r="G113" s="1" t="s">
        <v>1205</v>
      </c>
      <c r="H113" s="1" t="s">
        <v>1206</v>
      </c>
      <c r="I113" s="1" t="s">
        <v>1906</v>
      </c>
      <c r="J113" s="1" t="s">
        <v>30</v>
      </c>
      <c r="K113" s="1" t="s">
        <v>1907</v>
      </c>
      <c r="L113" s="1" t="s">
        <v>1907</v>
      </c>
      <c r="M113" s="1" t="s">
        <v>1209</v>
      </c>
      <c r="N113" s="1" t="s">
        <v>1209</v>
      </c>
      <c r="O113" s="1" t="s">
        <v>1210</v>
      </c>
      <c r="P113" s="1" t="s">
        <v>1211</v>
      </c>
      <c r="Q113" s="1" t="s">
        <v>1212</v>
      </c>
      <c r="R113" s="1" t="s">
        <v>1908</v>
      </c>
      <c r="S113" s="1" t="s">
        <v>1214</v>
      </c>
      <c r="T113" s="1" t="s">
        <v>1215</v>
      </c>
      <c r="U113" s="1" t="s">
        <v>1154</v>
      </c>
      <c r="V113" s="1" t="s">
        <v>1223</v>
      </c>
    </row>
    <row r="114" s="1" customFormat="1" spans="1:22">
      <c r="A114" s="3">
        <v>999225533767556</v>
      </c>
      <c r="B114" s="1" t="s">
        <v>1909</v>
      </c>
      <c r="C114" s="1" t="s">
        <v>1910</v>
      </c>
      <c r="D114" s="1" t="s">
        <v>1703</v>
      </c>
      <c r="E114" s="1" t="s">
        <v>1911</v>
      </c>
      <c r="F114" s="1" t="s">
        <v>1200</v>
      </c>
      <c r="G114" s="1" t="s">
        <v>1205</v>
      </c>
      <c r="H114" s="1" t="s">
        <v>1206</v>
      </c>
      <c r="I114" s="1" t="s">
        <v>1912</v>
      </c>
      <c r="J114" s="1" t="s">
        <v>30</v>
      </c>
      <c r="K114" s="1" t="s">
        <v>1913</v>
      </c>
      <c r="L114" s="1" t="s">
        <v>1913</v>
      </c>
      <c r="M114" s="1" t="s">
        <v>1209</v>
      </c>
      <c r="N114" s="1" t="s">
        <v>1209</v>
      </c>
      <c r="O114" s="1" t="s">
        <v>1210</v>
      </c>
      <c r="P114" s="1" t="s">
        <v>1211</v>
      </c>
      <c r="Q114" s="1" t="s">
        <v>1212</v>
      </c>
      <c r="R114" s="1" t="s">
        <v>1914</v>
      </c>
      <c r="S114" s="1" t="s">
        <v>1214</v>
      </c>
      <c r="T114" s="1" t="s">
        <v>1215</v>
      </c>
      <c r="U114" s="1" t="s">
        <v>1345</v>
      </c>
      <c r="V114" s="1" t="s">
        <v>1223</v>
      </c>
    </row>
    <row r="115" s="1" customFormat="1" spans="1:22">
      <c r="A115" s="3">
        <v>999225520834745</v>
      </c>
      <c r="B115" s="1" t="s">
        <v>1915</v>
      </c>
      <c r="C115" s="1" t="s">
        <v>1916</v>
      </c>
      <c r="D115" s="1" t="s">
        <v>1917</v>
      </c>
      <c r="E115" s="1" t="s">
        <v>1918</v>
      </c>
      <c r="F115" s="1" t="s">
        <v>1338</v>
      </c>
      <c r="G115" s="1" t="s">
        <v>1205</v>
      </c>
      <c r="H115" s="1" t="s">
        <v>1206</v>
      </c>
      <c r="I115" s="1" t="s">
        <v>1919</v>
      </c>
      <c r="J115" s="1" t="s">
        <v>30</v>
      </c>
      <c r="K115" s="1" t="s">
        <v>1920</v>
      </c>
      <c r="L115" s="1" t="s">
        <v>1920</v>
      </c>
      <c r="M115" s="1" t="s">
        <v>1209</v>
      </c>
      <c r="N115" s="1" t="s">
        <v>1209</v>
      </c>
      <c r="O115" s="1" t="s">
        <v>1210</v>
      </c>
      <c r="P115" s="1" t="s">
        <v>1211</v>
      </c>
      <c r="Q115" s="1" t="s">
        <v>1212</v>
      </c>
      <c r="R115" s="1" t="s">
        <v>1921</v>
      </c>
      <c r="S115" s="1" t="s">
        <v>1214</v>
      </c>
      <c r="T115" s="1" t="s">
        <v>1215</v>
      </c>
      <c r="U115" s="1" t="s">
        <v>1154</v>
      </c>
      <c r="V115" s="1" t="s">
        <v>1413</v>
      </c>
    </row>
    <row r="116" s="1" customFormat="1" spans="1:22">
      <c r="A116" s="3">
        <v>999225505838753</v>
      </c>
      <c r="B116" s="1" t="s">
        <v>1915</v>
      </c>
      <c r="C116" s="1" t="s">
        <v>1922</v>
      </c>
      <c r="D116" s="1" t="s">
        <v>1703</v>
      </c>
      <c r="E116" s="1" t="s">
        <v>1911</v>
      </c>
      <c r="F116" s="1" t="s">
        <v>1200</v>
      </c>
      <c r="G116" s="1" t="s">
        <v>1205</v>
      </c>
      <c r="H116" s="1" t="s">
        <v>1206</v>
      </c>
      <c r="I116" s="1" t="s">
        <v>1923</v>
      </c>
      <c r="J116" s="1" t="s">
        <v>30</v>
      </c>
      <c r="K116" s="1" t="s">
        <v>1924</v>
      </c>
      <c r="L116" s="1" t="s">
        <v>1924</v>
      </c>
      <c r="M116" s="1" t="s">
        <v>1209</v>
      </c>
      <c r="N116" s="1" t="s">
        <v>1209</v>
      </c>
      <c r="O116" s="1" t="s">
        <v>1210</v>
      </c>
      <c r="P116" s="1" t="s">
        <v>1211</v>
      </c>
      <c r="Q116" s="1" t="s">
        <v>1212</v>
      </c>
      <c r="R116" s="1" t="s">
        <v>1925</v>
      </c>
      <c r="S116" s="1" t="s">
        <v>1214</v>
      </c>
      <c r="T116" s="1" t="s">
        <v>1215</v>
      </c>
      <c r="U116" s="1" t="s">
        <v>1345</v>
      </c>
      <c r="V116" s="1" t="s">
        <v>1223</v>
      </c>
    </row>
    <row r="117" s="1" customFormat="1" spans="1:22">
      <c r="A117" s="3">
        <v>999225502401265</v>
      </c>
      <c r="B117" s="1" t="s">
        <v>1915</v>
      </c>
      <c r="C117" s="1" t="s">
        <v>1926</v>
      </c>
      <c r="D117" s="1" t="s">
        <v>1927</v>
      </c>
      <c r="E117" s="1" t="s">
        <v>1928</v>
      </c>
      <c r="F117" s="1" t="s">
        <v>1204</v>
      </c>
      <c r="G117" s="1" t="s">
        <v>1205</v>
      </c>
      <c r="H117" s="1" t="s">
        <v>1206</v>
      </c>
      <c r="I117" s="1" t="s">
        <v>1929</v>
      </c>
      <c r="J117" s="1" t="s">
        <v>30</v>
      </c>
      <c r="K117" s="1" t="s">
        <v>1930</v>
      </c>
      <c r="L117" s="1" t="s">
        <v>1930</v>
      </c>
      <c r="M117" s="1" t="s">
        <v>1209</v>
      </c>
      <c r="N117" s="1" t="s">
        <v>1209</v>
      </c>
      <c r="O117" s="1" t="s">
        <v>1210</v>
      </c>
      <c r="P117" s="1" t="s">
        <v>1211</v>
      </c>
      <c r="Q117" s="1" t="s">
        <v>1212</v>
      </c>
      <c r="R117" s="1" t="s">
        <v>1931</v>
      </c>
      <c r="S117" s="1" t="s">
        <v>1214</v>
      </c>
      <c r="T117" s="1" t="s">
        <v>1215</v>
      </c>
      <c r="U117" s="1" t="s">
        <v>1154</v>
      </c>
      <c r="V117" s="1" t="s">
        <v>1294</v>
      </c>
    </row>
    <row r="118" s="1" customFormat="1" spans="1:22">
      <c r="A118" s="3">
        <v>999225498000794</v>
      </c>
      <c r="B118" s="1" t="s">
        <v>1915</v>
      </c>
      <c r="C118" s="1" t="s">
        <v>1932</v>
      </c>
      <c r="D118" s="1" t="s">
        <v>1933</v>
      </c>
      <c r="E118" s="1" t="s">
        <v>1934</v>
      </c>
      <c r="F118" s="1" t="s">
        <v>1338</v>
      </c>
      <c r="G118" s="1" t="s">
        <v>1205</v>
      </c>
      <c r="H118" s="1" t="s">
        <v>1206</v>
      </c>
      <c r="I118" s="1" t="s">
        <v>1935</v>
      </c>
      <c r="J118" s="1" t="s">
        <v>30</v>
      </c>
      <c r="K118" s="1" t="s">
        <v>1936</v>
      </c>
      <c r="L118" s="1" t="s">
        <v>1936</v>
      </c>
      <c r="M118" s="1" t="s">
        <v>1209</v>
      </c>
      <c r="N118" s="1" t="s">
        <v>1209</v>
      </c>
      <c r="O118" s="1" t="s">
        <v>1210</v>
      </c>
      <c r="P118" s="1" t="s">
        <v>1211</v>
      </c>
      <c r="Q118" s="1" t="s">
        <v>1212</v>
      </c>
      <c r="R118" s="1" t="s">
        <v>1937</v>
      </c>
      <c r="S118" s="1" t="s">
        <v>1214</v>
      </c>
      <c r="T118" s="1" t="s">
        <v>1215</v>
      </c>
      <c r="U118" s="1" t="s">
        <v>1345</v>
      </c>
      <c r="V118" s="1" t="s">
        <v>1223</v>
      </c>
    </row>
    <row r="119" s="1" customFormat="1" spans="1:22">
      <c r="A119" s="3">
        <v>999225472402886</v>
      </c>
      <c r="B119" s="1" t="s">
        <v>1938</v>
      </c>
      <c r="C119" s="1" t="s">
        <v>1939</v>
      </c>
      <c r="D119" s="1" t="s">
        <v>1933</v>
      </c>
      <c r="E119" s="1" t="s">
        <v>1934</v>
      </c>
      <c r="F119" s="1" t="s">
        <v>1338</v>
      </c>
      <c r="G119" s="1" t="s">
        <v>1205</v>
      </c>
      <c r="H119" s="1" t="s">
        <v>1206</v>
      </c>
      <c r="I119" s="1" t="s">
        <v>1940</v>
      </c>
      <c r="J119" s="1" t="s">
        <v>30</v>
      </c>
      <c r="K119" s="1" t="s">
        <v>1941</v>
      </c>
      <c r="L119" s="1" t="s">
        <v>1941</v>
      </c>
      <c r="M119" s="1" t="s">
        <v>1209</v>
      </c>
      <c r="N119" s="1" t="s">
        <v>1209</v>
      </c>
      <c r="O119" s="1" t="s">
        <v>1210</v>
      </c>
      <c r="P119" s="1" t="s">
        <v>1211</v>
      </c>
      <c r="Q119" s="1" t="s">
        <v>1212</v>
      </c>
      <c r="R119" s="1" t="s">
        <v>1942</v>
      </c>
      <c r="S119" s="1" t="s">
        <v>1214</v>
      </c>
      <c r="T119" s="1" t="s">
        <v>1215</v>
      </c>
      <c r="U119" s="1" t="s">
        <v>1345</v>
      </c>
      <c r="V119" s="1" t="s">
        <v>1223</v>
      </c>
    </row>
    <row r="120" s="1" customFormat="1" spans="1:22">
      <c r="A120" s="3">
        <v>999225469402449</v>
      </c>
      <c r="B120" s="1" t="s">
        <v>1938</v>
      </c>
      <c r="C120" s="1" t="s">
        <v>1943</v>
      </c>
      <c r="D120" s="1" t="s">
        <v>1557</v>
      </c>
      <c r="E120" s="1" t="s">
        <v>1944</v>
      </c>
      <c r="F120" s="1" t="s">
        <v>1200</v>
      </c>
      <c r="G120" s="1" t="s">
        <v>1205</v>
      </c>
      <c r="H120" s="1" t="s">
        <v>1206</v>
      </c>
      <c r="I120" s="1" t="s">
        <v>1945</v>
      </c>
      <c r="J120" s="1" t="s">
        <v>30</v>
      </c>
      <c r="K120" s="1" t="s">
        <v>1946</v>
      </c>
      <c r="L120" s="1" t="s">
        <v>1946</v>
      </c>
      <c r="M120" s="1" t="s">
        <v>1209</v>
      </c>
      <c r="N120" s="1" t="s">
        <v>1209</v>
      </c>
      <c r="O120" s="1" t="s">
        <v>1210</v>
      </c>
      <c r="P120" s="1" t="s">
        <v>1211</v>
      </c>
      <c r="Q120" s="1" t="s">
        <v>1212</v>
      </c>
      <c r="R120" s="1" t="s">
        <v>1947</v>
      </c>
      <c r="S120" s="1" t="s">
        <v>1214</v>
      </c>
      <c r="T120" s="1" t="s">
        <v>1215</v>
      </c>
      <c r="U120" s="1" t="s">
        <v>1154</v>
      </c>
      <c r="V120" s="1" t="s">
        <v>1530</v>
      </c>
    </row>
    <row r="121" s="1" customFormat="1" spans="1:22">
      <c r="A121" s="3">
        <v>999225467045677</v>
      </c>
      <c r="B121" s="1" t="s">
        <v>1938</v>
      </c>
      <c r="C121" s="1" t="s">
        <v>1948</v>
      </c>
      <c r="D121" s="1" t="s">
        <v>1949</v>
      </c>
      <c r="E121" s="1" t="s">
        <v>1950</v>
      </c>
      <c r="F121" s="1" t="s">
        <v>1444</v>
      </c>
      <c r="G121" s="1" t="s">
        <v>1205</v>
      </c>
      <c r="H121" s="1" t="s">
        <v>1206</v>
      </c>
      <c r="I121" s="1" t="s">
        <v>1951</v>
      </c>
      <c r="J121" s="1" t="s">
        <v>30</v>
      </c>
      <c r="K121" s="1" t="s">
        <v>1952</v>
      </c>
      <c r="L121" s="1" t="s">
        <v>1952</v>
      </c>
      <c r="M121" s="1" t="s">
        <v>1209</v>
      </c>
      <c r="N121" s="1" t="s">
        <v>1209</v>
      </c>
      <c r="O121" s="1" t="s">
        <v>1210</v>
      </c>
      <c r="P121" s="1" t="s">
        <v>1211</v>
      </c>
      <c r="Q121" s="1" t="s">
        <v>1212</v>
      </c>
      <c r="R121" s="1" t="s">
        <v>1953</v>
      </c>
      <c r="S121" s="1" t="s">
        <v>1214</v>
      </c>
      <c r="T121" s="1" t="s">
        <v>1215</v>
      </c>
      <c r="U121" s="1" t="s">
        <v>1154</v>
      </c>
      <c r="V121" s="1" t="s">
        <v>1954</v>
      </c>
    </row>
    <row r="122" s="1" customFormat="1" spans="1:22">
      <c r="A122" s="3">
        <v>999225654235884</v>
      </c>
      <c r="B122" s="1" t="s">
        <v>1806</v>
      </c>
      <c r="C122" s="1" t="s">
        <v>1955</v>
      </c>
      <c r="D122" s="1" t="s">
        <v>1956</v>
      </c>
      <c r="E122" s="1" t="s">
        <v>1957</v>
      </c>
      <c r="F122" s="1" t="s">
        <v>1204</v>
      </c>
      <c r="G122" s="1" t="s">
        <v>1205</v>
      </c>
      <c r="H122" s="1" t="s">
        <v>1206</v>
      </c>
      <c r="I122" s="1" t="s">
        <v>1958</v>
      </c>
      <c r="J122" s="1" t="s">
        <v>30</v>
      </c>
      <c r="K122" s="1" t="s">
        <v>1959</v>
      </c>
      <c r="L122" s="1" t="s">
        <v>1959</v>
      </c>
      <c r="M122" s="1" t="s">
        <v>1209</v>
      </c>
      <c r="N122" s="1" t="s">
        <v>1209</v>
      </c>
      <c r="O122" s="1" t="s">
        <v>1210</v>
      </c>
      <c r="P122" s="1" t="s">
        <v>1211</v>
      </c>
      <c r="Q122" s="1" t="s">
        <v>1212</v>
      </c>
      <c r="R122" s="1" t="s">
        <v>1960</v>
      </c>
      <c r="S122" s="1" t="s">
        <v>1214</v>
      </c>
      <c r="T122" s="1" t="s">
        <v>1215</v>
      </c>
      <c r="U122" s="1" t="s">
        <v>1154</v>
      </c>
      <c r="V122" s="1" t="s">
        <v>1223</v>
      </c>
    </row>
    <row r="123" s="1" customFormat="1" spans="1:22">
      <c r="A123" s="3">
        <v>999225460959829</v>
      </c>
      <c r="B123" s="1" t="s">
        <v>1938</v>
      </c>
      <c r="C123" s="1" t="s">
        <v>1961</v>
      </c>
      <c r="D123" s="1" t="s">
        <v>1962</v>
      </c>
      <c r="E123" s="1" t="s">
        <v>1963</v>
      </c>
      <c r="F123" s="1" t="s">
        <v>1517</v>
      </c>
      <c r="G123" s="1" t="s">
        <v>1205</v>
      </c>
      <c r="H123" s="1" t="s">
        <v>1206</v>
      </c>
      <c r="I123" s="1" t="s">
        <v>1964</v>
      </c>
      <c r="J123" s="1" t="s">
        <v>30</v>
      </c>
      <c r="K123" s="1" t="s">
        <v>1965</v>
      </c>
      <c r="L123" s="1" t="s">
        <v>1965</v>
      </c>
      <c r="M123" s="1" t="s">
        <v>1209</v>
      </c>
      <c r="N123" s="1" t="s">
        <v>1209</v>
      </c>
      <c r="O123" s="1" t="s">
        <v>1210</v>
      </c>
      <c r="P123" s="1" t="s">
        <v>1211</v>
      </c>
      <c r="Q123" s="1" t="s">
        <v>1212</v>
      </c>
      <c r="R123" s="1" t="s">
        <v>1966</v>
      </c>
      <c r="S123" s="1" t="s">
        <v>1214</v>
      </c>
      <c r="T123" s="1" t="s">
        <v>1215</v>
      </c>
      <c r="U123" s="1" t="s">
        <v>1345</v>
      </c>
      <c r="V123" s="1" t="s">
        <v>1223</v>
      </c>
    </row>
    <row r="124" s="1" customFormat="1" spans="1:22">
      <c r="A124" s="3">
        <v>999225448727033</v>
      </c>
      <c r="B124" s="1" t="s">
        <v>1938</v>
      </c>
      <c r="C124" s="1" t="s">
        <v>1967</v>
      </c>
      <c r="D124" s="1" t="s">
        <v>1968</v>
      </c>
      <c r="E124" s="1" t="s">
        <v>1969</v>
      </c>
      <c r="F124" s="1" t="s">
        <v>1200</v>
      </c>
      <c r="G124" s="1" t="s">
        <v>1205</v>
      </c>
      <c r="H124" s="1" t="s">
        <v>1206</v>
      </c>
      <c r="I124" s="1" t="s">
        <v>1970</v>
      </c>
      <c r="J124" s="1" t="s">
        <v>30</v>
      </c>
      <c r="K124" s="1" t="s">
        <v>1971</v>
      </c>
      <c r="L124" s="1" t="s">
        <v>1971</v>
      </c>
      <c r="M124" s="1" t="s">
        <v>1209</v>
      </c>
      <c r="N124" s="1" t="s">
        <v>1209</v>
      </c>
      <c r="O124" s="1" t="s">
        <v>1210</v>
      </c>
      <c r="P124" s="1" t="s">
        <v>1211</v>
      </c>
      <c r="Q124" s="1" t="s">
        <v>1212</v>
      </c>
      <c r="R124" s="1" t="s">
        <v>1972</v>
      </c>
      <c r="S124" s="1" t="s">
        <v>1214</v>
      </c>
      <c r="T124" s="1" t="s">
        <v>1215</v>
      </c>
      <c r="U124" s="1" t="s">
        <v>1154</v>
      </c>
      <c r="V124" s="1" t="s">
        <v>1973</v>
      </c>
    </row>
    <row r="125" s="1" customFormat="1" spans="1:22">
      <c r="A125" s="3">
        <v>999225446493574</v>
      </c>
      <c r="B125" s="1" t="s">
        <v>1974</v>
      </c>
      <c r="C125" s="1" t="s">
        <v>1975</v>
      </c>
      <c r="D125" s="1" t="s">
        <v>1976</v>
      </c>
      <c r="E125" s="1" t="s">
        <v>1977</v>
      </c>
      <c r="F125" s="1" t="s">
        <v>1204</v>
      </c>
      <c r="G125" s="1" t="s">
        <v>1205</v>
      </c>
      <c r="H125" s="1" t="s">
        <v>1206</v>
      </c>
      <c r="I125" s="1" t="s">
        <v>1978</v>
      </c>
      <c r="J125" s="1" t="s">
        <v>30</v>
      </c>
      <c r="K125" s="1" t="s">
        <v>1979</v>
      </c>
      <c r="L125" s="1" t="s">
        <v>1979</v>
      </c>
      <c r="M125" s="1" t="s">
        <v>1209</v>
      </c>
      <c r="N125" s="1" t="s">
        <v>1209</v>
      </c>
      <c r="O125" s="1" t="s">
        <v>1210</v>
      </c>
      <c r="P125" s="1" t="s">
        <v>1211</v>
      </c>
      <c r="Q125" s="1" t="s">
        <v>1212</v>
      </c>
      <c r="R125" s="1" t="s">
        <v>1980</v>
      </c>
      <c r="S125" s="1" t="s">
        <v>1214</v>
      </c>
      <c r="T125" s="1" t="s">
        <v>1215</v>
      </c>
      <c r="U125" s="1" t="s">
        <v>1154</v>
      </c>
      <c r="V125" s="1" t="s">
        <v>1277</v>
      </c>
    </row>
    <row r="126" s="1" customFormat="1" spans="1:22">
      <c r="A126" s="3">
        <v>999225444784397</v>
      </c>
      <c r="B126" s="1" t="s">
        <v>1974</v>
      </c>
      <c r="C126" s="1" t="s">
        <v>1981</v>
      </c>
      <c r="D126" s="1" t="s">
        <v>1982</v>
      </c>
      <c r="E126" s="1" t="s">
        <v>1983</v>
      </c>
      <c r="F126" s="1" t="s">
        <v>1204</v>
      </c>
      <c r="G126" s="1" t="s">
        <v>1205</v>
      </c>
      <c r="H126" s="1" t="s">
        <v>1206</v>
      </c>
      <c r="I126" s="1" t="s">
        <v>1984</v>
      </c>
      <c r="J126" s="1" t="s">
        <v>30</v>
      </c>
      <c r="K126" s="1" t="s">
        <v>1985</v>
      </c>
      <c r="L126" s="1" t="s">
        <v>1985</v>
      </c>
      <c r="M126" s="1" t="s">
        <v>1209</v>
      </c>
      <c r="N126" s="1" t="s">
        <v>1209</v>
      </c>
      <c r="O126" s="1" t="s">
        <v>1210</v>
      </c>
      <c r="P126" s="1" t="s">
        <v>1211</v>
      </c>
      <c r="Q126" s="1" t="s">
        <v>1212</v>
      </c>
      <c r="R126" s="1" t="s">
        <v>1986</v>
      </c>
      <c r="S126" s="1" t="s">
        <v>1214</v>
      </c>
      <c r="T126" s="1" t="s">
        <v>1215</v>
      </c>
      <c r="U126" s="1" t="s">
        <v>1154</v>
      </c>
      <c r="V126" s="1" t="s">
        <v>1973</v>
      </c>
    </row>
    <row r="127" s="1" customFormat="1" spans="1:22">
      <c r="A127" s="3">
        <v>999225427257770</v>
      </c>
      <c r="B127" s="1" t="s">
        <v>1974</v>
      </c>
      <c r="C127" s="1" t="s">
        <v>1987</v>
      </c>
      <c r="D127" s="1" t="s">
        <v>1988</v>
      </c>
      <c r="E127" s="1" t="s">
        <v>1989</v>
      </c>
      <c r="F127" s="1" t="s">
        <v>1444</v>
      </c>
      <c r="G127" s="1" t="s">
        <v>1205</v>
      </c>
      <c r="H127" s="1" t="s">
        <v>1206</v>
      </c>
      <c r="I127" s="1" t="s">
        <v>1990</v>
      </c>
      <c r="J127" s="1" t="s">
        <v>30</v>
      </c>
      <c r="K127" s="1" t="s">
        <v>1991</v>
      </c>
      <c r="L127" s="1" t="s">
        <v>1991</v>
      </c>
      <c r="M127" s="1" t="s">
        <v>1209</v>
      </c>
      <c r="N127" s="1" t="s">
        <v>1209</v>
      </c>
      <c r="O127" s="1" t="s">
        <v>1210</v>
      </c>
      <c r="P127" s="1" t="s">
        <v>1211</v>
      </c>
      <c r="Q127" s="1" t="s">
        <v>1212</v>
      </c>
      <c r="R127" s="1" t="s">
        <v>1992</v>
      </c>
      <c r="S127" s="1" t="s">
        <v>1214</v>
      </c>
      <c r="T127" s="1" t="s">
        <v>1215</v>
      </c>
      <c r="U127" s="1" t="s">
        <v>1154</v>
      </c>
      <c r="V127" s="1" t="s">
        <v>1294</v>
      </c>
    </row>
    <row r="128" s="1" customFormat="1" spans="1:22">
      <c r="A128" s="3">
        <v>999225681159746</v>
      </c>
      <c r="B128" s="1" t="s">
        <v>1732</v>
      </c>
      <c r="C128" s="1" t="s">
        <v>1993</v>
      </c>
      <c r="D128" s="1" t="s">
        <v>1994</v>
      </c>
      <c r="E128" s="1" t="s">
        <v>1995</v>
      </c>
      <c r="F128" s="1" t="s">
        <v>1204</v>
      </c>
      <c r="G128" s="1" t="s">
        <v>1205</v>
      </c>
      <c r="H128" s="1" t="s">
        <v>1206</v>
      </c>
      <c r="I128" s="1" t="s">
        <v>1996</v>
      </c>
      <c r="J128" s="1" t="s">
        <v>30</v>
      </c>
      <c r="K128" s="1" t="s">
        <v>1997</v>
      </c>
      <c r="L128" s="1" t="s">
        <v>1997</v>
      </c>
      <c r="M128" s="1" t="s">
        <v>1209</v>
      </c>
      <c r="N128" s="1" t="s">
        <v>1209</v>
      </c>
      <c r="O128" s="1" t="s">
        <v>1210</v>
      </c>
      <c r="P128" s="1" t="s">
        <v>1211</v>
      </c>
      <c r="Q128" s="1" t="s">
        <v>1212</v>
      </c>
      <c r="R128" s="1" t="s">
        <v>1998</v>
      </c>
      <c r="S128" s="1" t="s">
        <v>1214</v>
      </c>
      <c r="T128" s="1" t="s">
        <v>1215</v>
      </c>
      <c r="U128" s="1" t="s">
        <v>1154</v>
      </c>
      <c r="V128" s="1" t="s">
        <v>1294</v>
      </c>
    </row>
    <row r="129" s="1" customFormat="1" spans="1:22">
      <c r="A129" s="3">
        <v>999225423606278</v>
      </c>
      <c r="B129" s="1" t="s">
        <v>1974</v>
      </c>
      <c r="C129" s="1" t="s">
        <v>1999</v>
      </c>
      <c r="D129" s="1" t="s">
        <v>2000</v>
      </c>
      <c r="E129" s="1" t="s">
        <v>2001</v>
      </c>
      <c r="F129" s="1" t="s">
        <v>1204</v>
      </c>
      <c r="G129" s="1" t="s">
        <v>1205</v>
      </c>
      <c r="H129" s="1" t="s">
        <v>1206</v>
      </c>
      <c r="I129" s="1" t="s">
        <v>2002</v>
      </c>
      <c r="J129" s="1" t="s">
        <v>30</v>
      </c>
      <c r="K129" s="1" t="s">
        <v>2003</v>
      </c>
      <c r="L129" s="1" t="s">
        <v>2003</v>
      </c>
      <c r="M129" s="1" t="s">
        <v>1209</v>
      </c>
      <c r="N129" s="1" t="s">
        <v>1209</v>
      </c>
      <c r="O129" s="1" t="s">
        <v>1210</v>
      </c>
      <c r="P129" s="1" t="s">
        <v>1211</v>
      </c>
      <c r="Q129" s="1" t="s">
        <v>1212</v>
      </c>
      <c r="R129" s="1" t="s">
        <v>2004</v>
      </c>
      <c r="S129" s="1" t="s">
        <v>1214</v>
      </c>
      <c r="T129" s="1" t="s">
        <v>1215</v>
      </c>
      <c r="U129" s="1" t="s">
        <v>1154</v>
      </c>
      <c r="V129" s="1" t="s">
        <v>1973</v>
      </c>
    </row>
    <row r="130" s="1" customFormat="1" spans="1:22">
      <c r="A130" s="3">
        <v>999225423270281</v>
      </c>
      <c r="B130" s="1" t="s">
        <v>1974</v>
      </c>
      <c r="C130" s="1" t="s">
        <v>2005</v>
      </c>
      <c r="D130" s="1" t="s">
        <v>1557</v>
      </c>
      <c r="E130" s="1" t="s">
        <v>2006</v>
      </c>
      <c r="F130" s="1" t="s">
        <v>1204</v>
      </c>
      <c r="G130" s="1" t="s">
        <v>1205</v>
      </c>
      <c r="H130" s="1" t="s">
        <v>1206</v>
      </c>
      <c r="I130" s="1" t="s">
        <v>2007</v>
      </c>
      <c r="J130" s="1" t="s">
        <v>30</v>
      </c>
      <c r="K130" s="1" t="s">
        <v>2008</v>
      </c>
      <c r="L130" s="1" t="s">
        <v>2008</v>
      </c>
      <c r="M130" s="1" t="s">
        <v>1209</v>
      </c>
      <c r="N130" s="1" t="s">
        <v>1209</v>
      </c>
      <c r="O130" s="1" t="s">
        <v>1210</v>
      </c>
      <c r="P130" s="1" t="s">
        <v>1211</v>
      </c>
      <c r="Q130" s="1" t="s">
        <v>1212</v>
      </c>
      <c r="R130" s="1" t="s">
        <v>2009</v>
      </c>
      <c r="S130" s="1" t="s">
        <v>1214</v>
      </c>
      <c r="T130" s="1" t="s">
        <v>1215</v>
      </c>
      <c r="U130" s="1" t="s">
        <v>1154</v>
      </c>
      <c r="V130" s="1" t="s">
        <v>1530</v>
      </c>
    </row>
    <row r="131" s="1" customFormat="1" spans="1:22">
      <c r="A131" s="3">
        <v>999225463150087</v>
      </c>
      <c r="B131" s="1" t="s">
        <v>1938</v>
      </c>
      <c r="C131" s="1" t="s">
        <v>2010</v>
      </c>
      <c r="D131" s="1" t="s">
        <v>2011</v>
      </c>
      <c r="E131" s="1" t="s">
        <v>2012</v>
      </c>
      <c r="F131" s="1" t="s">
        <v>1204</v>
      </c>
      <c r="G131" s="1" t="s">
        <v>1205</v>
      </c>
      <c r="H131" s="1" t="s">
        <v>1206</v>
      </c>
      <c r="I131" s="1" t="s">
        <v>2013</v>
      </c>
      <c r="J131" s="1" t="s">
        <v>30</v>
      </c>
      <c r="K131" s="1" t="s">
        <v>2014</v>
      </c>
      <c r="L131" s="1" t="s">
        <v>2014</v>
      </c>
      <c r="M131" s="1" t="s">
        <v>1209</v>
      </c>
      <c r="N131" s="1" t="s">
        <v>1209</v>
      </c>
      <c r="O131" s="1" t="s">
        <v>1210</v>
      </c>
      <c r="P131" s="1" t="s">
        <v>1211</v>
      </c>
      <c r="Q131" s="1" t="s">
        <v>1212</v>
      </c>
      <c r="R131" s="1" t="s">
        <v>2015</v>
      </c>
      <c r="S131" s="1" t="s">
        <v>1214</v>
      </c>
      <c r="T131" s="1" t="s">
        <v>1215</v>
      </c>
      <c r="U131" s="1" t="s">
        <v>1154</v>
      </c>
      <c r="V131" s="1" t="s">
        <v>1216</v>
      </c>
    </row>
    <row r="132" s="1" customFormat="1" spans="1:22">
      <c r="A132" s="3">
        <v>999225424922612</v>
      </c>
      <c r="B132" s="1" t="s">
        <v>1974</v>
      </c>
      <c r="C132" s="1" t="s">
        <v>2016</v>
      </c>
      <c r="D132" s="1" t="s">
        <v>2017</v>
      </c>
      <c r="E132" s="1" t="s">
        <v>2018</v>
      </c>
      <c r="F132" s="1" t="s">
        <v>1204</v>
      </c>
      <c r="G132" s="1" t="s">
        <v>1205</v>
      </c>
      <c r="H132" s="1" t="s">
        <v>1206</v>
      </c>
      <c r="I132" s="1" t="s">
        <v>2019</v>
      </c>
      <c r="J132" s="1" t="s">
        <v>30</v>
      </c>
      <c r="K132" s="1" t="s">
        <v>2020</v>
      </c>
      <c r="L132" s="1" t="s">
        <v>2020</v>
      </c>
      <c r="M132" s="1" t="s">
        <v>1209</v>
      </c>
      <c r="N132" s="1" t="s">
        <v>1209</v>
      </c>
      <c r="O132" s="1" t="s">
        <v>1210</v>
      </c>
      <c r="P132" s="1" t="s">
        <v>1211</v>
      </c>
      <c r="Q132" s="1" t="s">
        <v>1212</v>
      </c>
      <c r="R132" s="1" t="s">
        <v>2021</v>
      </c>
      <c r="S132" s="1" t="s">
        <v>1214</v>
      </c>
      <c r="T132" s="1" t="s">
        <v>1215</v>
      </c>
      <c r="U132" s="1" t="s">
        <v>1154</v>
      </c>
      <c r="V132" s="1" t="s">
        <v>1745</v>
      </c>
    </row>
    <row r="133" s="1" customFormat="1" spans="1:22">
      <c r="A133" s="3">
        <v>999225421540448</v>
      </c>
      <c r="B133" s="1" t="s">
        <v>2022</v>
      </c>
      <c r="C133" s="1" t="s">
        <v>2023</v>
      </c>
      <c r="D133" s="1" t="s">
        <v>2024</v>
      </c>
      <c r="E133" s="1" t="s">
        <v>2025</v>
      </c>
      <c r="F133" s="1" t="s">
        <v>1338</v>
      </c>
      <c r="G133" s="1" t="s">
        <v>1205</v>
      </c>
      <c r="H133" s="1" t="s">
        <v>1206</v>
      </c>
      <c r="I133" s="1" t="s">
        <v>2026</v>
      </c>
      <c r="J133" s="1" t="s">
        <v>30</v>
      </c>
      <c r="K133" s="1" t="s">
        <v>2027</v>
      </c>
      <c r="L133" s="1" t="s">
        <v>2027</v>
      </c>
      <c r="M133" s="1" t="s">
        <v>1209</v>
      </c>
      <c r="N133" s="1" t="s">
        <v>1209</v>
      </c>
      <c r="O133" s="1" t="s">
        <v>1210</v>
      </c>
      <c r="P133" s="1" t="s">
        <v>1211</v>
      </c>
      <c r="Q133" s="1" t="s">
        <v>1212</v>
      </c>
      <c r="R133" s="1" t="s">
        <v>2028</v>
      </c>
      <c r="S133" s="1" t="s">
        <v>1214</v>
      </c>
      <c r="T133" s="1" t="s">
        <v>1215</v>
      </c>
      <c r="U133" s="1" t="s">
        <v>1154</v>
      </c>
      <c r="V133" s="1" t="s">
        <v>1394</v>
      </c>
    </row>
    <row r="134" s="1" customFormat="1" spans="1:22">
      <c r="A134" s="3">
        <v>999225405641756</v>
      </c>
      <c r="B134" s="1" t="s">
        <v>2022</v>
      </c>
      <c r="C134" s="1" t="s">
        <v>2029</v>
      </c>
      <c r="D134" s="1" t="s">
        <v>2030</v>
      </c>
      <c r="E134" s="1" t="s">
        <v>2031</v>
      </c>
      <c r="F134" s="1" t="s">
        <v>1200</v>
      </c>
      <c r="G134" s="1" t="s">
        <v>1205</v>
      </c>
      <c r="H134" s="1" t="s">
        <v>1206</v>
      </c>
      <c r="I134" s="1" t="s">
        <v>2032</v>
      </c>
      <c r="J134" s="1" t="s">
        <v>30</v>
      </c>
      <c r="K134" s="1" t="s">
        <v>2033</v>
      </c>
      <c r="L134" s="1" t="s">
        <v>2033</v>
      </c>
      <c r="M134" s="1" t="s">
        <v>1209</v>
      </c>
      <c r="N134" s="1" t="s">
        <v>1209</v>
      </c>
      <c r="O134" s="1" t="s">
        <v>1210</v>
      </c>
      <c r="P134" s="1" t="s">
        <v>1211</v>
      </c>
      <c r="Q134" s="1" t="s">
        <v>1212</v>
      </c>
      <c r="R134" s="1" t="s">
        <v>2034</v>
      </c>
      <c r="S134" s="1" t="s">
        <v>1214</v>
      </c>
      <c r="T134" s="1" t="s">
        <v>1215</v>
      </c>
      <c r="U134" s="1" t="s">
        <v>1154</v>
      </c>
      <c r="V134" s="1" t="s">
        <v>1287</v>
      </c>
    </row>
    <row r="135" s="1" customFormat="1" spans="1:22">
      <c r="A135" s="3">
        <v>999225403510225</v>
      </c>
      <c r="B135" s="1" t="s">
        <v>2022</v>
      </c>
      <c r="C135" s="1" t="s">
        <v>2035</v>
      </c>
      <c r="D135" s="1" t="s">
        <v>2036</v>
      </c>
      <c r="E135" s="1" t="s">
        <v>2037</v>
      </c>
      <c r="F135" s="1" t="s">
        <v>1517</v>
      </c>
      <c r="G135" s="1" t="s">
        <v>1205</v>
      </c>
      <c r="H135" s="1" t="s">
        <v>1206</v>
      </c>
      <c r="I135" s="1" t="s">
        <v>2038</v>
      </c>
      <c r="J135" s="1" t="s">
        <v>30</v>
      </c>
      <c r="K135" s="1" t="s">
        <v>2039</v>
      </c>
      <c r="L135" s="1" t="s">
        <v>2039</v>
      </c>
      <c r="M135" s="1" t="s">
        <v>1209</v>
      </c>
      <c r="N135" s="1" t="s">
        <v>1209</v>
      </c>
      <c r="O135" s="1" t="s">
        <v>1210</v>
      </c>
      <c r="P135" s="1" t="s">
        <v>1211</v>
      </c>
      <c r="Q135" s="1" t="s">
        <v>1212</v>
      </c>
      <c r="R135" s="1" t="s">
        <v>2040</v>
      </c>
      <c r="S135" s="1" t="s">
        <v>1214</v>
      </c>
      <c r="T135" s="1" t="s">
        <v>1215</v>
      </c>
      <c r="U135" s="1" t="s">
        <v>1154</v>
      </c>
      <c r="V135" s="1" t="s">
        <v>1223</v>
      </c>
    </row>
    <row r="136" s="1" customFormat="1" spans="1:22">
      <c r="A136" s="3">
        <v>999225394517812</v>
      </c>
      <c r="B136" s="1" t="s">
        <v>2041</v>
      </c>
      <c r="C136" s="1" t="s">
        <v>2042</v>
      </c>
      <c r="D136" s="1" t="s">
        <v>2043</v>
      </c>
      <c r="E136" s="1" t="s">
        <v>2044</v>
      </c>
      <c r="F136" s="1" t="s">
        <v>1204</v>
      </c>
      <c r="G136" s="1" t="s">
        <v>1205</v>
      </c>
      <c r="H136" s="1" t="s">
        <v>1206</v>
      </c>
      <c r="I136" s="1" t="s">
        <v>2045</v>
      </c>
      <c r="J136" s="1" t="s">
        <v>30</v>
      </c>
      <c r="K136" s="1" t="s">
        <v>2046</v>
      </c>
      <c r="L136" s="1" t="s">
        <v>2046</v>
      </c>
      <c r="M136" s="1" t="s">
        <v>1209</v>
      </c>
      <c r="N136" s="1" t="s">
        <v>1209</v>
      </c>
      <c r="O136" s="1" t="s">
        <v>1210</v>
      </c>
      <c r="P136" s="1" t="s">
        <v>1211</v>
      </c>
      <c r="Q136" s="1" t="s">
        <v>1212</v>
      </c>
      <c r="R136" s="1" t="s">
        <v>2047</v>
      </c>
      <c r="S136" s="1" t="s">
        <v>1214</v>
      </c>
      <c r="T136" s="1" t="s">
        <v>1215</v>
      </c>
      <c r="U136" s="1" t="s">
        <v>1154</v>
      </c>
      <c r="V136" s="1" t="s">
        <v>1294</v>
      </c>
    </row>
    <row r="137" s="1" customFormat="1" spans="1:22">
      <c r="A137" s="3">
        <v>999225385209606</v>
      </c>
      <c r="B137" s="1" t="s">
        <v>2041</v>
      </c>
      <c r="C137" s="1" t="s">
        <v>2048</v>
      </c>
      <c r="D137" s="1" t="s">
        <v>1856</v>
      </c>
      <c r="E137" s="1" t="s">
        <v>2049</v>
      </c>
      <c r="F137" s="1" t="s">
        <v>1200</v>
      </c>
      <c r="G137" s="1" t="s">
        <v>1205</v>
      </c>
      <c r="H137" s="1" t="s">
        <v>1206</v>
      </c>
      <c r="I137" s="1" t="s">
        <v>2050</v>
      </c>
      <c r="J137" s="1" t="s">
        <v>30</v>
      </c>
      <c r="K137" s="1" t="s">
        <v>2051</v>
      </c>
      <c r="L137" s="1" t="s">
        <v>2051</v>
      </c>
      <c r="M137" s="1" t="s">
        <v>1209</v>
      </c>
      <c r="N137" s="1" t="s">
        <v>1209</v>
      </c>
      <c r="O137" s="1" t="s">
        <v>1210</v>
      </c>
      <c r="P137" s="1" t="s">
        <v>1211</v>
      </c>
      <c r="Q137" s="1" t="s">
        <v>1212</v>
      </c>
      <c r="R137" s="1" t="s">
        <v>2052</v>
      </c>
      <c r="S137" s="1" t="s">
        <v>1214</v>
      </c>
      <c r="T137" s="1" t="s">
        <v>1215</v>
      </c>
      <c r="U137" s="1" t="s">
        <v>1345</v>
      </c>
      <c r="V137" s="1" t="s">
        <v>1223</v>
      </c>
    </row>
    <row r="138" s="1" customFormat="1" spans="1:22">
      <c r="A138" s="3">
        <v>25373327229</v>
      </c>
      <c r="B138" s="1" t="s">
        <v>2053</v>
      </c>
      <c r="C138" s="1" t="s">
        <v>2054</v>
      </c>
      <c r="D138" s="1" t="s">
        <v>2055</v>
      </c>
      <c r="E138" s="1" t="s">
        <v>2056</v>
      </c>
      <c r="F138" s="1" t="s">
        <v>1338</v>
      </c>
      <c r="G138" s="1" t="s">
        <v>1205</v>
      </c>
      <c r="H138" s="1" t="s">
        <v>1206</v>
      </c>
      <c r="I138" s="1" t="s">
        <v>2057</v>
      </c>
      <c r="J138" s="1" t="s">
        <v>30</v>
      </c>
      <c r="K138" s="1" t="s">
        <v>2058</v>
      </c>
      <c r="L138" s="1" t="s">
        <v>2058</v>
      </c>
      <c r="M138" s="1" t="s">
        <v>1209</v>
      </c>
      <c r="N138" s="1" t="s">
        <v>1209</v>
      </c>
      <c r="O138" s="1" t="s">
        <v>1210</v>
      </c>
      <c r="P138" s="1" t="s">
        <v>1211</v>
      </c>
      <c r="Q138" s="1" t="s">
        <v>1212</v>
      </c>
      <c r="R138" s="1" t="s">
        <v>2059</v>
      </c>
      <c r="S138" s="1" t="s">
        <v>1214</v>
      </c>
      <c r="T138" s="1" t="s">
        <v>1215</v>
      </c>
      <c r="U138" s="1" t="s">
        <v>1154</v>
      </c>
      <c r="V138" s="1" t="s">
        <v>1230</v>
      </c>
    </row>
    <row r="139" s="1" customFormat="1" spans="1:22">
      <c r="A139" s="3">
        <v>999225360667267</v>
      </c>
      <c r="B139" s="1" t="s">
        <v>2053</v>
      </c>
      <c r="C139" s="1" t="s">
        <v>2060</v>
      </c>
      <c r="D139" s="1" t="s">
        <v>2061</v>
      </c>
      <c r="E139" s="1" t="s">
        <v>2062</v>
      </c>
      <c r="F139" s="1" t="s">
        <v>1204</v>
      </c>
      <c r="G139" s="1" t="s">
        <v>1205</v>
      </c>
      <c r="H139" s="1" t="s">
        <v>1206</v>
      </c>
      <c r="I139" s="1" t="s">
        <v>2063</v>
      </c>
      <c r="J139" s="1" t="s">
        <v>30</v>
      </c>
      <c r="K139" s="1" t="s">
        <v>2064</v>
      </c>
      <c r="L139" s="1" t="s">
        <v>2064</v>
      </c>
      <c r="M139" s="1" t="s">
        <v>1209</v>
      </c>
      <c r="N139" s="1" t="s">
        <v>1209</v>
      </c>
      <c r="O139" s="1" t="s">
        <v>1210</v>
      </c>
      <c r="P139" s="1" t="s">
        <v>1211</v>
      </c>
      <c r="Q139" s="1" t="s">
        <v>1212</v>
      </c>
      <c r="R139" s="1" t="s">
        <v>2065</v>
      </c>
      <c r="S139" s="1" t="s">
        <v>1214</v>
      </c>
      <c r="T139" s="1" t="s">
        <v>1215</v>
      </c>
      <c r="U139" s="1" t="s">
        <v>1154</v>
      </c>
      <c r="V139" s="1" t="s">
        <v>1394</v>
      </c>
    </row>
    <row r="140" s="1" customFormat="1" spans="1:22">
      <c r="A140" s="3">
        <v>999225351222542</v>
      </c>
      <c r="B140" s="1" t="s">
        <v>2066</v>
      </c>
      <c r="C140" s="1" t="s">
        <v>2067</v>
      </c>
      <c r="D140" s="1" t="s">
        <v>2068</v>
      </c>
      <c r="E140" s="1" t="s">
        <v>2069</v>
      </c>
      <c r="F140" s="1" t="s">
        <v>1444</v>
      </c>
      <c r="G140" s="1" t="s">
        <v>1205</v>
      </c>
      <c r="H140" s="1" t="s">
        <v>1206</v>
      </c>
      <c r="I140" s="1" t="s">
        <v>2070</v>
      </c>
      <c r="J140" s="1" t="s">
        <v>30</v>
      </c>
      <c r="K140" s="1" t="s">
        <v>2071</v>
      </c>
      <c r="L140" s="1" t="s">
        <v>2071</v>
      </c>
      <c r="M140" s="1" t="s">
        <v>1209</v>
      </c>
      <c r="N140" s="1" t="s">
        <v>1209</v>
      </c>
      <c r="O140" s="1" t="s">
        <v>1210</v>
      </c>
      <c r="P140" s="1" t="s">
        <v>1211</v>
      </c>
      <c r="Q140" s="1" t="s">
        <v>1212</v>
      </c>
      <c r="R140" s="1" t="s">
        <v>2072</v>
      </c>
      <c r="S140" s="1" t="s">
        <v>1214</v>
      </c>
      <c r="T140" s="1" t="s">
        <v>1215</v>
      </c>
      <c r="U140" s="1" t="s">
        <v>1154</v>
      </c>
      <c r="V140" s="1" t="s">
        <v>1223</v>
      </c>
    </row>
    <row r="141" s="1" customFormat="1" spans="1:22">
      <c r="A141" s="3">
        <v>999225345928668</v>
      </c>
      <c r="B141" s="1" t="s">
        <v>2066</v>
      </c>
      <c r="C141" s="1" t="s">
        <v>2073</v>
      </c>
      <c r="D141" s="1" t="s">
        <v>2074</v>
      </c>
      <c r="E141" s="1" t="s">
        <v>2075</v>
      </c>
      <c r="F141" s="1" t="s">
        <v>1200</v>
      </c>
      <c r="G141" s="1" t="s">
        <v>1205</v>
      </c>
      <c r="H141" s="1" t="s">
        <v>1206</v>
      </c>
      <c r="I141" s="1" t="s">
        <v>2076</v>
      </c>
      <c r="J141" s="1" t="s">
        <v>30</v>
      </c>
      <c r="K141" s="1" t="s">
        <v>2077</v>
      </c>
      <c r="L141" s="1" t="s">
        <v>2077</v>
      </c>
      <c r="M141" s="1" t="s">
        <v>1209</v>
      </c>
      <c r="N141" s="1" t="s">
        <v>1209</v>
      </c>
      <c r="O141" s="1" t="s">
        <v>1210</v>
      </c>
      <c r="P141" s="1" t="s">
        <v>1211</v>
      </c>
      <c r="Q141" s="1" t="s">
        <v>1212</v>
      </c>
      <c r="R141" s="1" t="s">
        <v>2078</v>
      </c>
      <c r="S141" s="1" t="s">
        <v>1214</v>
      </c>
      <c r="T141" s="1" t="s">
        <v>1215</v>
      </c>
      <c r="U141" s="1" t="s">
        <v>1154</v>
      </c>
      <c r="V141" s="1" t="s">
        <v>2079</v>
      </c>
    </row>
    <row r="142" s="1" customFormat="1" spans="1:22">
      <c r="A142" s="3">
        <v>999225334729732</v>
      </c>
      <c r="B142" s="1" t="s">
        <v>2080</v>
      </c>
      <c r="C142" s="1" t="s">
        <v>2081</v>
      </c>
      <c r="D142" s="1" t="s">
        <v>2082</v>
      </c>
      <c r="E142" s="1" t="s">
        <v>2083</v>
      </c>
      <c r="F142" s="1" t="s">
        <v>1444</v>
      </c>
      <c r="G142" s="1" t="s">
        <v>1205</v>
      </c>
      <c r="H142" s="1" t="s">
        <v>1206</v>
      </c>
      <c r="I142" s="1" t="s">
        <v>2084</v>
      </c>
      <c r="J142" s="1" t="s">
        <v>30</v>
      </c>
      <c r="K142" s="1" t="s">
        <v>2085</v>
      </c>
      <c r="L142" s="1" t="s">
        <v>2085</v>
      </c>
      <c r="M142" s="1" t="s">
        <v>1209</v>
      </c>
      <c r="N142" s="1" t="s">
        <v>1209</v>
      </c>
      <c r="O142" s="1" t="s">
        <v>1210</v>
      </c>
      <c r="P142" s="1" t="s">
        <v>1211</v>
      </c>
      <c r="Q142" s="1" t="s">
        <v>1212</v>
      </c>
      <c r="R142" s="1" t="s">
        <v>2086</v>
      </c>
      <c r="S142" s="1" t="s">
        <v>1214</v>
      </c>
      <c r="T142" s="1" t="s">
        <v>1215</v>
      </c>
      <c r="U142" s="1" t="s">
        <v>1345</v>
      </c>
      <c r="V142" s="1" t="s">
        <v>1223</v>
      </c>
    </row>
    <row r="143" s="1" customFormat="1" spans="1:22">
      <c r="A143" s="3">
        <v>999225329378565</v>
      </c>
      <c r="B143" s="1" t="s">
        <v>2080</v>
      </c>
      <c r="C143" s="1" t="s">
        <v>2087</v>
      </c>
      <c r="D143" s="1" t="s">
        <v>2088</v>
      </c>
      <c r="E143" s="1" t="s">
        <v>2089</v>
      </c>
      <c r="F143" s="1" t="s">
        <v>1204</v>
      </c>
      <c r="G143" s="1" t="s">
        <v>1205</v>
      </c>
      <c r="H143" s="1" t="s">
        <v>1206</v>
      </c>
      <c r="I143" s="1" t="s">
        <v>2090</v>
      </c>
      <c r="J143" s="1" t="s">
        <v>30</v>
      </c>
      <c r="K143" s="1" t="s">
        <v>2091</v>
      </c>
      <c r="L143" s="1" t="s">
        <v>2091</v>
      </c>
      <c r="M143" s="1" t="s">
        <v>1209</v>
      </c>
      <c r="N143" s="1" t="s">
        <v>1209</v>
      </c>
      <c r="O143" s="1" t="s">
        <v>1210</v>
      </c>
      <c r="P143" s="1" t="s">
        <v>1211</v>
      </c>
      <c r="Q143" s="1" t="s">
        <v>1212</v>
      </c>
      <c r="R143" s="1" t="s">
        <v>2092</v>
      </c>
      <c r="S143" s="1" t="s">
        <v>1214</v>
      </c>
      <c r="T143" s="1" t="s">
        <v>1215</v>
      </c>
      <c r="U143" s="1" t="s">
        <v>1154</v>
      </c>
      <c r="V143" s="1" t="s">
        <v>1277</v>
      </c>
    </row>
    <row r="144" s="1" customFormat="1" spans="1:22">
      <c r="A144" s="3">
        <v>999225318421130</v>
      </c>
      <c r="B144" s="1" t="s">
        <v>2080</v>
      </c>
      <c r="C144" s="1" t="s">
        <v>2093</v>
      </c>
      <c r="D144" s="1" t="s">
        <v>2094</v>
      </c>
      <c r="E144" s="1" t="s">
        <v>2095</v>
      </c>
      <c r="F144" s="1" t="s">
        <v>1200</v>
      </c>
      <c r="G144" s="1" t="s">
        <v>1205</v>
      </c>
      <c r="H144" s="1" t="s">
        <v>1206</v>
      </c>
      <c r="I144" s="1" t="s">
        <v>2096</v>
      </c>
      <c r="J144" s="1" t="s">
        <v>30</v>
      </c>
      <c r="K144" s="1" t="s">
        <v>2097</v>
      </c>
      <c r="L144" s="1" t="s">
        <v>2097</v>
      </c>
      <c r="M144" s="1" t="s">
        <v>1209</v>
      </c>
      <c r="N144" s="1" t="s">
        <v>1209</v>
      </c>
      <c r="O144" s="1" t="s">
        <v>1210</v>
      </c>
      <c r="P144" s="1" t="s">
        <v>1211</v>
      </c>
      <c r="Q144" s="1" t="s">
        <v>1212</v>
      </c>
      <c r="R144" s="1" t="s">
        <v>2098</v>
      </c>
      <c r="S144" s="1" t="s">
        <v>1214</v>
      </c>
      <c r="T144" s="1" t="s">
        <v>1215</v>
      </c>
      <c r="U144" s="1" t="s">
        <v>1345</v>
      </c>
      <c r="V144" s="1" t="s">
        <v>1223</v>
      </c>
    </row>
    <row r="145" s="1" customFormat="1" spans="1:22">
      <c r="A145" s="3">
        <v>999225309793652</v>
      </c>
      <c r="B145" s="1" t="s">
        <v>2099</v>
      </c>
      <c r="C145" s="1" t="s">
        <v>2100</v>
      </c>
      <c r="D145" s="1" t="s">
        <v>2101</v>
      </c>
      <c r="E145" s="1" t="s">
        <v>2102</v>
      </c>
      <c r="F145" s="1" t="s">
        <v>1338</v>
      </c>
      <c r="G145" s="1" t="s">
        <v>1205</v>
      </c>
      <c r="H145" s="1" t="s">
        <v>1206</v>
      </c>
      <c r="I145" s="1" t="s">
        <v>2103</v>
      </c>
      <c r="J145" s="1" t="s">
        <v>30</v>
      </c>
      <c r="K145" s="1" t="s">
        <v>2104</v>
      </c>
      <c r="L145" s="1" t="s">
        <v>2104</v>
      </c>
      <c r="M145" s="1" t="s">
        <v>1209</v>
      </c>
      <c r="N145" s="1" t="s">
        <v>1209</v>
      </c>
      <c r="O145" s="1" t="s">
        <v>1210</v>
      </c>
      <c r="P145" s="1" t="s">
        <v>1211</v>
      </c>
      <c r="Q145" s="1" t="s">
        <v>1212</v>
      </c>
      <c r="R145" s="1" t="s">
        <v>2105</v>
      </c>
      <c r="S145" s="1" t="s">
        <v>1214</v>
      </c>
      <c r="T145" s="1" t="s">
        <v>1215</v>
      </c>
      <c r="U145" s="1" t="s">
        <v>1345</v>
      </c>
      <c r="V145" s="1" t="s">
        <v>1223</v>
      </c>
    </row>
    <row r="146" s="1" customFormat="1" spans="1:22">
      <c r="A146" s="3">
        <v>999225309759041</v>
      </c>
      <c r="B146" s="1" t="s">
        <v>2099</v>
      </c>
      <c r="C146" s="1" t="s">
        <v>2106</v>
      </c>
      <c r="D146" s="1" t="s">
        <v>2101</v>
      </c>
      <c r="E146" s="1" t="s">
        <v>2102</v>
      </c>
      <c r="F146" s="1" t="s">
        <v>1338</v>
      </c>
      <c r="G146" s="1" t="s">
        <v>1205</v>
      </c>
      <c r="H146" s="1" t="s">
        <v>1206</v>
      </c>
      <c r="I146" s="1" t="s">
        <v>2103</v>
      </c>
      <c r="J146" s="1" t="s">
        <v>30</v>
      </c>
      <c r="K146" s="1" t="s">
        <v>2104</v>
      </c>
      <c r="L146" s="1" t="s">
        <v>2107</v>
      </c>
      <c r="M146" s="1" t="s">
        <v>2108</v>
      </c>
      <c r="N146" s="1" t="s">
        <v>2109</v>
      </c>
      <c r="O146" s="1" t="s">
        <v>1210</v>
      </c>
      <c r="P146" s="1" t="s">
        <v>1211</v>
      </c>
      <c r="Q146" s="1" t="s">
        <v>1212</v>
      </c>
      <c r="R146" s="1" t="s">
        <v>2110</v>
      </c>
      <c r="S146" s="1" t="s">
        <v>1214</v>
      </c>
      <c r="T146" s="1" t="s">
        <v>1215</v>
      </c>
      <c r="U146" s="1" t="s">
        <v>1345</v>
      </c>
      <c r="V146" s="1" t="s">
        <v>1223</v>
      </c>
    </row>
    <row r="147" s="1" customFormat="1" spans="1:22">
      <c r="A147" s="3">
        <v>999225281150036</v>
      </c>
      <c r="B147" s="1" t="s">
        <v>2111</v>
      </c>
      <c r="C147" s="1" t="s">
        <v>2112</v>
      </c>
      <c r="D147" s="1" t="s">
        <v>2113</v>
      </c>
      <c r="E147" s="1" t="s">
        <v>2114</v>
      </c>
      <c r="F147" s="1" t="s">
        <v>1204</v>
      </c>
      <c r="G147" s="1" t="s">
        <v>1205</v>
      </c>
      <c r="H147" s="1" t="s">
        <v>1206</v>
      </c>
      <c r="I147" s="1" t="s">
        <v>2115</v>
      </c>
      <c r="J147" s="1" t="s">
        <v>30</v>
      </c>
      <c r="K147" s="1" t="s">
        <v>2116</v>
      </c>
      <c r="L147" s="1" t="s">
        <v>2116</v>
      </c>
      <c r="M147" s="1" t="s">
        <v>1209</v>
      </c>
      <c r="N147" s="1" t="s">
        <v>1209</v>
      </c>
      <c r="O147" s="1" t="s">
        <v>1210</v>
      </c>
      <c r="P147" s="1" t="s">
        <v>1211</v>
      </c>
      <c r="Q147" s="1" t="s">
        <v>1212</v>
      </c>
      <c r="R147" s="1" t="s">
        <v>2117</v>
      </c>
      <c r="S147" s="1" t="s">
        <v>1214</v>
      </c>
      <c r="T147" s="1" t="s">
        <v>1215</v>
      </c>
      <c r="U147" s="1" t="s">
        <v>1154</v>
      </c>
      <c r="V147" s="1" t="s">
        <v>1223</v>
      </c>
    </row>
    <row r="148" s="1" customFormat="1" spans="1:22">
      <c r="A148" s="3">
        <v>999225268424621</v>
      </c>
      <c r="B148" s="1" t="s">
        <v>2118</v>
      </c>
      <c r="C148" s="1" t="s">
        <v>2119</v>
      </c>
      <c r="D148" s="1" t="s">
        <v>2120</v>
      </c>
      <c r="E148" s="1" t="s">
        <v>2121</v>
      </c>
      <c r="F148" s="1" t="s">
        <v>1200</v>
      </c>
      <c r="G148" s="1" t="s">
        <v>1205</v>
      </c>
      <c r="H148" s="1" t="s">
        <v>1206</v>
      </c>
      <c r="I148" s="1" t="s">
        <v>2122</v>
      </c>
      <c r="J148" s="1" t="s">
        <v>30</v>
      </c>
      <c r="K148" s="1" t="s">
        <v>2123</v>
      </c>
      <c r="L148" s="1" t="s">
        <v>2123</v>
      </c>
      <c r="M148" s="1" t="s">
        <v>1209</v>
      </c>
      <c r="N148" s="1" t="s">
        <v>1209</v>
      </c>
      <c r="O148" s="1" t="s">
        <v>1210</v>
      </c>
      <c r="P148" s="1" t="s">
        <v>1211</v>
      </c>
      <c r="Q148" s="1" t="s">
        <v>1212</v>
      </c>
      <c r="R148" s="1" t="s">
        <v>2124</v>
      </c>
      <c r="S148" s="1" t="s">
        <v>1214</v>
      </c>
      <c r="T148" s="1" t="s">
        <v>1215</v>
      </c>
      <c r="U148" s="1" t="s">
        <v>1154</v>
      </c>
      <c r="V148" s="1" t="s">
        <v>1223</v>
      </c>
    </row>
    <row r="149" s="1" customFormat="1" spans="1:22">
      <c r="A149" s="3">
        <v>999225267905687</v>
      </c>
      <c r="B149" s="1" t="s">
        <v>2118</v>
      </c>
      <c r="C149" s="1" t="s">
        <v>2125</v>
      </c>
      <c r="D149" s="1" t="s">
        <v>2120</v>
      </c>
      <c r="E149" s="1" t="s">
        <v>2126</v>
      </c>
      <c r="F149" s="1" t="s">
        <v>1200</v>
      </c>
      <c r="G149" s="1" t="s">
        <v>1205</v>
      </c>
      <c r="H149" s="1" t="s">
        <v>1206</v>
      </c>
      <c r="I149" s="1" t="s">
        <v>2127</v>
      </c>
      <c r="J149" s="1" t="s">
        <v>30</v>
      </c>
      <c r="K149" s="1" t="s">
        <v>2128</v>
      </c>
      <c r="L149" s="1" t="s">
        <v>2128</v>
      </c>
      <c r="M149" s="1" t="s">
        <v>1209</v>
      </c>
      <c r="N149" s="1" t="s">
        <v>1209</v>
      </c>
      <c r="O149" s="1" t="s">
        <v>1210</v>
      </c>
      <c r="P149" s="1" t="s">
        <v>1211</v>
      </c>
      <c r="Q149" s="1" t="s">
        <v>1212</v>
      </c>
      <c r="R149" s="1" t="s">
        <v>2129</v>
      </c>
      <c r="S149" s="1" t="s">
        <v>1214</v>
      </c>
      <c r="T149" s="1" t="s">
        <v>1215</v>
      </c>
      <c r="U149" s="1" t="s">
        <v>1154</v>
      </c>
      <c r="V149" s="1" t="s">
        <v>1223</v>
      </c>
    </row>
    <row r="150" s="1" customFormat="1" spans="1:22">
      <c r="A150" s="3">
        <v>999225252653056</v>
      </c>
      <c r="B150" s="1" t="s">
        <v>2118</v>
      </c>
      <c r="C150" s="1" t="s">
        <v>2130</v>
      </c>
      <c r="D150" s="1" t="s">
        <v>2131</v>
      </c>
      <c r="E150" s="1" t="s">
        <v>2132</v>
      </c>
      <c r="F150" s="1" t="s">
        <v>1204</v>
      </c>
      <c r="G150" s="1" t="s">
        <v>1205</v>
      </c>
      <c r="H150" s="1" t="s">
        <v>1206</v>
      </c>
      <c r="I150" s="1" t="s">
        <v>2133</v>
      </c>
      <c r="J150" s="1" t="s">
        <v>30</v>
      </c>
      <c r="K150" s="1" t="s">
        <v>2134</v>
      </c>
      <c r="L150" s="1" t="s">
        <v>2134</v>
      </c>
      <c r="M150" s="1" t="s">
        <v>1209</v>
      </c>
      <c r="N150" s="1" t="s">
        <v>1209</v>
      </c>
      <c r="O150" s="1" t="s">
        <v>1210</v>
      </c>
      <c r="P150" s="1" t="s">
        <v>1211</v>
      </c>
      <c r="Q150" s="1" t="s">
        <v>1212</v>
      </c>
      <c r="R150" s="1" t="s">
        <v>2135</v>
      </c>
      <c r="S150" s="1" t="s">
        <v>1214</v>
      </c>
      <c r="T150" s="1" t="s">
        <v>1215</v>
      </c>
      <c r="U150" s="1" t="s">
        <v>1154</v>
      </c>
      <c r="V150" s="1" t="s">
        <v>1287</v>
      </c>
    </row>
    <row r="151" s="1" customFormat="1" spans="1:22">
      <c r="A151" s="3">
        <v>999225229193315</v>
      </c>
      <c r="B151" s="1" t="s">
        <v>2136</v>
      </c>
      <c r="C151" s="1" t="s">
        <v>2137</v>
      </c>
      <c r="D151" s="1" t="s">
        <v>2074</v>
      </c>
      <c r="E151" s="1" t="s">
        <v>2138</v>
      </c>
      <c r="F151" s="1" t="s">
        <v>1204</v>
      </c>
      <c r="G151" s="1" t="s">
        <v>1205</v>
      </c>
      <c r="H151" s="1" t="s">
        <v>1206</v>
      </c>
      <c r="I151" s="1" t="s">
        <v>2139</v>
      </c>
      <c r="J151" s="1" t="s">
        <v>30</v>
      </c>
      <c r="K151" s="1" t="s">
        <v>2140</v>
      </c>
      <c r="L151" s="1" t="s">
        <v>2140</v>
      </c>
      <c r="M151" s="1" t="s">
        <v>1209</v>
      </c>
      <c r="N151" s="1" t="s">
        <v>1209</v>
      </c>
      <c r="O151" s="1" t="s">
        <v>1210</v>
      </c>
      <c r="P151" s="1" t="s">
        <v>1211</v>
      </c>
      <c r="Q151" s="1" t="s">
        <v>1212</v>
      </c>
      <c r="R151" s="1" t="s">
        <v>2141</v>
      </c>
      <c r="S151" s="1" t="s">
        <v>1214</v>
      </c>
      <c r="T151" s="1" t="s">
        <v>1215</v>
      </c>
      <c r="U151" s="1" t="s">
        <v>1154</v>
      </c>
      <c r="V151" s="1" t="s">
        <v>2079</v>
      </c>
    </row>
    <row r="152" s="1" customFormat="1" spans="1:22">
      <c r="A152" s="3">
        <v>999225213671628</v>
      </c>
      <c r="B152" s="1" t="s">
        <v>2142</v>
      </c>
      <c r="C152" s="1" t="s">
        <v>2143</v>
      </c>
      <c r="D152" s="1" t="s">
        <v>2144</v>
      </c>
      <c r="E152" s="1" t="s">
        <v>2145</v>
      </c>
      <c r="F152" s="1" t="s">
        <v>1204</v>
      </c>
      <c r="G152" s="1" t="s">
        <v>1205</v>
      </c>
      <c r="H152" s="1" t="s">
        <v>1206</v>
      </c>
      <c r="I152" s="1" t="s">
        <v>2146</v>
      </c>
      <c r="J152" s="1" t="s">
        <v>30</v>
      </c>
      <c r="K152" s="1" t="s">
        <v>2147</v>
      </c>
      <c r="L152" s="1" t="s">
        <v>2147</v>
      </c>
      <c r="M152" s="1" t="s">
        <v>1209</v>
      </c>
      <c r="N152" s="1" t="s">
        <v>1209</v>
      </c>
      <c r="O152" s="1" t="s">
        <v>1210</v>
      </c>
      <c r="P152" s="1" t="s">
        <v>1211</v>
      </c>
      <c r="Q152" s="1" t="s">
        <v>1212</v>
      </c>
      <c r="R152" s="1" t="s">
        <v>2148</v>
      </c>
      <c r="S152" s="1" t="s">
        <v>1214</v>
      </c>
      <c r="T152" s="1" t="s">
        <v>1215</v>
      </c>
      <c r="U152" s="1" t="s">
        <v>1154</v>
      </c>
      <c r="V152" s="1" t="s">
        <v>1277</v>
      </c>
    </row>
    <row r="153" s="1" customFormat="1" spans="1:22">
      <c r="A153" s="3">
        <v>999225196831455</v>
      </c>
      <c r="B153" s="1" t="s">
        <v>2149</v>
      </c>
      <c r="C153" s="1" t="s">
        <v>2150</v>
      </c>
      <c r="D153" s="1" t="s">
        <v>2151</v>
      </c>
      <c r="E153" s="1" t="s">
        <v>2152</v>
      </c>
      <c r="F153" s="1" t="s">
        <v>1200</v>
      </c>
      <c r="G153" s="1" t="s">
        <v>1205</v>
      </c>
      <c r="H153" s="1" t="s">
        <v>1206</v>
      </c>
      <c r="I153" s="1" t="s">
        <v>2153</v>
      </c>
      <c r="J153" s="1" t="s">
        <v>30</v>
      </c>
      <c r="K153" s="1" t="s">
        <v>2154</v>
      </c>
      <c r="L153" s="1" t="s">
        <v>2154</v>
      </c>
      <c r="M153" s="1" t="s">
        <v>1209</v>
      </c>
      <c r="N153" s="1" t="s">
        <v>1209</v>
      </c>
      <c r="O153" s="1" t="s">
        <v>1210</v>
      </c>
      <c r="P153" s="1" t="s">
        <v>1211</v>
      </c>
      <c r="Q153" s="1" t="s">
        <v>1212</v>
      </c>
      <c r="R153" s="1" t="s">
        <v>2155</v>
      </c>
      <c r="S153" s="1" t="s">
        <v>1214</v>
      </c>
      <c r="T153" s="1" t="s">
        <v>1215</v>
      </c>
      <c r="U153" s="1" t="s">
        <v>1154</v>
      </c>
      <c r="V153" s="1" t="s">
        <v>2156</v>
      </c>
    </row>
    <row r="154" s="1" customFormat="1" spans="1:22">
      <c r="A154" s="3">
        <v>999225186065329</v>
      </c>
      <c r="B154" s="1" t="s">
        <v>2149</v>
      </c>
      <c r="C154" s="1" t="s">
        <v>2157</v>
      </c>
      <c r="D154" s="1" t="s">
        <v>2158</v>
      </c>
      <c r="E154" s="1" t="s">
        <v>2159</v>
      </c>
      <c r="F154" s="1" t="s">
        <v>1444</v>
      </c>
      <c r="G154" s="1" t="s">
        <v>1205</v>
      </c>
      <c r="H154" s="1" t="s">
        <v>1206</v>
      </c>
      <c r="I154" s="1" t="s">
        <v>2160</v>
      </c>
      <c r="J154" s="1" t="s">
        <v>30</v>
      </c>
      <c r="K154" s="1" t="s">
        <v>2161</v>
      </c>
      <c r="L154" s="1" t="s">
        <v>2161</v>
      </c>
      <c r="M154" s="1" t="s">
        <v>1209</v>
      </c>
      <c r="N154" s="1" t="s">
        <v>1209</v>
      </c>
      <c r="O154" s="1" t="s">
        <v>1210</v>
      </c>
      <c r="P154" s="1" t="s">
        <v>1211</v>
      </c>
      <c r="Q154" s="1" t="s">
        <v>1212</v>
      </c>
      <c r="R154" s="1" t="s">
        <v>2162</v>
      </c>
      <c r="S154" s="1" t="s">
        <v>1214</v>
      </c>
      <c r="T154" s="1" t="s">
        <v>1215</v>
      </c>
      <c r="U154" s="1" t="s">
        <v>1154</v>
      </c>
      <c r="V154" s="1" t="s">
        <v>1251</v>
      </c>
    </row>
    <row r="155" s="1" customFormat="1" spans="1:22">
      <c r="A155" s="3">
        <v>999225185283517</v>
      </c>
      <c r="B155" s="1" t="s">
        <v>2163</v>
      </c>
      <c r="C155" s="1" t="s">
        <v>2164</v>
      </c>
      <c r="D155" s="1" t="s">
        <v>1703</v>
      </c>
      <c r="E155" s="1" t="s">
        <v>2165</v>
      </c>
      <c r="F155" s="1" t="s">
        <v>1444</v>
      </c>
      <c r="G155" s="1" t="s">
        <v>1205</v>
      </c>
      <c r="H155" s="1" t="s">
        <v>1206</v>
      </c>
      <c r="I155" s="1" t="s">
        <v>2166</v>
      </c>
      <c r="J155" s="1" t="s">
        <v>30</v>
      </c>
      <c r="K155" s="1" t="s">
        <v>2167</v>
      </c>
      <c r="L155" s="1" t="s">
        <v>2167</v>
      </c>
      <c r="M155" s="1" t="s">
        <v>1209</v>
      </c>
      <c r="N155" s="1" t="s">
        <v>1209</v>
      </c>
      <c r="O155" s="1" t="s">
        <v>1210</v>
      </c>
      <c r="P155" s="1" t="s">
        <v>1211</v>
      </c>
      <c r="Q155" s="1" t="s">
        <v>1212</v>
      </c>
      <c r="R155" s="1" t="s">
        <v>2168</v>
      </c>
      <c r="S155" s="1" t="s">
        <v>1214</v>
      </c>
      <c r="T155" s="1" t="s">
        <v>1215</v>
      </c>
      <c r="U155" s="1" t="s">
        <v>1345</v>
      </c>
      <c r="V155" s="1" t="s">
        <v>1223</v>
      </c>
    </row>
    <row r="156" s="1" customFormat="1" spans="1:22">
      <c r="A156" s="3">
        <v>999225152154749</v>
      </c>
      <c r="B156" s="1" t="s">
        <v>2169</v>
      </c>
      <c r="C156" s="1" t="s">
        <v>2170</v>
      </c>
      <c r="D156" s="1" t="s">
        <v>2074</v>
      </c>
      <c r="E156" s="1" t="s">
        <v>2171</v>
      </c>
      <c r="F156" s="1" t="s">
        <v>1204</v>
      </c>
      <c r="G156" s="1" t="s">
        <v>1205</v>
      </c>
      <c r="H156" s="1" t="s">
        <v>1206</v>
      </c>
      <c r="I156" s="1" t="s">
        <v>2172</v>
      </c>
      <c r="J156" s="1" t="s">
        <v>30</v>
      </c>
      <c r="K156" s="1" t="s">
        <v>2173</v>
      </c>
      <c r="L156" s="1" t="s">
        <v>2173</v>
      </c>
      <c r="M156" s="1" t="s">
        <v>1209</v>
      </c>
      <c r="N156" s="1" t="s">
        <v>1209</v>
      </c>
      <c r="O156" s="1" t="s">
        <v>1210</v>
      </c>
      <c r="P156" s="1" t="s">
        <v>1211</v>
      </c>
      <c r="Q156" s="1" t="s">
        <v>1212</v>
      </c>
      <c r="R156" s="1" t="s">
        <v>2174</v>
      </c>
      <c r="S156" s="1" t="s">
        <v>1214</v>
      </c>
      <c r="T156" s="1" t="s">
        <v>1215</v>
      </c>
      <c r="U156" s="1" t="s">
        <v>1154</v>
      </c>
      <c r="V156" s="1" t="s">
        <v>2079</v>
      </c>
    </row>
    <row r="157" s="1" customFormat="1" spans="1:22">
      <c r="A157" s="3">
        <v>999225088977415</v>
      </c>
      <c r="B157" s="1" t="s">
        <v>2175</v>
      </c>
      <c r="C157" s="1" t="s">
        <v>2176</v>
      </c>
      <c r="D157" s="1" t="s">
        <v>2177</v>
      </c>
      <c r="E157" s="1" t="s">
        <v>2178</v>
      </c>
      <c r="F157" s="1" t="s">
        <v>1200</v>
      </c>
      <c r="G157" s="1" t="s">
        <v>1205</v>
      </c>
      <c r="H157" s="1" t="s">
        <v>1206</v>
      </c>
      <c r="I157" s="1" t="s">
        <v>2179</v>
      </c>
      <c r="J157" s="1" t="s">
        <v>30</v>
      </c>
      <c r="K157" s="1" t="s">
        <v>2180</v>
      </c>
      <c r="L157" s="1" t="s">
        <v>2180</v>
      </c>
      <c r="M157" s="1" t="s">
        <v>1209</v>
      </c>
      <c r="N157" s="1" t="s">
        <v>1209</v>
      </c>
      <c r="O157" s="1" t="s">
        <v>1210</v>
      </c>
      <c r="P157" s="1" t="s">
        <v>1211</v>
      </c>
      <c r="Q157" s="1" t="s">
        <v>1212</v>
      </c>
      <c r="R157" s="1" t="s">
        <v>2181</v>
      </c>
      <c r="S157" s="1" t="s">
        <v>1214</v>
      </c>
      <c r="T157" s="1" t="s">
        <v>1215</v>
      </c>
      <c r="U157" s="1" t="s">
        <v>1154</v>
      </c>
      <c r="V157" s="1" t="s">
        <v>1223</v>
      </c>
    </row>
    <row r="158" s="1" customFormat="1" spans="1:22">
      <c r="A158" s="3">
        <v>999225622417903</v>
      </c>
      <c r="B158" s="1" t="s">
        <v>1836</v>
      </c>
      <c r="C158" s="1" t="s">
        <v>2182</v>
      </c>
      <c r="D158" s="1" t="s">
        <v>2183</v>
      </c>
      <c r="E158" s="1" t="s">
        <v>2184</v>
      </c>
      <c r="F158" s="1" t="s">
        <v>1444</v>
      </c>
      <c r="G158" s="1" t="s">
        <v>1205</v>
      </c>
      <c r="H158" s="1" t="s">
        <v>1206</v>
      </c>
      <c r="I158" s="1" t="s">
        <v>2185</v>
      </c>
      <c r="J158" s="1" t="s">
        <v>30</v>
      </c>
      <c r="K158" s="1" t="s">
        <v>2186</v>
      </c>
      <c r="L158" s="1" t="s">
        <v>2186</v>
      </c>
      <c r="M158" s="1" t="s">
        <v>1209</v>
      </c>
      <c r="N158" s="1" t="s">
        <v>1209</v>
      </c>
      <c r="O158" s="1" t="s">
        <v>1210</v>
      </c>
      <c r="P158" s="1" t="s">
        <v>1211</v>
      </c>
      <c r="Q158" s="1" t="s">
        <v>1212</v>
      </c>
      <c r="R158" s="1" t="s">
        <v>2187</v>
      </c>
      <c r="S158" s="1" t="s">
        <v>1214</v>
      </c>
      <c r="T158" s="1" t="s">
        <v>1215</v>
      </c>
      <c r="U158" s="1" t="s">
        <v>1345</v>
      </c>
      <c r="V158" s="1" t="s">
        <v>1223</v>
      </c>
    </row>
    <row r="159" s="1" customFormat="1" spans="1:22">
      <c r="A159" s="3">
        <v>999224933643011</v>
      </c>
      <c r="B159" s="1" t="s">
        <v>2188</v>
      </c>
      <c r="C159" s="1" t="s">
        <v>2189</v>
      </c>
      <c r="D159" s="1" t="s">
        <v>2190</v>
      </c>
      <c r="E159" s="1" t="s">
        <v>2191</v>
      </c>
      <c r="F159" s="1" t="s">
        <v>1338</v>
      </c>
      <c r="G159" s="1" t="s">
        <v>1205</v>
      </c>
      <c r="H159" s="1" t="s">
        <v>1206</v>
      </c>
      <c r="I159" s="1" t="s">
        <v>2192</v>
      </c>
      <c r="J159" s="1" t="s">
        <v>30</v>
      </c>
      <c r="K159" s="1" t="s">
        <v>2193</v>
      </c>
      <c r="L159" s="1" t="s">
        <v>2193</v>
      </c>
      <c r="M159" s="1" t="s">
        <v>1209</v>
      </c>
      <c r="N159" s="1" t="s">
        <v>1209</v>
      </c>
      <c r="O159" s="1" t="s">
        <v>1210</v>
      </c>
      <c r="P159" s="1" t="s">
        <v>1211</v>
      </c>
      <c r="Q159" s="1" t="s">
        <v>1212</v>
      </c>
      <c r="R159" s="1" t="s">
        <v>2194</v>
      </c>
      <c r="S159" s="1" t="s">
        <v>1214</v>
      </c>
      <c r="T159" s="1" t="s">
        <v>1215</v>
      </c>
      <c r="U159" s="1" t="s">
        <v>1154</v>
      </c>
      <c r="V159" s="1" t="s">
        <v>1223</v>
      </c>
    </row>
    <row r="160" s="1" customFormat="1" spans="1:22">
      <c r="A160" s="3">
        <v>999224931391864</v>
      </c>
      <c r="B160" s="1" t="s">
        <v>2188</v>
      </c>
      <c r="C160" s="1" t="s">
        <v>2195</v>
      </c>
      <c r="D160" s="1" t="s">
        <v>2196</v>
      </c>
      <c r="E160" s="1" t="s">
        <v>2197</v>
      </c>
      <c r="F160" s="1" t="s">
        <v>1338</v>
      </c>
      <c r="G160" s="1" t="s">
        <v>1205</v>
      </c>
      <c r="H160" s="1" t="s">
        <v>1206</v>
      </c>
      <c r="I160" s="1" t="s">
        <v>2198</v>
      </c>
      <c r="J160" s="1" t="s">
        <v>30</v>
      </c>
      <c r="K160" s="1" t="s">
        <v>2199</v>
      </c>
      <c r="L160" s="1" t="s">
        <v>2199</v>
      </c>
      <c r="M160" s="1" t="s">
        <v>1209</v>
      </c>
      <c r="N160" s="1" t="s">
        <v>1209</v>
      </c>
      <c r="O160" s="1" t="s">
        <v>1210</v>
      </c>
      <c r="P160" s="1" t="s">
        <v>1211</v>
      </c>
      <c r="Q160" s="1" t="s">
        <v>1212</v>
      </c>
      <c r="R160" s="1" t="s">
        <v>2200</v>
      </c>
      <c r="S160" s="1" t="s">
        <v>1214</v>
      </c>
      <c r="T160" s="1" t="s">
        <v>1215</v>
      </c>
      <c r="U160" s="1" t="s">
        <v>1154</v>
      </c>
      <c r="V160" s="1" t="s">
        <v>1223</v>
      </c>
    </row>
    <row r="161" s="1" customFormat="1" spans="1:22">
      <c r="A161" s="3">
        <v>999224913090749</v>
      </c>
      <c r="B161" s="1" t="s">
        <v>2201</v>
      </c>
      <c r="C161" s="1" t="s">
        <v>2202</v>
      </c>
      <c r="D161" s="1" t="s">
        <v>2190</v>
      </c>
      <c r="E161" s="1" t="s">
        <v>2203</v>
      </c>
      <c r="F161" s="1" t="s">
        <v>1338</v>
      </c>
      <c r="G161" s="1" t="s">
        <v>1205</v>
      </c>
      <c r="H161" s="1" t="s">
        <v>1206</v>
      </c>
      <c r="I161" s="1" t="s">
        <v>2204</v>
      </c>
      <c r="J161" s="1" t="s">
        <v>30</v>
      </c>
      <c r="K161" s="1" t="s">
        <v>2205</v>
      </c>
      <c r="L161" s="1" t="s">
        <v>2205</v>
      </c>
      <c r="M161" s="1" t="s">
        <v>1209</v>
      </c>
      <c r="N161" s="1" t="s">
        <v>1209</v>
      </c>
      <c r="O161" s="1" t="s">
        <v>1210</v>
      </c>
      <c r="P161" s="1" t="s">
        <v>1211</v>
      </c>
      <c r="Q161" s="1" t="s">
        <v>1212</v>
      </c>
      <c r="R161" s="1" t="s">
        <v>2206</v>
      </c>
      <c r="S161" s="1" t="s">
        <v>1214</v>
      </c>
      <c r="T161" s="1" t="s">
        <v>1215</v>
      </c>
      <c r="U161" s="1" t="s">
        <v>1154</v>
      </c>
      <c r="V161" s="1" t="s">
        <v>1223</v>
      </c>
    </row>
    <row r="162" s="1" customFormat="1" spans="1:22">
      <c r="A162" s="3">
        <v>999224900675060</v>
      </c>
      <c r="B162" s="1" t="s">
        <v>2201</v>
      </c>
      <c r="C162" s="1" t="s">
        <v>2207</v>
      </c>
      <c r="D162" s="1" t="s">
        <v>2208</v>
      </c>
      <c r="E162" s="1" t="s">
        <v>2209</v>
      </c>
      <c r="F162" s="1" t="s">
        <v>1338</v>
      </c>
      <c r="G162" s="1" t="s">
        <v>1205</v>
      </c>
      <c r="H162" s="1" t="s">
        <v>1206</v>
      </c>
      <c r="I162" s="1" t="s">
        <v>2210</v>
      </c>
      <c r="J162" s="1" t="s">
        <v>30</v>
      </c>
      <c r="K162" s="1" t="s">
        <v>2211</v>
      </c>
      <c r="L162" s="1" t="s">
        <v>1210</v>
      </c>
      <c r="M162" s="1" t="s">
        <v>2212</v>
      </c>
      <c r="N162" s="1" t="s">
        <v>2213</v>
      </c>
      <c r="O162" s="1" t="s">
        <v>1210</v>
      </c>
      <c r="P162" s="1" t="s">
        <v>1211</v>
      </c>
      <c r="Q162" s="1" t="s">
        <v>1212</v>
      </c>
      <c r="R162" s="1" t="s">
        <v>2214</v>
      </c>
      <c r="S162" s="1" t="s">
        <v>1214</v>
      </c>
      <c r="T162" s="1" t="s">
        <v>1215</v>
      </c>
      <c r="U162" s="1" t="s">
        <v>1154</v>
      </c>
      <c r="V162" s="1" t="s">
        <v>1287</v>
      </c>
    </row>
    <row r="163" s="1" customFormat="1" spans="1:22">
      <c r="A163" s="3">
        <v>999224883743252</v>
      </c>
      <c r="B163" s="1" t="s">
        <v>2215</v>
      </c>
      <c r="C163" s="1" t="s">
        <v>2216</v>
      </c>
      <c r="D163" s="1" t="s">
        <v>2217</v>
      </c>
      <c r="E163" s="1" t="s">
        <v>2218</v>
      </c>
      <c r="F163" s="1" t="s">
        <v>1204</v>
      </c>
      <c r="G163" s="1" t="s">
        <v>1205</v>
      </c>
      <c r="H163" s="1" t="s">
        <v>1206</v>
      </c>
      <c r="I163" s="1" t="s">
        <v>2219</v>
      </c>
      <c r="J163" s="1" t="s">
        <v>30</v>
      </c>
      <c r="K163" s="1" t="s">
        <v>2220</v>
      </c>
      <c r="L163" s="1" t="s">
        <v>2220</v>
      </c>
      <c r="M163" s="1" t="s">
        <v>1209</v>
      </c>
      <c r="N163" s="1" t="s">
        <v>1209</v>
      </c>
      <c r="O163" s="1" t="s">
        <v>1210</v>
      </c>
      <c r="P163" s="1" t="s">
        <v>1211</v>
      </c>
      <c r="Q163" s="1" t="s">
        <v>1212</v>
      </c>
      <c r="R163" s="1" t="s">
        <v>2221</v>
      </c>
      <c r="S163" s="1" t="s">
        <v>1214</v>
      </c>
      <c r="T163" s="1" t="s">
        <v>1215</v>
      </c>
      <c r="U163" s="1" t="s">
        <v>1154</v>
      </c>
      <c r="V163" s="1" t="s">
        <v>1394</v>
      </c>
    </row>
    <row r="164" s="1" customFormat="1" spans="1:22">
      <c r="A164" s="3">
        <v>999224872551966</v>
      </c>
      <c r="B164" s="1" t="s">
        <v>2222</v>
      </c>
      <c r="C164" s="1" t="s">
        <v>2223</v>
      </c>
      <c r="D164" s="1" t="s">
        <v>2224</v>
      </c>
      <c r="E164" s="1" t="s">
        <v>2225</v>
      </c>
      <c r="F164" s="1" t="s">
        <v>1517</v>
      </c>
      <c r="G164" s="1" t="s">
        <v>1205</v>
      </c>
      <c r="H164" s="1" t="s">
        <v>1206</v>
      </c>
      <c r="I164" s="1" t="s">
        <v>2226</v>
      </c>
      <c r="J164" s="1" t="s">
        <v>30</v>
      </c>
      <c r="K164" s="1" t="s">
        <v>2227</v>
      </c>
      <c r="L164" s="1" t="s">
        <v>2227</v>
      </c>
      <c r="M164" s="1" t="s">
        <v>1209</v>
      </c>
      <c r="N164" s="1" t="s">
        <v>1209</v>
      </c>
      <c r="O164" s="1" t="s">
        <v>1210</v>
      </c>
      <c r="P164" s="1" t="s">
        <v>1211</v>
      </c>
      <c r="Q164" s="1" t="s">
        <v>1212</v>
      </c>
      <c r="R164" s="1" t="s">
        <v>2228</v>
      </c>
      <c r="S164" s="1" t="s">
        <v>1214</v>
      </c>
      <c r="T164" s="1" t="s">
        <v>1215</v>
      </c>
      <c r="U164" s="1" t="s">
        <v>1154</v>
      </c>
      <c r="V164" s="1" t="s">
        <v>1223</v>
      </c>
    </row>
    <row r="165" s="1" customFormat="1" spans="1:22">
      <c r="A165" s="3">
        <v>999224842216344</v>
      </c>
      <c r="B165" s="1" t="s">
        <v>2229</v>
      </c>
      <c r="C165" s="1" t="s">
        <v>2230</v>
      </c>
      <c r="D165" s="1" t="s">
        <v>2231</v>
      </c>
      <c r="E165" s="1" t="s">
        <v>2232</v>
      </c>
      <c r="F165" s="1" t="s">
        <v>1200</v>
      </c>
      <c r="G165" s="1" t="s">
        <v>1205</v>
      </c>
      <c r="H165" s="1" t="s">
        <v>1206</v>
      </c>
      <c r="I165" s="1" t="s">
        <v>2233</v>
      </c>
      <c r="J165" s="1" t="s">
        <v>30</v>
      </c>
      <c r="K165" s="1" t="s">
        <v>2234</v>
      </c>
      <c r="L165" s="1" t="s">
        <v>2234</v>
      </c>
      <c r="M165" s="1" t="s">
        <v>1209</v>
      </c>
      <c r="N165" s="1" t="s">
        <v>1209</v>
      </c>
      <c r="O165" s="1" t="s">
        <v>1210</v>
      </c>
      <c r="P165" s="1" t="s">
        <v>1211</v>
      </c>
      <c r="Q165" s="1" t="s">
        <v>1212</v>
      </c>
      <c r="R165" s="1" t="s">
        <v>2235</v>
      </c>
      <c r="S165" s="1" t="s">
        <v>1214</v>
      </c>
      <c r="T165" s="1" t="s">
        <v>1215</v>
      </c>
      <c r="U165" s="1" t="s">
        <v>1154</v>
      </c>
      <c r="V165" s="1" t="s">
        <v>1294</v>
      </c>
    </row>
    <row r="166" s="1" customFormat="1" spans="1:22">
      <c r="A166" s="3">
        <v>999224824998396</v>
      </c>
      <c r="B166" s="1" t="s">
        <v>2236</v>
      </c>
      <c r="C166" s="1" t="s">
        <v>2237</v>
      </c>
      <c r="D166" s="1" t="s">
        <v>2238</v>
      </c>
      <c r="E166" s="1" t="s">
        <v>2239</v>
      </c>
      <c r="F166" s="1" t="s">
        <v>1338</v>
      </c>
      <c r="G166" s="1" t="s">
        <v>1205</v>
      </c>
      <c r="H166" s="1" t="s">
        <v>1206</v>
      </c>
      <c r="I166" s="1" t="s">
        <v>2240</v>
      </c>
      <c r="J166" s="1" t="s">
        <v>30</v>
      </c>
      <c r="K166" s="1" t="s">
        <v>2241</v>
      </c>
      <c r="L166" s="1" t="s">
        <v>2241</v>
      </c>
      <c r="M166" s="1" t="s">
        <v>1209</v>
      </c>
      <c r="N166" s="1" t="s">
        <v>1209</v>
      </c>
      <c r="O166" s="1" t="s">
        <v>1210</v>
      </c>
      <c r="P166" s="1" t="s">
        <v>1211</v>
      </c>
      <c r="Q166" s="1" t="s">
        <v>1212</v>
      </c>
      <c r="R166" s="1" t="s">
        <v>2242</v>
      </c>
      <c r="S166" s="1" t="s">
        <v>1214</v>
      </c>
      <c r="T166" s="1" t="s">
        <v>1215</v>
      </c>
      <c r="U166" s="1" t="s">
        <v>1154</v>
      </c>
      <c r="V166" s="1" t="s">
        <v>1394</v>
      </c>
    </row>
    <row r="167" s="1" customFormat="1" spans="1:22">
      <c r="A167" s="3">
        <v>999224741852303</v>
      </c>
      <c r="B167" s="1" t="s">
        <v>2243</v>
      </c>
      <c r="C167" s="1" t="s">
        <v>2244</v>
      </c>
      <c r="D167" s="1" t="s">
        <v>2245</v>
      </c>
      <c r="E167" s="1" t="s">
        <v>2246</v>
      </c>
      <c r="F167" s="1" t="s">
        <v>1204</v>
      </c>
      <c r="G167" s="1" t="s">
        <v>1205</v>
      </c>
      <c r="H167" s="1" t="s">
        <v>1206</v>
      </c>
      <c r="I167" s="1" t="s">
        <v>2247</v>
      </c>
      <c r="J167" s="1" t="s">
        <v>30</v>
      </c>
      <c r="K167" s="1" t="s">
        <v>2248</v>
      </c>
      <c r="L167" s="1" t="s">
        <v>2248</v>
      </c>
      <c r="M167" s="1" t="s">
        <v>1209</v>
      </c>
      <c r="N167" s="1" t="s">
        <v>1209</v>
      </c>
      <c r="O167" s="1" t="s">
        <v>1210</v>
      </c>
      <c r="P167" s="1" t="s">
        <v>1211</v>
      </c>
      <c r="Q167" s="1" t="s">
        <v>1212</v>
      </c>
      <c r="R167" s="1" t="s">
        <v>2249</v>
      </c>
      <c r="S167" s="1" t="s">
        <v>1214</v>
      </c>
      <c r="T167" s="1" t="s">
        <v>1215</v>
      </c>
      <c r="U167" s="1" t="s">
        <v>1154</v>
      </c>
      <c r="V167" s="1" t="s">
        <v>1216</v>
      </c>
    </row>
    <row r="168" s="1" customFormat="1" spans="1:22">
      <c r="A168" s="3">
        <v>999225421715308</v>
      </c>
      <c r="B168" s="1" t="s">
        <v>2022</v>
      </c>
      <c r="C168" s="1" t="s">
        <v>2250</v>
      </c>
      <c r="D168" s="1" t="s">
        <v>2251</v>
      </c>
      <c r="E168" s="1" t="s">
        <v>2252</v>
      </c>
      <c r="F168" s="1" t="s">
        <v>1338</v>
      </c>
      <c r="G168" s="1" t="s">
        <v>1205</v>
      </c>
      <c r="H168" s="1" t="s">
        <v>1206</v>
      </c>
      <c r="I168" s="1" t="s">
        <v>2253</v>
      </c>
      <c r="J168" s="1" t="s">
        <v>30</v>
      </c>
      <c r="K168" s="1" t="s">
        <v>2254</v>
      </c>
      <c r="L168" s="1" t="s">
        <v>2254</v>
      </c>
      <c r="M168" s="1" t="s">
        <v>1209</v>
      </c>
      <c r="N168" s="1" t="s">
        <v>1209</v>
      </c>
      <c r="O168" s="1" t="s">
        <v>1210</v>
      </c>
      <c r="P168" s="1" t="s">
        <v>1211</v>
      </c>
      <c r="Q168" s="1" t="s">
        <v>1212</v>
      </c>
      <c r="R168" s="1" t="s">
        <v>2255</v>
      </c>
      <c r="S168" s="1" t="s">
        <v>1214</v>
      </c>
      <c r="T168" s="1" t="s">
        <v>1215</v>
      </c>
      <c r="U168" s="1" t="s">
        <v>1345</v>
      </c>
      <c r="V168" s="1" t="s">
        <v>1223</v>
      </c>
    </row>
    <row r="169" s="1" customFormat="1" spans="1:22">
      <c r="A169" s="3">
        <v>999224735754094</v>
      </c>
      <c r="B169" s="1" t="s">
        <v>2243</v>
      </c>
      <c r="C169" s="1" t="s">
        <v>2256</v>
      </c>
      <c r="D169" s="1" t="s">
        <v>2257</v>
      </c>
      <c r="E169" s="1" t="s">
        <v>2258</v>
      </c>
      <c r="F169" s="1" t="s">
        <v>1444</v>
      </c>
      <c r="G169" s="1" t="s">
        <v>1205</v>
      </c>
      <c r="H169" s="1" t="s">
        <v>1206</v>
      </c>
      <c r="I169" s="1" t="s">
        <v>2259</v>
      </c>
      <c r="J169" s="1" t="s">
        <v>30</v>
      </c>
      <c r="K169" s="1" t="s">
        <v>2260</v>
      </c>
      <c r="L169" s="1" t="s">
        <v>2260</v>
      </c>
      <c r="M169" s="1" t="s">
        <v>1209</v>
      </c>
      <c r="N169" s="1" t="s">
        <v>1209</v>
      </c>
      <c r="O169" s="1" t="s">
        <v>1210</v>
      </c>
      <c r="P169" s="1" t="s">
        <v>1211</v>
      </c>
      <c r="Q169" s="1" t="s">
        <v>1212</v>
      </c>
      <c r="R169" s="1" t="s">
        <v>2261</v>
      </c>
      <c r="S169" s="1" t="s">
        <v>1214</v>
      </c>
      <c r="T169" s="1" t="s">
        <v>1215</v>
      </c>
      <c r="U169" s="1" t="s">
        <v>1154</v>
      </c>
      <c r="V169" s="1" t="s">
        <v>1413</v>
      </c>
    </row>
    <row r="170" s="1" customFormat="1" spans="1:22">
      <c r="A170" s="3">
        <v>999224735637736</v>
      </c>
      <c r="B170" s="1" t="s">
        <v>2243</v>
      </c>
      <c r="C170" s="1" t="s">
        <v>2262</v>
      </c>
      <c r="D170" s="1" t="s">
        <v>2257</v>
      </c>
      <c r="E170" s="1" t="s">
        <v>2263</v>
      </c>
      <c r="F170" s="1" t="s">
        <v>1444</v>
      </c>
      <c r="G170" s="1" t="s">
        <v>1205</v>
      </c>
      <c r="H170" s="1" t="s">
        <v>1206</v>
      </c>
      <c r="I170" s="1" t="s">
        <v>2264</v>
      </c>
      <c r="J170" s="1" t="s">
        <v>30</v>
      </c>
      <c r="K170" s="1" t="s">
        <v>2265</v>
      </c>
      <c r="L170" s="1" t="s">
        <v>2265</v>
      </c>
      <c r="M170" s="1" t="s">
        <v>1209</v>
      </c>
      <c r="N170" s="1" t="s">
        <v>1209</v>
      </c>
      <c r="O170" s="1" t="s">
        <v>1210</v>
      </c>
      <c r="P170" s="1" t="s">
        <v>1211</v>
      </c>
      <c r="Q170" s="1" t="s">
        <v>1212</v>
      </c>
      <c r="R170" s="1" t="s">
        <v>2266</v>
      </c>
      <c r="S170" s="1" t="s">
        <v>1214</v>
      </c>
      <c r="T170" s="1" t="s">
        <v>1215</v>
      </c>
      <c r="U170" s="1" t="s">
        <v>1154</v>
      </c>
      <c r="V170" s="1" t="s">
        <v>1413</v>
      </c>
    </row>
    <row r="171" s="1" customFormat="1" spans="1:22">
      <c r="A171" s="3">
        <v>999224706736312</v>
      </c>
      <c r="B171" s="1" t="s">
        <v>2267</v>
      </c>
      <c r="C171" s="1" t="s">
        <v>2268</v>
      </c>
      <c r="D171" s="1" t="s">
        <v>2269</v>
      </c>
      <c r="E171" s="1" t="s">
        <v>2270</v>
      </c>
      <c r="F171" s="1" t="s">
        <v>1517</v>
      </c>
      <c r="G171" s="1" t="s">
        <v>1205</v>
      </c>
      <c r="H171" s="1" t="s">
        <v>1206</v>
      </c>
      <c r="I171" s="1" t="s">
        <v>2271</v>
      </c>
      <c r="J171" s="1" t="s">
        <v>30</v>
      </c>
      <c r="K171" s="1" t="s">
        <v>2272</v>
      </c>
      <c r="L171" s="1" t="s">
        <v>2272</v>
      </c>
      <c r="M171" s="1" t="s">
        <v>1209</v>
      </c>
      <c r="N171" s="1" t="s">
        <v>1209</v>
      </c>
      <c r="O171" s="1" t="s">
        <v>1210</v>
      </c>
      <c r="P171" s="1" t="s">
        <v>1211</v>
      </c>
      <c r="Q171" s="1" t="s">
        <v>1212</v>
      </c>
      <c r="R171" s="1" t="s">
        <v>2273</v>
      </c>
      <c r="S171" s="1" t="s">
        <v>1214</v>
      </c>
      <c r="T171" s="1" t="s">
        <v>1215</v>
      </c>
      <c r="U171" s="1" t="s">
        <v>1154</v>
      </c>
      <c r="V171" s="1" t="s">
        <v>2274</v>
      </c>
    </row>
    <row r="172" s="1" customFormat="1" spans="1:22">
      <c r="A172" s="3">
        <v>999225018113694</v>
      </c>
      <c r="B172" s="1" t="s">
        <v>2275</v>
      </c>
      <c r="C172" s="1" t="s">
        <v>2276</v>
      </c>
      <c r="D172" s="1" t="s">
        <v>2277</v>
      </c>
      <c r="E172" s="1" t="s">
        <v>2278</v>
      </c>
      <c r="F172" s="1" t="s">
        <v>1562</v>
      </c>
      <c r="G172" s="1" t="s">
        <v>1205</v>
      </c>
      <c r="H172" s="1" t="s">
        <v>1206</v>
      </c>
      <c r="I172" s="1" t="s">
        <v>2279</v>
      </c>
      <c r="J172" s="1" t="s">
        <v>30</v>
      </c>
      <c r="K172" s="1" t="s">
        <v>2280</v>
      </c>
      <c r="L172" s="1" t="s">
        <v>2280</v>
      </c>
      <c r="M172" s="1" t="s">
        <v>1209</v>
      </c>
      <c r="N172" s="1" t="s">
        <v>1209</v>
      </c>
      <c r="O172" s="1" t="s">
        <v>1210</v>
      </c>
      <c r="P172" s="1" t="s">
        <v>1211</v>
      </c>
      <c r="Q172" s="1" t="s">
        <v>1212</v>
      </c>
      <c r="R172" s="1" t="s">
        <v>2281</v>
      </c>
      <c r="S172" s="1" t="s">
        <v>1214</v>
      </c>
      <c r="T172" s="1" t="s">
        <v>1215</v>
      </c>
      <c r="U172" s="1" t="s">
        <v>1154</v>
      </c>
      <c r="V172" s="1" t="s">
        <v>1745</v>
      </c>
    </row>
    <row r="173" s="1" customFormat="1" spans="1:22">
      <c r="A173" s="3">
        <v>999224507922718</v>
      </c>
      <c r="B173" s="1" t="s">
        <v>2282</v>
      </c>
      <c r="C173" s="1" t="s">
        <v>2283</v>
      </c>
      <c r="D173" s="1" t="s">
        <v>2284</v>
      </c>
      <c r="E173" s="1" t="s">
        <v>2285</v>
      </c>
      <c r="F173" s="1" t="s">
        <v>1200</v>
      </c>
      <c r="G173" s="1" t="s">
        <v>1205</v>
      </c>
      <c r="H173" s="1" t="s">
        <v>1206</v>
      </c>
      <c r="I173" s="1" t="s">
        <v>2286</v>
      </c>
      <c r="J173" s="1" t="s">
        <v>30</v>
      </c>
      <c r="K173" s="1" t="s">
        <v>2287</v>
      </c>
      <c r="L173" s="1" t="s">
        <v>2287</v>
      </c>
      <c r="M173" s="1" t="s">
        <v>1209</v>
      </c>
      <c r="N173" s="1" t="s">
        <v>1209</v>
      </c>
      <c r="O173" s="1" t="s">
        <v>1210</v>
      </c>
      <c r="P173" s="1" t="s">
        <v>1211</v>
      </c>
      <c r="Q173" s="1" t="s">
        <v>1212</v>
      </c>
      <c r="R173" s="1" t="s">
        <v>2288</v>
      </c>
      <c r="S173" s="1" t="s">
        <v>1214</v>
      </c>
      <c r="T173" s="1" t="s">
        <v>1215</v>
      </c>
      <c r="U173" s="1" t="s">
        <v>1154</v>
      </c>
      <c r="V173" s="1" t="s">
        <v>1294</v>
      </c>
    </row>
    <row r="174" s="1" customFormat="1" spans="1:22">
      <c r="A174" s="3">
        <v>999224379497815</v>
      </c>
      <c r="B174" s="1" t="s">
        <v>2289</v>
      </c>
      <c r="C174" s="1" t="s">
        <v>2290</v>
      </c>
      <c r="D174" s="1" t="s">
        <v>2224</v>
      </c>
      <c r="E174" s="1" t="s">
        <v>2291</v>
      </c>
      <c r="F174" s="1" t="s">
        <v>1444</v>
      </c>
      <c r="G174" s="1" t="s">
        <v>1205</v>
      </c>
      <c r="H174" s="1" t="s">
        <v>1206</v>
      </c>
      <c r="I174" s="1" t="s">
        <v>2292</v>
      </c>
      <c r="J174" s="1" t="s">
        <v>30</v>
      </c>
      <c r="K174" s="1" t="s">
        <v>2293</v>
      </c>
      <c r="L174" s="1" t="s">
        <v>2293</v>
      </c>
      <c r="M174" s="1" t="s">
        <v>1209</v>
      </c>
      <c r="N174" s="1" t="s">
        <v>1209</v>
      </c>
      <c r="O174" s="1" t="s">
        <v>1210</v>
      </c>
      <c r="P174" s="1" t="s">
        <v>1211</v>
      </c>
      <c r="Q174" s="1" t="s">
        <v>1212</v>
      </c>
      <c r="R174" s="1" t="s">
        <v>2294</v>
      </c>
      <c r="S174" s="1" t="s">
        <v>1214</v>
      </c>
      <c r="T174" s="1" t="s">
        <v>1215</v>
      </c>
      <c r="U174" s="1" t="s">
        <v>1154</v>
      </c>
      <c r="V174" s="1" t="s">
        <v>1223</v>
      </c>
    </row>
    <row r="175" s="1" customFormat="1" spans="1:22">
      <c r="A175" s="3">
        <v>999225421740720</v>
      </c>
      <c r="B175" s="1" t="s">
        <v>2022</v>
      </c>
      <c r="C175" s="1" t="s">
        <v>2295</v>
      </c>
      <c r="D175" s="1" t="s">
        <v>2251</v>
      </c>
      <c r="E175" s="1" t="s">
        <v>2296</v>
      </c>
      <c r="F175" s="1" t="s">
        <v>1338</v>
      </c>
      <c r="G175" s="1" t="s">
        <v>1205</v>
      </c>
      <c r="H175" s="1" t="s">
        <v>1206</v>
      </c>
      <c r="I175" s="1" t="s">
        <v>2253</v>
      </c>
      <c r="J175" s="1" t="s">
        <v>30</v>
      </c>
      <c r="K175" s="1" t="s">
        <v>2254</v>
      </c>
      <c r="L175" s="1" t="s">
        <v>2254</v>
      </c>
      <c r="M175" s="1" t="s">
        <v>1209</v>
      </c>
      <c r="N175" s="1" t="s">
        <v>1209</v>
      </c>
      <c r="O175" s="1" t="s">
        <v>1210</v>
      </c>
      <c r="P175" s="1" t="s">
        <v>1211</v>
      </c>
      <c r="Q175" s="1" t="s">
        <v>1212</v>
      </c>
      <c r="R175" s="1" t="s">
        <v>2297</v>
      </c>
      <c r="S175" s="1" t="s">
        <v>1214</v>
      </c>
      <c r="T175" s="1" t="s">
        <v>1215</v>
      </c>
      <c r="U175" s="1" t="s">
        <v>1345</v>
      </c>
      <c r="V175" s="1" t="s">
        <v>1223</v>
      </c>
    </row>
    <row r="176" s="1" customFormat="1" spans="1:22">
      <c r="A176" s="3">
        <v>999224092703284</v>
      </c>
      <c r="B176" s="1" t="s">
        <v>2298</v>
      </c>
      <c r="C176" s="1" t="s">
        <v>2299</v>
      </c>
      <c r="D176" s="1" t="s">
        <v>2300</v>
      </c>
      <c r="E176" s="1" t="s">
        <v>2301</v>
      </c>
      <c r="F176" s="1" t="s">
        <v>1338</v>
      </c>
      <c r="G176" s="1" t="s">
        <v>1205</v>
      </c>
      <c r="H176" s="1" t="s">
        <v>1206</v>
      </c>
      <c r="I176" s="1" t="s">
        <v>2302</v>
      </c>
      <c r="J176" s="1" t="s">
        <v>30</v>
      </c>
      <c r="K176" s="1" t="s">
        <v>2303</v>
      </c>
      <c r="L176" s="1" t="s">
        <v>2303</v>
      </c>
      <c r="M176" s="1" t="s">
        <v>1209</v>
      </c>
      <c r="N176" s="1" t="s">
        <v>1209</v>
      </c>
      <c r="O176" s="1" t="s">
        <v>1210</v>
      </c>
      <c r="P176" s="1" t="s">
        <v>1211</v>
      </c>
      <c r="Q176" s="1" t="s">
        <v>1212</v>
      </c>
      <c r="R176" s="1" t="s">
        <v>2304</v>
      </c>
      <c r="S176" s="1" t="s">
        <v>1214</v>
      </c>
      <c r="T176" s="1" t="s">
        <v>1215</v>
      </c>
      <c r="U176" s="1" t="s">
        <v>1154</v>
      </c>
      <c r="V176" s="1" t="s">
        <v>1237</v>
      </c>
    </row>
    <row r="177" s="1" customFormat="1" spans="1:22">
      <c r="A177" s="3">
        <v>999223984486965</v>
      </c>
      <c r="B177" s="1" t="s">
        <v>2305</v>
      </c>
      <c r="C177" s="1" t="s">
        <v>2306</v>
      </c>
      <c r="D177" s="1" t="s">
        <v>2307</v>
      </c>
      <c r="E177" s="1" t="s">
        <v>2308</v>
      </c>
      <c r="F177" s="1" t="s">
        <v>1338</v>
      </c>
      <c r="G177" s="1" t="s">
        <v>1205</v>
      </c>
      <c r="H177" s="1" t="s">
        <v>1206</v>
      </c>
      <c r="I177" s="1" t="s">
        <v>2309</v>
      </c>
      <c r="J177" s="1" t="s">
        <v>30</v>
      </c>
      <c r="K177" s="1" t="s">
        <v>2310</v>
      </c>
      <c r="L177" s="1" t="s">
        <v>2310</v>
      </c>
      <c r="M177" s="1" t="s">
        <v>1209</v>
      </c>
      <c r="N177" s="1" t="s">
        <v>1209</v>
      </c>
      <c r="O177" s="1" t="s">
        <v>1210</v>
      </c>
      <c r="P177" s="1" t="s">
        <v>1211</v>
      </c>
      <c r="Q177" s="1" t="s">
        <v>1212</v>
      </c>
      <c r="R177" s="1" t="s">
        <v>2311</v>
      </c>
      <c r="S177" s="1" t="s">
        <v>1214</v>
      </c>
      <c r="T177" s="1" t="s">
        <v>1215</v>
      </c>
      <c r="U177" s="1" t="s">
        <v>1345</v>
      </c>
      <c r="V177" s="1" t="s">
        <v>1223</v>
      </c>
    </row>
    <row r="178" s="1" customFormat="1" spans="1:22">
      <c r="A178" s="3">
        <v>999224614020351</v>
      </c>
      <c r="B178" s="1" t="s">
        <v>2312</v>
      </c>
      <c r="C178" s="1" t="s">
        <v>2313</v>
      </c>
      <c r="D178" s="1" t="s">
        <v>2314</v>
      </c>
      <c r="E178" s="1" t="s">
        <v>2315</v>
      </c>
      <c r="F178" s="1" t="s">
        <v>1200</v>
      </c>
      <c r="G178" s="1" t="s">
        <v>1205</v>
      </c>
      <c r="H178" s="1" t="s">
        <v>1206</v>
      </c>
      <c r="I178" s="1" t="s">
        <v>2316</v>
      </c>
      <c r="J178" s="1" t="s">
        <v>30</v>
      </c>
      <c r="K178" s="1" t="s">
        <v>2317</v>
      </c>
      <c r="L178" s="1" t="s">
        <v>2317</v>
      </c>
      <c r="M178" s="1" t="s">
        <v>1209</v>
      </c>
      <c r="N178" s="1" t="s">
        <v>1209</v>
      </c>
      <c r="O178" s="1" t="s">
        <v>1210</v>
      </c>
      <c r="P178" s="1" t="s">
        <v>1211</v>
      </c>
      <c r="Q178" s="1" t="s">
        <v>1212</v>
      </c>
      <c r="R178" s="1" t="s">
        <v>2318</v>
      </c>
      <c r="S178" s="1" t="s">
        <v>1214</v>
      </c>
      <c r="T178" s="1" t="s">
        <v>1215</v>
      </c>
      <c r="U178" s="1" t="s">
        <v>1345</v>
      </c>
      <c r="V178" s="1" t="s">
        <v>1223</v>
      </c>
    </row>
    <row r="179" s="1" customFormat="1" spans="1:22">
      <c r="A179" s="3">
        <v>999224365791006</v>
      </c>
      <c r="B179" s="1" t="s">
        <v>2319</v>
      </c>
      <c r="C179" s="1" t="s">
        <v>2320</v>
      </c>
      <c r="D179" s="1" t="s">
        <v>2321</v>
      </c>
      <c r="E179" s="1" t="s">
        <v>2322</v>
      </c>
      <c r="F179" s="1" t="s">
        <v>1200</v>
      </c>
      <c r="G179" s="1" t="s">
        <v>1205</v>
      </c>
      <c r="H179" s="1" t="s">
        <v>1206</v>
      </c>
      <c r="I179" s="1" t="s">
        <v>2323</v>
      </c>
      <c r="J179" s="1" t="s">
        <v>30</v>
      </c>
      <c r="K179" s="1" t="s">
        <v>2324</v>
      </c>
      <c r="L179" s="1" t="s">
        <v>2324</v>
      </c>
      <c r="M179" s="1" t="s">
        <v>1209</v>
      </c>
      <c r="N179" s="1" t="s">
        <v>1209</v>
      </c>
      <c r="O179" s="1" t="s">
        <v>1210</v>
      </c>
      <c r="P179" s="1" t="s">
        <v>1211</v>
      </c>
      <c r="Q179" s="1" t="s">
        <v>1212</v>
      </c>
      <c r="R179" s="1" t="s">
        <v>2325</v>
      </c>
      <c r="S179" s="1" t="s">
        <v>1214</v>
      </c>
      <c r="T179" s="1" t="s">
        <v>1215</v>
      </c>
      <c r="U179" s="1" t="s">
        <v>1154</v>
      </c>
      <c r="V179" s="1" t="s">
        <v>1745</v>
      </c>
    </row>
    <row r="180" s="1" customFormat="1" spans="1:22">
      <c r="A180" s="3">
        <v>999224737576417</v>
      </c>
      <c r="B180" s="1" t="s">
        <v>2243</v>
      </c>
      <c r="C180" s="1" t="s">
        <v>2326</v>
      </c>
      <c r="D180" s="1" t="s">
        <v>2257</v>
      </c>
      <c r="E180" s="1" t="s">
        <v>2327</v>
      </c>
      <c r="F180" s="1" t="s">
        <v>1444</v>
      </c>
      <c r="G180" s="1" t="s">
        <v>1205</v>
      </c>
      <c r="H180" s="1" t="s">
        <v>1206</v>
      </c>
      <c r="I180" s="1" t="s">
        <v>2328</v>
      </c>
      <c r="J180" s="1" t="s">
        <v>30</v>
      </c>
      <c r="K180" s="1" t="s">
        <v>2329</v>
      </c>
      <c r="L180" s="1" t="s">
        <v>2329</v>
      </c>
      <c r="M180" s="1" t="s">
        <v>1209</v>
      </c>
      <c r="N180" s="1" t="s">
        <v>1209</v>
      </c>
      <c r="O180" s="1" t="s">
        <v>1210</v>
      </c>
      <c r="P180" s="1" t="s">
        <v>1211</v>
      </c>
      <c r="Q180" s="1" t="s">
        <v>1212</v>
      </c>
      <c r="R180" s="1" t="s">
        <v>2330</v>
      </c>
      <c r="S180" s="1" t="s">
        <v>1214</v>
      </c>
      <c r="T180" s="1" t="s">
        <v>1215</v>
      </c>
      <c r="U180" s="1" t="s">
        <v>1154</v>
      </c>
      <c r="V180" s="1" t="s">
        <v>1413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226"/>
  <sheetViews>
    <sheetView workbookViewId="0">
      <selection activeCell="K224" sqref="K224"/>
    </sheetView>
  </sheetViews>
  <sheetFormatPr defaultColWidth="9" defaultRowHeight="13.5"/>
  <cols>
    <col min="1" max="1" width="12.625" style="4"/>
    <col min="2" max="2" width="10.375" style="4"/>
    <col min="3" max="3" width="12.625" style="4"/>
    <col min="4" max="4" width="10.375" style="4"/>
    <col min="5" max="16359" width="9" style="4"/>
  </cols>
  <sheetData>
    <row r="1" s="4" customFormat="1" spans="1:4">
      <c r="A1" s="4" t="s">
        <v>0</v>
      </c>
      <c r="B1" s="4" t="s">
        <v>5</v>
      </c>
      <c r="C1" s="4" t="s">
        <v>6</v>
      </c>
      <c r="D1" s="4" t="s">
        <v>12</v>
      </c>
    </row>
    <row r="2" s="4" customFormat="1" hidden="1" spans="1:6">
      <c r="A2" s="6">
        <v>999223984486965</v>
      </c>
      <c r="B2" s="7">
        <v>45143</v>
      </c>
      <c r="C2" s="7">
        <v>45146</v>
      </c>
      <c r="D2" s="4">
        <v>2388</v>
      </c>
      <c r="E2" s="4" t="str">
        <f>VLOOKUP(A2,Sheet3!A:L,12,0)</f>
        <v>2388.00</v>
      </c>
      <c r="F2" s="4">
        <f>D2-E2</f>
        <v>0</v>
      </c>
    </row>
    <row r="3" s="4" customFormat="1" hidden="1" spans="1:6">
      <c r="A3" s="6">
        <v>999224092703284</v>
      </c>
      <c r="B3" s="7">
        <v>45143</v>
      </c>
      <c r="C3" s="7">
        <v>45146</v>
      </c>
      <c r="D3" s="4">
        <v>579</v>
      </c>
      <c r="E3" s="4" t="str">
        <f>VLOOKUP(A3,Sheet3!A:L,12,0)</f>
        <v>579.00</v>
      </c>
      <c r="F3" s="4">
        <f t="shared" ref="F3:F66" si="0">D3-E3</f>
        <v>0</v>
      </c>
    </row>
    <row r="4" s="4" customFormat="1" hidden="1" spans="1:6">
      <c r="A4" s="6">
        <v>999224376976334</v>
      </c>
      <c r="B4" s="7">
        <v>45142</v>
      </c>
      <c r="C4" s="7">
        <v>45146</v>
      </c>
      <c r="D4" s="4">
        <v>0</v>
      </c>
      <c r="E4" s="4" t="e">
        <f>VLOOKUP(A4,Sheet3!A:L,12,0)</f>
        <v>#N/A</v>
      </c>
      <c r="F4" s="4" t="e">
        <f t="shared" si="0"/>
        <v>#N/A</v>
      </c>
    </row>
    <row r="5" s="4" customFormat="1" hidden="1" spans="1:6">
      <c r="A5" s="6">
        <v>999224379497815</v>
      </c>
      <c r="B5" s="7">
        <v>45142</v>
      </c>
      <c r="C5" s="7">
        <v>45146</v>
      </c>
      <c r="D5" s="4">
        <v>4104</v>
      </c>
      <c r="E5" s="4" t="str">
        <f>VLOOKUP(A5,Sheet3!A:L,12,0)</f>
        <v>4104.00</v>
      </c>
      <c r="F5" s="4">
        <f t="shared" si="0"/>
        <v>0</v>
      </c>
    </row>
    <row r="6" s="4" customFormat="1" hidden="1" spans="1:6">
      <c r="A6" s="6">
        <v>999224507922718</v>
      </c>
      <c r="B6" s="7">
        <v>45144</v>
      </c>
      <c r="C6" s="7">
        <v>45146</v>
      </c>
      <c r="D6" s="4">
        <v>3942</v>
      </c>
      <c r="E6" s="4" t="str">
        <f>VLOOKUP(A6,Sheet3!A:L,12,0)</f>
        <v>3942.00</v>
      </c>
      <c r="F6" s="4">
        <f t="shared" si="0"/>
        <v>0</v>
      </c>
    </row>
    <row r="7" s="4" customFormat="1" hidden="1" spans="1:6">
      <c r="A7" s="6">
        <v>999224547747836</v>
      </c>
      <c r="B7" s="7">
        <v>45142</v>
      </c>
      <c r="C7" s="7">
        <v>45146</v>
      </c>
      <c r="D7" s="4">
        <v>0</v>
      </c>
      <c r="E7" s="4" t="e">
        <f>VLOOKUP(A7,Sheet3!A:L,12,0)</f>
        <v>#N/A</v>
      </c>
      <c r="F7" s="4" t="e">
        <f t="shared" si="0"/>
        <v>#N/A</v>
      </c>
    </row>
    <row r="8" s="4" customFormat="1" hidden="1" spans="1:6">
      <c r="A8" s="6">
        <v>999224597282391</v>
      </c>
      <c r="B8" s="7">
        <v>45142</v>
      </c>
      <c r="C8" s="7">
        <v>45146</v>
      </c>
      <c r="D8" s="4">
        <v>0</v>
      </c>
      <c r="E8" s="4" t="e">
        <f>VLOOKUP(A8,Sheet3!A:L,12,0)</f>
        <v>#N/A</v>
      </c>
      <c r="F8" s="4" t="e">
        <f t="shared" si="0"/>
        <v>#N/A</v>
      </c>
    </row>
    <row r="9" s="4" customFormat="1" hidden="1" spans="1:6">
      <c r="A9" s="6">
        <v>999224706736312</v>
      </c>
      <c r="B9" s="7">
        <v>45141</v>
      </c>
      <c r="C9" s="7">
        <v>45146</v>
      </c>
      <c r="D9" s="4">
        <v>3925</v>
      </c>
      <c r="E9" s="4" t="str">
        <f>VLOOKUP(A9,Sheet3!A:L,12,0)</f>
        <v>3925.00</v>
      </c>
      <c r="F9" s="4">
        <f t="shared" si="0"/>
        <v>0</v>
      </c>
    </row>
    <row r="10" s="4" customFormat="1" hidden="1" spans="1:6">
      <c r="A10" s="6">
        <v>999224735637736</v>
      </c>
      <c r="B10" s="7">
        <v>45142</v>
      </c>
      <c r="C10" s="7">
        <v>45146</v>
      </c>
      <c r="D10" s="4">
        <v>5668</v>
      </c>
      <c r="E10" s="4" t="str">
        <f>VLOOKUP(A10,Sheet3!A:L,12,0)</f>
        <v>5668.00</v>
      </c>
      <c r="F10" s="4">
        <f t="shared" si="0"/>
        <v>0</v>
      </c>
    </row>
    <row r="11" s="4" customFormat="1" hidden="1" spans="1:6">
      <c r="A11" s="6">
        <v>999224741852303</v>
      </c>
      <c r="B11" s="7">
        <v>45145</v>
      </c>
      <c r="C11" s="7">
        <v>45146</v>
      </c>
      <c r="D11" s="4">
        <v>612.81</v>
      </c>
      <c r="E11" s="4" t="str">
        <f>VLOOKUP(A11,Sheet3!A:L,12,0)</f>
        <v>612.81</v>
      </c>
      <c r="F11" s="4">
        <f t="shared" si="0"/>
        <v>0</v>
      </c>
    </row>
    <row r="12" s="4" customFormat="1" hidden="1" spans="1:6">
      <c r="A12" s="6">
        <v>999224807852599</v>
      </c>
      <c r="B12" s="7">
        <v>45142</v>
      </c>
      <c r="C12" s="7">
        <v>45146</v>
      </c>
      <c r="D12" s="4">
        <v>0</v>
      </c>
      <c r="E12" s="4" t="e">
        <f>VLOOKUP(A12,Sheet3!A:L,12,0)</f>
        <v>#N/A</v>
      </c>
      <c r="F12" s="4" t="e">
        <f t="shared" si="0"/>
        <v>#N/A</v>
      </c>
    </row>
    <row r="13" s="4" customFormat="1" hidden="1" spans="1:6">
      <c r="A13" s="6">
        <v>999224824998396</v>
      </c>
      <c r="B13" s="7">
        <v>45143</v>
      </c>
      <c r="C13" s="7">
        <v>45146</v>
      </c>
      <c r="D13" s="4">
        <v>1382.88</v>
      </c>
      <c r="E13" s="4" t="str">
        <f>VLOOKUP(A13,Sheet3!A:L,12,0)</f>
        <v>1382.88</v>
      </c>
      <c r="F13" s="4">
        <f t="shared" si="0"/>
        <v>0</v>
      </c>
    </row>
    <row r="14" s="4" customFormat="1" hidden="1" spans="1:6">
      <c r="A14" s="6">
        <v>999224842216344</v>
      </c>
      <c r="B14" s="7">
        <v>45144</v>
      </c>
      <c r="C14" s="7">
        <v>45146</v>
      </c>
      <c r="D14" s="4">
        <v>2447.74</v>
      </c>
      <c r="E14" s="4" t="str">
        <f>VLOOKUP(A14,Sheet3!A:L,12,0)</f>
        <v>2447.74</v>
      </c>
      <c r="F14" s="4">
        <f t="shared" si="0"/>
        <v>0</v>
      </c>
    </row>
    <row r="15" s="4" customFormat="1" hidden="1" spans="1:6">
      <c r="A15" s="6">
        <v>999224871833077</v>
      </c>
      <c r="B15" s="7">
        <v>45145</v>
      </c>
      <c r="C15" s="7">
        <v>45146</v>
      </c>
      <c r="D15" s="4">
        <v>0</v>
      </c>
      <c r="E15" s="4" t="e">
        <f>VLOOKUP(A15,Sheet3!A:L,12,0)</f>
        <v>#N/A</v>
      </c>
      <c r="F15" s="4" t="e">
        <f t="shared" si="0"/>
        <v>#N/A</v>
      </c>
    </row>
    <row r="16" s="4" customFormat="1" hidden="1" spans="1:6">
      <c r="A16" s="6">
        <v>999224883743252</v>
      </c>
      <c r="B16" s="7">
        <v>45145</v>
      </c>
      <c r="C16" s="7">
        <v>45146</v>
      </c>
      <c r="D16" s="4">
        <v>594.02</v>
      </c>
      <c r="E16" s="4" t="str">
        <f>VLOOKUP(A16,Sheet3!A:L,12,0)</f>
        <v>594.02</v>
      </c>
      <c r="F16" s="4">
        <f t="shared" si="0"/>
        <v>0</v>
      </c>
    </row>
    <row r="17" s="4" customFormat="1" hidden="1" spans="1:6">
      <c r="A17" s="6">
        <v>999224900675060</v>
      </c>
      <c r="B17" s="7">
        <v>45143</v>
      </c>
      <c r="C17" s="7">
        <v>45146</v>
      </c>
      <c r="D17" s="4">
        <v>0</v>
      </c>
      <c r="E17" s="4" t="str">
        <f>VLOOKUP(A17,Sheet3!A:L,12,0)</f>
        <v>0.00</v>
      </c>
      <c r="F17" s="4">
        <f t="shared" si="0"/>
        <v>0</v>
      </c>
    </row>
    <row r="18" s="4" customFormat="1" hidden="1" spans="1:6">
      <c r="A18" s="6">
        <v>999224913090749</v>
      </c>
      <c r="B18" s="7">
        <v>45143</v>
      </c>
      <c r="C18" s="7">
        <v>45146</v>
      </c>
      <c r="D18" s="4">
        <v>1569.72</v>
      </c>
      <c r="E18" s="4" t="str">
        <f>VLOOKUP(A18,Sheet3!A:L,12,0)</f>
        <v>1569.74</v>
      </c>
      <c r="F18" s="4">
        <f t="shared" si="0"/>
        <v>-0.0199999999999818</v>
      </c>
    </row>
    <row r="19" s="4" customFormat="1" hidden="1" spans="1:6">
      <c r="A19" s="6">
        <v>999224931391864</v>
      </c>
      <c r="B19" s="7">
        <v>45143</v>
      </c>
      <c r="C19" s="7">
        <v>45146</v>
      </c>
      <c r="D19" s="4">
        <v>1680.75</v>
      </c>
      <c r="E19" s="4" t="str">
        <f>VLOOKUP(A19,Sheet3!A:L,12,0)</f>
        <v>1680.75</v>
      </c>
      <c r="F19" s="4">
        <f t="shared" si="0"/>
        <v>0</v>
      </c>
    </row>
    <row r="20" s="4" customFormat="1" hidden="1" spans="1:6">
      <c r="A20" s="6">
        <v>999224933643011</v>
      </c>
      <c r="B20" s="7">
        <v>45143</v>
      </c>
      <c r="C20" s="7">
        <v>45146</v>
      </c>
      <c r="D20" s="4">
        <v>4412.78</v>
      </c>
      <c r="E20" s="4" t="str">
        <f>VLOOKUP(A20,Sheet3!A:L,12,0)</f>
        <v>4412.76</v>
      </c>
      <c r="F20" s="4">
        <f t="shared" si="0"/>
        <v>0.0199999999995271</v>
      </c>
    </row>
    <row r="21" s="4" customFormat="1" hidden="1" spans="1:6">
      <c r="A21" s="6">
        <v>999225018113694</v>
      </c>
      <c r="B21" s="7">
        <v>45140</v>
      </c>
      <c r="C21" s="7">
        <v>45146</v>
      </c>
      <c r="D21" s="4">
        <v>3517.62</v>
      </c>
      <c r="E21" s="4" t="str">
        <f>VLOOKUP(A21,Sheet3!A:L,12,0)</f>
        <v>3517.62</v>
      </c>
      <c r="F21" s="4">
        <f t="shared" si="0"/>
        <v>0</v>
      </c>
    </row>
    <row r="22" s="4" customFormat="1" hidden="1" spans="1:6">
      <c r="A22" s="6">
        <v>999225088977415</v>
      </c>
      <c r="B22" s="7">
        <v>45144</v>
      </c>
      <c r="C22" s="7">
        <v>45146</v>
      </c>
      <c r="D22" s="4">
        <v>788.78</v>
      </c>
      <c r="E22" s="4" t="str">
        <f>VLOOKUP(A22,Sheet3!A:L,12,0)</f>
        <v>788.78</v>
      </c>
      <c r="F22" s="4">
        <f t="shared" si="0"/>
        <v>0</v>
      </c>
    </row>
    <row r="23" s="4" customFormat="1" hidden="1" spans="1:6">
      <c r="A23" s="6">
        <v>999224614020351</v>
      </c>
      <c r="B23" s="7">
        <v>45144</v>
      </c>
      <c r="C23" s="7">
        <v>45146</v>
      </c>
      <c r="D23" s="4">
        <v>5560</v>
      </c>
      <c r="E23" s="4" t="str">
        <f>VLOOKUP(A23,Sheet3!A:L,12,0)</f>
        <v>5560.00</v>
      </c>
      <c r="F23" s="4">
        <f t="shared" si="0"/>
        <v>0</v>
      </c>
    </row>
    <row r="24" s="4" customFormat="1" hidden="1" spans="1:6">
      <c r="A24" s="6">
        <v>999225152154749</v>
      </c>
      <c r="B24" s="7">
        <v>45145</v>
      </c>
      <c r="C24" s="7">
        <v>45146</v>
      </c>
      <c r="D24" s="4">
        <v>941.23</v>
      </c>
      <c r="E24" s="4" t="str">
        <f>VLOOKUP(A24,Sheet3!A:L,12,0)</f>
        <v>941.27</v>
      </c>
      <c r="F24" s="4">
        <f t="shared" si="0"/>
        <v>-0.0399999999999636</v>
      </c>
    </row>
    <row r="25" s="4" customFormat="1" hidden="1" spans="1:6">
      <c r="A25" s="6">
        <v>999225185283517</v>
      </c>
      <c r="B25" s="7">
        <v>45142</v>
      </c>
      <c r="C25" s="7">
        <v>45146</v>
      </c>
      <c r="D25" s="4">
        <v>1407.8</v>
      </c>
      <c r="E25" s="4" t="str">
        <f>VLOOKUP(A25,Sheet3!A:L,12,0)</f>
        <v>1407.80</v>
      </c>
      <c r="F25" s="4">
        <f t="shared" si="0"/>
        <v>0</v>
      </c>
    </row>
    <row r="26" s="4" customFormat="1" hidden="1" spans="1:6">
      <c r="A26" s="6">
        <v>999225186065329</v>
      </c>
      <c r="B26" s="7">
        <v>45142</v>
      </c>
      <c r="C26" s="7">
        <v>45146</v>
      </c>
      <c r="D26" s="4">
        <v>4311.56</v>
      </c>
      <c r="E26" s="4" t="str">
        <f>VLOOKUP(A26,Sheet3!A:L,12,0)</f>
        <v>4311.56</v>
      </c>
      <c r="F26" s="4">
        <f t="shared" si="0"/>
        <v>0</v>
      </c>
    </row>
    <row r="27" s="4" customFormat="1" hidden="1" spans="1:6">
      <c r="A27" s="6">
        <v>999225196831455</v>
      </c>
      <c r="B27" s="7">
        <v>45144</v>
      </c>
      <c r="C27" s="7">
        <v>45146</v>
      </c>
      <c r="D27" s="4">
        <v>1669.5</v>
      </c>
      <c r="E27" s="4" t="str">
        <f>VLOOKUP(A27,Sheet3!A:L,12,0)</f>
        <v>1669.50</v>
      </c>
      <c r="F27" s="4">
        <f t="shared" si="0"/>
        <v>0</v>
      </c>
    </row>
    <row r="28" s="4" customFormat="1" hidden="1" spans="1:6">
      <c r="A28" s="6">
        <v>999225229193315</v>
      </c>
      <c r="B28" s="7">
        <v>45145</v>
      </c>
      <c r="C28" s="7">
        <v>45146</v>
      </c>
      <c r="D28" s="4">
        <v>942.9</v>
      </c>
      <c r="E28" s="4" t="str">
        <f>VLOOKUP(A28,Sheet3!A:L,12,0)</f>
        <v>942.94</v>
      </c>
      <c r="F28" s="4">
        <f t="shared" si="0"/>
        <v>-0.0400000000000773</v>
      </c>
    </row>
    <row r="29" s="4" customFormat="1" hidden="1" spans="1:6">
      <c r="A29" s="6">
        <v>999225252653056</v>
      </c>
      <c r="B29" s="7">
        <v>45145</v>
      </c>
      <c r="C29" s="7">
        <v>45146</v>
      </c>
      <c r="D29" s="4">
        <v>203.57</v>
      </c>
      <c r="E29" s="4" t="str">
        <f>VLOOKUP(A29,Sheet3!A:L,12,0)</f>
        <v>203.57</v>
      </c>
      <c r="F29" s="4">
        <f t="shared" si="0"/>
        <v>0</v>
      </c>
    </row>
    <row r="30" s="4" customFormat="1" hidden="1" spans="1:6">
      <c r="A30" s="6">
        <v>999225281150036</v>
      </c>
      <c r="B30" s="7">
        <v>45145</v>
      </c>
      <c r="C30" s="7">
        <v>45146</v>
      </c>
      <c r="D30" s="4">
        <v>670.94</v>
      </c>
      <c r="E30" s="4" t="str">
        <f>VLOOKUP(A30,Sheet3!A:L,12,0)</f>
        <v>670.94</v>
      </c>
      <c r="F30" s="4">
        <f t="shared" si="0"/>
        <v>0</v>
      </c>
    </row>
    <row r="31" s="4" customFormat="1" hidden="1" spans="1:6">
      <c r="A31" s="6">
        <v>999225289862978</v>
      </c>
      <c r="B31" s="7">
        <v>45142</v>
      </c>
      <c r="C31" s="7">
        <v>45146</v>
      </c>
      <c r="D31" s="4">
        <v>0</v>
      </c>
      <c r="E31" s="4" t="e">
        <f>VLOOKUP(A31,Sheet3!A:L,12,0)</f>
        <v>#N/A</v>
      </c>
      <c r="F31" s="4" t="e">
        <f t="shared" si="0"/>
        <v>#N/A</v>
      </c>
    </row>
    <row r="32" s="4" customFormat="1" hidden="1" spans="1:6">
      <c r="A32" s="6">
        <v>999225289900572</v>
      </c>
      <c r="B32" s="7">
        <v>45142</v>
      </c>
      <c r="C32" s="7">
        <v>45146</v>
      </c>
      <c r="D32" s="4">
        <v>0</v>
      </c>
      <c r="E32" s="4" t="e">
        <f>VLOOKUP(A32,Sheet3!A:L,12,0)</f>
        <v>#N/A</v>
      </c>
      <c r="F32" s="4" t="e">
        <f t="shared" si="0"/>
        <v>#N/A</v>
      </c>
    </row>
    <row r="33" s="4" customFormat="1" hidden="1" spans="1:6">
      <c r="A33" s="6">
        <v>999225309759041</v>
      </c>
      <c r="B33" s="7">
        <v>45143</v>
      </c>
      <c r="C33" s="7">
        <v>45146</v>
      </c>
      <c r="D33" s="4">
        <v>163.9</v>
      </c>
      <c r="E33" s="4" t="str">
        <f>VLOOKUP(A33,Sheet3!A:L,12,0)</f>
        <v>163.58</v>
      </c>
      <c r="F33" s="4">
        <f t="shared" si="0"/>
        <v>0.319999999999993</v>
      </c>
    </row>
    <row r="34" s="4" customFormat="1" hidden="1" spans="1:6">
      <c r="A34" s="6">
        <v>999225309793652</v>
      </c>
      <c r="B34" s="7">
        <v>45143</v>
      </c>
      <c r="C34" s="7">
        <v>45146</v>
      </c>
      <c r="D34" s="4">
        <v>1249.74</v>
      </c>
      <c r="E34" s="4" t="str">
        <f>VLOOKUP(A34,Sheet3!A:L,12,0)</f>
        <v>1249.74</v>
      </c>
      <c r="F34" s="4">
        <f t="shared" si="0"/>
        <v>0</v>
      </c>
    </row>
    <row r="35" s="4" customFormat="1" hidden="1" spans="1:6">
      <c r="A35" s="6">
        <v>999225310240643</v>
      </c>
      <c r="B35" s="7">
        <v>45144</v>
      </c>
      <c r="C35" s="7">
        <v>45146</v>
      </c>
      <c r="D35" s="4">
        <v>0</v>
      </c>
      <c r="E35" s="4" t="e">
        <f>VLOOKUP(A35,Sheet3!A:L,12,0)</f>
        <v>#N/A</v>
      </c>
      <c r="F35" s="4" t="e">
        <f t="shared" si="0"/>
        <v>#N/A</v>
      </c>
    </row>
    <row r="36" s="4" customFormat="1" hidden="1" spans="1:6">
      <c r="A36" s="6">
        <v>999225318421130</v>
      </c>
      <c r="B36" s="7">
        <v>45144</v>
      </c>
      <c r="C36" s="7">
        <v>45146</v>
      </c>
      <c r="D36" s="4">
        <v>936.68</v>
      </c>
      <c r="E36" s="4" t="str">
        <f>VLOOKUP(A36,Sheet3!A:L,12,0)</f>
        <v>936.68</v>
      </c>
      <c r="F36" s="4">
        <f t="shared" si="0"/>
        <v>0</v>
      </c>
    </row>
    <row r="37" s="4" customFormat="1" hidden="1" spans="1:6">
      <c r="A37" s="6">
        <v>999225319987711</v>
      </c>
      <c r="B37" s="7">
        <v>45145</v>
      </c>
      <c r="C37" s="7">
        <v>45146</v>
      </c>
      <c r="D37" s="4">
        <v>0</v>
      </c>
      <c r="E37" s="4" t="e">
        <f>VLOOKUP(A37,Sheet3!A:L,12,0)</f>
        <v>#N/A</v>
      </c>
      <c r="F37" s="4" t="e">
        <f t="shared" si="0"/>
        <v>#N/A</v>
      </c>
    </row>
    <row r="38" s="4" customFormat="1" hidden="1" spans="1:6">
      <c r="A38" s="6">
        <v>999225329378565</v>
      </c>
      <c r="B38" s="7">
        <v>45145</v>
      </c>
      <c r="C38" s="7">
        <v>45146</v>
      </c>
      <c r="D38" s="4">
        <v>15058.69</v>
      </c>
      <c r="E38" s="4" t="str">
        <f>VLOOKUP(A38,Sheet3!A:L,12,0)</f>
        <v>15058.69</v>
      </c>
      <c r="F38" s="4">
        <f t="shared" si="0"/>
        <v>0</v>
      </c>
    </row>
    <row r="39" s="4" customFormat="1" hidden="1" spans="1:6">
      <c r="A39" s="6">
        <v>999225334482466</v>
      </c>
      <c r="B39" s="7">
        <v>45143</v>
      </c>
      <c r="C39" s="7">
        <v>45146</v>
      </c>
      <c r="D39" s="4">
        <v>0</v>
      </c>
      <c r="E39" s="4" t="e">
        <f>VLOOKUP(A39,Sheet3!A:L,12,0)</f>
        <v>#N/A</v>
      </c>
      <c r="F39" s="4" t="e">
        <f t="shared" si="0"/>
        <v>#N/A</v>
      </c>
    </row>
    <row r="40" s="4" customFormat="1" hidden="1" spans="1:6">
      <c r="A40" s="6">
        <v>999225334729732</v>
      </c>
      <c r="B40" s="7">
        <v>45142</v>
      </c>
      <c r="C40" s="7">
        <v>45146</v>
      </c>
      <c r="D40" s="4">
        <v>2062.22</v>
      </c>
      <c r="E40" s="4" t="str">
        <f>VLOOKUP(A40,Sheet3!A:L,12,0)</f>
        <v>2062.22</v>
      </c>
      <c r="F40" s="4">
        <f t="shared" si="0"/>
        <v>0</v>
      </c>
    </row>
    <row r="41" s="4" customFormat="1" hidden="1" spans="1:6">
      <c r="A41" s="6">
        <v>999225345928668</v>
      </c>
      <c r="B41" s="7">
        <v>45144</v>
      </c>
      <c r="C41" s="7">
        <v>45146</v>
      </c>
      <c r="D41" s="4">
        <v>2067.46</v>
      </c>
      <c r="E41" s="4" t="str">
        <f>VLOOKUP(A41,Sheet3!A:L,12,0)</f>
        <v>2067.46</v>
      </c>
      <c r="F41" s="4">
        <f t="shared" si="0"/>
        <v>0</v>
      </c>
    </row>
    <row r="42" s="4" customFormat="1" hidden="1" spans="1:6">
      <c r="A42" s="6">
        <v>999225351222542</v>
      </c>
      <c r="B42" s="7">
        <v>45142</v>
      </c>
      <c r="C42" s="7">
        <v>45146</v>
      </c>
      <c r="D42" s="4">
        <v>6517.52</v>
      </c>
      <c r="E42" s="4" t="str">
        <f>VLOOKUP(A42,Sheet3!A:L,12,0)</f>
        <v>6517.64</v>
      </c>
      <c r="F42" s="4">
        <f t="shared" si="0"/>
        <v>-0.119999999999891</v>
      </c>
    </row>
    <row r="43" s="4" customFormat="1" hidden="1" spans="1:6">
      <c r="A43" s="6">
        <v>999225360061019</v>
      </c>
      <c r="B43" s="7">
        <v>45144</v>
      </c>
      <c r="C43" s="7">
        <v>45146</v>
      </c>
      <c r="D43" s="4">
        <v>0</v>
      </c>
      <c r="E43" s="4" t="e">
        <f>VLOOKUP(A43,Sheet3!A:L,12,0)</f>
        <v>#N/A</v>
      </c>
      <c r="F43" s="4" t="e">
        <f t="shared" si="0"/>
        <v>#N/A</v>
      </c>
    </row>
    <row r="44" s="4" customFormat="1" hidden="1" spans="1:6">
      <c r="A44" s="6">
        <v>999225360667267</v>
      </c>
      <c r="B44" s="7">
        <v>45145</v>
      </c>
      <c r="C44" s="7">
        <v>45146</v>
      </c>
      <c r="D44" s="4">
        <v>1503.51</v>
      </c>
      <c r="E44" s="4" t="str">
        <f>VLOOKUP(A44,Sheet3!A:L,12,0)</f>
        <v>1503.51</v>
      </c>
      <c r="F44" s="4">
        <f t="shared" si="0"/>
        <v>0</v>
      </c>
    </row>
    <row r="45" s="4" customFormat="1" hidden="1" spans="1:6">
      <c r="A45" s="6">
        <v>999225365878995</v>
      </c>
      <c r="B45" s="7">
        <v>45145</v>
      </c>
      <c r="C45" s="7">
        <v>45146</v>
      </c>
      <c r="D45" s="4">
        <v>0</v>
      </c>
      <c r="E45" s="4" t="e">
        <f>VLOOKUP(A45,Sheet3!A:L,12,0)</f>
        <v>#N/A</v>
      </c>
      <c r="F45" s="4" t="e">
        <f t="shared" si="0"/>
        <v>#N/A</v>
      </c>
    </row>
    <row r="46" s="4" customFormat="1" hidden="1" spans="1:6">
      <c r="A46" s="6">
        <v>999225369829288</v>
      </c>
      <c r="B46" s="7">
        <v>45144</v>
      </c>
      <c r="C46" s="7">
        <v>45146</v>
      </c>
      <c r="D46" s="4">
        <v>0</v>
      </c>
      <c r="E46" s="4" t="e">
        <f>VLOOKUP(A46,Sheet3!A:L,12,0)</f>
        <v>#N/A</v>
      </c>
      <c r="F46" s="4" t="e">
        <f t="shared" si="0"/>
        <v>#N/A</v>
      </c>
    </row>
    <row r="47" s="4" customFormat="1" hidden="1" spans="1:6">
      <c r="A47" s="6">
        <v>25373327229</v>
      </c>
      <c r="B47" s="7">
        <v>45143</v>
      </c>
      <c r="C47" s="7">
        <v>45146</v>
      </c>
      <c r="D47" s="4">
        <v>2610.87</v>
      </c>
      <c r="E47" s="4" t="str">
        <f>VLOOKUP(A47,Sheet3!A:L,12,0)</f>
        <v>2610.87</v>
      </c>
      <c r="F47" s="4">
        <f t="shared" si="0"/>
        <v>0</v>
      </c>
    </row>
    <row r="48" s="4" customFormat="1" hidden="1" spans="1:6">
      <c r="A48" s="6">
        <v>999225385209606</v>
      </c>
      <c r="B48" s="7">
        <v>45144</v>
      </c>
      <c r="C48" s="7">
        <v>45146</v>
      </c>
      <c r="D48" s="4">
        <v>2100.2</v>
      </c>
      <c r="E48" s="4" t="str">
        <f>VLOOKUP(A48,Sheet3!A:L,12,0)</f>
        <v>2100.20</v>
      </c>
      <c r="F48" s="4">
        <f t="shared" si="0"/>
        <v>0</v>
      </c>
    </row>
    <row r="49" s="4" customFormat="1" hidden="1" spans="1:6">
      <c r="A49" s="6">
        <v>999225394517812</v>
      </c>
      <c r="B49" s="7">
        <v>45145</v>
      </c>
      <c r="C49" s="7">
        <v>45146</v>
      </c>
      <c r="D49" s="4">
        <v>1213.7</v>
      </c>
      <c r="E49" s="4" t="str">
        <f>VLOOKUP(A49,Sheet3!A:L,12,0)</f>
        <v>1213.70</v>
      </c>
      <c r="F49" s="4">
        <f t="shared" si="0"/>
        <v>0</v>
      </c>
    </row>
    <row r="50" s="4" customFormat="1" hidden="1" spans="1:6">
      <c r="A50" s="6">
        <v>999225403510225</v>
      </c>
      <c r="B50" s="7">
        <v>45141</v>
      </c>
      <c r="C50" s="7">
        <v>45146</v>
      </c>
      <c r="D50" s="4">
        <v>1670.2</v>
      </c>
      <c r="E50" s="4" t="str">
        <f>VLOOKUP(A50,Sheet3!A:L,12,0)</f>
        <v>1670.20</v>
      </c>
      <c r="F50" s="4">
        <f t="shared" si="0"/>
        <v>0</v>
      </c>
    </row>
    <row r="51" s="4" customFormat="1" hidden="1" spans="1:6">
      <c r="A51" s="6">
        <v>999225405641756</v>
      </c>
      <c r="B51" s="7">
        <v>45144</v>
      </c>
      <c r="C51" s="7">
        <v>45146</v>
      </c>
      <c r="D51" s="4">
        <v>560.92</v>
      </c>
      <c r="E51" s="4" t="str">
        <f>VLOOKUP(A51,Sheet3!A:L,12,0)</f>
        <v>560.92</v>
      </c>
      <c r="F51" s="4">
        <f t="shared" si="0"/>
        <v>0</v>
      </c>
    </row>
    <row r="52" s="4" customFormat="1" hidden="1" spans="1:6">
      <c r="A52" s="6">
        <v>999225421540448</v>
      </c>
      <c r="B52" s="7">
        <v>45143</v>
      </c>
      <c r="C52" s="7">
        <v>45146</v>
      </c>
      <c r="D52" s="4">
        <v>3347.97</v>
      </c>
      <c r="E52" s="4" t="str">
        <f>VLOOKUP(A52,Sheet3!A:L,12,0)</f>
        <v>3347.97</v>
      </c>
      <c r="F52" s="4">
        <f t="shared" si="0"/>
        <v>0</v>
      </c>
    </row>
    <row r="53" s="4" customFormat="1" hidden="1" spans="1:6">
      <c r="A53" s="6">
        <v>999225421715308</v>
      </c>
      <c r="B53" s="7">
        <v>45143</v>
      </c>
      <c r="C53" s="7">
        <v>45146</v>
      </c>
      <c r="D53" s="4">
        <v>913.14</v>
      </c>
      <c r="E53" s="4" t="str">
        <f>VLOOKUP(A53,Sheet3!A:L,12,0)</f>
        <v>913.14</v>
      </c>
      <c r="F53" s="4">
        <f t="shared" si="0"/>
        <v>0</v>
      </c>
    </row>
    <row r="54" s="4" customFormat="1" hidden="1" spans="1:6">
      <c r="A54" s="6">
        <v>999225421740720</v>
      </c>
      <c r="B54" s="7">
        <v>45143</v>
      </c>
      <c r="C54" s="7">
        <v>45146</v>
      </c>
      <c r="D54" s="4">
        <v>913.14</v>
      </c>
      <c r="E54" s="4" t="str">
        <f>VLOOKUP(A54,Sheet3!A:L,12,0)</f>
        <v>913.14</v>
      </c>
      <c r="F54" s="4">
        <f t="shared" si="0"/>
        <v>0</v>
      </c>
    </row>
    <row r="55" s="4" customFormat="1" hidden="1" spans="1:6">
      <c r="A55" s="6">
        <v>999225423270281</v>
      </c>
      <c r="B55" s="7">
        <v>45145</v>
      </c>
      <c r="C55" s="7">
        <v>45146</v>
      </c>
      <c r="D55" s="4">
        <v>1557.15</v>
      </c>
      <c r="E55" s="4" t="str">
        <f>VLOOKUP(A55,Sheet3!A:L,12,0)</f>
        <v>1557.15</v>
      </c>
      <c r="F55" s="4">
        <f t="shared" si="0"/>
        <v>0</v>
      </c>
    </row>
    <row r="56" s="4" customFormat="1" hidden="1" spans="1:6">
      <c r="A56" s="6">
        <v>999225423606278</v>
      </c>
      <c r="B56" s="7">
        <v>45145</v>
      </c>
      <c r="C56" s="7">
        <v>45146</v>
      </c>
      <c r="D56" s="4">
        <v>740.55</v>
      </c>
      <c r="E56" s="4" t="str">
        <f>VLOOKUP(A56,Sheet3!A:L,12,0)</f>
        <v>740.55</v>
      </c>
      <c r="F56" s="4">
        <f t="shared" si="0"/>
        <v>0</v>
      </c>
    </row>
    <row r="57" s="4" customFormat="1" hidden="1" spans="1:6">
      <c r="A57" s="6">
        <v>999225424922612</v>
      </c>
      <c r="B57" s="7">
        <v>45145</v>
      </c>
      <c r="C57" s="7">
        <v>45146</v>
      </c>
      <c r="D57" s="4">
        <v>801.94</v>
      </c>
      <c r="E57" s="4" t="str">
        <f>VLOOKUP(A57,Sheet3!A:L,12,0)</f>
        <v>801.94</v>
      </c>
      <c r="F57" s="4">
        <f t="shared" si="0"/>
        <v>0</v>
      </c>
    </row>
    <row r="58" s="4" customFormat="1" hidden="1" spans="1:6">
      <c r="A58" s="6">
        <v>999225427257770</v>
      </c>
      <c r="B58" s="7">
        <v>45142</v>
      </c>
      <c r="C58" s="7">
        <v>45146</v>
      </c>
      <c r="D58" s="4">
        <v>4186.13</v>
      </c>
      <c r="E58" s="4" t="str">
        <f>VLOOKUP(A58,Sheet3!A:L,12,0)</f>
        <v>4186.13</v>
      </c>
      <c r="F58" s="4">
        <f t="shared" si="0"/>
        <v>0</v>
      </c>
    </row>
    <row r="59" s="4" customFormat="1" hidden="1" spans="1:6">
      <c r="A59" s="6">
        <v>999225444784397</v>
      </c>
      <c r="B59" s="7">
        <v>45145</v>
      </c>
      <c r="C59" s="7">
        <v>45146</v>
      </c>
      <c r="D59" s="4">
        <v>638.21</v>
      </c>
      <c r="E59" s="4" t="str">
        <f>VLOOKUP(A59,Sheet3!A:L,12,0)</f>
        <v>638.21</v>
      </c>
      <c r="F59" s="4">
        <f t="shared" si="0"/>
        <v>0</v>
      </c>
    </row>
    <row r="60" s="4" customFormat="1" hidden="1" spans="1:6">
      <c r="A60" s="6">
        <v>999225446493574</v>
      </c>
      <c r="B60" s="7">
        <v>45145</v>
      </c>
      <c r="C60" s="7">
        <v>45146</v>
      </c>
      <c r="D60" s="4">
        <v>613.52</v>
      </c>
      <c r="E60" s="4" t="str">
        <f>VLOOKUP(A60,Sheet3!A:L,12,0)</f>
        <v>613.52</v>
      </c>
      <c r="F60" s="4">
        <f t="shared" si="0"/>
        <v>0</v>
      </c>
    </row>
    <row r="61" s="4" customFormat="1" hidden="1" spans="1:6">
      <c r="A61" s="6">
        <v>999225448727033</v>
      </c>
      <c r="B61" s="7">
        <v>45144</v>
      </c>
      <c r="C61" s="7">
        <v>45146</v>
      </c>
      <c r="D61" s="4">
        <v>2342.66</v>
      </c>
      <c r="E61" s="4" t="str">
        <f>VLOOKUP(A61,Sheet3!A:L,12,0)</f>
        <v>2342.66</v>
      </c>
      <c r="F61" s="4">
        <f t="shared" si="0"/>
        <v>0</v>
      </c>
    </row>
    <row r="62" s="4" customFormat="1" hidden="1" spans="1:6">
      <c r="A62" s="6">
        <v>999225460959829</v>
      </c>
      <c r="B62" s="7">
        <v>45141</v>
      </c>
      <c r="C62" s="7">
        <v>45146</v>
      </c>
      <c r="D62" s="4">
        <v>3493.6</v>
      </c>
      <c r="E62" s="4" t="str">
        <f>VLOOKUP(A62,Sheet3!A:L,12,0)</f>
        <v>3493.60</v>
      </c>
      <c r="F62" s="4">
        <f t="shared" si="0"/>
        <v>0</v>
      </c>
    </row>
    <row r="63" s="4" customFormat="1" hidden="1" spans="1:6">
      <c r="A63" s="6">
        <v>999225463150087</v>
      </c>
      <c r="B63" s="7">
        <v>45145</v>
      </c>
      <c r="C63" s="7">
        <v>45146</v>
      </c>
      <c r="D63" s="4">
        <v>933.74</v>
      </c>
      <c r="E63" s="4" t="str">
        <f>VLOOKUP(A63,Sheet3!A:L,12,0)</f>
        <v>933.74</v>
      </c>
      <c r="F63" s="4">
        <f t="shared" si="0"/>
        <v>0</v>
      </c>
    </row>
    <row r="64" s="4" customFormat="1" hidden="1" spans="1:6">
      <c r="A64" s="6">
        <v>999225467045677</v>
      </c>
      <c r="B64" s="7">
        <v>45142</v>
      </c>
      <c r="C64" s="7">
        <v>45146</v>
      </c>
      <c r="D64" s="4">
        <v>14838.96</v>
      </c>
      <c r="E64" s="4" t="str">
        <f>VLOOKUP(A64,Sheet3!A:L,12,0)</f>
        <v>14838.96</v>
      </c>
      <c r="F64" s="4">
        <f t="shared" si="0"/>
        <v>0</v>
      </c>
    </row>
    <row r="65" s="4" customFormat="1" hidden="1" spans="1:6">
      <c r="A65" s="6">
        <v>999225467278812</v>
      </c>
      <c r="B65" s="7">
        <v>45144</v>
      </c>
      <c r="C65" s="7">
        <v>45146</v>
      </c>
      <c r="D65" s="4">
        <v>0</v>
      </c>
      <c r="E65" s="4" t="e">
        <f>VLOOKUP(A65,Sheet3!A:L,12,0)</f>
        <v>#N/A</v>
      </c>
      <c r="F65" s="4" t="e">
        <f t="shared" si="0"/>
        <v>#N/A</v>
      </c>
    </row>
    <row r="66" s="4" customFormat="1" hidden="1" spans="1:6">
      <c r="A66" s="6">
        <v>999225469402449</v>
      </c>
      <c r="B66" s="7">
        <v>45144</v>
      </c>
      <c r="C66" s="7">
        <v>45146</v>
      </c>
      <c r="D66" s="4">
        <v>3430.98</v>
      </c>
      <c r="E66" s="4" t="str">
        <f>VLOOKUP(A66,Sheet3!A:L,12,0)</f>
        <v>3430.98</v>
      </c>
      <c r="F66" s="4">
        <f t="shared" si="0"/>
        <v>0</v>
      </c>
    </row>
    <row r="67" s="4" customFormat="1" hidden="1" spans="1:6">
      <c r="A67" s="6">
        <v>999225472402886</v>
      </c>
      <c r="B67" s="7">
        <v>45143</v>
      </c>
      <c r="C67" s="7">
        <v>45146</v>
      </c>
      <c r="D67" s="4">
        <v>3344.85</v>
      </c>
      <c r="E67" s="4" t="str">
        <f>VLOOKUP(A67,Sheet3!A:L,12,0)</f>
        <v>3344.85</v>
      </c>
      <c r="F67" s="4">
        <f t="shared" ref="F67:F130" si="1">D67-E67</f>
        <v>0</v>
      </c>
    </row>
    <row r="68" s="4" customFormat="1" hidden="1" spans="1:6">
      <c r="A68" s="6">
        <v>999224737576417</v>
      </c>
      <c r="B68" s="7">
        <v>45142</v>
      </c>
      <c r="C68" s="7">
        <v>45146</v>
      </c>
      <c r="D68" s="4">
        <v>6620.24</v>
      </c>
      <c r="E68" s="4" t="str">
        <f>VLOOKUP(A68,Sheet3!A:L,12,0)</f>
        <v>6620.24</v>
      </c>
      <c r="F68" s="4">
        <f t="shared" si="1"/>
        <v>0</v>
      </c>
    </row>
    <row r="69" s="4" customFormat="1" hidden="1" spans="1:6">
      <c r="A69" s="6">
        <v>999224735754094</v>
      </c>
      <c r="B69" s="7">
        <v>45142</v>
      </c>
      <c r="C69" s="7">
        <v>45146</v>
      </c>
      <c r="D69" s="4">
        <v>6624</v>
      </c>
      <c r="E69" s="4" t="str">
        <f>VLOOKUP(A69,Sheet3!A:L,12,0)</f>
        <v>6624.00</v>
      </c>
      <c r="F69" s="4">
        <f t="shared" si="1"/>
        <v>0</v>
      </c>
    </row>
    <row r="70" s="4" customFormat="1" hidden="1" spans="1:6">
      <c r="A70" s="6">
        <v>999225498000794</v>
      </c>
      <c r="B70" s="7">
        <v>45143</v>
      </c>
      <c r="C70" s="7">
        <v>45146</v>
      </c>
      <c r="D70" s="4">
        <v>6732.48</v>
      </c>
      <c r="E70" s="4" t="str">
        <f>VLOOKUP(A70,Sheet3!A:L,12,0)</f>
        <v>6732.48</v>
      </c>
      <c r="F70" s="4">
        <f t="shared" si="1"/>
        <v>0</v>
      </c>
    </row>
    <row r="71" s="4" customFormat="1" hidden="1" spans="1:6">
      <c r="A71" s="6">
        <v>999225502401265</v>
      </c>
      <c r="B71" s="7">
        <v>45145</v>
      </c>
      <c r="C71" s="7">
        <v>45146</v>
      </c>
      <c r="D71" s="4">
        <v>1077.52</v>
      </c>
      <c r="E71" s="4" t="str">
        <f>VLOOKUP(A71,Sheet3!A:L,12,0)</f>
        <v>1077.52</v>
      </c>
      <c r="F71" s="4">
        <f t="shared" si="1"/>
        <v>0</v>
      </c>
    </row>
    <row r="72" s="4" customFormat="1" hidden="1" spans="1:6">
      <c r="A72" s="6">
        <v>999225505838753</v>
      </c>
      <c r="B72" s="7">
        <v>45144</v>
      </c>
      <c r="C72" s="7">
        <v>45146</v>
      </c>
      <c r="D72" s="4">
        <v>633.74</v>
      </c>
      <c r="E72" s="4" t="str">
        <f>VLOOKUP(A72,Sheet3!A:L,12,0)</f>
        <v>633.74</v>
      </c>
      <c r="F72" s="4">
        <f t="shared" si="1"/>
        <v>0</v>
      </c>
    </row>
    <row r="73" s="4" customFormat="1" hidden="1" spans="1:6">
      <c r="A73" s="6">
        <v>999225520834745</v>
      </c>
      <c r="B73" s="7">
        <v>45143</v>
      </c>
      <c r="C73" s="7">
        <v>45146</v>
      </c>
      <c r="D73" s="4">
        <v>1115.91</v>
      </c>
      <c r="E73" s="4" t="str">
        <f>VLOOKUP(A73,Sheet3!A:L,12,0)</f>
        <v>1115.91</v>
      </c>
      <c r="F73" s="4">
        <f t="shared" si="1"/>
        <v>0</v>
      </c>
    </row>
    <row r="74" s="4" customFormat="1" hidden="1" spans="1:6">
      <c r="A74" s="6">
        <v>999224872551966</v>
      </c>
      <c r="B74" s="7">
        <v>45141</v>
      </c>
      <c r="C74" s="7">
        <v>45146</v>
      </c>
      <c r="D74" s="4">
        <v>2469.95</v>
      </c>
      <c r="E74" s="4" t="str">
        <f>VLOOKUP(A74,Sheet3!A:L,12,0)</f>
        <v>2470.00</v>
      </c>
      <c r="F74" s="4">
        <f t="shared" si="1"/>
        <v>-0.0500000000001819</v>
      </c>
    </row>
    <row r="75" s="4" customFormat="1" hidden="1" spans="1:6">
      <c r="A75" s="6">
        <v>999225533767556</v>
      </c>
      <c r="B75" s="7">
        <v>45144</v>
      </c>
      <c r="C75" s="7">
        <v>45146</v>
      </c>
      <c r="D75" s="4">
        <v>720.48</v>
      </c>
      <c r="E75" s="4" t="str">
        <f>VLOOKUP(A75,Sheet3!A:L,12,0)</f>
        <v>720.48</v>
      </c>
      <c r="F75" s="4">
        <f t="shared" si="1"/>
        <v>0</v>
      </c>
    </row>
    <row r="76" s="4" customFormat="1" hidden="1" spans="1:6">
      <c r="A76" s="6">
        <v>999225541933582</v>
      </c>
      <c r="B76" s="7">
        <v>45143</v>
      </c>
      <c r="C76" s="7">
        <v>45146</v>
      </c>
      <c r="D76" s="4">
        <v>1132.83</v>
      </c>
      <c r="E76" s="4" t="str">
        <f>VLOOKUP(A76,Sheet3!A:L,12,0)</f>
        <v>1132.83</v>
      </c>
      <c r="F76" s="4">
        <f t="shared" si="1"/>
        <v>0</v>
      </c>
    </row>
    <row r="77" s="4" customFormat="1" hidden="1" spans="1:6">
      <c r="A77" s="6">
        <v>999225576505304</v>
      </c>
      <c r="B77" s="7">
        <v>45145</v>
      </c>
      <c r="C77" s="7">
        <v>45146</v>
      </c>
      <c r="D77" s="4">
        <v>783.84</v>
      </c>
      <c r="E77" s="4" t="str">
        <f>VLOOKUP(A77,Sheet3!A:L,12,0)</f>
        <v>783.84</v>
      </c>
      <c r="F77" s="4">
        <f t="shared" si="1"/>
        <v>0</v>
      </c>
    </row>
    <row r="78" s="4" customFormat="1" hidden="1" spans="1:6">
      <c r="A78" s="6">
        <v>999225588962781</v>
      </c>
      <c r="B78" s="7">
        <v>45144</v>
      </c>
      <c r="C78" s="7">
        <v>45146</v>
      </c>
      <c r="D78" s="4">
        <v>1165.56</v>
      </c>
      <c r="E78" s="4" t="str">
        <f>VLOOKUP(A78,Sheet3!A:L,12,0)</f>
        <v>1165.56</v>
      </c>
      <c r="F78" s="4">
        <f t="shared" si="1"/>
        <v>0</v>
      </c>
    </row>
    <row r="79" s="4" customFormat="1" hidden="1" spans="1:6">
      <c r="A79" s="6">
        <v>999225589830154</v>
      </c>
      <c r="B79" s="7">
        <v>45145</v>
      </c>
      <c r="C79" s="7">
        <v>45146</v>
      </c>
      <c r="D79" s="4">
        <v>1159.51</v>
      </c>
      <c r="E79" s="4" t="str">
        <f>VLOOKUP(A79,Sheet3!A:L,12,0)</f>
        <v>1159.51</v>
      </c>
      <c r="F79" s="4">
        <f t="shared" si="1"/>
        <v>0</v>
      </c>
    </row>
    <row r="80" s="4" customFormat="1" hidden="1" spans="1:6">
      <c r="A80" s="6">
        <v>999225589855522</v>
      </c>
      <c r="B80" s="7">
        <v>45145</v>
      </c>
      <c r="C80" s="7">
        <v>45146</v>
      </c>
      <c r="D80" s="4">
        <v>1353.91</v>
      </c>
      <c r="E80" s="4" t="str">
        <f>VLOOKUP(A80,Sheet3!A:L,12,0)</f>
        <v>1353.91</v>
      </c>
      <c r="F80" s="4">
        <f t="shared" si="1"/>
        <v>0</v>
      </c>
    </row>
    <row r="81" s="4" customFormat="1" hidden="1" spans="1:6">
      <c r="A81" s="6">
        <v>999225595654306</v>
      </c>
      <c r="B81" s="7">
        <v>45144</v>
      </c>
      <c r="C81" s="7">
        <v>45146</v>
      </c>
      <c r="D81" s="4">
        <v>2277.36</v>
      </c>
      <c r="E81" s="4" t="str">
        <f>VLOOKUP(A81,Sheet3!A:L,12,0)</f>
        <v>2277.36</v>
      </c>
      <c r="F81" s="4">
        <f t="shared" si="1"/>
        <v>0</v>
      </c>
    </row>
    <row r="82" s="4" customFormat="1" hidden="1" spans="1:6">
      <c r="A82" s="6">
        <v>999225602753403</v>
      </c>
      <c r="B82" s="7">
        <v>45143</v>
      </c>
      <c r="C82" s="7">
        <v>45146</v>
      </c>
      <c r="D82" s="4">
        <v>2167.53</v>
      </c>
      <c r="E82" s="4" t="str">
        <f>VLOOKUP(A82,Sheet3!A:L,12,0)</f>
        <v>2167.53</v>
      </c>
      <c r="F82" s="4">
        <f t="shared" si="1"/>
        <v>0</v>
      </c>
    </row>
    <row r="83" s="4" customFormat="1" hidden="1" spans="1:6">
      <c r="A83" s="6">
        <v>999225615171837</v>
      </c>
      <c r="B83" s="7">
        <v>45144</v>
      </c>
      <c r="C83" s="7">
        <v>45146</v>
      </c>
      <c r="D83" s="4">
        <v>3002.7</v>
      </c>
      <c r="E83" s="4" t="str">
        <f>VLOOKUP(A83,Sheet3!A:L,12,0)</f>
        <v>3002.70</v>
      </c>
      <c r="F83" s="4">
        <f t="shared" si="1"/>
        <v>0</v>
      </c>
    </row>
    <row r="84" s="4" customFormat="1" hidden="1" spans="1:6">
      <c r="A84" s="6">
        <v>999225615804296</v>
      </c>
      <c r="B84" s="7">
        <v>45145</v>
      </c>
      <c r="C84" s="7">
        <v>45146</v>
      </c>
      <c r="D84" s="4">
        <v>1051.37</v>
      </c>
      <c r="E84" s="4" t="str">
        <f>VLOOKUP(A84,Sheet3!A:L,12,0)</f>
        <v>1051.37</v>
      </c>
      <c r="F84" s="4">
        <f t="shared" si="1"/>
        <v>0</v>
      </c>
    </row>
    <row r="85" s="4" customFormat="1" hidden="1" spans="1:6">
      <c r="A85" s="6">
        <v>999225618174309</v>
      </c>
      <c r="B85" s="7">
        <v>45144</v>
      </c>
      <c r="C85" s="7">
        <v>45146</v>
      </c>
      <c r="D85" s="4">
        <v>1941.73</v>
      </c>
      <c r="E85" s="4" t="str">
        <f>VLOOKUP(A85,Sheet3!A:L,12,0)</f>
        <v>1941.73</v>
      </c>
      <c r="F85" s="4">
        <f t="shared" si="1"/>
        <v>0</v>
      </c>
    </row>
    <row r="86" s="4" customFormat="1" hidden="1" spans="1:6">
      <c r="A86" s="6">
        <v>999225622417903</v>
      </c>
      <c r="B86" s="7">
        <v>45142</v>
      </c>
      <c r="C86" s="7">
        <v>45146</v>
      </c>
      <c r="D86" s="4">
        <v>11336.52</v>
      </c>
      <c r="E86" s="4" t="str">
        <f>VLOOKUP(A86,Sheet3!A:L,12,0)</f>
        <v>11336.52</v>
      </c>
      <c r="F86" s="4">
        <f t="shared" si="1"/>
        <v>0</v>
      </c>
    </row>
    <row r="87" s="4" customFormat="1" hidden="1" spans="1:6">
      <c r="A87" s="6">
        <v>999225267905687</v>
      </c>
      <c r="B87" s="7">
        <v>45144</v>
      </c>
      <c r="C87" s="7">
        <v>45146</v>
      </c>
      <c r="D87" s="4">
        <v>2825.16</v>
      </c>
      <c r="E87" s="4" t="str">
        <f>VLOOKUP(A87,Sheet3!A:L,12,0)</f>
        <v>2825.16</v>
      </c>
      <c r="F87" s="4">
        <f t="shared" si="1"/>
        <v>0</v>
      </c>
    </row>
    <row r="88" s="4" customFormat="1" hidden="1" spans="1:6">
      <c r="A88" s="6">
        <v>999225268424621</v>
      </c>
      <c r="B88" s="7">
        <v>45144</v>
      </c>
      <c r="C88" s="7">
        <v>45146</v>
      </c>
      <c r="D88" s="4">
        <v>1412.58</v>
      </c>
      <c r="E88" s="4" t="str">
        <f>VLOOKUP(A88,Sheet3!A:L,12,0)</f>
        <v>1412.58</v>
      </c>
      <c r="F88" s="4">
        <f t="shared" si="1"/>
        <v>0</v>
      </c>
    </row>
    <row r="89" s="4" customFormat="1" hidden="1" spans="1:6">
      <c r="A89" s="6">
        <v>999225634385941</v>
      </c>
      <c r="B89" s="7">
        <v>45143</v>
      </c>
      <c r="C89" s="7">
        <v>45146</v>
      </c>
      <c r="D89" s="4">
        <v>786.96</v>
      </c>
      <c r="E89" s="4" t="str">
        <f>VLOOKUP(A89,Sheet3!A:L,12,0)</f>
        <v>786.96</v>
      </c>
      <c r="F89" s="4">
        <f t="shared" si="1"/>
        <v>0</v>
      </c>
    </row>
    <row r="90" s="4" customFormat="1" hidden="1" spans="1:6">
      <c r="A90" s="6">
        <v>999225637906688</v>
      </c>
      <c r="B90" s="7">
        <v>45141</v>
      </c>
      <c r="C90" s="7">
        <v>45146</v>
      </c>
      <c r="D90" s="4">
        <v>5808.7</v>
      </c>
      <c r="E90" s="4" t="str">
        <f>VLOOKUP(A90,Sheet3!A:L,12,0)</f>
        <v>5808.70</v>
      </c>
      <c r="F90" s="4">
        <f t="shared" si="1"/>
        <v>0</v>
      </c>
    </row>
    <row r="91" s="4" customFormat="1" hidden="1" spans="1:6">
      <c r="A91" s="6">
        <v>999225638023144</v>
      </c>
      <c r="B91" s="7">
        <v>45143</v>
      </c>
      <c r="C91" s="7">
        <v>45146</v>
      </c>
      <c r="D91" s="4">
        <v>1506.66</v>
      </c>
      <c r="E91" s="4" t="str">
        <f>VLOOKUP(A91,Sheet3!A:L,12,0)</f>
        <v>1506.66</v>
      </c>
      <c r="F91" s="4">
        <f t="shared" si="1"/>
        <v>0</v>
      </c>
    </row>
    <row r="92" s="4" customFormat="1" hidden="1" spans="1:6">
      <c r="A92" s="6">
        <v>999225640955767</v>
      </c>
      <c r="B92" s="7">
        <v>45145</v>
      </c>
      <c r="C92" s="7">
        <v>45146</v>
      </c>
      <c r="D92" s="4">
        <v>522.34</v>
      </c>
      <c r="E92" s="4" t="str">
        <f>VLOOKUP(A92,Sheet3!A:L,12,0)</f>
        <v>522.34</v>
      </c>
      <c r="F92" s="4">
        <f t="shared" si="1"/>
        <v>0</v>
      </c>
    </row>
    <row r="93" s="4" customFormat="1" hidden="1" spans="1:6">
      <c r="A93" s="6">
        <v>999225645614707</v>
      </c>
      <c r="B93" s="7">
        <v>45145</v>
      </c>
      <c r="C93" s="7">
        <v>45146</v>
      </c>
      <c r="D93" s="4">
        <v>609.9</v>
      </c>
      <c r="E93" s="4" t="str">
        <f>VLOOKUP(A93,Sheet3!A:L,12,0)</f>
        <v>609.90</v>
      </c>
      <c r="F93" s="4">
        <f t="shared" si="1"/>
        <v>0</v>
      </c>
    </row>
    <row r="94" s="4" customFormat="1" hidden="1" spans="1:6">
      <c r="A94" s="6">
        <v>25646043921</v>
      </c>
      <c r="B94" s="7">
        <v>45145</v>
      </c>
      <c r="C94" s="7">
        <v>45146</v>
      </c>
      <c r="D94" s="4">
        <v>0</v>
      </c>
      <c r="E94" s="4" t="e">
        <f>VLOOKUP(A94,Sheet3!A:L,12,0)</f>
        <v>#N/A</v>
      </c>
      <c r="F94" s="4" t="e">
        <f t="shared" si="1"/>
        <v>#N/A</v>
      </c>
    </row>
    <row r="95" s="4" customFormat="1" hidden="1" spans="1:6">
      <c r="A95" s="6">
        <v>999225647602044</v>
      </c>
      <c r="B95" s="7">
        <v>45140</v>
      </c>
      <c r="C95" s="7">
        <v>45146</v>
      </c>
      <c r="D95" s="4">
        <v>2289.88</v>
      </c>
      <c r="E95" s="4" t="str">
        <f>VLOOKUP(A95,Sheet3!A:L,12,0)</f>
        <v>2289.84</v>
      </c>
      <c r="F95" s="4">
        <f t="shared" si="1"/>
        <v>0.0399999999999636</v>
      </c>
    </row>
    <row r="96" s="4" customFormat="1" hidden="1" spans="1:6">
      <c r="A96" s="6">
        <v>999225650593924</v>
      </c>
      <c r="B96" s="7">
        <v>45143</v>
      </c>
      <c r="C96" s="7">
        <v>45146</v>
      </c>
      <c r="D96" s="4">
        <v>0</v>
      </c>
      <c r="E96" s="4" t="e">
        <f>VLOOKUP(A96,Sheet3!A:L,12,0)</f>
        <v>#N/A</v>
      </c>
      <c r="F96" s="4" t="e">
        <f t="shared" si="1"/>
        <v>#N/A</v>
      </c>
    </row>
    <row r="97" s="4" customFormat="1" hidden="1" spans="1:6">
      <c r="A97" s="6">
        <v>999225654235884</v>
      </c>
      <c r="B97" s="7">
        <v>45145</v>
      </c>
      <c r="C97" s="7">
        <v>45146</v>
      </c>
      <c r="D97" s="4">
        <v>642.52</v>
      </c>
      <c r="E97" s="4" t="str">
        <f>VLOOKUP(A97,Sheet3!A:L,12,0)</f>
        <v>642.52</v>
      </c>
      <c r="F97" s="4">
        <f t="shared" si="1"/>
        <v>0</v>
      </c>
    </row>
    <row r="98" s="4" customFormat="1" hidden="1" spans="1:6">
      <c r="A98" s="6">
        <v>999225659982642</v>
      </c>
      <c r="B98" s="7">
        <v>45144</v>
      </c>
      <c r="C98" s="7">
        <v>45146</v>
      </c>
      <c r="D98" s="4">
        <v>739.02</v>
      </c>
      <c r="E98" s="4" t="str">
        <f>VLOOKUP(A98,Sheet3!A:L,12,0)</f>
        <v>739.02</v>
      </c>
      <c r="F98" s="4">
        <f t="shared" si="1"/>
        <v>0</v>
      </c>
    </row>
    <row r="99" s="4" customFormat="1" hidden="1" spans="1:6">
      <c r="A99" s="6">
        <v>999225660385144</v>
      </c>
      <c r="B99" s="7">
        <v>45145</v>
      </c>
      <c r="C99" s="7">
        <v>45146</v>
      </c>
      <c r="D99" s="4">
        <v>598.96</v>
      </c>
      <c r="E99" s="4" t="str">
        <f>VLOOKUP(A99,Sheet3!A:L,12,0)</f>
        <v>598.96</v>
      </c>
      <c r="F99" s="4">
        <f t="shared" si="1"/>
        <v>0</v>
      </c>
    </row>
    <row r="100" s="4" customFormat="1" hidden="1" spans="1:6">
      <c r="A100" s="6">
        <v>999225664692132</v>
      </c>
      <c r="B100" s="7">
        <v>45142</v>
      </c>
      <c r="C100" s="7">
        <v>45146</v>
      </c>
      <c r="D100" s="4">
        <v>7187.92</v>
      </c>
      <c r="E100" s="4" t="str">
        <f>VLOOKUP(A100,Sheet3!A:L,12,0)</f>
        <v>7187.92</v>
      </c>
      <c r="F100" s="4">
        <f t="shared" si="1"/>
        <v>0</v>
      </c>
    </row>
    <row r="101" s="4" customFormat="1" hidden="1" spans="1:6">
      <c r="A101" s="6">
        <v>999225675548086</v>
      </c>
      <c r="B101" s="7">
        <v>45143</v>
      </c>
      <c r="C101" s="7">
        <v>45146</v>
      </c>
      <c r="D101" s="4">
        <v>6895.14</v>
      </c>
      <c r="E101" s="4" t="str">
        <f>VLOOKUP(A101,Sheet3!A:L,12,0)</f>
        <v>6895.14</v>
      </c>
      <c r="F101" s="4">
        <f t="shared" si="1"/>
        <v>0</v>
      </c>
    </row>
    <row r="102" s="4" customFormat="1" hidden="1" spans="1:6">
      <c r="A102" s="6">
        <v>25678086992</v>
      </c>
      <c r="B102" s="7">
        <v>45145</v>
      </c>
      <c r="C102" s="7">
        <v>45146</v>
      </c>
      <c r="D102" s="4">
        <v>312.53</v>
      </c>
      <c r="E102" s="4" t="str">
        <f>VLOOKUP(A102,Sheet3!A:L,12,0)</f>
        <v>312.53</v>
      </c>
      <c r="F102" s="4">
        <f t="shared" si="1"/>
        <v>0</v>
      </c>
    </row>
    <row r="103" s="4" customFormat="1" hidden="1" spans="1:6">
      <c r="A103" s="6">
        <v>999225681159746</v>
      </c>
      <c r="B103" s="7">
        <v>45145</v>
      </c>
      <c r="C103" s="7">
        <v>45146</v>
      </c>
      <c r="D103" s="4">
        <v>455.78</v>
      </c>
      <c r="E103" s="4" t="str">
        <f>VLOOKUP(A103,Sheet3!A:L,12,0)</f>
        <v>455.78</v>
      </c>
      <c r="F103" s="4">
        <f t="shared" si="1"/>
        <v>0</v>
      </c>
    </row>
    <row r="104" s="4" customFormat="1" hidden="1" spans="1:6">
      <c r="A104" s="6">
        <v>999225681512715</v>
      </c>
      <c r="B104" s="7">
        <v>45141</v>
      </c>
      <c r="C104" s="7">
        <v>45146</v>
      </c>
      <c r="D104" s="4">
        <v>1008.92</v>
      </c>
      <c r="E104" s="4" t="str">
        <f>VLOOKUP(A104,Sheet3!A:L,12,0)</f>
        <v>1008.92</v>
      </c>
      <c r="F104" s="4">
        <f t="shared" si="1"/>
        <v>0</v>
      </c>
    </row>
    <row r="105" s="4" customFormat="1" hidden="1" spans="1:6">
      <c r="A105" s="6">
        <v>999225693165040</v>
      </c>
      <c r="B105" s="7">
        <v>45144</v>
      </c>
      <c r="C105" s="7">
        <v>45146</v>
      </c>
      <c r="D105" s="4">
        <v>549.66</v>
      </c>
      <c r="E105" s="4" t="str">
        <f>VLOOKUP(A105,Sheet3!A:L,12,0)</f>
        <v>549.58</v>
      </c>
      <c r="F105" s="4">
        <f t="shared" si="1"/>
        <v>0.0799999999999272</v>
      </c>
    </row>
    <row r="106" s="4" customFormat="1" hidden="1" spans="1:6">
      <c r="A106" s="6">
        <v>999225697619573</v>
      </c>
      <c r="B106" s="7">
        <v>45142</v>
      </c>
      <c r="C106" s="7">
        <v>45146</v>
      </c>
      <c r="D106" s="4">
        <v>4561.94</v>
      </c>
      <c r="E106" s="4" t="str">
        <f>VLOOKUP(A106,Sheet3!A:L,12,0)</f>
        <v>4561.94</v>
      </c>
      <c r="F106" s="4">
        <f t="shared" si="1"/>
        <v>0</v>
      </c>
    </row>
    <row r="107" s="4" customFormat="1" hidden="1" spans="1:6">
      <c r="A107" s="6">
        <v>999225699549427</v>
      </c>
      <c r="B107" s="7">
        <v>45143</v>
      </c>
      <c r="C107" s="7">
        <v>45146</v>
      </c>
      <c r="D107" s="4">
        <v>4911.39</v>
      </c>
      <c r="E107" s="4" t="str">
        <f>VLOOKUP(A107,Sheet3!A:L,12,0)</f>
        <v>4911.39</v>
      </c>
      <c r="F107" s="4">
        <f t="shared" si="1"/>
        <v>0</v>
      </c>
    </row>
    <row r="108" s="4" customFormat="1" hidden="1" spans="1:6">
      <c r="A108" s="6">
        <v>999225700086622</v>
      </c>
      <c r="B108" s="7">
        <v>45143</v>
      </c>
      <c r="C108" s="7">
        <v>45146</v>
      </c>
      <c r="D108" s="4">
        <v>10604.7</v>
      </c>
      <c r="E108" s="4" t="str">
        <f>VLOOKUP(A108,Sheet3!A:L,12,0)</f>
        <v>10604.70</v>
      </c>
      <c r="F108" s="4">
        <f t="shared" si="1"/>
        <v>0</v>
      </c>
    </row>
    <row r="109" s="4" customFormat="1" hidden="1" spans="1:6">
      <c r="A109" s="6">
        <v>999225701910083</v>
      </c>
      <c r="B109" s="7">
        <v>45145</v>
      </c>
      <c r="C109" s="7">
        <v>45146</v>
      </c>
      <c r="D109" s="4">
        <v>411.52</v>
      </c>
      <c r="E109" s="4" t="str">
        <f>VLOOKUP(A109,Sheet3!A:L,12,0)</f>
        <v>411.52</v>
      </c>
      <c r="F109" s="4">
        <f t="shared" si="1"/>
        <v>0</v>
      </c>
    </row>
    <row r="110" s="4" customFormat="1" hidden="1" spans="1:6">
      <c r="A110" s="6">
        <v>999225702200499</v>
      </c>
      <c r="B110" s="7">
        <v>45141</v>
      </c>
      <c r="C110" s="7">
        <v>45146</v>
      </c>
      <c r="D110" s="4">
        <v>2799.94</v>
      </c>
      <c r="E110" s="4" t="str">
        <f>VLOOKUP(A110,Sheet3!A:L,12,0)</f>
        <v>2799.90</v>
      </c>
      <c r="F110" s="4">
        <f t="shared" si="1"/>
        <v>0.0399999999999636</v>
      </c>
    </row>
    <row r="111" s="4" customFormat="1" hidden="1" spans="1:6">
      <c r="A111" s="6">
        <v>999225213671628</v>
      </c>
      <c r="B111" s="7">
        <v>45145</v>
      </c>
      <c r="C111" s="7">
        <v>45146</v>
      </c>
      <c r="D111" s="4">
        <v>518.49</v>
      </c>
      <c r="E111" s="4" t="str">
        <f>VLOOKUP(A111,Sheet3!A:L,12,0)</f>
        <v>518.49</v>
      </c>
      <c r="F111" s="4">
        <f t="shared" si="1"/>
        <v>0</v>
      </c>
    </row>
    <row r="112" s="4" customFormat="1" hidden="1" spans="1:6">
      <c r="A112" s="6">
        <v>999225715632034</v>
      </c>
      <c r="B112" s="7">
        <v>45141</v>
      </c>
      <c r="C112" s="7">
        <v>45146</v>
      </c>
      <c r="D112" s="4">
        <v>3844.45</v>
      </c>
      <c r="E112" s="4" t="str">
        <f>VLOOKUP(A112,Sheet3!A:L,12,0)</f>
        <v>3844.45</v>
      </c>
      <c r="F112" s="4">
        <f t="shared" si="1"/>
        <v>0</v>
      </c>
    </row>
    <row r="113" s="4" customFormat="1" hidden="1" spans="1:6">
      <c r="A113" s="6">
        <v>999225717121604</v>
      </c>
      <c r="B113" s="7">
        <v>45142</v>
      </c>
      <c r="C113" s="7">
        <v>45146</v>
      </c>
      <c r="D113" s="4">
        <v>1588.68</v>
      </c>
      <c r="E113" s="4" t="str">
        <f>VLOOKUP(A113,Sheet3!A:L,12,0)</f>
        <v>1588.68</v>
      </c>
      <c r="F113" s="4">
        <f t="shared" si="1"/>
        <v>0</v>
      </c>
    </row>
    <row r="114" s="4" customFormat="1" hidden="1" spans="1:6">
      <c r="A114" s="6">
        <v>999224365791006</v>
      </c>
      <c r="B114" s="7">
        <v>45144</v>
      </c>
      <c r="C114" s="7">
        <v>45146</v>
      </c>
      <c r="D114" s="4">
        <v>1514</v>
      </c>
      <c r="E114" s="4" t="str">
        <f>VLOOKUP(A114,Sheet3!A:L,12,0)</f>
        <v>1514.00</v>
      </c>
      <c r="F114" s="4">
        <f t="shared" si="1"/>
        <v>0</v>
      </c>
    </row>
    <row r="115" s="4" customFormat="1" hidden="1" spans="1:6">
      <c r="A115" s="6">
        <v>999225723368217</v>
      </c>
      <c r="B115" s="7">
        <v>45140</v>
      </c>
      <c r="C115" s="7">
        <v>45146</v>
      </c>
      <c r="D115" s="4">
        <v>3210.02</v>
      </c>
      <c r="E115" s="4" t="str">
        <f>VLOOKUP(A115,Sheet3!A:L,12,0)</f>
        <v>3210.02</v>
      </c>
      <c r="F115" s="4">
        <f t="shared" si="1"/>
        <v>0</v>
      </c>
    </row>
    <row r="116" s="4" customFormat="1" hidden="1" spans="1:6">
      <c r="A116" s="6">
        <v>999225724903544</v>
      </c>
      <c r="B116" s="7">
        <v>45144</v>
      </c>
      <c r="C116" s="7">
        <v>45146</v>
      </c>
      <c r="D116" s="4">
        <v>617.26</v>
      </c>
      <c r="E116" s="4" t="str">
        <f>VLOOKUP(A116,Sheet3!A:L,12,0)</f>
        <v>617.26</v>
      </c>
      <c r="F116" s="4">
        <f t="shared" si="1"/>
        <v>0</v>
      </c>
    </row>
    <row r="117" s="4" customFormat="1" hidden="1" spans="1:6">
      <c r="A117" s="6">
        <v>999225725455369</v>
      </c>
      <c r="B117" s="7">
        <v>45145</v>
      </c>
      <c r="C117" s="7">
        <v>45146</v>
      </c>
      <c r="D117" s="4">
        <v>0</v>
      </c>
      <c r="E117" s="4" t="e">
        <f>VLOOKUP(A117,Sheet3!A:L,12,0)</f>
        <v>#N/A</v>
      </c>
      <c r="F117" s="4" t="e">
        <f t="shared" si="1"/>
        <v>#N/A</v>
      </c>
    </row>
    <row r="118" s="4" customFormat="1" hidden="1" spans="1:6">
      <c r="A118" s="6">
        <v>999225731416345</v>
      </c>
      <c r="B118" s="7">
        <v>45144</v>
      </c>
      <c r="C118" s="7">
        <v>45146</v>
      </c>
      <c r="D118" s="4">
        <v>883.78</v>
      </c>
      <c r="E118" s="4" t="str">
        <f>VLOOKUP(A118,Sheet3!A:L,12,0)</f>
        <v>883.78</v>
      </c>
      <c r="F118" s="4">
        <f t="shared" si="1"/>
        <v>0</v>
      </c>
    </row>
    <row r="119" s="4" customFormat="1" hidden="1" spans="1:6">
      <c r="A119" s="6">
        <v>999225732744761</v>
      </c>
      <c r="B119" s="7">
        <v>45144</v>
      </c>
      <c r="C119" s="7">
        <v>45146</v>
      </c>
      <c r="D119" s="4">
        <v>759.24</v>
      </c>
      <c r="E119" s="4" t="str">
        <f>VLOOKUP(A119,Sheet3!A:L,12,0)</f>
        <v>759.24</v>
      </c>
      <c r="F119" s="4">
        <f t="shared" si="1"/>
        <v>0</v>
      </c>
    </row>
    <row r="120" s="4" customFormat="1" hidden="1" spans="1:6">
      <c r="A120" s="6">
        <v>999225736472792</v>
      </c>
      <c r="B120" s="7">
        <v>45145</v>
      </c>
      <c r="C120" s="7">
        <v>45146</v>
      </c>
      <c r="D120" s="4">
        <v>1745.68</v>
      </c>
      <c r="E120" s="4" t="str">
        <f>VLOOKUP(A120,Sheet3!A:L,12,0)</f>
        <v>1745.68</v>
      </c>
      <c r="F120" s="4">
        <f t="shared" si="1"/>
        <v>0</v>
      </c>
    </row>
    <row r="121" s="4" customFormat="1" hidden="1" spans="1:6">
      <c r="A121" s="6">
        <v>999225736570109</v>
      </c>
      <c r="B121" s="7">
        <v>45145</v>
      </c>
      <c r="C121" s="7">
        <v>45146</v>
      </c>
      <c r="D121" s="4">
        <v>309.48</v>
      </c>
      <c r="E121" s="4" t="str">
        <f>VLOOKUP(A121,Sheet3!A:L,12,0)</f>
        <v>309.48</v>
      </c>
      <c r="F121" s="4">
        <f t="shared" si="1"/>
        <v>0</v>
      </c>
    </row>
    <row r="122" s="4" customFormat="1" hidden="1" spans="1:6">
      <c r="A122" s="6">
        <v>999225740988921</v>
      </c>
      <c r="B122" s="7">
        <v>45145</v>
      </c>
      <c r="C122" s="7">
        <v>45146</v>
      </c>
      <c r="D122" s="4">
        <v>651.22</v>
      </c>
      <c r="E122" s="4" t="str">
        <f>VLOOKUP(A122,Sheet3!A:L,12,0)</f>
        <v>651.22</v>
      </c>
      <c r="F122" s="4">
        <f t="shared" si="1"/>
        <v>0</v>
      </c>
    </row>
    <row r="123" s="4" customFormat="1" hidden="1" spans="1:6">
      <c r="A123" s="6">
        <v>999225746729768</v>
      </c>
      <c r="B123" s="7">
        <v>45144</v>
      </c>
      <c r="C123" s="7">
        <v>45146</v>
      </c>
      <c r="D123" s="4">
        <v>2295.36</v>
      </c>
      <c r="E123" s="4" t="str">
        <f>VLOOKUP(A123,Sheet3!A:L,12,0)</f>
        <v>2295.36</v>
      </c>
      <c r="F123" s="4">
        <f t="shared" si="1"/>
        <v>0</v>
      </c>
    </row>
    <row r="124" s="4" customFormat="1" hidden="1" spans="1:6">
      <c r="A124" s="6">
        <v>999225747521688</v>
      </c>
      <c r="B124" s="7">
        <v>45144</v>
      </c>
      <c r="C124" s="7">
        <v>45146</v>
      </c>
      <c r="D124" s="4">
        <v>1456.58</v>
      </c>
      <c r="E124" s="4" t="str">
        <f>VLOOKUP(A124,Sheet3!A:L,12,0)</f>
        <v>1456.58</v>
      </c>
      <c r="F124" s="4">
        <f t="shared" si="1"/>
        <v>0</v>
      </c>
    </row>
    <row r="125" s="4" customFormat="1" hidden="1" spans="1:6">
      <c r="A125" s="6">
        <v>999225748172301</v>
      </c>
      <c r="B125" s="7">
        <v>45145</v>
      </c>
      <c r="C125" s="7">
        <v>45146</v>
      </c>
      <c r="D125" s="4">
        <v>614.74</v>
      </c>
      <c r="E125" s="4" t="str">
        <f>VLOOKUP(A125,Sheet3!A:L,12,0)</f>
        <v>614.74</v>
      </c>
      <c r="F125" s="4">
        <f t="shared" si="1"/>
        <v>0</v>
      </c>
    </row>
    <row r="126" s="4" customFormat="1" hidden="1" spans="1:6">
      <c r="A126" s="6">
        <v>999225748625425</v>
      </c>
      <c r="B126" s="7">
        <v>45145</v>
      </c>
      <c r="C126" s="7">
        <v>45146</v>
      </c>
      <c r="D126" s="4">
        <v>1895.91</v>
      </c>
      <c r="E126" s="4" t="str">
        <f>VLOOKUP(A126,Sheet3!A:L,12,0)</f>
        <v>1895.91</v>
      </c>
      <c r="F126" s="4">
        <f t="shared" si="1"/>
        <v>0</v>
      </c>
    </row>
    <row r="127" s="4" customFormat="1" hidden="1" spans="1:6">
      <c r="A127" s="6">
        <v>999225749597010</v>
      </c>
      <c r="B127" s="7">
        <v>45145</v>
      </c>
      <c r="C127" s="7">
        <v>45146</v>
      </c>
      <c r="D127" s="4">
        <v>217.74</v>
      </c>
      <c r="E127" s="4" t="str">
        <f>VLOOKUP(A127,Sheet3!A:L,12,0)</f>
        <v>217.74</v>
      </c>
      <c r="F127" s="4">
        <f t="shared" si="1"/>
        <v>0</v>
      </c>
    </row>
    <row r="128" s="4" customFormat="1" hidden="1" spans="1:6">
      <c r="A128" s="6">
        <v>999225758339129</v>
      </c>
      <c r="B128" s="7">
        <v>45145</v>
      </c>
      <c r="C128" s="7">
        <v>45146</v>
      </c>
      <c r="D128" s="4">
        <v>300.75</v>
      </c>
      <c r="E128" s="4" t="str">
        <f>VLOOKUP(A128,Sheet3!A:L,12,0)</f>
        <v>300.75</v>
      </c>
      <c r="F128" s="4">
        <f t="shared" si="1"/>
        <v>0</v>
      </c>
    </row>
    <row r="129" s="4" customFormat="1" hidden="1" spans="1:6">
      <c r="A129" s="6">
        <v>999225760331791</v>
      </c>
      <c r="B129" s="7">
        <v>45145</v>
      </c>
      <c r="C129" s="7">
        <v>45146</v>
      </c>
      <c r="D129" s="4">
        <v>1076.09</v>
      </c>
      <c r="E129" s="4" t="str">
        <f>VLOOKUP(A129,Sheet3!A:L,12,0)</f>
        <v>1076.09</v>
      </c>
      <c r="F129" s="4">
        <f t="shared" si="1"/>
        <v>0</v>
      </c>
    </row>
    <row r="130" s="4" customFormat="1" hidden="1" spans="1:6">
      <c r="A130" s="6">
        <v>999225760444316</v>
      </c>
      <c r="B130" s="7">
        <v>45145</v>
      </c>
      <c r="C130" s="7">
        <v>45146</v>
      </c>
      <c r="D130" s="4">
        <v>2841.86</v>
      </c>
      <c r="E130" s="4" t="str">
        <f>VLOOKUP(A130,Sheet3!A:L,12,0)</f>
        <v>2841.86</v>
      </c>
      <c r="F130" s="4">
        <f t="shared" si="1"/>
        <v>0</v>
      </c>
    </row>
    <row r="131" s="4" customFormat="1" hidden="1" spans="1:6">
      <c r="A131" s="6">
        <v>999225761191275</v>
      </c>
      <c r="B131" s="7">
        <v>45145</v>
      </c>
      <c r="C131" s="7">
        <v>45146</v>
      </c>
      <c r="D131" s="4">
        <v>963.9</v>
      </c>
      <c r="E131" s="4" t="str">
        <f>VLOOKUP(A131,Sheet3!A:L,12,0)</f>
        <v>963.90</v>
      </c>
      <c r="F131" s="4">
        <f t="shared" ref="F131:F194" si="2">D131-E131</f>
        <v>0</v>
      </c>
    </row>
    <row r="132" s="4" customFormat="1" hidden="1" spans="1:6">
      <c r="A132" s="6">
        <v>999225766363615</v>
      </c>
      <c r="B132" s="7">
        <v>45142</v>
      </c>
      <c r="C132" s="7">
        <v>45146</v>
      </c>
      <c r="D132" s="4">
        <v>6752.34</v>
      </c>
      <c r="E132" s="4" t="str">
        <f>VLOOKUP(A132,Sheet3!A:L,12,0)</f>
        <v>6752.34</v>
      </c>
      <c r="F132" s="4">
        <f t="shared" si="2"/>
        <v>0</v>
      </c>
    </row>
    <row r="133" s="4" customFormat="1" hidden="1" spans="1:6">
      <c r="A133" s="6">
        <v>999225769009964</v>
      </c>
      <c r="B133" s="7">
        <v>45145</v>
      </c>
      <c r="C133" s="7">
        <v>45146</v>
      </c>
      <c r="D133" s="4">
        <v>609.23</v>
      </c>
      <c r="E133" s="4" t="str">
        <f>VLOOKUP(A133,Sheet3!A:L,12,0)</f>
        <v>609.23</v>
      </c>
      <c r="F133" s="4">
        <f t="shared" si="2"/>
        <v>0</v>
      </c>
    </row>
    <row r="134" s="4" customFormat="1" hidden="1" spans="1:6">
      <c r="A134" s="6">
        <v>999225769085548</v>
      </c>
      <c r="B134" s="7">
        <v>45145</v>
      </c>
      <c r="C134" s="7">
        <v>45146</v>
      </c>
      <c r="D134" s="4">
        <v>1027.06</v>
      </c>
      <c r="E134" s="4" t="str">
        <f>VLOOKUP(A134,Sheet3!A:L,12,0)</f>
        <v>1027.06</v>
      </c>
      <c r="F134" s="4">
        <f t="shared" si="2"/>
        <v>0</v>
      </c>
    </row>
    <row r="135" s="4" customFormat="1" hidden="1" spans="1:6">
      <c r="A135" s="6">
        <v>999225770038161</v>
      </c>
      <c r="B135" s="7">
        <v>45144</v>
      </c>
      <c r="C135" s="7">
        <v>45146</v>
      </c>
      <c r="D135" s="4">
        <v>5366.64</v>
      </c>
      <c r="E135" s="4" t="str">
        <f>VLOOKUP(A135,Sheet3!A:L,12,0)</f>
        <v>5366.64</v>
      </c>
      <c r="F135" s="4">
        <f t="shared" si="2"/>
        <v>0</v>
      </c>
    </row>
    <row r="136" s="4" customFormat="1" hidden="1" spans="1:6">
      <c r="A136" s="6">
        <v>999225770113850</v>
      </c>
      <c r="B136" s="7">
        <v>45145</v>
      </c>
      <c r="C136" s="7">
        <v>45146</v>
      </c>
      <c r="D136" s="4">
        <v>419.24</v>
      </c>
      <c r="E136" s="4" t="str">
        <f>VLOOKUP(A136,Sheet3!A:L,12,0)</f>
        <v>419.24</v>
      </c>
      <c r="F136" s="4">
        <f t="shared" si="2"/>
        <v>0</v>
      </c>
    </row>
    <row r="137" s="4" customFormat="1" hidden="1" spans="1:6">
      <c r="A137" s="6">
        <v>999225770800409</v>
      </c>
      <c r="B137" s="7">
        <v>45143</v>
      </c>
      <c r="C137" s="7">
        <v>45146</v>
      </c>
      <c r="D137" s="4">
        <v>4268.46</v>
      </c>
      <c r="E137" s="4" t="str">
        <f>VLOOKUP(A137,Sheet3!A:L,12,0)</f>
        <v>4268.46</v>
      </c>
      <c r="F137" s="4">
        <f t="shared" si="2"/>
        <v>0</v>
      </c>
    </row>
    <row r="138" s="4" customFormat="1" hidden="1" spans="1:6">
      <c r="A138" s="6">
        <v>999225771221631</v>
      </c>
      <c r="B138" s="7">
        <v>45143</v>
      </c>
      <c r="C138" s="7">
        <v>45146</v>
      </c>
      <c r="D138" s="4">
        <v>1353.05</v>
      </c>
      <c r="E138" s="4" t="str">
        <f>VLOOKUP(A138,Sheet3!A:L,12,0)</f>
        <v>1353.05</v>
      </c>
      <c r="F138" s="4">
        <f t="shared" si="2"/>
        <v>0</v>
      </c>
    </row>
    <row r="139" s="4" customFormat="1" hidden="1" spans="1:6">
      <c r="A139" s="6">
        <v>999225777578902</v>
      </c>
      <c r="B139" s="7">
        <v>45144</v>
      </c>
      <c r="C139" s="7">
        <v>45146</v>
      </c>
      <c r="D139" s="4">
        <v>5994.39</v>
      </c>
      <c r="E139" s="4" t="str">
        <f>VLOOKUP(A139,Sheet3!A:L,12,0)</f>
        <v>5994.39</v>
      </c>
      <c r="F139" s="4">
        <f t="shared" si="2"/>
        <v>0</v>
      </c>
    </row>
    <row r="140" s="4" customFormat="1" hidden="1" spans="1:6">
      <c r="A140" s="6">
        <v>999225777417934</v>
      </c>
      <c r="B140" s="7">
        <v>45145</v>
      </c>
      <c r="C140" s="7">
        <v>45146</v>
      </c>
      <c r="D140" s="4">
        <v>1294.14</v>
      </c>
      <c r="E140" s="4" t="str">
        <f>VLOOKUP(A140,Sheet3!A:L,12,0)</f>
        <v>1294.14</v>
      </c>
      <c r="F140" s="4">
        <f t="shared" si="2"/>
        <v>0</v>
      </c>
    </row>
    <row r="141" s="4" customFormat="1" hidden="1" spans="1:6">
      <c r="A141" s="6">
        <v>999225780060108</v>
      </c>
      <c r="B141" s="7">
        <v>45141</v>
      </c>
      <c r="C141" s="7">
        <v>45146</v>
      </c>
      <c r="D141" s="4">
        <v>3259.96</v>
      </c>
      <c r="E141" s="4" t="str">
        <f>VLOOKUP(A141,Sheet3!A:L,12,0)</f>
        <v>3259.96</v>
      </c>
      <c r="F141" s="4">
        <f t="shared" si="2"/>
        <v>0</v>
      </c>
    </row>
    <row r="142" s="4" customFormat="1" hidden="1" spans="1:6">
      <c r="A142" s="6">
        <v>999225784022436</v>
      </c>
      <c r="B142" s="7">
        <v>45145</v>
      </c>
      <c r="C142" s="7">
        <v>45146</v>
      </c>
      <c r="D142" s="4">
        <v>1260.35</v>
      </c>
      <c r="E142" s="4" t="str">
        <f>VLOOKUP(A142,Sheet3!A:L,12,0)</f>
        <v>1260.35</v>
      </c>
      <c r="F142" s="4">
        <f t="shared" si="2"/>
        <v>0</v>
      </c>
    </row>
    <row r="143" s="4" customFormat="1" hidden="1" spans="1:6">
      <c r="A143" s="6">
        <v>999225791776307</v>
      </c>
      <c r="B143" s="7">
        <v>45145</v>
      </c>
      <c r="C143" s="7">
        <v>45146</v>
      </c>
      <c r="D143" s="4">
        <v>1952.99</v>
      </c>
      <c r="E143" s="4" t="str">
        <f>VLOOKUP(A143,Sheet3!A:L,12,0)</f>
        <v>1952.99</v>
      </c>
      <c r="F143" s="4">
        <f t="shared" si="2"/>
        <v>0</v>
      </c>
    </row>
    <row r="144" s="4" customFormat="1" hidden="1" spans="1:6">
      <c r="A144" s="6">
        <v>999225791939853</v>
      </c>
      <c r="B144" s="7">
        <v>45143</v>
      </c>
      <c r="C144" s="7">
        <v>45146</v>
      </c>
      <c r="D144" s="4">
        <v>2831.7</v>
      </c>
      <c r="E144" s="4" t="str">
        <f>VLOOKUP(A144,Sheet3!A:L,12,0)</f>
        <v>2831.79</v>
      </c>
      <c r="F144" s="4">
        <f t="shared" si="2"/>
        <v>-0.0900000000001455</v>
      </c>
    </row>
    <row r="145" s="4" customFormat="1" hidden="1" spans="1:6">
      <c r="A145" s="6">
        <v>999225793214246</v>
      </c>
      <c r="B145" s="7">
        <v>45145</v>
      </c>
      <c r="C145" s="7">
        <v>45146</v>
      </c>
      <c r="D145" s="4">
        <v>147.04</v>
      </c>
      <c r="E145" s="4" t="str">
        <f>VLOOKUP(A145,Sheet3!A:L,12,0)</f>
        <v>147.04</v>
      </c>
      <c r="F145" s="4">
        <f t="shared" si="2"/>
        <v>0</v>
      </c>
    </row>
    <row r="146" s="4" customFormat="1" hidden="1" spans="1:6">
      <c r="A146" s="6">
        <v>999225801037216</v>
      </c>
      <c r="B146" s="7">
        <v>45145</v>
      </c>
      <c r="C146" s="7">
        <v>45146</v>
      </c>
      <c r="D146" s="4">
        <v>370.21</v>
      </c>
      <c r="E146" s="4" t="str">
        <f>VLOOKUP(A146,Sheet3!A:L,12,0)</f>
        <v>370.21</v>
      </c>
      <c r="F146" s="4">
        <f t="shared" si="2"/>
        <v>0</v>
      </c>
    </row>
    <row r="147" s="4" customFormat="1" hidden="1" spans="1:6">
      <c r="A147" s="6">
        <v>999225801266792</v>
      </c>
      <c r="B147" s="7">
        <v>45142</v>
      </c>
      <c r="C147" s="7">
        <v>45146</v>
      </c>
      <c r="D147" s="4">
        <v>9862.32</v>
      </c>
      <c r="E147" s="4" t="str">
        <f>VLOOKUP(A147,Sheet3!A:L,12,0)</f>
        <v>9862.32</v>
      </c>
      <c r="F147" s="4">
        <f t="shared" si="2"/>
        <v>0</v>
      </c>
    </row>
    <row r="148" s="4" customFormat="1" hidden="1" spans="1:6">
      <c r="A148" s="6">
        <v>999225801689534</v>
      </c>
      <c r="B148" s="7">
        <v>45144</v>
      </c>
      <c r="C148" s="7">
        <v>45146</v>
      </c>
      <c r="D148" s="4">
        <v>2079.9</v>
      </c>
      <c r="E148" s="4" t="str">
        <f>VLOOKUP(A148,Sheet3!A:L,12,0)</f>
        <v>2079.90</v>
      </c>
      <c r="F148" s="4">
        <f t="shared" si="2"/>
        <v>0</v>
      </c>
    </row>
    <row r="149" s="4" customFormat="1" hidden="1" spans="1:6">
      <c r="A149" s="6">
        <v>999225802255183</v>
      </c>
      <c r="B149" s="7">
        <v>45145</v>
      </c>
      <c r="C149" s="7">
        <v>45146</v>
      </c>
      <c r="D149" s="4">
        <v>1785.53</v>
      </c>
      <c r="E149" s="4" t="str">
        <f>VLOOKUP(A149,Sheet3!A:L,12,0)</f>
        <v>1785.53</v>
      </c>
      <c r="F149" s="4">
        <f t="shared" si="2"/>
        <v>0</v>
      </c>
    </row>
    <row r="150" s="4" customFormat="1" hidden="1" spans="1:6">
      <c r="A150" s="6">
        <v>999225803507415</v>
      </c>
      <c r="B150" s="7">
        <v>45143</v>
      </c>
      <c r="C150" s="7">
        <v>45146</v>
      </c>
      <c r="D150" s="4">
        <v>1975.59</v>
      </c>
      <c r="E150" s="4" t="str">
        <f>VLOOKUP(A150,Sheet3!A:L,12,0)</f>
        <v>1975.68</v>
      </c>
      <c r="F150" s="4">
        <f t="shared" si="2"/>
        <v>-0.0900000000001455</v>
      </c>
    </row>
    <row r="151" s="4" customFormat="1" hidden="1" spans="1:6">
      <c r="A151" s="6">
        <v>999225805173121</v>
      </c>
      <c r="B151" s="7">
        <v>45143</v>
      </c>
      <c r="C151" s="7">
        <v>45146</v>
      </c>
      <c r="D151" s="4">
        <v>1255.92</v>
      </c>
      <c r="E151" s="4" t="str">
        <f>VLOOKUP(A151,Sheet3!A:L,12,0)</f>
        <v>1255.92</v>
      </c>
      <c r="F151" s="4">
        <f t="shared" si="2"/>
        <v>0</v>
      </c>
    </row>
    <row r="152" s="4" customFormat="1" hidden="1" spans="1:6">
      <c r="A152" s="6">
        <v>999225806119106</v>
      </c>
      <c r="B152" s="7">
        <v>45143</v>
      </c>
      <c r="C152" s="7">
        <v>45146</v>
      </c>
      <c r="D152" s="4">
        <v>553.41</v>
      </c>
      <c r="E152" s="4" t="str">
        <f>VLOOKUP(A152,Sheet3!A:L,12,0)</f>
        <v>553.41</v>
      </c>
      <c r="F152" s="4">
        <f t="shared" si="2"/>
        <v>0</v>
      </c>
    </row>
    <row r="153" s="4" customFormat="1" hidden="1" spans="1:6">
      <c r="A153" s="6">
        <v>999225806156238</v>
      </c>
      <c r="B153" s="7">
        <v>45144</v>
      </c>
      <c r="C153" s="7">
        <v>45146</v>
      </c>
      <c r="D153" s="4">
        <v>1204.4</v>
      </c>
      <c r="E153" s="4" t="str">
        <f>VLOOKUP(A153,Sheet3!A:L,12,0)</f>
        <v>1204.40</v>
      </c>
      <c r="F153" s="4">
        <f t="shared" si="2"/>
        <v>0</v>
      </c>
    </row>
    <row r="154" s="4" customFormat="1" hidden="1" spans="1:6">
      <c r="A154" s="6">
        <v>999225809837006</v>
      </c>
      <c r="B154" s="7">
        <v>45143</v>
      </c>
      <c r="C154" s="7">
        <v>45146</v>
      </c>
      <c r="D154" s="4">
        <v>2992.29</v>
      </c>
      <c r="E154" s="4" t="str">
        <f>VLOOKUP(A154,Sheet3!A:L,12,0)</f>
        <v>2992.29</v>
      </c>
      <c r="F154" s="4">
        <f t="shared" si="2"/>
        <v>0</v>
      </c>
    </row>
    <row r="155" s="4" customFormat="1" hidden="1" spans="1:6">
      <c r="A155" s="6">
        <v>999225810970090</v>
      </c>
      <c r="B155" s="7">
        <v>45144</v>
      </c>
      <c r="C155" s="7">
        <v>45146</v>
      </c>
      <c r="D155" s="4">
        <v>705.88</v>
      </c>
      <c r="E155" s="4" t="str">
        <f>VLOOKUP(A155,Sheet3!A:L,12,0)</f>
        <v>705.88</v>
      </c>
      <c r="F155" s="4">
        <f t="shared" si="2"/>
        <v>0</v>
      </c>
    </row>
    <row r="156" s="4" customFormat="1" hidden="1" spans="1:6">
      <c r="A156" s="6">
        <v>999225811650554</v>
      </c>
      <c r="B156" s="7">
        <v>45144</v>
      </c>
      <c r="C156" s="7">
        <v>45146</v>
      </c>
      <c r="D156" s="4">
        <v>668.11</v>
      </c>
      <c r="E156" s="4" t="str">
        <f>VLOOKUP(A156,Sheet3!A:L,12,0)</f>
        <v>668.11</v>
      </c>
      <c r="F156" s="4">
        <f t="shared" si="2"/>
        <v>0</v>
      </c>
    </row>
    <row r="157" s="4" customFormat="1" hidden="1" spans="1:6">
      <c r="A157" s="6">
        <v>999225812340967</v>
      </c>
      <c r="B157" s="7">
        <v>45145</v>
      </c>
      <c r="C157" s="7">
        <v>45146</v>
      </c>
      <c r="D157" s="4">
        <v>0</v>
      </c>
      <c r="E157" s="4" t="e">
        <f>VLOOKUP(A157,Sheet3!A:L,12,0)</f>
        <v>#N/A</v>
      </c>
      <c r="F157" s="4" t="e">
        <f t="shared" si="2"/>
        <v>#N/A</v>
      </c>
    </row>
    <row r="158" s="4" customFormat="1" hidden="1" spans="1:6">
      <c r="A158" s="6">
        <v>999225812591500</v>
      </c>
      <c r="B158" s="7">
        <v>45144</v>
      </c>
      <c r="C158" s="7">
        <v>45146</v>
      </c>
      <c r="D158" s="4">
        <v>2014.74</v>
      </c>
      <c r="E158" s="4" t="str">
        <f>VLOOKUP(A158,Sheet3!A:L,12,0)</f>
        <v>2014.74</v>
      </c>
      <c r="F158" s="4">
        <f t="shared" si="2"/>
        <v>0</v>
      </c>
    </row>
    <row r="159" s="4" customFormat="1" hidden="1" spans="1:6">
      <c r="A159" s="6">
        <v>999225818887071</v>
      </c>
      <c r="B159" s="7">
        <v>45145</v>
      </c>
      <c r="C159" s="7">
        <v>45146</v>
      </c>
      <c r="D159" s="4">
        <v>1465.9</v>
      </c>
      <c r="E159" s="4" t="str">
        <f>VLOOKUP(A159,Sheet3!A:L,12,0)</f>
        <v>1465.90</v>
      </c>
      <c r="F159" s="4">
        <f t="shared" si="2"/>
        <v>0</v>
      </c>
    </row>
    <row r="160" s="4" customFormat="1" hidden="1" spans="1:6">
      <c r="A160" s="6">
        <v>999225824886296</v>
      </c>
      <c r="B160" s="7">
        <v>45145</v>
      </c>
      <c r="C160" s="7">
        <v>45146</v>
      </c>
      <c r="D160" s="4">
        <v>816.23</v>
      </c>
      <c r="E160" s="4" t="str">
        <f>VLOOKUP(A160,Sheet3!A:L,12,0)</f>
        <v>816.23</v>
      </c>
      <c r="F160" s="4">
        <f t="shared" si="2"/>
        <v>0</v>
      </c>
    </row>
    <row r="161" s="4" customFormat="1" hidden="1" spans="1:6">
      <c r="A161" s="6">
        <v>999225825856346</v>
      </c>
      <c r="B161" s="7">
        <v>45145</v>
      </c>
      <c r="C161" s="7">
        <v>45146</v>
      </c>
      <c r="D161" s="4">
        <v>3062.52</v>
      </c>
      <c r="E161" s="4" t="str">
        <f>VLOOKUP(A161,Sheet3!A:L,12,0)</f>
        <v>3062.52</v>
      </c>
      <c r="F161" s="4">
        <f t="shared" si="2"/>
        <v>0</v>
      </c>
    </row>
    <row r="162" s="4" customFormat="1" hidden="1" spans="1:6">
      <c r="A162" s="6">
        <v>999225825961758</v>
      </c>
      <c r="B162" s="7">
        <v>45145</v>
      </c>
      <c r="C162" s="7">
        <v>45146</v>
      </c>
      <c r="D162" s="4">
        <v>1592.54</v>
      </c>
      <c r="E162" s="4" t="str">
        <f>VLOOKUP(A162,Sheet3!A:L,12,0)</f>
        <v>1592.54</v>
      </c>
      <c r="F162" s="4">
        <f t="shared" si="2"/>
        <v>0</v>
      </c>
    </row>
    <row r="163" s="4" customFormat="1" hidden="1" spans="1:6">
      <c r="A163" s="6">
        <v>999225826765197</v>
      </c>
      <c r="B163" s="7">
        <v>45145</v>
      </c>
      <c r="C163" s="7">
        <v>45146</v>
      </c>
      <c r="D163" s="4">
        <v>318.3</v>
      </c>
      <c r="E163" s="4" t="str">
        <f>VLOOKUP(A163,Sheet3!A:L,12,0)</f>
        <v>318.30</v>
      </c>
      <c r="F163" s="4">
        <f t="shared" si="2"/>
        <v>0</v>
      </c>
    </row>
    <row r="164" s="4" customFormat="1" hidden="1" spans="1:6">
      <c r="A164" s="6">
        <v>999225828573666</v>
      </c>
      <c r="B164" s="7">
        <v>45144</v>
      </c>
      <c r="C164" s="7">
        <v>45146</v>
      </c>
      <c r="D164" s="4">
        <v>977.13</v>
      </c>
      <c r="E164" s="4" t="str">
        <f>VLOOKUP(A164,Sheet3!A:L,12,0)</f>
        <v>977.13</v>
      </c>
      <c r="F164" s="4">
        <f t="shared" si="2"/>
        <v>0</v>
      </c>
    </row>
    <row r="165" s="4" customFormat="1" hidden="1" spans="1:6">
      <c r="A165" s="6">
        <v>999225829112114</v>
      </c>
      <c r="B165" s="7">
        <v>45145</v>
      </c>
      <c r="C165" s="7">
        <v>45146</v>
      </c>
      <c r="D165" s="4">
        <v>202.23</v>
      </c>
      <c r="E165" s="4" t="str">
        <f>VLOOKUP(A165,Sheet3!A:L,12,0)</f>
        <v>202.23</v>
      </c>
      <c r="F165" s="4">
        <f t="shared" si="2"/>
        <v>0</v>
      </c>
    </row>
    <row r="166" s="4" customFormat="1" hidden="1" spans="1:6">
      <c r="A166" s="6">
        <v>999225829321058</v>
      </c>
      <c r="B166" s="7">
        <v>45144</v>
      </c>
      <c r="C166" s="7">
        <v>45146</v>
      </c>
      <c r="D166" s="4">
        <v>689.12</v>
      </c>
      <c r="E166" s="4" t="str">
        <f>VLOOKUP(A166,Sheet3!A:L,12,0)</f>
        <v>689.12</v>
      </c>
      <c r="F166" s="4">
        <f t="shared" si="2"/>
        <v>0</v>
      </c>
    </row>
    <row r="167" s="4" customFormat="1" hidden="1" spans="1:6">
      <c r="A167" s="6">
        <v>999225830385650</v>
      </c>
      <c r="B167" s="7">
        <v>45145</v>
      </c>
      <c r="C167" s="7">
        <v>45146</v>
      </c>
      <c r="D167" s="4">
        <v>992.76</v>
      </c>
      <c r="E167" s="4" t="str">
        <f>VLOOKUP(A167,Sheet3!A:L,12,0)</f>
        <v>992.76</v>
      </c>
      <c r="F167" s="4">
        <f t="shared" si="2"/>
        <v>0</v>
      </c>
    </row>
    <row r="168" s="4" customFormat="1" hidden="1" spans="1:6">
      <c r="A168" s="6">
        <v>999225831738885</v>
      </c>
      <c r="B168" s="7">
        <v>45144</v>
      </c>
      <c r="C168" s="7">
        <v>45146</v>
      </c>
      <c r="D168" s="4">
        <v>1068.09</v>
      </c>
      <c r="E168" s="4" t="str">
        <f>VLOOKUP(A168,Sheet3!A:L,12,0)</f>
        <v>1068.09</v>
      </c>
      <c r="F168" s="4">
        <f t="shared" si="2"/>
        <v>0</v>
      </c>
    </row>
    <row r="169" s="4" customFormat="1" hidden="1" spans="1:6">
      <c r="A169" s="6">
        <v>999225837246956</v>
      </c>
      <c r="B169" s="7">
        <v>45144</v>
      </c>
      <c r="C169" s="7">
        <v>45146</v>
      </c>
      <c r="D169" s="4">
        <v>277.51</v>
      </c>
      <c r="E169" s="4" t="str">
        <f>VLOOKUP(A169,Sheet3!A:L,12,0)</f>
        <v>277.51</v>
      </c>
      <c r="F169" s="4">
        <f t="shared" si="2"/>
        <v>0</v>
      </c>
    </row>
    <row r="170" s="4" customFormat="1" hidden="1" spans="1:6">
      <c r="A170" s="6">
        <v>999225838462865</v>
      </c>
      <c r="B170" s="7">
        <v>45144</v>
      </c>
      <c r="C170" s="7">
        <v>45146</v>
      </c>
      <c r="D170" s="4">
        <v>2429.34</v>
      </c>
      <c r="E170" s="4" t="str">
        <f>VLOOKUP(A170,Sheet3!A:L,12,0)</f>
        <v>2429.34</v>
      </c>
      <c r="F170" s="4">
        <f t="shared" si="2"/>
        <v>0</v>
      </c>
    </row>
    <row r="171" s="4" customFormat="1" hidden="1" spans="1:6">
      <c r="A171" s="6">
        <v>999225839007047</v>
      </c>
      <c r="B171" s="7">
        <v>45145</v>
      </c>
      <c r="C171" s="7">
        <v>45146</v>
      </c>
      <c r="D171" s="4">
        <v>277.3</v>
      </c>
      <c r="E171" s="4" t="str">
        <f>VLOOKUP(A171,Sheet3!A:L,12,0)</f>
        <v>277.30</v>
      </c>
      <c r="F171" s="4">
        <f t="shared" si="2"/>
        <v>0</v>
      </c>
    </row>
    <row r="172" s="4" customFormat="1" hidden="1" spans="1:6">
      <c r="A172" s="6">
        <v>999225842721810</v>
      </c>
      <c r="B172" s="7">
        <v>45144</v>
      </c>
      <c r="C172" s="7">
        <v>45146</v>
      </c>
      <c r="D172" s="4">
        <v>308.9</v>
      </c>
      <c r="E172" s="4" t="str">
        <f>VLOOKUP(A172,Sheet3!A:L,12,0)</f>
        <v>308.90</v>
      </c>
      <c r="F172" s="4">
        <f t="shared" si="2"/>
        <v>0</v>
      </c>
    </row>
    <row r="173" s="4" customFormat="1" hidden="1" spans="1:6">
      <c r="A173" s="6">
        <v>999225844597040</v>
      </c>
      <c r="B173" s="7">
        <v>45144</v>
      </c>
      <c r="C173" s="7">
        <v>45146</v>
      </c>
      <c r="D173" s="4">
        <v>2027.84</v>
      </c>
      <c r="E173" s="4" t="str">
        <f>VLOOKUP(A173,Sheet3!A:L,12,0)</f>
        <v>2027.84</v>
      </c>
      <c r="F173" s="4">
        <f t="shared" si="2"/>
        <v>0</v>
      </c>
    </row>
    <row r="174" s="4" customFormat="1" hidden="1" spans="1:6">
      <c r="A174" s="6">
        <v>999225845305603</v>
      </c>
      <c r="B174" s="7">
        <v>45144</v>
      </c>
      <c r="C174" s="7">
        <v>45146</v>
      </c>
      <c r="D174" s="4">
        <v>1195.4</v>
      </c>
      <c r="E174" s="4" t="str">
        <f>VLOOKUP(A174,Sheet3!A:L,12,0)</f>
        <v>1195.40</v>
      </c>
      <c r="F174" s="4">
        <f t="shared" si="2"/>
        <v>0</v>
      </c>
    </row>
    <row r="175" s="4" customFormat="1" hidden="1" spans="1:6">
      <c r="A175" s="6">
        <v>999225846005587</v>
      </c>
      <c r="B175" s="7">
        <v>45144</v>
      </c>
      <c r="C175" s="7">
        <v>45146</v>
      </c>
      <c r="D175" s="4">
        <v>725.92</v>
      </c>
      <c r="E175" s="4" t="str">
        <f>VLOOKUP(A175,Sheet3!A:L,12,0)</f>
        <v>725.92</v>
      </c>
      <c r="F175" s="4">
        <f t="shared" si="2"/>
        <v>0</v>
      </c>
    </row>
    <row r="176" s="4" customFormat="1" hidden="1" spans="1:6">
      <c r="A176" s="6">
        <v>999225847310065</v>
      </c>
      <c r="B176" s="7">
        <v>45144</v>
      </c>
      <c r="C176" s="7">
        <v>45146</v>
      </c>
      <c r="D176" s="4">
        <v>2348.84</v>
      </c>
      <c r="E176" s="4" t="str">
        <f>VLOOKUP(A176,Sheet3!A:L,12,0)</f>
        <v>2348.84</v>
      </c>
      <c r="F176" s="4">
        <f t="shared" si="2"/>
        <v>0</v>
      </c>
    </row>
    <row r="177" s="4" customFormat="1" hidden="1" spans="1:6">
      <c r="A177" s="6">
        <v>999225847388850</v>
      </c>
      <c r="B177" s="7">
        <v>45145</v>
      </c>
      <c r="C177" s="7">
        <v>45146</v>
      </c>
      <c r="D177" s="4">
        <v>1049.41</v>
      </c>
      <c r="E177" s="4" t="str">
        <f>VLOOKUP(A177,Sheet3!A:L,12,0)</f>
        <v>1049.41</v>
      </c>
      <c r="F177" s="4">
        <f t="shared" si="2"/>
        <v>0</v>
      </c>
    </row>
    <row r="178" s="4" customFormat="1" hidden="1" spans="1:6">
      <c r="A178" s="6">
        <v>999225847926679</v>
      </c>
      <c r="B178" s="7">
        <v>45145</v>
      </c>
      <c r="C178" s="7">
        <v>45146</v>
      </c>
      <c r="D178" s="4">
        <v>2958.63</v>
      </c>
      <c r="E178" s="4" t="str">
        <f>VLOOKUP(A178,Sheet3!A:L,12,0)</f>
        <v>2958.63</v>
      </c>
      <c r="F178" s="4">
        <f t="shared" si="2"/>
        <v>0</v>
      </c>
    </row>
    <row r="179" s="4" customFormat="1" hidden="1" spans="1:6">
      <c r="A179" s="6">
        <v>999225847951271</v>
      </c>
      <c r="B179" s="7">
        <v>45145</v>
      </c>
      <c r="C179" s="7">
        <v>45146</v>
      </c>
      <c r="D179" s="4">
        <v>509.97</v>
      </c>
      <c r="E179" s="4" t="str">
        <f>VLOOKUP(A179,Sheet3!A:L,12,0)</f>
        <v>509.97</v>
      </c>
      <c r="F179" s="4">
        <f t="shared" si="2"/>
        <v>0</v>
      </c>
    </row>
    <row r="180" s="4" customFormat="1" hidden="1" spans="1:6">
      <c r="A180" s="6">
        <v>999225848050459</v>
      </c>
      <c r="B180" s="7">
        <v>45145</v>
      </c>
      <c r="C180" s="7">
        <v>45146</v>
      </c>
      <c r="D180" s="4">
        <v>446.71</v>
      </c>
      <c r="E180" s="4" t="str">
        <f>VLOOKUP(A180,Sheet3!A:L,12,0)</f>
        <v>446.71</v>
      </c>
      <c r="F180" s="4">
        <f t="shared" si="2"/>
        <v>0</v>
      </c>
    </row>
    <row r="181" s="4" customFormat="1" hidden="1" spans="1:6">
      <c r="A181" s="6">
        <v>999225848199227</v>
      </c>
      <c r="B181" s="7">
        <v>45145</v>
      </c>
      <c r="C181" s="7">
        <v>45146</v>
      </c>
      <c r="D181" s="4">
        <v>550.05</v>
      </c>
      <c r="E181" s="4" t="str">
        <f>VLOOKUP(A181,Sheet3!A:L,12,0)</f>
        <v>550.05</v>
      </c>
      <c r="F181" s="4">
        <f t="shared" si="2"/>
        <v>0</v>
      </c>
    </row>
    <row r="182" s="4" customFormat="1" hidden="1" spans="1:6">
      <c r="A182" s="6">
        <v>999225848785450</v>
      </c>
      <c r="B182" s="7">
        <v>45145</v>
      </c>
      <c r="C182" s="7">
        <v>45146</v>
      </c>
      <c r="D182" s="4">
        <v>819.81</v>
      </c>
      <c r="E182" s="4" t="str">
        <f>VLOOKUP(A182,Sheet3!A:L,12,0)</f>
        <v>819.81</v>
      </c>
      <c r="F182" s="4">
        <f t="shared" si="2"/>
        <v>0</v>
      </c>
    </row>
    <row r="183" s="4" customFormat="1" hidden="1" spans="1:6">
      <c r="A183" s="6">
        <v>999225848863694</v>
      </c>
      <c r="B183" s="7">
        <v>45145</v>
      </c>
      <c r="C183" s="7">
        <v>45146</v>
      </c>
      <c r="D183" s="4">
        <v>1102.38</v>
      </c>
      <c r="E183" s="4" t="str">
        <f>VLOOKUP(A183,Sheet3!A:L,12,0)</f>
        <v>1102.38</v>
      </c>
      <c r="F183" s="4">
        <f t="shared" si="2"/>
        <v>0</v>
      </c>
    </row>
    <row r="184" s="4" customFormat="1" hidden="1" spans="1:6">
      <c r="A184" s="6">
        <v>999225849717818</v>
      </c>
      <c r="B184" s="7">
        <v>45145</v>
      </c>
      <c r="C184" s="7">
        <v>45146</v>
      </c>
      <c r="D184" s="4">
        <v>109.35</v>
      </c>
      <c r="E184" s="4" t="str">
        <f>VLOOKUP(A184,Sheet3!A:L,12,0)</f>
        <v>109.35</v>
      </c>
      <c r="F184" s="4">
        <f t="shared" si="2"/>
        <v>0</v>
      </c>
    </row>
    <row r="185" s="4" customFormat="1" hidden="1" spans="1:6">
      <c r="A185" s="6">
        <v>999225850130111</v>
      </c>
      <c r="B185" s="7">
        <v>45145</v>
      </c>
      <c r="C185" s="7">
        <v>45146</v>
      </c>
      <c r="D185" s="4">
        <v>252.37</v>
      </c>
      <c r="E185" s="4" t="str">
        <f>VLOOKUP(A185,Sheet3!A:L,12,0)</f>
        <v>252.37</v>
      </c>
      <c r="F185" s="4">
        <f t="shared" si="2"/>
        <v>0</v>
      </c>
    </row>
    <row r="186" s="4" customFormat="1" hidden="1" spans="1:6">
      <c r="A186" s="6">
        <v>999225857366339</v>
      </c>
      <c r="B186" s="7">
        <v>45145</v>
      </c>
      <c r="C186" s="7">
        <v>45146</v>
      </c>
      <c r="D186" s="4">
        <v>1769.56</v>
      </c>
      <c r="E186" s="4" t="str">
        <f>VLOOKUP(A186,Sheet3!A:L,12,0)</f>
        <v>1769.56</v>
      </c>
      <c r="F186" s="4">
        <f t="shared" si="2"/>
        <v>0</v>
      </c>
    </row>
    <row r="187" s="4" customFormat="1" hidden="1" spans="1:6">
      <c r="A187" s="6">
        <v>999225859646997</v>
      </c>
      <c r="B187" s="7">
        <v>45145</v>
      </c>
      <c r="C187" s="7">
        <v>45146</v>
      </c>
      <c r="D187" s="4">
        <v>1769.56</v>
      </c>
      <c r="E187" s="4" t="str">
        <f>VLOOKUP(A187,Sheet3!A:L,12,0)</f>
        <v>1769.56</v>
      </c>
      <c r="F187" s="4">
        <f t="shared" si="2"/>
        <v>0</v>
      </c>
    </row>
    <row r="188" s="4" customFormat="1" hidden="1" spans="1:6">
      <c r="A188" s="6">
        <v>999225860367413</v>
      </c>
      <c r="B188" s="7">
        <v>45145</v>
      </c>
      <c r="C188" s="7">
        <v>45146</v>
      </c>
      <c r="D188" s="4">
        <v>140.08</v>
      </c>
      <c r="E188" s="4" t="str">
        <f>VLOOKUP(A188,Sheet3!A:L,12,0)</f>
        <v>140.08</v>
      </c>
      <c r="F188" s="4">
        <f t="shared" si="2"/>
        <v>0</v>
      </c>
    </row>
    <row r="189" s="4" customFormat="1" hidden="1" spans="1:6">
      <c r="A189" s="6">
        <v>999225860473637</v>
      </c>
      <c r="B189" s="7">
        <v>45145</v>
      </c>
      <c r="C189" s="7">
        <v>45146</v>
      </c>
      <c r="D189" s="4">
        <v>1570.68</v>
      </c>
      <c r="E189" s="4" t="str">
        <f>VLOOKUP(A189,Sheet3!A:L,12,0)</f>
        <v>1570.68</v>
      </c>
      <c r="F189" s="4">
        <f t="shared" si="2"/>
        <v>0</v>
      </c>
    </row>
    <row r="190" s="4" customFormat="1" hidden="1" spans="1:6">
      <c r="A190" s="6">
        <v>999225861168637</v>
      </c>
      <c r="B190" s="7">
        <v>45145</v>
      </c>
      <c r="C190" s="7">
        <v>45146</v>
      </c>
      <c r="D190" s="4">
        <v>1147.95</v>
      </c>
      <c r="E190" s="4" t="str">
        <f>VLOOKUP(A190,Sheet3!A:L,12,0)</f>
        <v>1147.95</v>
      </c>
      <c r="F190" s="4">
        <f t="shared" si="2"/>
        <v>0</v>
      </c>
    </row>
    <row r="191" s="4" customFormat="1" hidden="1" spans="1:6">
      <c r="A191" s="6">
        <v>999225861870616</v>
      </c>
      <c r="B191" s="7">
        <v>45145</v>
      </c>
      <c r="C191" s="7">
        <v>45146</v>
      </c>
      <c r="D191" s="4">
        <v>168.24</v>
      </c>
      <c r="E191" s="4" t="str">
        <f>VLOOKUP(A191,Sheet3!A:L,12,0)</f>
        <v>168.24</v>
      </c>
      <c r="F191" s="4">
        <f t="shared" si="2"/>
        <v>0</v>
      </c>
    </row>
    <row r="192" s="4" customFormat="1" hidden="1" spans="1:6">
      <c r="A192" s="6">
        <v>999225862793088</v>
      </c>
      <c r="B192" s="7">
        <v>45145</v>
      </c>
      <c r="C192" s="7">
        <v>45146</v>
      </c>
      <c r="D192" s="4">
        <v>556.74</v>
      </c>
      <c r="E192" s="4" t="str">
        <f>VLOOKUP(A192,Sheet3!A:L,12,0)</f>
        <v>556.74</v>
      </c>
      <c r="F192" s="4">
        <f t="shared" si="2"/>
        <v>0</v>
      </c>
    </row>
    <row r="193" s="4" customFormat="1" hidden="1" spans="1:6">
      <c r="A193" s="6">
        <v>999225864614613</v>
      </c>
      <c r="B193" s="7">
        <v>45145</v>
      </c>
      <c r="C193" s="7">
        <v>45146</v>
      </c>
      <c r="D193" s="4">
        <v>779.46</v>
      </c>
      <c r="E193" s="4" t="str">
        <f>VLOOKUP(A193,Sheet3!A:L,12,0)</f>
        <v>779.46</v>
      </c>
      <c r="F193" s="4">
        <f t="shared" si="2"/>
        <v>0</v>
      </c>
    </row>
    <row r="194" s="4" customFormat="1" hidden="1" spans="1:6">
      <c r="A194" s="6">
        <v>999225865141109</v>
      </c>
      <c r="B194" s="7">
        <v>45145</v>
      </c>
      <c r="C194" s="7">
        <v>45146</v>
      </c>
      <c r="D194" s="4">
        <v>202.56</v>
      </c>
      <c r="E194" s="4" t="str">
        <f>VLOOKUP(A194,Sheet3!A:L,12,0)</f>
        <v>202.56</v>
      </c>
      <c r="F194" s="4">
        <f t="shared" si="2"/>
        <v>0</v>
      </c>
    </row>
    <row r="195" s="4" customFormat="1" hidden="1" spans="1:6">
      <c r="A195" s="6">
        <v>25865235018</v>
      </c>
      <c r="B195" s="7">
        <v>45145</v>
      </c>
      <c r="C195" s="7">
        <v>45146</v>
      </c>
      <c r="D195" s="4">
        <v>479.29</v>
      </c>
      <c r="E195" s="4" t="str">
        <f>VLOOKUP(A195,Sheet3!A:L,12,0)</f>
        <v>479.29</v>
      </c>
      <c r="F195" s="4">
        <f t="shared" ref="F195:F216" si="3">D195-E195</f>
        <v>0</v>
      </c>
    </row>
    <row r="196" s="4" customFormat="1" hidden="1" spans="1:6">
      <c r="A196" s="6">
        <v>999225866174300</v>
      </c>
      <c r="B196" s="7">
        <v>45145</v>
      </c>
      <c r="C196" s="7">
        <v>45146</v>
      </c>
      <c r="D196" s="4">
        <v>526.36</v>
      </c>
      <c r="E196" s="4" t="str">
        <f>VLOOKUP(A196,Sheet3!A:L,12,0)</f>
        <v>526.36</v>
      </c>
      <c r="F196" s="4">
        <f t="shared" si="3"/>
        <v>0</v>
      </c>
    </row>
    <row r="197" s="4" customFormat="1" hidden="1" spans="1:6">
      <c r="A197" s="6">
        <v>999225868109001</v>
      </c>
      <c r="B197" s="7">
        <v>45145</v>
      </c>
      <c r="C197" s="7">
        <v>45146</v>
      </c>
      <c r="D197" s="4">
        <v>1231.61</v>
      </c>
      <c r="E197" s="4" t="str">
        <f>VLOOKUP(A197,Sheet3!A:L,12,0)</f>
        <v>1231.61</v>
      </c>
      <c r="F197" s="4">
        <f t="shared" si="3"/>
        <v>0</v>
      </c>
    </row>
    <row r="198" s="4" customFormat="1" hidden="1" spans="1:6">
      <c r="A198" s="6">
        <v>999225868159654</v>
      </c>
      <c r="B198" s="7">
        <v>45145</v>
      </c>
      <c r="C198" s="7">
        <v>45146</v>
      </c>
      <c r="D198" s="4">
        <v>633.94</v>
      </c>
      <c r="E198" s="4" t="str">
        <f>VLOOKUP(A198,Sheet3!A:L,12,0)</f>
        <v>633.96</v>
      </c>
      <c r="F198" s="4">
        <f t="shared" si="3"/>
        <v>-0.0199999999999818</v>
      </c>
    </row>
    <row r="199" s="4" customFormat="1" spans="1:10">
      <c r="A199" s="6">
        <v>999225471518383</v>
      </c>
      <c r="B199" s="7">
        <v>45127</v>
      </c>
      <c r="C199" s="7">
        <v>45128</v>
      </c>
      <c r="D199" s="4">
        <v>-379.94</v>
      </c>
      <c r="E199" s="4" t="e">
        <f>VLOOKUP(A199,Sheet3!A:L,12,0)</f>
        <v>#N/A</v>
      </c>
      <c r="F199" s="4" t="e">
        <f t="shared" si="3"/>
        <v>#N/A</v>
      </c>
      <c r="J199" s="4" t="s">
        <v>1155</v>
      </c>
    </row>
    <row r="200" s="4" customFormat="1" spans="1:10">
      <c r="A200" s="6">
        <v>999225098697619</v>
      </c>
      <c r="B200" s="7">
        <v>45110</v>
      </c>
      <c r="C200" s="7">
        <v>45112</v>
      </c>
      <c r="D200" s="4">
        <v>-686.39</v>
      </c>
      <c r="E200" s="4" t="e">
        <f>VLOOKUP(A200,Sheet3!A:L,12,0)</f>
        <v>#N/A</v>
      </c>
      <c r="F200" s="4" t="e">
        <f t="shared" si="3"/>
        <v>#N/A</v>
      </c>
      <c r="J200" s="4" t="s">
        <v>1157</v>
      </c>
    </row>
    <row r="201" s="4" customFormat="1" spans="1:10">
      <c r="A201" s="6">
        <v>999225192088660</v>
      </c>
      <c r="B201" s="7">
        <v>45115</v>
      </c>
      <c r="C201" s="7">
        <v>45117</v>
      </c>
      <c r="D201" s="4">
        <v>-127.51</v>
      </c>
      <c r="E201" s="4" t="e">
        <f>VLOOKUP(A201,Sheet3!A:L,12,0)</f>
        <v>#N/A</v>
      </c>
      <c r="F201" s="4" t="e">
        <f t="shared" si="3"/>
        <v>#N/A</v>
      </c>
      <c r="J201" s="4" t="s">
        <v>1158</v>
      </c>
    </row>
    <row r="202" s="5" customFormat="1" spans="1:15">
      <c r="A202" s="8">
        <v>999225199271227</v>
      </c>
      <c r="B202" s="9">
        <v>45115</v>
      </c>
      <c r="C202" s="9">
        <v>45117</v>
      </c>
      <c r="D202" s="5">
        <v>-765.92</v>
      </c>
      <c r="E202" s="4" t="e">
        <f>VLOOKUP(A202,Sheet3!A:L,12,0)</f>
        <v>#N/A</v>
      </c>
      <c r="F202" s="4" t="e">
        <f t="shared" si="3"/>
        <v>#N/A</v>
      </c>
      <c r="J202" s="5" t="s">
        <v>1159</v>
      </c>
      <c r="N202" s="5">
        <v>148.78</v>
      </c>
      <c r="O202" s="5">
        <v>-617.14</v>
      </c>
    </row>
    <row r="203" s="4" customFormat="1" spans="1:10">
      <c r="A203" s="6">
        <v>999223699019838</v>
      </c>
      <c r="B203" s="7">
        <v>45034</v>
      </c>
      <c r="C203" s="7">
        <v>45035</v>
      </c>
      <c r="D203" s="4">
        <v>-129.99</v>
      </c>
      <c r="E203" s="4" t="e">
        <f>VLOOKUP(A203,Sheet3!A:L,12,0)</f>
        <v>#N/A</v>
      </c>
      <c r="F203" s="4" t="e">
        <f t="shared" si="3"/>
        <v>#N/A</v>
      </c>
      <c r="J203" s="4" t="s">
        <v>1160</v>
      </c>
    </row>
    <row r="204" s="4" customFormat="1" spans="1:10">
      <c r="A204" s="6">
        <v>999225580374030</v>
      </c>
      <c r="B204" s="7">
        <v>45133</v>
      </c>
      <c r="C204" s="7">
        <v>45134</v>
      </c>
      <c r="D204" s="4">
        <v>-461.66</v>
      </c>
      <c r="E204" s="4" t="e">
        <f>VLOOKUP(A204,Sheet3!A:L,12,0)</f>
        <v>#N/A</v>
      </c>
      <c r="F204" s="4" t="e">
        <f t="shared" si="3"/>
        <v>#N/A</v>
      </c>
      <c r="J204" s="4" t="s">
        <v>1161</v>
      </c>
    </row>
    <row r="205" s="4" customFormat="1" spans="1:10">
      <c r="A205" s="6">
        <v>999225514371681</v>
      </c>
      <c r="B205" s="7">
        <v>45135</v>
      </c>
      <c r="C205" s="7">
        <v>45136</v>
      </c>
      <c r="D205" s="4">
        <v>-872.62</v>
      </c>
      <c r="E205" s="4" t="e">
        <f>VLOOKUP(A205,Sheet3!A:L,12,0)</f>
        <v>#N/A</v>
      </c>
      <c r="F205" s="4" t="e">
        <f t="shared" si="3"/>
        <v>#N/A</v>
      </c>
      <c r="J205" s="4" t="s">
        <v>1162</v>
      </c>
    </row>
    <row r="206" s="4" customFormat="1" spans="1:10">
      <c r="A206" s="6">
        <v>999225413821833</v>
      </c>
      <c r="B206" s="7">
        <v>45126</v>
      </c>
      <c r="C206" s="7">
        <v>45127</v>
      </c>
      <c r="D206" s="4">
        <v>-844.68</v>
      </c>
      <c r="E206" s="4" t="e">
        <f>VLOOKUP(A206,Sheet3!A:L,12,0)</f>
        <v>#N/A</v>
      </c>
      <c r="F206" s="4" t="e">
        <f t="shared" si="3"/>
        <v>#N/A</v>
      </c>
      <c r="J206" s="4" t="s">
        <v>1164</v>
      </c>
    </row>
    <row r="207" s="4" customFormat="1" spans="1:10">
      <c r="A207" s="6">
        <v>999224892634119</v>
      </c>
      <c r="B207" s="7">
        <v>45104</v>
      </c>
      <c r="C207" s="7">
        <v>45106</v>
      </c>
      <c r="D207" s="4">
        <v>-1268.16</v>
      </c>
      <c r="E207" s="4" t="e">
        <f>VLOOKUP(A207,Sheet3!A:L,12,0)</f>
        <v>#N/A</v>
      </c>
      <c r="F207" s="4" t="e">
        <f t="shared" si="3"/>
        <v>#N/A</v>
      </c>
      <c r="J207" s="4" t="s">
        <v>1165</v>
      </c>
    </row>
    <row r="208" s="4" customFormat="1" spans="1:10">
      <c r="A208" s="6">
        <v>999225173759222</v>
      </c>
      <c r="B208" s="7">
        <v>45114</v>
      </c>
      <c r="C208" s="7">
        <v>45119</v>
      </c>
      <c r="D208" s="4">
        <v>-488.11</v>
      </c>
      <c r="E208" s="4" t="e">
        <f>VLOOKUP(A208,Sheet3!A:L,12,0)</f>
        <v>#N/A</v>
      </c>
      <c r="F208" s="4" t="e">
        <f t="shared" si="3"/>
        <v>#N/A</v>
      </c>
      <c r="J208" s="4" t="s">
        <v>1166</v>
      </c>
    </row>
    <row r="209" s="4" customFormat="1" spans="1:10">
      <c r="A209" s="6">
        <v>999225298779843</v>
      </c>
      <c r="B209" s="7">
        <v>45125</v>
      </c>
      <c r="C209" s="7">
        <v>45128</v>
      </c>
      <c r="D209" s="4">
        <v>-7060.62</v>
      </c>
      <c r="E209" s="4" t="e">
        <f>VLOOKUP(A209,Sheet3!A:L,12,0)</f>
        <v>#N/A</v>
      </c>
      <c r="F209" s="4" t="e">
        <f t="shared" si="3"/>
        <v>#N/A</v>
      </c>
      <c r="J209" s="4" t="s">
        <v>1167</v>
      </c>
    </row>
    <row r="210" s="4" customFormat="1" spans="1:10">
      <c r="A210" s="6">
        <v>999225290194330</v>
      </c>
      <c r="B210" s="7">
        <v>45135</v>
      </c>
      <c r="C210" s="7">
        <v>45137</v>
      </c>
      <c r="D210" s="4">
        <v>-3598.17</v>
      </c>
      <c r="E210" s="4" t="e">
        <f>VLOOKUP(A210,Sheet3!A:L,12,0)</f>
        <v>#N/A</v>
      </c>
      <c r="F210" s="4" t="e">
        <f t="shared" si="3"/>
        <v>#N/A</v>
      </c>
      <c r="J210" s="4" t="s">
        <v>1168</v>
      </c>
    </row>
    <row r="211" s="4" customFormat="1" spans="1:10">
      <c r="A211" s="6">
        <v>999225520990796</v>
      </c>
      <c r="B211" s="7">
        <v>45136</v>
      </c>
      <c r="C211" s="7">
        <v>45137</v>
      </c>
      <c r="D211" s="4">
        <v>-306.29</v>
      </c>
      <c r="E211" s="4" t="e">
        <f>VLOOKUP(A211,Sheet3!A:L,12,0)</f>
        <v>#N/A</v>
      </c>
      <c r="F211" s="4" t="e">
        <f t="shared" si="3"/>
        <v>#N/A</v>
      </c>
      <c r="J211" s="4" t="s">
        <v>1169</v>
      </c>
    </row>
    <row r="212" s="4" customFormat="1" spans="1:10">
      <c r="A212" s="6">
        <v>999225232035821</v>
      </c>
      <c r="B212" s="7">
        <v>45118</v>
      </c>
      <c r="C212" s="7">
        <v>45119</v>
      </c>
      <c r="D212" s="4">
        <v>-142.94</v>
      </c>
      <c r="E212" s="4" t="e">
        <f>VLOOKUP(A212,Sheet3!A:L,12,0)</f>
        <v>#N/A</v>
      </c>
      <c r="F212" s="4" t="e">
        <f t="shared" si="3"/>
        <v>#N/A</v>
      </c>
      <c r="J212" s="4" t="s">
        <v>1170</v>
      </c>
    </row>
    <row r="213" s="4" customFormat="1" spans="1:10">
      <c r="A213" s="6">
        <v>999225493535973</v>
      </c>
      <c r="B213" s="7">
        <v>45128</v>
      </c>
      <c r="C213" s="7">
        <v>45129</v>
      </c>
      <c r="D213" s="4">
        <v>-411.45</v>
      </c>
      <c r="E213" s="4" t="e">
        <f>VLOOKUP(A213,Sheet3!A:L,12,0)</f>
        <v>#N/A</v>
      </c>
      <c r="F213" s="4" t="e">
        <f t="shared" si="3"/>
        <v>#N/A</v>
      </c>
      <c r="J213" s="4" t="s">
        <v>1171</v>
      </c>
    </row>
    <row r="214" s="4" customFormat="1" spans="1:10">
      <c r="A214" s="6">
        <v>999225583131592</v>
      </c>
      <c r="B214" s="7">
        <v>45133</v>
      </c>
      <c r="C214" s="7">
        <v>45134</v>
      </c>
      <c r="D214" s="4">
        <v>-3043.5</v>
      </c>
      <c r="E214" s="4" t="e">
        <f>VLOOKUP(A214,Sheet3!A:L,12,0)</f>
        <v>#N/A</v>
      </c>
      <c r="F214" s="4" t="e">
        <f t="shared" si="3"/>
        <v>#N/A</v>
      </c>
      <c r="J214" s="4" t="s">
        <v>1172</v>
      </c>
    </row>
    <row r="215" s="5" customFormat="1" spans="1:12">
      <c r="A215" s="8">
        <v>999225639870962</v>
      </c>
      <c r="B215" s="9">
        <v>45135</v>
      </c>
      <c r="C215" s="9">
        <v>45136</v>
      </c>
      <c r="D215" s="5">
        <v>-586.46</v>
      </c>
      <c r="E215" s="4" t="e">
        <f>VLOOKUP(A215,Sheet3!A:L,12,0)</f>
        <v>#N/A</v>
      </c>
      <c r="F215" s="4" t="e">
        <f t="shared" si="3"/>
        <v>#N/A</v>
      </c>
      <c r="J215" s="5" t="s">
        <v>1173</v>
      </c>
      <c r="L215" s="5" t="s">
        <v>1174</v>
      </c>
    </row>
    <row r="216" s="4" customFormat="1" spans="1:10">
      <c r="A216" s="6">
        <v>999225472144991</v>
      </c>
      <c r="B216" s="7">
        <v>45127</v>
      </c>
      <c r="C216" s="7">
        <v>45129</v>
      </c>
      <c r="D216" s="4">
        <v>-509.56</v>
      </c>
      <c r="E216" s="4" t="e">
        <f>VLOOKUP(A216,Sheet3!A:L,12,0)</f>
        <v>#N/A</v>
      </c>
      <c r="F216" s="4" t="e">
        <f t="shared" si="3"/>
        <v>#N/A</v>
      </c>
      <c r="J216" s="4" t="s">
        <v>1175</v>
      </c>
    </row>
    <row r="217" s="4" customFormat="1" spans="16360:16384">
      <c r="XEF217"/>
      <c r="XEG217"/>
      <c r="XEH217"/>
      <c r="XEI217"/>
      <c r="XEJ217"/>
      <c r="XEK217"/>
      <c r="XEL217"/>
      <c r="XEM217"/>
      <c r="XEN217"/>
      <c r="XEO217"/>
      <c r="XEP217"/>
      <c r="XEQ217"/>
      <c r="XER217"/>
      <c r="XES217"/>
      <c r="XET217"/>
      <c r="XEU217"/>
      <c r="XEV217"/>
      <c r="XEW217"/>
      <c r="XEX217"/>
      <c r="XEY217"/>
      <c r="XEZ217"/>
      <c r="XFA217"/>
      <c r="XFB217"/>
      <c r="XFC217"/>
      <c r="XFD217"/>
    </row>
    <row r="218" s="4" customFormat="1" spans="4:16384">
      <c r="D218" s="4">
        <f>SUM(D2:D217)</f>
        <v>351118.78</v>
      </c>
      <c r="XEF218"/>
      <c r="XEG218"/>
      <c r="XEH218"/>
      <c r="XEI218"/>
      <c r="XEJ218"/>
      <c r="XEK218"/>
      <c r="XEL218"/>
      <c r="XEM218"/>
      <c r="XEN218"/>
      <c r="XEO218"/>
      <c r="XEP218"/>
      <c r="XEQ218"/>
      <c r="XER218"/>
      <c r="XES218"/>
      <c r="XET218"/>
      <c r="XEU218"/>
      <c r="XEV218"/>
      <c r="XEW218"/>
      <c r="XEX218"/>
      <c r="XEY218"/>
      <c r="XEZ218"/>
      <c r="XFA218"/>
      <c r="XFB218"/>
      <c r="XFC218"/>
      <c r="XFD218"/>
    </row>
    <row r="219" s="4" customFormat="1" spans="16360:16384">
      <c r="XEF219"/>
      <c r="XEG219"/>
      <c r="XEH219"/>
      <c r="XEI219"/>
      <c r="XEJ219"/>
      <c r="XEK219"/>
      <c r="XEL219"/>
      <c r="XEM219"/>
      <c r="XEN219"/>
      <c r="XEO219"/>
      <c r="XEP219"/>
      <c r="XEQ219"/>
      <c r="XER219"/>
      <c r="XES219"/>
      <c r="XET219"/>
      <c r="XEU219"/>
      <c r="XEV219"/>
      <c r="XEW219"/>
      <c r="XEX219"/>
      <c r="XEY219"/>
      <c r="XEZ219"/>
      <c r="XFA219"/>
      <c r="XFB219"/>
      <c r="XFC219"/>
      <c r="XFD219"/>
    </row>
    <row r="220" s="4" customFormat="1" spans="16360:16384">
      <c r="XEF220"/>
      <c r="XEG220"/>
      <c r="XEH220"/>
      <c r="XEI220"/>
      <c r="XEJ220"/>
      <c r="XEK220"/>
      <c r="XEL220"/>
      <c r="XEM220"/>
      <c r="XEN220"/>
      <c r="XEO220"/>
      <c r="XEP220"/>
      <c r="XEQ220"/>
      <c r="XER220"/>
      <c r="XES220"/>
      <c r="XET220"/>
      <c r="XEU220"/>
      <c r="XEV220"/>
      <c r="XEW220"/>
      <c r="XEX220"/>
      <c r="XEY220"/>
      <c r="XEZ220"/>
      <c r="XFA220"/>
      <c r="XFB220"/>
      <c r="XFC220"/>
      <c r="XFD220"/>
    </row>
    <row r="221" s="4" customFormat="1" spans="4:16384">
      <c r="D221" s="4" t="s">
        <v>1176</v>
      </c>
      <c r="XEF221"/>
      <c r="XEG221"/>
      <c r="XEH221"/>
      <c r="XEI221"/>
      <c r="XEJ221"/>
      <c r="XEK221"/>
      <c r="XEL221"/>
      <c r="XEM221"/>
      <c r="XEN221"/>
      <c r="XEO221"/>
      <c r="XEP221"/>
      <c r="XEQ221"/>
      <c r="XER221"/>
      <c r="XES221"/>
      <c r="XET221"/>
      <c r="XEU221"/>
      <c r="XEV221"/>
      <c r="XEW221"/>
      <c r="XEX221"/>
      <c r="XEY221"/>
      <c r="XEZ221"/>
      <c r="XFA221"/>
      <c r="XFB221"/>
      <c r="XFC221"/>
      <c r="XFD221"/>
    </row>
    <row r="222" s="4" customFormat="1" spans="16360:16384">
      <c r="XEF222"/>
      <c r="XEG222"/>
      <c r="XEH222"/>
      <c r="XEI222"/>
      <c r="XEJ222"/>
      <c r="XEK222"/>
      <c r="XEL222"/>
      <c r="XEM222"/>
      <c r="XEN222"/>
      <c r="XEO222"/>
      <c r="XEP222"/>
      <c r="XEQ222"/>
      <c r="XER222"/>
      <c r="XES222"/>
      <c r="XET222"/>
      <c r="XEU222"/>
      <c r="XEV222"/>
      <c r="XEW222"/>
      <c r="XEX222"/>
      <c r="XEY222"/>
      <c r="XEZ222"/>
      <c r="XFA222"/>
      <c r="XFB222"/>
      <c r="XFC222"/>
      <c r="XFD222"/>
    </row>
    <row r="223" s="4" customFormat="1" spans="16360:16384">
      <c r="XEF223"/>
      <c r="XEG223"/>
      <c r="XEH223"/>
      <c r="XEI223"/>
      <c r="XEJ223"/>
      <c r="XEK223"/>
      <c r="XEL223"/>
      <c r="XEM223"/>
      <c r="XEN223"/>
      <c r="XEO223"/>
      <c r="XEP223"/>
      <c r="XEQ223"/>
      <c r="XER223"/>
      <c r="XES223"/>
      <c r="XET223"/>
      <c r="XEU223"/>
      <c r="XEV223"/>
      <c r="XEW223"/>
      <c r="XEX223"/>
      <c r="XEY223"/>
      <c r="XEZ223"/>
      <c r="XFA223"/>
      <c r="XFB223"/>
      <c r="XFC223"/>
      <c r="XFD223"/>
    </row>
    <row r="224" s="4" customFormat="1" spans="1:16384">
      <c r="A224" s="4" t="s">
        <v>2331</v>
      </c>
      <c r="C224" s="4">
        <v>51488</v>
      </c>
      <c r="XEF224"/>
      <c r="XEG224"/>
      <c r="XEH224"/>
      <c r="XEI224"/>
      <c r="XEJ224"/>
      <c r="XEK224"/>
      <c r="XEL224"/>
      <c r="XEM224"/>
      <c r="XEN224"/>
      <c r="XEO224"/>
      <c r="XEP224"/>
      <c r="XEQ224"/>
      <c r="XER224"/>
      <c r="XES224"/>
      <c r="XET224"/>
      <c r="XEU224"/>
      <c r="XEV224"/>
      <c r="XEW224"/>
      <c r="XEX224"/>
      <c r="XEY224"/>
      <c r="XEZ224"/>
      <c r="XFA224"/>
      <c r="XFB224"/>
      <c r="XFC224"/>
      <c r="XFD224"/>
    </row>
    <row r="225" s="4" customFormat="1" spans="1:16384">
      <c r="A225" s="4" t="s">
        <v>2332</v>
      </c>
      <c r="C225" s="4">
        <v>301003.5616</v>
      </c>
      <c r="XEF225"/>
      <c r="XEG225"/>
      <c r="XEH225"/>
      <c r="XEI225"/>
      <c r="XEJ225"/>
      <c r="XEK225"/>
      <c r="XEL225"/>
      <c r="XEM225"/>
      <c r="XEN225"/>
      <c r="XEO225"/>
      <c r="XEP225"/>
      <c r="XEQ225"/>
      <c r="XER225"/>
      <c r="XES225"/>
      <c r="XET225"/>
      <c r="XEU225"/>
      <c r="XEV225"/>
      <c r="XEW225"/>
      <c r="XEX225"/>
      <c r="XEY225"/>
      <c r="XEZ225"/>
      <c r="XFA225"/>
      <c r="XFB225"/>
      <c r="XFC225"/>
      <c r="XFD225"/>
    </row>
    <row r="226" s="4" customFormat="1" spans="3:16384">
      <c r="C226" s="4">
        <f>SUBTOTAL(9,C224:C225)</f>
        <v>352491.5616</v>
      </c>
      <c r="XEF226"/>
      <c r="XEG226"/>
      <c r="XEH226"/>
      <c r="XEI226"/>
      <c r="XEJ226"/>
      <c r="XEK226"/>
      <c r="XEL226"/>
      <c r="XEM226"/>
      <c r="XEN226"/>
      <c r="XEO226"/>
      <c r="XEP226"/>
      <c r="XEQ226"/>
      <c r="XER226"/>
      <c r="XES226"/>
      <c r="XET226"/>
      <c r="XEU226"/>
      <c r="XEV226"/>
      <c r="XEW226"/>
      <c r="XEX226"/>
      <c r="XEY226"/>
      <c r="XEZ226"/>
      <c r="XFA226"/>
      <c r="XFB226"/>
      <c r="XFC226"/>
      <c r="XFD226"/>
    </row>
  </sheetData>
  <autoFilter ref="A1:XFD225">
    <filterColumn colId="3">
      <filters blank="1">
        <filter val="3210.02"/>
        <filter val="1353.05"/>
        <filter val="1027.06"/>
        <filter val="1068.09"/>
        <filter val="1076.09"/>
        <filter val="1670.2"/>
        <filter val="2100.2"/>
        <filter val="277.3"/>
        <filter val="318.3"/>
        <filter val="1195.4"/>
        <filter val="1204.4"/>
        <filter val="1669.5"/>
        <filter val="3493.6"/>
        <filter val="1213.7"/>
        <filter val="2831.7"/>
        <filter val="3002.7"/>
        <filter val="5808.7"/>
        <filter val="1407.8"/>
        <filter val="163.9"/>
        <filter val="308.9"/>
        <filter val="609.9"/>
        <filter val="942.9"/>
        <filter val="963.9"/>
        <filter val="1465.9"/>
        <filter val="2079.9"/>
        <filter val="-3043.5"/>
        <filter val="10604.7"/>
        <filter val="351118.78"/>
        <filter val="594.02"/>
        <filter val="739.02"/>
        <filter val="4104"/>
        <filter val="147.04"/>
        <filter val="550.05"/>
        <filter val="140.08"/>
        <filter val="668.11"/>
        <filter val="1049.41"/>
        <filter val="689.12"/>
        <filter val="977.13"/>
        <filter val="1514"/>
        <filter val="913.14"/>
        <filter val="-411.45"/>
        <filter val="3844.45"/>
        <filter val="-586.46"/>
        <filter val="-1268.16"/>
        <filter val="2067.46"/>
        <filter val="4268.46"/>
        <filter val="-3598.17"/>
        <filter val="6732.48"/>
        <filter val="370.21"/>
        <filter val="638.21"/>
        <filter val="651.22"/>
        <filter val="9862.32"/>
        <filter val="202.23"/>
        <filter val="609.23"/>
        <filter val="816.23"/>
        <filter val="941.23"/>
        <filter val="6624"/>
        <filter val="168.24"/>
        <filter val="419.24"/>
        <filter val="759.24"/>
        <filter val="2429.34"/>
        <filter val="351118.78 HKD"/>
        <filter val="6752.34"/>
        <filter val="3925"/>
        <filter val="1260.35"/>
        <filter val="617.26"/>
        <filter val="2277.36"/>
        <filter val="2295.36"/>
        <filter val="1051.37"/>
        <filter val="1102.38"/>
        <filter val="-686.39"/>
        <filter val="479.29"/>
        <filter val="4911.39"/>
        <filter val="5994.39"/>
        <filter val="2062.22"/>
        <filter val="522.34"/>
        <filter val="6620.24"/>
        <filter val="109.35"/>
        <filter val="526.36"/>
        <filter val="252.37"/>
        <filter val="-306.29"/>
        <filter val="2992.29"/>
        <filter val="-488.11"/>
        <filter val="553.41"/>
        <filter val="3942"/>
        <filter val="4186.13"/>
        <filter val="1294.14"/>
        <filter val="6895.14"/>
        <filter val="1557.15"/>
        <filter val="779.46"/>
        <filter val="2825.16"/>
        <filter val="309.48"/>
        <filter val="720.48"/>
        <filter val="518.49"/>
        <filter val="277.51"/>
        <filter val="411.52"/>
        <filter val="613.52"/>
        <filter val="642.52"/>
        <filter val="312.53"/>
        <filter val="1132.83"/>
        <filter val="2027.84"/>
        <filter val="2348.84"/>
        <filter val="740.55"/>
        <filter val="3344.85"/>
        <filter val="202.56"/>
        <filter val="2841.86"/>
        <filter val="14838.96"/>
        <filter val="203.57"/>
        <filter val="2610.87"/>
        <filter val="1382.88"/>
        <filter val="2289.88"/>
        <filter val="5560"/>
        <filter val="1569.72"/>
        <filter val="-7060.62"/>
        <filter val="1941.73"/>
        <filter val="1249.74"/>
        <filter val="2014.74"/>
        <filter val="2447.74"/>
        <filter val="1680.75"/>
        <filter val="549.66"/>
        <filter val="5668"/>
        <filter val="936.68"/>
        <filter val="4412.78"/>
        <filter val="446.71"/>
        <filter val="1231.61"/>
        <filter val="-872.62"/>
        <filter val="3517.62"/>
        <filter val="2958.63"/>
        <filter val="217.74"/>
        <filter val="556.74"/>
        <filter val="614.74"/>
        <filter val="633.74"/>
        <filter val="933.74"/>
        <filter val="5366.64"/>
        <filter val="300.75"/>
        <filter val="-461.66"/>
        <filter val="992.76"/>
        <filter val="1506.66"/>
        <filter val="2342.66"/>
        <filter val="-844.68"/>
        <filter val="455.78"/>
        <filter val="788.78"/>
        <filter val="883.78"/>
        <filter val="1570.68"/>
        <filter val="1588.68"/>
        <filter val="1745.68"/>
        <filter val="579"/>
        <filter val="-127.51"/>
        <filter val="612.81"/>
        <filter val="819.81"/>
        <filter val="1159.51"/>
        <filter val="1503.51"/>
        <filter val="1077.52"/>
        <filter val="3062.52"/>
        <filter val="6517.52"/>
        <filter val="1785.53"/>
        <filter val="2167.53"/>
        <filter val="783.84"/>
        <filter val="1592.54"/>
        <filter val="-509.56"/>
        <filter val="1165.56"/>
        <filter val="1769.56"/>
        <filter val="4311.56"/>
        <filter val="2388"/>
        <filter val="705.88"/>
        <filter val="1412.58"/>
        <filter val="1456.58"/>
        <filter val="1975.59"/>
        <filter val="560.92"/>
        <filter val="725.92"/>
        <filter val="11336.52"/>
        <filter val="633.94"/>
        <filter val="670.94"/>
        <filter val="801.94"/>
        <filter val="598.96"/>
        <filter val="786.96"/>
        <filter val="509.97"/>
        <filter val="15058.69"/>
        <filter val="1115.91"/>
        <filter val="1353.91"/>
        <filter val="1895.91"/>
        <filter val="-765.92"/>
        <filter val="1008.92"/>
        <filter val="1255.92"/>
        <filter val="7187.92"/>
        <filter val="-142.94"/>
        <filter val="-379.94"/>
        <filter val="2799.94"/>
        <filter val="4561.94"/>
        <filter val="1147.95"/>
        <filter val="2469.95"/>
        <filter val="3259.96"/>
        <filter val="3347.97"/>
        <filter val="3430.98"/>
        <filter val="-129.99"/>
        <filter val="1952.99"/>
      </filters>
    </filterColumn>
    <filterColumn colId="5">
      <customFilters>
        <customFilter operator="equal" val=""/>
        <customFilter operator="equal" val="#N/A"/>
      </custom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80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1181</v>
      </c>
      <c r="B1" s="2" t="s">
        <v>1182</v>
      </c>
      <c r="C1" s="2" t="s">
        <v>1183</v>
      </c>
      <c r="D1" s="2" t="s">
        <v>1184</v>
      </c>
      <c r="E1" s="2" t="s">
        <v>13</v>
      </c>
      <c r="F1" s="2" t="s">
        <v>5</v>
      </c>
      <c r="G1" s="2" t="s">
        <v>6</v>
      </c>
      <c r="H1" s="2" t="s">
        <v>1185</v>
      </c>
      <c r="I1" s="2" t="s">
        <v>1186</v>
      </c>
      <c r="J1" s="2" t="s">
        <v>1187</v>
      </c>
      <c r="K1" s="2" t="s">
        <v>1188</v>
      </c>
      <c r="L1" s="2" t="s">
        <v>1189</v>
      </c>
      <c r="M1" s="2" t="s">
        <v>1190</v>
      </c>
      <c r="N1" s="2" t="s">
        <v>1191</v>
      </c>
      <c r="O1" s="2" t="s">
        <v>1192</v>
      </c>
      <c r="P1" s="2" t="s">
        <v>1193</v>
      </c>
      <c r="Q1" s="2" t="s">
        <v>1194</v>
      </c>
      <c r="R1" s="2" t="s">
        <v>1195</v>
      </c>
      <c r="S1" s="2" t="s">
        <v>1196</v>
      </c>
      <c r="T1" s="2" t="s">
        <v>1197</v>
      </c>
      <c r="U1" s="2" t="s">
        <v>1198</v>
      </c>
      <c r="V1" s="2" t="s">
        <v>1199</v>
      </c>
    </row>
    <row r="2" s="1" customFormat="1" spans="1:22">
      <c r="A2" s="3">
        <v>999223984486965</v>
      </c>
      <c r="B2" s="1" t="s">
        <v>2305</v>
      </c>
      <c r="C2" s="1" t="s">
        <v>2306</v>
      </c>
      <c r="D2" s="1" t="s">
        <v>2307</v>
      </c>
      <c r="E2" s="1" t="s">
        <v>2308</v>
      </c>
      <c r="F2" s="1" t="s">
        <v>1338</v>
      </c>
      <c r="G2" s="1" t="s">
        <v>1205</v>
      </c>
      <c r="H2" s="1" t="s">
        <v>1206</v>
      </c>
      <c r="I2" s="1" t="s">
        <v>2309</v>
      </c>
      <c r="J2" s="1" t="s">
        <v>30</v>
      </c>
      <c r="K2" s="1" t="s">
        <v>2310</v>
      </c>
      <c r="L2" s="1" t="s">
        <v>2310</v>
      </c>
      <c r="M2" s="1" t="s">
        <v>1209</v>
      </c>
      <c r="N2" s="1" t="s">
        <v>1209</v>
      </c>
      <c r="O2" s="1" t="s">
        <v>1210</v>
      </c>
      <c r="P2" s="1" t="s">
        <v>1211</v>
      </c>
      <c r="Q2" s="1" t="s">
        <v>1212</v>
      </c>
      <c r="R2" s="1" t="s">
        <v>2311</v>
      </c>
      <c r="S2" s="1" t="s">
        <v>1214</v>
      </c>
      <c r="T2" s="1" t="s">
        <v>1215</v>
      </c>
      <c r="U2" s="1" t="s">
        <v>1345</v>
      </c>
      <c r="V2" s="1" t="s">
        <v>1223</v>
      </c>
    </row>
    <row r="3" s="1" customFormat="1" spans="1:22">
      <c r="A3" s="3">
        <v>999224092703284</v>
      </c>
      <c r="B3" s="1" t="s">
        <v>2298</v>
      </c>
      <c r="C3" s="1" t="s">
        <v>2299</v>
      </c>
      <c r="D3" s="1" t="s">
        <v>2300</v>
      </c>
      <c r="E3" s="1" t="s">
        <v>2301</v>
      </c>
      <c r="F3" s="1" t="s">
        <v>1338</v>
      </c>
      <c r="G3" s="1" t="s">
        <v>1205</v>
      </c>
      <c r="H3" s="1" t="s">
        <v>1206</v>
      </c>
      <c r="I3" s="1" t="s">
        <v>2302</v>
      </c>
      <c r="J3" s="1" t="s">
        <v>30</v>
      </c>
      <c r="K3" s="1" t="s">
        <v>2303</v>
      </c>
      <c r="L3" s="1" t="s">
        <v>2303</v>
      </c>
      <c r="M3" s="1" t="s">
        <v>1209</v>
      </c>
      <c r="N3" s="1" t="s">
        <v>1209</v>
      </c>
      <c r="O3" s="1" t="s">
        <v>1210</v>
      </c>
      <c r="P3" s="1" t="s">
        <v>1211</v>
      </c>
      <c r="Q3" s="1" t="s">
        <v>1212</v>
      </c>
      <c r="R3" s="1" t="s">
        <v>2304</v>
      </c>
      <c r="S3" s="1" t="s">
        <v>1214</v>
      </c>
      <c r="T3" s="1" t="s">
        <v>1215</v>
      </c>
      <c r="U3" s="1" t="s">
        <v>1154</v>
      </c>
      <c r="V3" s="1" t="s">
        <v>1237</v>
      </c>
    </row>
    <row r="4" s="1" customFormat="1" spans="1:22">
      <c r="A4" s="3">
        <v>999224365791006</v>
      </c>
      <c r="B4" s="1" t="s">
        <v>2319</v>
      </c>
      <c r="C4" s="1" t="s">
        <v>2320</v>
      </c>
      <c r="D4" s="1" t="s">
        <v>2321</v>
      </c>
      <c r="E4" s="1" t="s">
        <v>2322</v>
      </c>
      <c r="F4" s="1" t="s">
        <v>1200</v>
      </c>
      <c r="G4" s="1" t="s">
        <v>1205</v>
      </c>
      <c r="H4" s="1" t="s">
        <v>1206</v>
      </c>
      <c r="I4" s="1" t="s">
        <v>2323</v>
      </c>
      <c r="J4" s="1" t="s">
        <v>30</v>
      </c>
      <c r="K4" s="1" t="s">
        <v>2324</v>
      </c>
      <c r="L4" s="1" t="s">
        <v>2324</v>
      </c>
      <c r="M4" s="1" t="s">
        <v>1209</v>
      </c>
      <c r="N4" s="1" t="s">
        <v>1209</v>
      </c>
      <c r="O4" s="1" t="s">
        <v>1210</v>
      </c>
      <c r="P4" s="1" t="s">
        <v>1211</v>
      </c>
      <c r="Q4" s="1" t="s">
        <v>1212</v>
      </c>
      <c r="R4" s="1" t="s">
        <v>2325</v>
      </c>
      <c r="S4" s="1" t="s">
        <v>1214</v>
      </c>
      <c r="T4" s="1" t="s">
        <v>1215</v>
      </c>
      <c r="U4" s="1" t="s">
        <v>1154</v>
      </c>
      <c r="V4" s="1" t="s">
        <v>1745</v>
      </c>
    </row>
    <row r="5" s="1" customFormat="1" spans="1:22">
      <c r="A5" s="3">
        <v>999224379497815</v>
      </c>
      <c r="B5" s="1" t="s">
        <v>2289</v>
      </c>
      <c r="C5" s="1" t="s">
        <v>2290</v>
      </c>
      <c r="D5" s="1" t="s">
        <v>2224</v>
      </c>
      <c r="E5" s="1" t="s">
        <v>2291</v>
      </c>
      <c r="F5" s="1" t="s">
        <v>1444</v>
      </c>
      <c r="G5" s="1" t="s">
        <v>1205</v>
      </c>
      <c r="H5" s="1" t="s">
        <v>1206</v>
      </c>
      <c r="I5" s="1" t="s">
        <v>2292</v>
      </c>
      <c r="J5" s="1" t="s">
        <v>30</v>
      </c>
      <c r="K5" s="1" t="s">
        <v>2293</v>
      </c>
      <c r="L5" s="1" t="s">
        <v>2293</v>
      </c>
      <c r="M5" s="1" t="s">
        <v>1209</v>
      </c>
      <c r="N5" s="1" t="s">
        <v>1209</v>
      </c>
      <c r="O5" s="1" t="s">
        <v>1210</v>
      </c>
      <c r="P5" s="1" t="s">
        <v>1211</v>
      </c>
      <c r="Q5" s="1" t="s">
        <v>1212</v>
      </c>
      <c r="R5" s="1" t="s">
        <v>2294</v>
      </c>
      <c r="S5" s="1" t="s">
        <v>1214</v>
      </c>
      <c r="T5" s="1" t="s">
        <v>1215</v>
      </c>
      <c r="U5" s="1" t="s">
        <v>1154</v>
      </c>
      <c r="V5" s="1" t="s">
        <v>1223</v>
      </c>
    </row>
    <row r="6" s="1" customFormat="1" spans="1:22">
      <c r="A6" s="3">
        <v>999224507922718</v>
      </c>
      <c r="B6" s="1" t="s">
        <v>2282</v>
      </c>
      <c r="C6" s="1" t="s">
        <v>2283</v>
      </c>
      <c r="D6" s="1" t="s">
        <v>2284</v>
      </c>
      <c r="E6" s="1" t="s">
        <v>2285</v>
      </c>
      <c r="F6" s="1" t="s">
        <v>1200</v>
      </c>
      <c r="G6" s="1" t="s">
        <v>1205</v>
      </c>
      <c r="H6" s="1" t="s">
        <v>1206</v>
      </c>
      <c r="I6" s="1" t="s">
        <v>2286</v>
      </c>
      <c r="J6" s="1" t="s">
        <v>30</v>
      </c>
      <c r="K6" s="1" t="s">
        <v>2287</v>
      </c>
      <c r="L6" s="1" t="s">
        <v>2287</v>
      </c>
      <c r="M6" s="1" t="s">
        <v>1209</v>
      </c>
      <c r="N6" s="1" t="s">
        <v>1209</v>
      </c>
      <c r="O6" s="1" t="s">
        <v>1210</v>
      </c>
      <c r="P6" s="1" t="s">
        <v>1211</v>
      </c>
      <c r="Q6" s="1" t="s">
        <v>1212</v>
      </c>
      <c r="R6" s="1" t="s">
        <v>2288</v>
      </c>
      <c r="S6" s="1" t="s">
        <v>1214</v>
      </c>
      <c r="T6" s="1" t="s">
        <v>1215</v>
      </c>
      <c r="U6" s="1" t="s">
        <v>1154</v>
      </c>
      <c r="V6" s="1" t="s">
        <v>1294</v>
      </c>
    </row>
    <row r="7" s="1" customFormat="1" spans="1:22">
      <c r="A7" s="3">
        <v>999224614020351</v>
      </c>
      <c r="B7" s="1" t="s">
        <v>2312</v>
      </c>
      <c r="C7" s="1" t="s">
        <v>2313</v>
      </c>
      <c r="D7" s="1" t="s">
        <v>2314</v>
      </c>
      <c r="E7" s="1" t="s">
        <v>2315</v>
      </c>
      <c r="F7" s="1" t="s">
        <v>1200</v>
      </c>
      <c r="G7" s="1" t="s">
        <v>1205</v>
      </c>
      <c r="H7" s="1" t="s">
        <v>1206</v>
      </c>
      <c r="I7" s="1" t="s">
        <v>2316</v>
      </c>
      <c r="J7" s="1" t="s">
        <v>30</v>
      </c>
      <c r="K7" s="1" t="s">
        <v>2317</v>
      </c>
      <c r="L7" s="1" t="s">
        <v>2317</v>
      </c>
      <c r="M7" s="1" t="s">
        <v>1209</v>
      </c>
      <c r="N7" s="1" t="s">
        <v>1209</v>
      </c>
      <c r="O7" s="1" t="s">
        <v>1210</v>
      </c>
      <c r="P7" s="1" t="s">
        <v>1211</v>
      </c>
      <c r="Q7" s="1" t="s">
        <v>1212</v>
      </c>
      <c r="R7" s="1" t="s">
        <v>2318</v>
      </c>
      <c r="S7" s="1" t="s">
        <v>1214</v>
      </c>
      <c r="T7" s="1" t="s">
        <v>1215</v>
      </c>
      <c r="U7" s="1" t="s">
        <v>1345</v>
      </c>
      <c r="V7" s="1" t="s">
        <v>1223</v>
      </c>
    </row>
    <row r="8" s="1" customFormat="1" spans="1:22">
      <c r="A8" s="3">
        <v>999224706736312</v>
      </c>
      <c r="B8" s="1" t="s">
        <v>2267</v>
      </c>
      <c r="C8" s="1" t="s">
        <v>2268</v>
      </c>
      <c r="D8" s="1" t="s">
        <v>2269</v>
      </c>
      <c r="E8" s="1" t="s">
        <v>2270</v>
      </c>
      <c r="F8" s="1" t="s">
        <v>1517</v>
      </c>
      <c r="G8" s="1" t="s">
        <v>1205</v>
      </c>
      <c r="H8" s="1" t="s">
        <v>1206</v>
      </c>
      <c r="I8" s="1" t="s">
        <v>2271</v>
      </c>
      <c r="J8" s="1" t="s">
        <v>30</v>
      </c>
      <c r="K8" s="1" t="s">
        <v>2272</v>
      </c>
      <c r="L8" s="1" t="s">
        <v>2272</v>
      </c>
      <c r="M8" s="1" t="s">
        <v>1209</v>
      </c>
      <c r="N8" s="1" t="s">
        <v>1209</v>
      </c>
      <c r="O8" s="1" t="s">
        <v>1210</v>
      </c>
      <c r="P8" s="1" t="s">
        <v>1211</v>
      </c>
      <c r="Q8" s="1" t="s">
        <v>1212</v>
      </c>
      <c r="R8" s="1" t="s">
        <v>2273</v>
      </c>
      <c r="S8" s="1" t="s">
        <v>1214</v>
      </c>
      <c r="T8" s="1" t="s">
        <v>1215</v>
      </c>
      <c r="U8" s="1" t="s">
        <v>1154</v>
      </c>
      <c r="V8" s="1" t="s">
        <v>2274</v>
      </c>
    </row>
    <row r="9" s="1" customFormat="1" spans="1:22">
      <c r="A9" s="3">
        <v>999224735637736</v>
      </c>
      <c r="B9" s="1" t="s">
        <v>2243</v>
      </c>
      <c r="C9" s="1" t="s">
        <v>2262</v>
      </c>
      <c r="D9" s="1" t="s">
        <v>2257</v>
      </c>
      <c r="E9" s="1" t="s">
        <v>2263</v>
      </c>
      <c r="F9" s="1" t="s">
        <v>1444</v>
      </c>
      <c r="G9" s="1" t="s">
        <v>1205</v>
      </c>
      <c r="H9" s="1" t="s">
        <v>1206</v>
      </c>
      <c r="I9" s="1" t="s">
        <v>2264</v>
      </c>
      <c r="J9" s="1" t="s">
        <v>30</v>
      </c>
      <c r="K9" s="1" t="s">
        <v>2265</v>
      </c>
      <c r="L9" s="1" t="s">
        <v>2265</v>
      </c>
      <c r="M9" s="1" t="s">
        <v>1209</v>
      </c>
      <c r="N9" s="1" t="s">
        <v>1209</v>
      </c>
      <c r="O9" s="1" t="s">
        <v>1210</v>
      </c>
      <c r="P9" s="1" t="s">
        <v>1211</v>
      </c>
      <c r="Q9" s="1" t="s">
        <v>1212</v>
      </c>
      <c r="R9" s="1" t="s">
        <v>2266</v>
      </c>
      <c r="S9" s="1" t="s">
        <v>1214</v>
      </c>
      <c r="T9" s="1" t="s">
        <v>1215</v>
      </c>
      <c r="U9" s="1" t="s">
        <v>1154</v>
      </c>
      <c r="V9" s="1" t="s">
        <v>1413</v>
      </c>
    </row>
    <row r="10" s="1" customFormat="1" spans="1:22">
      <c r="A10" s="3">
        <v>999224735754094</v>
      </c>
      <c r="B10" s="1" t="s">
        <v>2243</v>
      </c>
      <c r="C10" s="1" t="s">
        <v>2256</v>
      </c>
      <c r="D10" s="1" t="s">
        <v>2257</v>
      </c>
      <c r="E10" s="1" t="s">
        <v>2258</v>
      </c>
      <c r="F10" s="1" t="s">
        <v>1444</v>
      </c>
      <c r="G10" s="1" t="s">
        <v>1205</v>
      </c>
      <c r="H10" s="1" t="s">
        <v>1206</v>
      </c>
      <c r="I10" s="1" t="s">
        <v>2259</v>
      </c>
      <c r="J10" s="1" t="s">
        <v>30</v>
      </c>
      <c r="K10" s="1" t="s">
        <v>2260</v>
      </c>
      <c r="L10" s="1" t="s">
        <v>2260</v>
      </c>
      <c r="M10" s="1" t="s">
        <v>1209</v>
      </c>
      <c r="N10" s="1" t="s">
        <v>1209</v>
      </c>
      <c r="O10" s="1" t="s">
        <v>1210</v>
      </c>
      <c r="P10" s="1" t="s">
        <v>1211</v>
      </c>
      <c r="Q10" s="1" t="s">
        <v>1212</v>
      </c>
      <c r="R10" s="1" t="s">
        <v>2261</v>
      </c>
      <c r="S10" s="1" t="s">
        <v>1214</v>
      </c>
      <c r="T10" s="1" t="s">
        <v>1215</v>
      </c>
      <c r="U10" s="1" t="s">
        <v>1154</v>
      </c>
      <c r="V10" s="1" t="s">
        <v>1413</v>
      </c>
    </row>
    <row r="11" s="1" customFormat="1" spans="1:22">
      <c r="A11" s="3">
        <v>999224737576417</v>
      </c>
      <c r="B11" s="1" t="s">
        <v>2243</v>
      </c>
      <c r="C11" s="1" t="s">
        <v>2326</v>
      </c>
      <c r="D11" s="1" t="s">
        <v>2257</v>
      </c>
      <c r="E11" s="1" t="s">
        <v>2327</v>
      </c>
      <c r="F11" s="1" t="s">
        <v>1444</v>
      </c>
      <c r="G11" s="1" t="s">
        <v>1205</v>
      </c>
      <c r="H11" s="1" t="s">
        <v>1206</v>
      </c>
      <c r="I11" s="1" t="s">
        <v>2328</v>
      </c>
      <c r="J11" s="1" t="s">
        <v>30</v>
      </c>
      <c r="K11" s="1" t="s">
        <v>2329</v>
      </c>
      <c r="L11" s="1" t="s">
        <v>2329</v>
      </c>
      <c r="M11" s="1" t="s">
        <v>1209</v>
      </c>
      <c r="N11" s="1" t="s">
        <v>1209</v>
      </c>
      <c r="O11" s="1" t="s">
        <v>1210</v>
      </c>
      <c r="P11" s="1" t="s">
        <v>1211</v>
      </c>
      <c r="Q11" s="1" t="s">
        <v>1212</v>
      </c>
      <c r="R11" s="1" t="s">
        <v>2330</v>
      </c>
      <c r="S11" s="1" t="s">
        <v>1214</v>
      </c>
      <c r="T11" s="1" t="s">
        <v>1215</v>
      </c>
      <c r="U11" s="1" t="s">
        <v>1154</v>
      </c>
      <c r="V11" s="1" t="s">
        <v>1413</v>
      </c>
    </row>
    <row r="12" s="1" customFormat="1" spans="1:22">
      <c r="A12" s="3">
        <v>999224741852303</v>
      </c>
      <c r="B12" s="1" t="s">
        <v>2243</v>
      </c>
      <c r="C12" s="1" t="s">
        <v>2244</v>
      </c>
      <c r="D12" s="1" t="s">
        <v>2245</v>
      </c>
      <c r="E12" s="1" t="s">
        <v>2246</v>
      </c>
      <c r="F12" s="1" t="s">
        <v>1204</v>
      </c>
      <c r="G12" s="1" t="s">
        <v>1205</v>
      </c>
      <c r="H12" s="1" t="s">
        <v>1206</v>
      </c>
      <c r="I12" s="1" t="s">
        <v>2247</v>
      </c>
      <c r="J12" s="1" t="s">
        <v>30</v>
      </c>
      <c r="K12" s="1" t="s">
        <v>2248</v>
      </c>
      <c r="L12" s="1" t="s">
        <v>2248</v>
      </c>
      <c r="M12" s="1" t="s">
        <v>1209</v>
      </c>
      <c r="N12" s="1" t="s">
        <v>1209</v>
      </c>
      <c r="O12" s="1" t="s">
        <v>1210</v>
      </c>
      <c r="P12" s="1" t="s">
        <v>1211</v>
      </c>
      <c r="Q12" s="1" t="s">
        <v>1212</v>
      </c>
      <c r="R12" s="1" t="s">
        <v>2249</v>
      </c>
      <c r="S12" s="1" t="s">
        <v>1214</v>
      </c>
      <c r="T12" s="1" t="s">
        <v>1215</v>
      </c>
      <c r="U12" s="1" t="s">
        <v>1154</v>
      </c>
      <c r="V12" s="1" t="s">
        <v>1216</v>
      </c>
    </row>
    <row r="13" s="1" customFormat="1" spans="1:22">
      <c r="A13" s="3">
        <v>999224824998396</v>
      </c>
      <c r="B13" s="1" t="s">
        <v>2236</v>
      </c>
      <c r="C13" s="1" t="s">
        <v>2237</v>
      </c>
      <c r="D13" s="1" t="s">
        <v>2238</v>
      </c>
      <c r="E13" s="1" t="s">
        <v>2239</v>
      </c>
      <c r="F13" s="1" t="s">
        <v>1338</v>
      </c>
      <c r="G13" s="1" t="s">
        <v>1205</v>
      </c>
      <c r="H13" s="1" t="s">
        <v>1206</v>
      </c>
      <c r="I13" s="1" t="s">
        <v>2240</v>
      </c>
      <c r="J13" s="1" t="s">
        <v>30</v>
      </c>
      <c r="K13" s="1" t="s">
        <v>2241</v>
      </c>
      <c r="L13" s="1" t="s">
        <v>2241</v>
      </c>
      <c r="M13" s="1" t="s">
        <v>1209</v>
      </c>
      <c r="N13" s="1" t="s">
        <v>1209</v>
      </c>
      <c r="O13" s="1" t="s">
        <v>1210</v>
      </c>
      <c r="P13" s="1" t="s">
        <v>1211</v>
      </c>
      <c r="Q13" s="1" t="s">
        <v>1212</v>
      </c>
      <c r="R13" s="1" t="s">
        <v>2242</v>
      </c>
      <c r="S13" s="1" t="s">
        <v>1214</v>
      </c>
      <c r="T13" s="1" t="s">
        <v>1215</v>
      </c>
      <c r="U13" s="1" t="s">
        <v>1154</v>
      </c>
      <c r="V13" s="1" t="s">
        <v>1394</v>
      </c>
    </row>
    <row r="14" s="1" customFormat="1" spans="1:22">
      <c r="A14" s="3">
        <v>999224842216344</v>
      </c>
      <c r="B14" s="1" t="s">
        <v>2229</v>
      </c>
      <c r="C14" s="1" t="s">
        <v>2230</v>
      </c>
      <c r="D14" s="1" t="s">
        <v>2231</v>
      </c>
      <c r="E14" s="1" t="s">
        <v>2232</v>
      </c>
      <c r="F14" s="1" t="s">
        <v>1200</v>
      </c>
      <c r="G14" s="1" t="s">
        <v>1205</v>
      </c>
      <c r="H14" s="1" t="s">
        <v>1206</v>
      </c>
      <c r="I14" s="1" t="s">
        <v>2233</v>
      </c>
      <c r="J14" s="1" t="s">
        <v>30</v>
      </c>
      <c r="K14" s="1" t="s">
        <v>2234</v>
      </c>
      <c r="L14" s="1" t="s">
        <v>2234</v>
      </c>
      <c r="M14" s="1" t="s">
        <v>1209</v>
      </c>
      <c r="N14" s="1" t="s">
        <v>1209</v>
      </c>
      <c r="O14" s="1" t="s">
        <v>1210</v>
      </c>
      <c r="P14" s="1" t="s">
        <v>1211</v>
      </c>
      <c r="Q14" s="1" t="s">
        <v>1212</v>
      </c>
      <c r="R14" s="1" t="s">
        <v>2235</v>
      </c>
      <c r="S14" s="1" t="s">
        <v>1214</v>
      </c>
      <c r="T14" s="1" t="s">
        <v>1215</v>
      </c>
      <c r="U14" s="1" t="s">
        <v>1154</v>
      </c>
      <c r="V14" s="1" t="s">
        <v>1294</v>
      </c>
    </row>
    <row r="15" s="1" customFormat="1" spans="1:22">
      <c r="A15" s="3">
        <v>999224872551966</v>
      </c>
      <c r="B15" s="1" t="s">
        <v>2222</v>
      </c>
      <c r="C15" s="1" t="s">
        <v>2223</v>
      </c>
      <c r="D15" s="1" t="s">
        <v>2224</v>
      </c>
      <c r="E15" s="1" t="s">
        <v>2225</v>
      </c>
      <c r="F15" s="1" t="s">
        <v>1517</v>
      </c>
      <c r="G15" s="1" t="s">
        <v>1205</v>
      </c>
      <c r="H15" s="1" t="s">
        <v>1206</v>
      </c>
      <c r="I15" s="1" t="s">
        <v>2226</v>
      </c>
      <c r="J15" s="1" t="s">
        <v>30</v>
      </c>
      <c r="K15" s="1" t="s">
        <v>2227</v>
      </c>
      <c r="L15" s="1" t="s">
        <v>2227</v>
      </c>
      <c r="M15" s="1" t="s">
        <v>1209</v>
      </c>
      <c r="N15" s="1" t="s">
        <v>1209</v>
      </c>
      <c r="O15" s="1" t="s">
        <v>1210</v>
      </c>
      <c r="P15" s="1" t="s">
        <v>1211</v>
      </c>
      <c r="Q15" s="1" t="s">
        <v>1212</v>
      </c>
      <c r="R15" s="1" t="s">
        <v>2228</v>
      </c>
      <c r="S15" s="1" t="s">
        <v>1214</v>
      </c>
      <c r="T15" s="1" t="s">
        <v>1215</v>
      </c>
      <c r="U15" s="1" t="s">
        <v>1154</v>
      </c>
      <c r="V15" s="1" t="s">
        <v>1223</v>
      </c>
    </row>
    <row r="16" s="1" customFormat="1" spans="1:22">
      <c r="A16" s="3">
        <v>999224883743252</v>
      </c>
      <c r="B16" s="1" t="s">
        <v>2215</v>
      </c>
      <c r="C16" s="1" t="s">
        <v>2216</v>
      </c>
      <c r="D16" s="1" t="s">
        <v>2217</v>
      </c>
      <c r="E16" s="1" t="s">
        <v>2218</v>
      </c>
      <c r="F16" s="1" t="s">
        <v>1204</v>
      </c>
      <c r="G16" s="1" t="s">
        <v>1205</v>
      </c>
      <c r="H16" s="1" t="s">
        <v>1206</v>
      </c>
      <c r="I16" s="1" t="s">
        <v>2219</v>
      </c>
      <c r="J16" s="1" t="s">
        <v>30</v>
      </c>
      <c r="K16" s="1" t="s">
        <v>2220</v>
      </c>
      <c r="L16" s="1" t="s">
        <v>2220</v>
      </c>
      <c r="M16" s="1" t="s">
        <v>1209</v>
      </c>
      <c r="N16" s="1" t="s">
        <v>1209</v>
      </c>
      <c r="O16" s="1" t="s">
        <v>1210</v>
      </c>
      <c r="P16" s="1" t="s">
        <v>1211</v>
      </c>
      <c r="Q16" s="1" t="s">
        <v>1212</v>
      </c>
      <c r="R16" s="1" t="s">
        <v>2221</v>
      </c>
      <c r="S16" s="1" t="s">
        <v>1214</v>
      </c>
      <c r="T16" s="1" t="s">
        <v>1215</v>
      </c>
      <c r="U16" s="1" t="s">
        <v>1154</v>
      </c>
      <c r="V16" s="1" t="s">
        <v>1394</v>
      </c>
    </row>
    <row r="17" s="1" customFormat="1" spans="1:22">
      <c r="A17" s="3">
        <v>999224900675060</v>
      </c>
      <c r="B17" s="1" t="s">
        <v>2201</v>
      </c>
      <c r="C17" s="1" t="s">
        <v>2207</v>
      </c>
      <c r="D17" s="1" t="s">
        <v>2208</v>
      </c>
      <c r="E17" s="1" t="s">
        <v>2209</v>
      </c>
      <c r="F17" s="1" t="s">
        <v>1338</v>
      </c>
      <c r="G17" s="1" t="s">
        <v>1205</v>
      </c>
      <c r="H17" s="1" t="s">
        <v>1206</v>
      </c>
      <c r="I17" s="1" t="s">
        <v>2210</v>
      </c>
      <c r="J17" s="1" t="s">
        <v>30</v>
      </c>
      <c r="K17" s="1" t="s">
        <v>2211</v>
      </c>
      <c r="L17" s="1" t="s">
        <v>1210</v>
      </c>
      <c r="M17" s="1" t="s">
        <v>2212</v>
      </c>
      <c r="N17" s="1" t="s">
        <v>2213</v>
      </c>
      <c r="O17" s="1" t="s">
        <v>1210</v>
      </c>
      <c r="P17" s="1" t="s">
        <v>1211</v>
      </c>
      <c r="Q17" s="1" t="s">
        <v>1212</v>
      </c>
      <c r="R17" s="1" t="s">
        <v>2214</v>
      </c>
      <c r="S17" s="1" t="s">
        <v>1214</v>
      </c>
      <c r="T17" s="1" t="s">
        <v>1215</v>
      </c>
      <c r="U17" s="1" t="s">
        <v>1154</v>
      </c>
      <c r="V17" s="1" t="s">
        <v>1287</v>
      </c>
    </row>
    <row r="18" s="1" customFormat="1" spans="1:22">
      <c r="A18" s="3">
        <v>999224913090749</v>
      </c>
      <c r="B18" s="1" t="s">
        <v>2201</v>
      </c>
      <c r="C18" s="1" t="s">
        <v>2202</v>
      </c>
      <c r="D18" s="1" t="s">
        <v>2190</v>
      </c>
      <c r="E18" s="1" t="s">
        <v>2203</v>
      </c>
      <c r="F18" s="1" t="s">
        <v>1338</v>
      </c>
      <c r="G18" s="1" t="s">
        <v>1205</v>
      </c>
      <c r="H18" s="1" t="s">
        <v>1206</v>
      </c>
      <c r="I18" s="1" t="s">
        <v>2204</v>
      </c>
      <c r="J18" s="1" t="s">
        <v>30</v>
      </c>
      <c r="K18" s="1" t="s">
        <v>2205</v>
      </c>
      <c r="L18" s="1" t="s">
        <v>2205</v>
      </c>
      <c r="M18" s="1" t="s">
        <v>1209</v>
      </c>
      <c r="N18" s="1" t="s">
        <v>1209</v>
      </c>
      <c r="O18" s="1" t="s">
        <v>1210</v>
      </c>
      <c r="P18" s="1" t="s">
        <v>1211</v>
      </c>
      <c r="Q18" s="1" t="s">
        <v>1212</v>
      </c>
      <c r="R18" s="1" t="s">
        <v>2206</v>
      </c>
      <c r="S18" s="1" t="s">
        <v>1214</v>
      </c>
      <c r="T18" s="1" t="s">
        <v>1215</v>
      </c>
      <c r="U18" s="1" t="s">
        <v>1154</v>
      </c>
      <c r="V18" s="1" t="s">
        <v>1223</v>
      </c>
    </row>
    <row r="19" s="1" customFormat="1" spans="1:22">
      <c r="A19" s="3">
        <v>999224931391864</v>
      </c>
      <c r="B19" s="1" t="s">
        <v>2188</v>
      </c>
      <c r="C19" s="1" t="s">
        <v>2195</v>
      </c>
      <c r="D19" s="1" t="s">
        <v>2196</v>
      </c>
      <c r="E19" s="1" t="s">
        <v>2197</v>
      </c>
      <c r="F19" s="1" t="s">
        <v>1338</v>
      </c>
      <c r="G19" s="1" t="s">
        <v>1205</v>
      </c>
      <c r="H19" s="1" t="s">
        <v>1206</v>
      </c>
      <c r="I19" s="1" t="s">
        <v>2198</v>
      </c>
      <c r="J19" s="1" t="s">
        <v>30</v>
      </c>
      <c r="K19" s="1" t="s">
        <v>2199</v>
      </c>
      <c r="L19" s="1" t="s">
        <v>2199</v>
      </c>
      <c r="M19" s="1" t="s">
        <v>1209</v>
      </c>
      <c r="N19" s="1" t="s">
        <v>1209</v>
      </c>
      <c r="O19" s="1" t="s">
        <v>1210</v>
      </c>
      <c r="P19" s="1" t="s">
        <v>1211</v>
      </c>
      <c r="Q19" s="1" t="s">
        <v>1212</v>
      </c>
      <c r="R19" s="1" t="s">
        <v>2200</v>
      </c>
      <c r="S19" s="1" t="s">
        <v>1214</v>
      </c>
      <c r="T19" s="1" t="s">
        <v>1215</v>
      </c>
      <c r="U19" s="1" t="s">
        <v>1154</v>
      </c>
      <c r="V19" s="1" t="s">
        <v>1223</v>
      </c>
    </row>
    <row r="20" s="1" customFormat="1" spans="1:22">
      <c r="A20" s="3">
        <v>999224933643011</v>
      </c>
      <c r="B20" s="1" t="s">
        <v>2188</v>
      </c>
      <c r="C20" s="1" t="s">
        <v>2189</v>
      </c>
      <c r="D20" s="1" t="s">
        <v>2190</v>
      </c>
      <c r="E20" s="1" t="s">
        <v>2191</v>
      </c>
      <c r="F20" s="1" t="s">
        <v>1338</v>
      </c>
      <c r="G20" s="1" t="s">
        <v>1205</v>
      </c>
      <c r="H20" s="1" t="s">
        <v>1206</v>
      </c>
      <c r="I20" s="1" t="s">
        <v>2192</v>
      </c>
      <c r="J20" s="1" t="s">
        <v>30</v>
      </c>
      <c r="K20" s="1" t="s">
        <v>2193</v>
      </c>
      <c r="L20" s="1" t="s">
        <v>2193</v>
      </c>
      <c r="M20" s="1" t="s">
        <v>1209</v>
      </c>
      <c r="N20" s="1" t="s">
        <v>1209</v>
      </c>
      <c r="O20" s="1" t="s">
        <v>1210</v>
      </c>
      <c r="P20" s="1" t="s">
        <v>1211</v>
      </c>
      <c r="Q20" s="1" t="s">
        <v>1212</v>
      </c>
      <c r="R20" s="1" t="s">
        <v>2194</v>
      </c>
      <c r="S20" s="1" t="s">
        <v>1214</v>
      </c>
      <c r="T20" s="1" t="s">
        <v>1215</v>
      </c>
      <c r="U20" s="1" t="s">
        <v>1154</v>
      </c>
      <c r="V20" s="1" t="s">
        <v>1223</v>
      </c>
    </row>
    <row r="21" s="1" customFormat="1" spans="1:22">
      <c r="A21" s="3">
        <v>999225018113694</v>
      </c>
      <c r="B21" s="1" t="s">
        <v>2275</v>
      </c>
      <c r="C21" s="1" t="s">
        <v>2276</v>
      </c>
      <c r="D21" s="1" t="s">
        <v>2277</v>
      </c>
      <c r="E21" s="1" t="s">
        <v>2278</v>
      </c>
      <c r="F21" s="1" t="s">
        <v>1562</v>
      </c>
      <c r="G21" s="1" t="s">
        <v>1205</v>
      </c>
      <c r="H21" s="1" t="s">
        <v>1206</v>
      </c>
      <c r="I21" s="1" t="s">
        <v>2279</v>
      </c>
      <c r="J21" s="1" t="s">
        <v>30</v>
      </c>
      <c r="K21" s="1" t="s">
        <v>2280</v>
      </c>
      <c r="L21" s="1" t="s">
        <v>2280</v>
      </c>
      <c r="M21" s="1" t="s">
        <v>1209</v>
      </c>
      <c r="N21" s="1" t="s">
        <v>1209</v>
      </c>
      <c r="O21" s="1" t="s">
        <v>1210</v>
      </c>
      <c r="P21" s="1" t="s">
        <v>1211</v>
      </c>
      <c r="Q21" s="1" t="s">
        <v>1212</v>
      </c>
      <c r="R21" s="1" t="s">
        <v>2281</v>
      </c>
      <c r="S21" s="1" t="s">
        <v>1214</v>
      </c>
      <c r="T21" s="1" t="s">
        <v>1215</v>
      </c>
      <c r="U21" s="1" t="s">
        <v>1154</v>
      </c>
      <c r="V21" s="1" t="s">
        <v>1745</v>
      </c>
    </row>
    <row r="22" s="1" customFormat="1" spans="1:22">
      <c r="A22" s="3">
        <v>999225088977415</v>
      </c>
      <c r="B22" s="1" t="s">
        <v>2175</v>
      </c>
      <c r="C22" s="1" t="s">
        <v>2176</v>
      </c>
      <c r="D22" s="1" t="s">
        <v>2177</v>
      </c>
      <c r="E22" s="1" t="s">
        <v>2178</v>
      </c>
      <c r="F22" s="1" t="s">
        <v>1200</v>
      </c>
      <c r="G22" s="1" t="s">
        <v>1205</v>
      </c>
      <c r="H22" s="1" t="s">
        <v>1206</v>
      </c>
      <c r="I22" s="1" t="s">
        <v>2179</v>
      </c>
      <c r="J22" s="1" t="s">
        <v>30</v>
      </c>
      <c r="K22" s="1" t="s">
        <v>2180</v>
      </c>
      <c r="L22" s="1" t="s">
        <v>2180</v>
      </c>
      <c r="M22" s="1" t="s">
        <v>1209</v>
      </c>
      <c r="N22" s="1" t="s">
        <v>1209</v>
      </c>
      <c r="O22" s="1" t="s">
        <v>1210</v>
      </c>
      <c r="P22" s="1" t="s">
        <v>1211</v>
      </c>
      <c r="Q22" s="1" t="s">
        <v>1212</v>
      </c>
      <c r="R22" s="1" t="s">
        <v>2181</v>
      </c>
      <c r="S22" s="1" t="s">
        <v>1214</v>
      </c>
      <c r="T22" s="1" t="s">
        <v>1215</v>
      </c>
      <c r="U22" s="1" t="s">
        <v>1154</v>
      </c>
      <c r="V22" s="1" t="s">
        <v>1223</v>
      </c>
    </row>
    <row r="23" s="1" customFormat="1" spans="1:22">
      <c r="A23" s="3">
        <v>999225152154749</v>
      </c>
      <c r="B23" s="1" t="s">
        <v>2169</v>
      </c>
      <c r="C23" s="1" t="s">
        <v>2170</v>
      </c>
      <c r="D23" s="1" t="s">
        <v>2074</v>
      </c>
      <c r="E23" s="1" t="s">
        <v>2171</v>
      </c>
      <c r="F23" s="1" t="s">
        <v>1204</v>
      </c>
      <c r="G23" s="1" t="s">
        <v>1205</v>
      </c>
      <c r="H23" s="1" t="s">
        <v>1206</v>
      </c>
      <c r="I23" s="1" t="s">
        <v>2172</v>
      </c>
      <c r="J23" s="1" t="s">
        <v>30</v>
      </c>
      <c r="K23" s="1" t="s">
        <v>2173</v>
      </c>
      <c r="L23" s="1" t="s">
        <v>2173</v>
      </c>
      <c r="M23" s="1" t="s">
        <v>1209</v>
      </c>
      <c r="N23" s="1" t="s">
        <v>1209</v>
      </c>
      <c r="O23" s="1" t="s">
        <v>1210</v>
      </c>
      <c r="P23" s="1" t="s">
        <v>1211</v>
      </c>
      <c r="Q23" s="1" t="s">
        <v>1212</v>
      </c>
      <c r="R23" s="1" t="s">
        <v>2174</v>
      </c>
      <c r="S23" s="1" t="s">
        <v>1214</v>
      </c>
      <c r="T23" s="1" t="s">
        <v>1215</v>
      </c>
      <c r="U23" s="1" t="s">
        <v>1154</v>
      </c>
      <c r="V23" s="1" t="s">
        <v>2079</v>
      </c>
    </row>
    <row r="24" s="1" customFormat="1" spans="1:22">
      <c r="A24" s="3">
        <v>999225185283517</v>
      </c>
      <c r="B24" s="1" t="s">
        <v>2163</v>
      </c>
      <c r="C24" s="1" t="s">
        <v>2164</v>
      </c>
      <c r="D24" s="1" t="s">
        <v>1703</v>
      </c>
      <c r="E24" s="1" t="s">
        <v>2165</v>
      </c>
      <c r="F24" s="1" t="s">
        <v>1444</v>
      </c>
      <c r="G24" s="1" t="s">
        <v>1205</v>
      </c>
      <c r="H24" s="1" t="s">
        <v>1206</v>
      </c>
      <c r="I24" s="1" t="s">
        <v>2166</v>
      </c>
      <c r="J24" s="1" t="s">
        <v>30</v>
      </c>
      <c r="K24" s="1" t="s">
        <v>2167</v>
      </c>
      <c r="L24" s="1" t="s">
        <v>2167</v>
      </c>
      <c r="M24" s="1" t="s">
        <v>1209</v>
      </c>
      <c r="N24" s="1" t="s">
        <v>1209</v>
      </c>
      <c r="O24" s="1" t="s">
        <v>1210</v>
      </c>
      <c r="P24" s="1" t="s">
        <v>1211</v>
      </c>
      <c r="Q24" s="1" t="s">
        <v>1212</v>
      </c>
      <c r="R24" s="1" t="s">
        <v>2168</v>
      </c>
      <c r="S24" s="1" t="s">
        <v>1214</v>
      </c>
      <c r="T24" s="1" t="s">
        <v>1215</v>
      </c>
      <c r="U24" s="1" t="s">
        <v>1345</v>
      </c>
      <c r="V24" s="1" t="s">
        <v>1223</v>
      </c>
    </row>
    <row r="25" s="1" customFormat="1" spans="1:22">
      <c r="A25" s="3">
        <v>999225186065329</v>
      </c>
      <c r="B25" s="1" t="s">
        <v>2149</v>
      </c>
      <c r="C25" s="1" t="s">
        <v>2157</v>
      </c>
      <c r="D25" s="1" t="s">
        <v>2158</v>
      </c>
      <c r="E25" s="1" t="s">
        <v>2159</v>
      </c>
      <c r="F25" s="1" t="s">
        <v>1444</v>
      </c>
      <c r="G25" s="1" t="s">
        <v>1205</v>
      </c>
      <c r="H25" s="1" t="s">
        <v>1206</v>
      </c>
      <c r="I25" s="1" t="s">
        <v>2160</v>
      </c>
      <c r="J25" s="1" t="s">
        <v>30</v>
      </c>
      <c r="K25" s="1" t="s">
        <v>2161</v>
      </c>
      <c r="L25" s="1" t="s">
        <v>2161</v>
      </c>
      <c r="M25" s="1" t="s">
        <v>1209</v>
      </c>
      <c r="N25" s="1" t="s">
        <v>1209</v>
      </c>
      <c r="O25" s="1" t="s">
        <v>1210</v>
      </c>
      <c r="P25" s="1" t="s">
        <v>1211</v>
      </c>
      <c r="Q25" s="1" t="s">
        <v>1212</v>
      </c>
      <c r="R25" s="1" t="s">
        <v>2162</v>
      </c>
      <c r="S25" s="1" t="s">
        <v>1214</v>
      </c>
      <c r="T25" s="1" t="s">
        <v>1215</v>
      </c>
      <c r="U25" s="1" t="s">
        <v>1154</v>
      </c>
      <c r="V25" s="1" t="s">
        <v>1251</v>
      </c>
    </row>
    <row r="26" s="1" customFormat="1" spans="1:22">
      <c r="A26" s="3">
        <v>999225196831455</v>
      </c>
      <c r="B26" s="1" t="s">
        <v>2149</v>
      </c>
      <c r="C26" s="1" t="s">
        <v>2150</v>
      </c>
      <c r="D26" s="1" t="s">
        <v>2151</v>
      </c>
      <c r="E26" s="1" t="s">
        <v>2152</v>
      </c>
      <c r="F26" s="1" t="s">
        <v>1200</v>
      </c>
      <c r="G26" s="1" t="s">
        <v>1205</v>
      </c>
      <c r="H26" s="1" t="s">
        <v>1206</v>
      </c>
      <c r="I26" s="1" t="s">
        <v>2153</v>
      </c>
      <c r="J26" s="1" t="s">
        <v>30</v>
      </c>
      <c r="K26" s="1" t="s">
        <v>2154</v>
      </c>
      <c r="L26" s="1" t="s">
        <v>2154</v>
      </c>
      <c r="M26" s="1" t="s">
        <v>1209</v>
      </c>
      <c r="N26" s="1" t="s">
        <v>1209</v>
      </c>
      <c r="O26" s="1" t="s">
        <v>1210</v>
      </c>
      <c r="P26" s="1" t="s">
        <v>1211</v>
      </c>
      <c r="Q26" s="1" t="s">
        <v>1212</v>
      </c>
      <c r="R26" s="1" t="s">
        <v>2155</v>
      </c>
      <c r="S26" s="1" t="s">
        <v>1214</v>
      </c>
      <c r="T26" s="1" t="s">
        <v>1215</v>
      </c>
      <c r="U26" s="1" t="s">
        <v>1154</v>
      </c>
      <c r="V26" s="1" t="s">
        <v>2156</v>
      </c>
    </row>
    <row r="27" s="1" customFormat="1" spans="1:22">
      <c r="A27" s="3">
        <v>999225213671628</v>
      </c>
      <c r="B27" s="1" t="s">
        <v>2142</v>
      </c>
      <c r="C27" s="1" t="s">
        <v>2143</v>
      </c>
      <c r="D27" s="1" t="s">
        <v>2144</v>
      </c>
      <c r="E27" s="1" t="s">
        <v>2145</v>
      </c>
      <c r="F27" s="1" t="s">
        <v>1204</v>
      </c>
      <c r="G27" s="1" t="s">
        <v>1205</v>
      </c>
      <c r="H27" s="1" t="s">
        <v>1206</v>
      </c>
      <c r="I27" s="1" t="s">
        <v>2146</v>
      </c>
      <c r="J27" s="1" t="s">
        <v>30</v>
      </c>
      <c r="K27" s="1" t="s">
        <v>2147</v>
      </c>
      <c r="L27" s="1" t="s">
        <v>2147</v>
      </c>
      <c r="M27" s="1" t="s">
        <v>1209</v>
      </c>
      <c r="N27" s="1" t="s">
        <v>1209</v>
      </c>
      <c r="O27" s="1" t="s">
        <v>1210</v>
      </c>
      <c r="P27" s="1" t="s">
        <v>1211</v>
      </c>
      <c r="Q27" s="1" t="s">
        <v>1212</v>
      </c>
      <c r="R27" s="1" t="s">
        <v>2148</v>
      </c>
      <c r="S27" s="1" t="s">
        <v>1214</v>
      </c>
      <c r="T27" s="1" t="s">
        <v>1215</v>
      </c>
      <c r="U27" s="1" t="s">
        <v>1154</v>
      </c>
      <c r="V27" s="1" t="s">
        <v>1277</v>
      </c>
    </row>
    <row r="28" s="1" customFormat="1" spans="1:22">
      <c r="A28" s="3">
        <v>999225229193315</v>
      </c>
      <c r="B28" s="1" t="s">
        <v>2136</v>
      </c>
      <c r="C28" s="1" t="s">
        <v>2137</v>
      </c>
      <c r="D28" s="1" t="s">
        <v>2074</v>
      </c>
      <c r="E28" s="1" t="s">
        <v>2138</v>
      </c>
      <c r="F28" s="1" t="s">
        <v>1204</v>
      </c>
      <c r="G28" s="1" t="s">
        <v>1205</v>
      </c>
      <c r="H28" s="1" t="s">
        <v>1206</v>
      </c>
      <c r="I28" s="1" t="s">
        <v>2139</v>
      </c>
      <c r="J28" s="1" t="s">
        <v>30</v>
      </c>
      <c r="K28" s="1" t="s">
        <v>2140</v>
      </c>
      <c r="L28" s="1" t="s">
        <v>2140</v>
      </c>
      <c r="M28" s="1" t="s">
        <v>1209</v>
      </c>
      <c r="N28" s="1" t="s">
        <v>1209</v>
      </c>
      <c r="O28" s="1" t="s">
        <v>1210</v>
      </c>
      <c r="P28" s="1" t="s">
        <v>1211</v>
      </c>
      <c r="Q28" s="1" t="s">
        <v>1212</v>
      </c>
      <c r="R28" s="1" t="s">
        <v>2141</v>
      </c>
      <c r="S28" s="1" t="s">
        <v>1214</v>
      </c>
      <c r="T28" s="1" t="s">
        <v>1215</v>
      </c>
      <c r="U28" s="1" t="s">
        <v>1154</v>
      </c>
      <c r="V28" s="1" t="s">
        <v>2079</v>
      </c>
    </row>
    <row r="29" s="1" customFormat="1" spans="1:22">
      <c r="A29" s="3">
        <v>999225252653056</v>
      </c>
      <c r="B29" s="1" t="s">
        <v>2118</v>
      </c>
      <c r="C29" s="1" t="s">
        <v>2130</v>
      </c>
      <c r="D29" s="1" t="s">
        <v>2131</v>
      </c>
      <c r="E29" s="1" t="s">
        <v>2132</v>
      </c>
      <c r="F29" s="1" t="s">
        <v>1204</v>
      </c>
      <c r="G29" s="1" t="s">
        <v>1205</v>
      </c>
      <c r="H29" s="1" t="s">
        <v>1206</v>
      </c>
      <c r="I29" s="1" t="s">
        <v>2133</v>
      </c>
      <c r="J29" s="1" t="s">
        <v>30</v>
      </c>
      <c r="K29" s="1" t="s">
        <v>2134</v>
      </c>
      <c r="L29" s="1" t="s">
        <v>2134</v>
      </c>
      <c r="M29" s="1" t="s">
        <v>1209</v>
      </c>
      <c r="N29" s="1" t="s">
        <v>1209</v>
      </c>
      <c r="O29" s="1" t="s">
        <v>1210</v>
      </c>
      <c r="P29" s="1" t="s">
        <v>1211</v>
      </c>
      <c r="Q29" s="1" t="s">
        <v>1212</v>
      </c>
      <c r="R29" s="1" t="s">
        <v>2135</v>
      </c>
      <c r="S29" s="1" t="s">
        <v>1214</v>
      </c>
      <c r="T29" s="1" t="s">
        <v>1215</v>
      </c>
      <c r="U29" s="1" t="s">
        <v>1154</v>
      </c>
      <c r="V29" s="1" t="s">
        <v>1287</v>
      </c>
    </row>
    <row r="30" s="1" customFormat="1" spans="1:22">
      <c r="A30" s="3">
        <v>999225267905687</v>
      </c>
      <c r="B30" s="1" t="s">
        <v>2118</v>
      </c>
      <c r="C30" s="1" t="s">
        <v>2125</v>
      </c>
      <c r="D30" s="1" t="s">
        <v>2120</v>
      </c>
      <c r="E30" s="1" t="s">
        <v>2126</v>
      </c>
      <c r="F30" s="1" t="s">
        <v>1200</v>
      </c>
      <c r="G30" s="1" t="s">
        <v>1205</v>
      </c>
      <c r="H30" s="1" t="s">
        <v>1206</v>
      </c>
      <c r="I30" s="1" t="s">
        <v>2127</v>
      </c>
      <c r="J30" s="1" t="s">
        <v>30</v>
      </c>
      <c r="K30" s="1" t="s">
        <v>2128</v>
      </c>
      <c r="L30" s="1" t="s">
        <v>2128</v>
      </c>
      <c r="M30" s="1" t="s">
        <v>1209</v>
      </c>
      <c r="N30" s="1" t="s">
        <v>1209</v>
      </c>
      <c r="O30" s="1" t="s">
        <v>1210</v>
      </c>
      <c r="P30" s="1" t="s">
        <v>1211</v>
      </c>
      <c r="Q30" s="1" t="s">
        <v>1212</v>
      </c>
      <c r="R30" s="1" t="s">
        <v>2129</v>
      </c>
      <c r="S30" s="1" t="s">
        <v>1214</v>
      </c>
      <c r="T30" s="1" t="s">
        <v>1215</v>
      </c>
      <c r="U30" s="1" t="s">
        <v>1154</v>
      </c>
      <c r="V30" s="1" t="s">
        <v>1223</v>
      </c>
    </row>
    <row r="31" s="1" customFormat="1" spans="1:22">
      <c r="A31" s="3">
        <v>999225268424621</v>
      </c>
      <c r="B31" s="1" t="s">
        <v>2118</v>
      </c>
      <c r="C31" s="1" t="s">
        <v>2119</v>
      </c>
      <c r="D31" s="1" t="s">
        <v>2120</v>
      </c>
      <c r="E31" s="1" t="s">
        <v>2121</v>
      </c>
      <c r="F31" s="1" t="s">
        <v>1200</v>
      </c>
      <c r="G31" s="1" t="s">
        <v>1205</v>
      </c>
      <c r="H31" s="1" t="s">
        <v>1206</v>
      </c>
      <c r="I31" s="1" t="s">
        <v>2122</v>
      </c>
      <c r="J31" s="1" t="s">
        <v>30</v>
      </c>
      <c r="K31" s="1" t="s">
        <v>2123</v>
      </c>
      <c r="L31" s="1" t="s">
        <v>2123</v>
      </c>
      <c r="M31" s="1" t="s">
        <v>1209</v>
      </c>
      <c r="N31" s="1" t="s">
        <v>1209</v>
      </c>
      <c r="O31" s="1" t="s">
        <v>1210</v>
      </c>
      <c r="P31" s="1" t="s">
        <v>1211</v>
      </c>
      <c r="Q31" s="1" t="s">
        <v>1212</v>
      </c>
      <c r="R31" s="1" t="s">
        <v>2124</v>
      </c>
      <c r="S31" s="1" t="s">
        <v>1214</v>
      </c>
      <c r="T31" s="1" t="s">
        <v>1215</v>
      </c>
      <c r="U31" s="1" t="s">
        <v>1154</v>
      </c>
      <c r="V31" s="1" t="s">
        <v>1223</v>
      </c>
    </row>
    <row r="32" s="1" customFormat="1" spans="1:22">
      <c r="A32" s="3">
        <v>999225281150036</v>
      </c>
      <c r="B32" s="1" t="s">
        <v>2111</v>
      </c>
      <c r="C32" s="1" t="s">
        <v>2112</v>
      </c>
      <c r="D32" s="1" t="s">
        <v>2113</v>
      </c>
      <c r="E32" s="1" t="s">
        <v>2114</v>
      </c>
      <c r="F32" s="1" t="s">
        <v>1204</v>
      </c>
      <c r="G32" s="1" t="s">
        <v>1205</v>
      </c>
      <c r="H32" s="1" t="s">
        <v>1206</v>
      </c>
      <c r="I32" s="1" t="s">
        <v>2115</v>
      </c>
      <c r="J32" s="1" t="s">
        <v>30</v>
      </c>
      <c r="K32" s="1" t="s">
        <v>2116</v>
      </c>
      <c r="L32" s="1" t="s">
        <v>2116</v>
      </c>
      <c r="M32" s="1" t="s">
        <v>1209</v>
      </c>
      <c r="N32" s="1" t="s">
        <v>1209</v>
      </c>
      <c r="O32" s="1" t="s">
        <v>1210</v>
      </c>
      <c r="P32" s="1" t="s">
        <v>1211</v>
      </c>
      <c r="Q32" s="1" t="s">
        <v>1212</v>
      </c>
      <c r="R32" s="1" t="s">
        <v>2117</v>
      </c>
      <c r="S32" s="1" t="s">
        <v>1214</v>
      </c>
      <c r="T32" s="1" t="s">
        <v>1215</v>
      </c>
      <c r="U32" s="1" t="s">
        <v>1154</v>
      </c>
      <c r="V32" s="1" t="s">
        <v>1223</v>
      </c>
    </row>
    <row r="33" s="1" customFormat="1" spans="1:22">
      <c r="A33" s="3">
        <v>999225309759041</v>
      </c>
      <c r="B33" s="1" t="s">
        <v>2099</v>
      </c>
      <c r="C33" s="1" t="s">
        <v>2106</v>
      </c>
      <c r="D33" s="1" t="s">
        <v>2101</v>
      </c>
      <c r="E33" s="1" t="s">
        <v>2102</v>
      </c>
      <c r="F33" s="1" t="s">
        <v>1338</v>
      </c>
      <c r="G33" s="1" t="s">
        <v>1205</v>
      </c>
      <c r="H33" s="1" t="s">
        <v>1206</v>
      </c>
      <c r="I33" s="1" t="s">
        <v>2103</v>
      </c>
      <c r="J33" s="1" t="s">
        <v>30</v>
      </c>
      <c r="K33" s="1" t="s">
        <v>2104</v>
      </c>
      <c r="L33" s="1" t="s">
        <v>2107</v>
      </c>
      <c r="M33" s="1" t="s">
        <v>2108</v>
      </c>
      <c r="N33" s="1" t="s">
        <v>2109</v>
      </c>
      <c r="O33" s="1" t="s">
        <v>1210</v>
      </c>
      <c r="P33" s="1" t="s">
        <v>1211</v>
      </c>
      <c r="Q33" s="1" t="s">
        <v>1212</v>
      </c>
      <c r="R33" s="1" t="s">
        <v>2110</v>
      </c>
      <c r="S33" s="1" t="s">
        <v>1214</v>
      </c>
      <c r="T33" s="1" t="s">
        <v>1215</v>
      </c>
      <c r="U33" s="1" t="s">
        <v>1345</v>
      </c>
      <c r="V33" s="1" t="s">
        <v>1223</v>
      </c>
    </row>
    <row r="34" s="1" customFormat="1" spans="1:22">
      <c r="A34" s="3">
        <v>999225309793652</v>
      </c>
      <c r="B34" s="1" t="s">
        <v>2099</v>
      </c>
      <c r="C34" s="1" t="s">
        <v>2100</v>
      </c>
      <c r="D34" s="1" t="s">
        <v>2101</v>
      </c>
      <c r="E34" s="1" t="s">
        <v>2102</v>
      </c>
      <c r="F34" s="1" t="s">
        <v>1338</v>
      </c>
      <c r="G34" s="1" t="s">
        <v>1205</v>
      </c>
      <c r="H34" s="1" t="s">
        <v>1206</v>
      </c>
      <c r="I34" s="1" t="s">
        <v>2103</v>
      </c>
      <c r="J34" s="1" t="s">
        <v>30</v>
      </c>
      <c r="K34" s="1" t="s">
        <v>2104</v>
      </c>
      <c r="L34" s="1" t="s">
        <v>2104</v>
      </c>
      <c r="M34" s="1" t="s">
        <v>1209</v>
      </c>
      <c r="N34" s="1" t="s">
        <v>1209</v>
      </c>
      <c r="O34" s="1" t="s">
        <v>1210</v>
      </c>
      <c r="P34" s="1" t="s">
        <v>1211</v>
      </c>
      <c r="Q34" s="1" t="s">
        <v>1212</v>
      </c>
      <c r="R34" s="1" t="s">
        <v>2105</v>
      </c>
      <c r="S34" s="1" t="s">
        <v>1214</v>
      </c>
      <c r="T34" s="1" t="s">
        <v>1215</v>
      </c>
      <c r="U34" s="1" t="s">
        <v>1345</v>
      </c>
      <c r="V34" s="1" t="s">
        <v>1223</v>
      </c>
    </row>
    <row r="35" s="1" customFormat="1" spans="1:22">
      <c r="A35" s="3">
        <v>999225318421130</v>
      </c>
      <c r="B35" s="1" t="s">
        <v>2080</v>
      </c>
      <c r="C35" s="1" t="s">
        <v>2093</v>
      </c>
      <c r="D35" s="1" t="s">
        <v>2094</v>
      </c>
      <c r="E35" s="1" t="s">
        <v>2095</v>
      </c>
      <c r="F35" s="1" t="s">
        <v>1200</v>
      </c>
      <c r="G35" s="1" t="s">
        <v>1205</v>
      </c>
      <c r="H35" s="1" t="s">
        <v>1206</v>
      </c>
      <c r="I35" s="1" t="s">
        <v>2096</v>
      </c>
      <c r="J35" s="1" t="s">
        <v>30</v>
      </c>
      <c r="K35" s="1" t="s">
        <v>2097</v>
      </c>
      <c r="L35" s="1" t="s">
        <v>2097</v>
      </c>
      <c r="M35" s="1" t="s">
        <v>1209</v>
      </c>
      <c r="N35" s="1" t="s">
        <v>1209</v>
      </c>
      <c r="O35" s="1" t="s">
        <v>1210</v>
      </c>
      <c r="P35" s="1" t="s">
        <v>1211</v>
      </c>
      <c r="Q35" s="1" t="s">
        <v>1212</v>
      </c>
      <c r="R35" s="1" t="s">
        <v>2098</v>
      </c>
      <c r="S35" s="1" t="s">
        <v>1214</v>
      </c>
      <c r="T35" s="1" t="s">
        <v>1215</v>
      </c>
      <c r="U35" s="1" t="s">
        <v>1345</v>
      </c>
      <c r="V35" s="1" t="s">
        <v>1223</v>
      </c>
    </row>
    <row r="36" s="1" customFormat="1" spans="1:22">
      <c r="A36" s="3">
        <v>999225329378565</v>
      </c>
      <c r="B36" s="1" t="s">
        <v>2080</v>
      </c>
      <c r="C36" s="1" t="s">
        <v>2087</v>
      </c>
      <c r="D36" s="1" t="s">
        <v>2088</v>
      </c>
      <c r="E36" s="1" t="s">
        <v>2089</v>
      </c>
      <c r="F36" s="1" t="s">
        <v>1204</v>
      </c>
      <c r="G36" s="1" t="s">
        <v>1205</v>
      </c>
      <c r="H36" s="1" t="s">
        <v>1206</v>
      </c>
      <c r="I36" s="1" t="s">
        <v>2090</v>
      </c>
      <c r="J36" s="1" t="s">
        <v>30</v>
      </c>
      <c r="K36" s="1" t="s">
        <v>2091</v>
      </c>
      <c r="L36" s="1" t="s">
        <v>2091</v>
      </c>
      <c r="M36" s="1" t="s">
        <v>1209</v>
      </c>
      <c r="N36" s="1" t="s">
        <v>1209</v>
      </c>
      <c r="O36" s="1" t="s">
        <v>1210</v>
      </c>
      <c r="P36" s="1" t="s">
        <v>1211</v>
      </c>
      <c r="Q36" s="1" t="s">
        <v>1212</v>
      </c>
      <c r="R36" s="1" t="s">
        <v>2092</v>
      </c>
      <c r="S36" s="1" t="s">
        <v>1214</v>
      </c>
      <c r="T36" s="1" t="s">
        <v>1215</v>
      </c>
      <c r="U36" s="1" t="s">
        <v>1154</v>
      </c>
      <c r="V36" s="1" t="s">
        <v>1277</v>
      </c>
    </row>
    <row r="37" s="1" customFormat="1" spans="1:22">
      <c r="A37" s="3">
        <v>999225334729732</v>
      </c>
      <c r="B37" s="1" t="s">
        <v>2080</v>
      </c>
      <c r="C37" s="1" t="s">
        <v>2081</v>
      </c>
      <c r="D37" s="1" t="s">
        <v>2082</v>
      </c>
      <c r="E37" s="1" t="s">
        <v>2083</v>
      </c>
      <c r="F37" s="1" t="s">
        <v>1444</v>
      </c>
      <c r="G37" s="1" t="s">
        <v>1205</v>
      </c>
      <c r="H37" s="1" t="s">
        <v>1206</v>
      </c>
      <c r="I37" s="1" t="s">
        <v>2084</v>
      </c>
      <c r="J37" s="1" t="s">
        <v>30</v>
      </c>
      <c r="K37" s="1" t="s">
        <v>2085</v>
      </c>
      <c r="L37" s="1" t="s">
        <v>2085</v>
      </c>
      <c r="M37" s="1" t="s">
        <v>1209</v>
      </c>
      <c r="N37" s="1" t="s">
        <v>1209</v>
      </c>
      <c r="O37" s="1" t="s">
        <v>1210</v>
      </c>
      <c r="P37" s="1" t="s">
        <v>1211</v>
      </c>
      <c r="Q37" s="1" t="s">
        <v>1212</v>
      </c>
      <c r="R37" s="1" t="s">
        <v>2086</v>
      </c>
      <c r="S37" s="1" t="s">
        <v>1214</v>
      </c>
      <c r="T37" s="1" t="s">
        <v>1215</v>
      </c>
      <c r="U37" s="1" t="s">
        <v>1345</v>
      </c>
      <c r="V37" s="1" t="s">
        <v>1223</v>
      </c>
    </row>
    <row r="38" s="1" customFormat="1" spans="1:22">
      <c r="A38" s="3">
        <v>999225345928668</v>
      </c>
      <c r="B38" s="1" t="s">
        <v>2066</v>
      </c>
      <c r="C38" s="1" t="s">
        <v>2073</v>
      </c>
      <c r="D38" s="1" t="s">
        <v>2074</v>
      </c>
      <c r="E38" s="1" t="s">
        <v>2075</v>
      </c>
      <c r="F38" s="1" t="s">
        <v>1200</v>
      </c>
      <c r="G38" s="1" t="s">
        <v>1205</v>
      </c>
      <c r="H38" s="1" t="s">
        <v>1206</v>
      </c>
      <c r="I38" s="1" t="s">
        <v>2076</v>
      </c>
      <c r="J38" s="1" t="s">
        <v>30</v>
      </c>
      <c r="K38" s="1" t="s">
        <v>2077</v>
      </c>
      <c r="L38" s="1" t="s">
        <v>2077</v>
      </c>
      <c r="M38" s="1" t="s">
        <v>1209</v>
      </c>
      <c r="N38" s="1" t="s">
        <v>1209</v>
      </c>
      <c r="O38" s="1" t="s">
        <v>1210</v>
      </c>
      <c r="P38" s="1" t="s">
        <v>1211</v>
      </c>
      <c r="Q38" s="1" t="s">
        <v>1212</v>
      </c>
      <c r="R38" s="1" t="s">
        <v>2078</v>
      </c>
      <c r="S38" s="1" t="s">
        <v>1214</v>
      </c>
      <c r="T38" s="1" t="s">
        <v>1215</v>
      </c>
      <c r="U38" s="1" t="s">
        <v>1154</v>
      </c>
      <c r="V38" s="1" t="s">
        <v>2079</v>
      </c>
    </row>
    <row r="39" s="1" customFormat="1" spans="1:22">
      <c r="A39" s="3">
        <v>999225351222542</v>
      </c>
      <c r="B39" s="1" t="s">
        <v>2066</v>
      </c>
      <c r="C39" s="1" t="s">
        <v>2067</v>
      </c>
      <c r="D39" s="1" t="s">
        <v>2068</v>
      </c>
      <c r="E39" s="1" t="s">
        <v>2069</v>
      </c>
      <c r="F39" s="1" t="s">
        <v>1444</v>
      </c>
      <c r="G39" s="1" t="s">
        <v>1205</v>
      </c>
      <c r="H39" s="1" t="s">
        <v>1206</v>
      </c>
      <c r="I39" s="1" t="s">
        <v>2070</v>
      </c>
      <c r="J39" s="1" t="s">
        <v>30</v>
      </c>
      <c r="K39" s="1" t="s">
        <v>2071</v>
      </c>
      <c r="L39" s="1" t="s">
        <v>2071</v>
      </c>
      <c r="M39" s="1" t="s">
        <v>1209</v>
      </c>
      <c r="N39" s="1" t="s">
        <v>1209</v>
      </c>
      <c r="O39" s="1" t="s">
        <v>1210</v>
      </c>
      <c r="P39" s="1" t="s">
        <v>1211</v>
      </c>
      <c r="Q39" s="1" t="s">
        <v>1212</v>
      </c>
      <c r="R39" s="1" t="s">
        <v>2072</v>
      </c>
      <c r="S39" s="1" t="s">
        <v>1214</v>
      </c>
      <c r="T39" s="1" t="s">
        <v>1215</v>
      </c>
      <c r="U39" s="1" t="s">
        <v>1154</v>
      </c>
      <c r="V39" s="1" t="s">
        <v>1223</v>
      </c>
    </row>
    <row r="40" s="1" customFormat="1" spans="1:22">
      <c r="A40" s="3">
        <v>999225360667267</v>
      </c>
      <c r="B40" s="1" t="s">
        <v>2053</v>
      </c>
      <c r="C40" s="1" t="s">
        <v>2060</v>
      </c>
      <c r="D40" s="1" t="s">
        <v>2061</v>
      </c>
      <c r="E40" s="1" t="s">
        <v>2062</v>
      </c>
      <c r="F40" s="1" t="s">
        <v>1204</v>
      </c>
      <c r="G40" s="1" t="s">
        <v>1205</v>
      </c>
      <c r="H40" s="1" t="s">
        <v>1206</v>
      </c>
      <c r="I40" s="1" t="s">
        <v>2063</v>
      </c>
      <c r="J40" s="1" t="s">
        <v>30</v>
      </c>
      <c r="K40" s="1" t="s">
        <v>2064</v>
      </c>
      <c r="L40" s="1" t="s">
        <v>2064</v>
      </c>
      <c r="M40" s="1" t="s">
        <v>1209</v>
      </c>
      <c r="N40" s="1" t="s">
        <v>1209</v>
      </c>
      <c r="O40" s="1" t="s">
        <v>1210</v>
      </c>
      <c r="P40" s="1" t="s">
        <v>1211</v>
      </c>
      <c r="Q40" s="1" t="s">
        <v>1212</v>
      </c>
      <c r="R40" s="1" t="s">
        <v>2065</v>
      </c>
      <c r="S40" s="1" t="s">
        <v>1214</v>
      </c>
      <c r="T40" s="1" t="s">
        <v>1215</v>
      </c>
      <c r="U40" s="1" t="s">
        <v>1154</v>
      </c>
      <c r="V40" s="1" t="s">
        <v>1394</v>
      </c>
    </row>
    <row r="41" s="1" customFormat="1" spans="1:22">
      <c r="A41" s="3">
        <v>25373327229</v>
      </c>
      <c r="B41" s="1" t="s">
        <v>2053</v>
      </c>
      <c r="C41" s="1" t="s">
        <v>2054</v>
      </c>
      <c r="D41" s="1" t="s">
        <v>2055</v>
      </c>
      <c r="E41" s="1" t="s">
        <v>2056</v>
      </c>
      <c r="F41" s="1" t="s">
        <v>1338</v>
      </c>
      <c r="G41" s="1" t="s">
        <v>1205</v>
      </c>
      <c r="H41" s="1" t="s">
        <v>1206</v>
      </c>
      <c r="I41" s="1" t="s">
        <v>2057</v>
      </c>
      <c r="J41" s="1" t="s">
        <v>30</v>
      </c>
      <c r="K41" s="1" t="s">
        <v>2058</v>
      </c>
      <c r="L41" s="1" t="s">
        <v>2058</v>
      </c>
      <c r="M41" s="1" t="s">
        <v>1209</v>
      </c>
      <c r="N41" s="1" t="s">
        <v>1209</v>
      </c>
      <c r="O41" s="1" t="s">
        <v>1210</v>
      </c>
      <c r="P41" s="1" t="s">
        <v>1211</v>
      </c>
      <c r="Q41" s="1" t="s">
        <v>1212</v>
      </c>
      <c r="R41" s="1" t="s">
        <v>2059</v>
      </c>
      <c r="S41" s="1" t="s">
        <v>1214</v>
      </c>
      <c r="T41" s="1" t="s">
        <v>1215</v>
      </c>
      <c r="U41" s="1" t="s">
        <v>1154</v>
      </c>
      <c r="V41" s="1" t="s">
        <v>1230</v>
      </c>
    </row>
    <row r="42" s="1" customFormat="1" spans="1:22">
      <c r="A42" s="3">
        <v>999225385209606</v>
      </c>
      <c r="B42" s="1" t="s">
        <v>2041</v>
      </c>
      <c r="C42" s="1" t="s">
        <v>2048</v>
      </c>
      <c r="D42" s="1" t="s">
        <v>1856</v>
      </c>
      <c r="E42" s="1" t="s">
        <v>2049</v>
      </c>
      <c r="F42" s="1" t="s">
        <v>1200</v>
      </c>
      <c r="G42" s="1" t="s">
        <v>1205</v>
      </c>
      <c r="H42" s="1" t="s">
        <v>1206</v>
      </c>
      <c r="I42" s="1" t="s">
        <v>2050</v>
      </c>
      <c r="J42" s="1" t="s">
        <v>30</v>
      </c>
      <c r="K42" s="1" t="s">
        <v>2051</v>
      </c>
      <c r="L42" s="1" t="s">
        <v>2051</v>
      </c>
      <c r="M42" s="1" t="s">
        <v>1209</v>
      </c>
      <c r="N42" s="1" t="s">
        <v>1209</v>
      </c>
      <c r="O42" s="1" t="s">
        <v>1210</v>
      </c>
      <c r="P42" s="1" t="s">
        <v>1211</v>
      </c>
      <c r="Q42" s="1" t="s">
        <v>1212</v>
      </c>
      <c r="R42" s="1" t="s">
        <v>2052</v>
      </c>
      <c r="S42" s="1" t="s">
        <v>1214</v>
      </c>
      <c r="T42" s="1" t="s">
        <v>1215</v>
      </c>
      <c r="U42" s="1" t="s">
        <v>1345</v>
      </c>
      <c r="V42" s="1" t="s">
        <v>1223</v>
      </c>
    </row>
    <row r="43" s="1" customFormat="1" spans="1:22">
      <c r="A43" s="3">
        <v>999225394517812</v>
      </c>
      <c r="B43" s="1" t="s">
        <v>2041</v>
      </c>
      <c r="C43" s="1" t="s">
        <v>2042</v>
      </c>
      <c r="D43" s="1" t="s">
        <v>2043</v>
      </c>
      <c r="E43" s="1" t="s">
        <v>2044</v>
      </c>
      <c r="F43" s="1" t="s">
        <v>1204</v>
      </c>
      <c r="G43" s="1" t="s">
        <v>1205</v>
      </c>
      <c r="H43" s="1" t="s">
        <v>1206</v>
      </c>
      <c r="I43" s="1" t="s">
        <v>2045</v>
      </c>
      <c r="J43" s="1" t="s">
        <v>30</v>
      </c>
      <c r="K43" s="1" t="s">
        <v>2046</v>
      </c>
      <c r="L43" s="1" t="s">
        <v>2046</v>
      </c>
      <c r="M43" s="1" t="s">
        <v>1209</v>
      </c>
      <c r="N43" s="1" t="s">
        <v>1209</v>
      </c>
      <c r="O43" s="1" t="s">
        <v>1210</v>
      </c>
      <c r="P43" s="1" t="s">
        <v>1211</v>
      </c>
      <c r="Q43" s="1" t="s">
        <v>1212</v>
      </c>
      <c r="R43" s="1" t="s">
        <v>2047</v>
      </c>
      <c r="S43" s="1" t="s">
        <v>1214</v>
      </c>
      <c r="T43" s="1" t="s">
        <v>1215</v>
      </c>
      <c r="U43" s="1" t="s">
        <v>1154</v>
      </c>
      <c r="V43" s="1" t="s">
        <v>1294</v>
      </c>
    </row>
    <row r="44" s="1" customFormat="1" spans="1:22">
      <c r="A44" s="3">
        <v>999225403510225</v>
      </c>
      <c r="B44" s="1" t="s">
        <v>2022</v>
      </c>
      <c r="C44" s="1" t="s">
        <v>2035</v>
      </c>
      <c r="D44" s="1" t="s">
        <v>2036</v>
      </c>
      <c r="E44" s="1" t="s">
        <v>2037</v>
      </c>
      <c r="F44" s="1" t="s">
        <v>1517</v>
      </c>
      <c r="G44" s="1" t="s">
        <v>1205</v>
      </c>
      <c r="H44" s="1" t="s">
        <v>1206</v>
      </c>
      <c r="I44" s="1" t="s">
        <v>2038</v>
      </c>
      <c r="J44" s="1" t="s">
        <v>30</v>
      </c>
      <c r="K44" s="1" t="s">
        <v>2039</v>
      </c>
      <c r="L44" s="1" t="s">
        <v>2039</v>
      </c>
      <c r="M44" s="1" t="s">
        <v>1209</v>
      </c>
      <c r="N44" s="1" t="s">
        <v>1209</v>
      </c>
      <c r="O44" s="1" t="s">
        <v>1210</v>
      </c>
      <c r="P44" s="1" t="s">
        <v>1211</v>
      </c>
      <c r="Q44" s="1" t="s">
        <v>1212</v>
      </c>
      <c r="R44" s="1" t="s">
        <v>2040</v>
      </c>
      <c r="S44" s="1" t="s">
        <v>1214</v>
      </c>
      <c r="T44" s="1" t="s">
        <v>1215</v>
      </c>
      <c r="U44" s="1" t="s">
        <v>1154</v>
      </c>
      <c r="V44" s="1" t="s">
        <v>1223</v>
      </c>
    </row>
    <row r="45" s="1" customFormat="1" spans="1:22">
      <c r="A45" s="3">
        <v>999225405641756</v>
      </c>
      <c r="B45" s="1" t="s">
        <v>2022</v>
      </c>
      <c r="C45" s="1" t="s">
        <v>2029</v>
      </c>
      <c r="D45" s="1" t="s">
        <v>2030</v>
      </c>
      <c r="E45" s="1" t="s">
        <v>2031</v>
      </c>
      <c r="F45" s="1" t="s">
        <v>1200</v>
      </c>
      <c r="G45" s="1" t="s">
        <v>1205</v>
      </c>
      <c r="H45" s="1" t="s">
        <v>1206</v>
      </c>
      <c r="I45" s="1" t="s">
        <v>2032</v>
      </c>
      <c r="J45" s="1" t="s">
        <v>30</v>
      </c>
      <c r="K45" s="1" t="s">
        <v>2033</v>
      </c>
      <c r="L45" s="1" t="s">
        <v>2033</v>
      </c>
      <c r="M45" s="1" t="s">
        <v>1209</v>
      </c>
      <c r="N45" s="1" t="s">
        <v>1209</v>
      </c>
      <c r="O45" s="1" t="s">
        <v>1210</v>
      </c>
      <c r="P45" s="1" t="s">
        <v>1211</v>
      </c>
      <c r="Q45" s="1" t="s">
        <v>1212</v>
      </c>
      <c r="R45" s="1" t="s">
        <v>2034</v>
      </c>
      <c r="S45" s="1" t="s">
        <v>1214</v>
      </c>
      <c r="T45" s="1" t="s">
        <v>1215</v>
      </c>
      <c r="U45" s="1" t="s">
        <v>1154</v>
      </c>
      <c r="V45" s="1" t="s">
        <v>1287</v>
      </c>
    </row>
    <row r="46" s="1" customFormat="1" spans="1:22">
      <c r="A46" s="3">
        <v>999225421540448</v>
      </c>
      <c r="B46" s="1" t="s">
        <v>2022</v>
      </c>
      <c r="C46" s="1" t="s">
        <v>2023</v>
      </c>
      <c r="D46" s="1" t="s">
        <v>2024</v>
      </c>
      <c r="E46" s="1" t="s">
        <v>2025</v>
      </c>
      <c r="F46" s="1" t="s">
        <v>1338</v>
      </c>
      <c r="G46" s="1" t="s">
        <v>1205</v>
      </c>
      <c r="H46" s="1" t="s">
        <v>1206</v>
      </c>
      <c r="I46" s="1" t="s">
        <v>2026</v>
      </c>
      <c r="J46" s="1" t="s">
        <v>30</v>
      </c>
      <c r="K46" s="1" t="s">
        <v>2027</v>
      </c>
      <c r="L46" s="1" t="s">
        <v>2027</v>
      </c>
      <c r="M46" s="1" t="s">
        <v>1209</v>
      </c>
      <c r="N46" s="1" t="s">
        <v>1209</v>
      </c>
      <c r="O46" s="1" t="s">
        <v>1210</v>
      </c>
      <c r="P46" s="1" t="s">
        <v>1211</v>
      </c>
      <c r="Q46" s="1" t="s">
        <v>1212</v>
      </c>
      <c r="R46" s="1" t="s">
        <v>2028</v>
      </c>
      <c r="S46" s="1" t="s">
        <v>1214</v>
      </c>
      <c r="T46" s="1" t="s">
        <v>1215</v>
      </c>
      <c r="U46" s="1" t="s">
        <v>1154</v>
      </c>
      <c r="V46" s="1" t="s">
        <v>1394</v>
      </c>
    </row>
    <row r="47" s="1" customFormat="1" spans="1:22">
      <c r="A47" s="3">
        <v>999225421715308</v>
      </c>
      <c r="B47" s="1" t="s">
        <v>2022</v>
      </c>
      <c r="C47" s="1" t="s">
        <v>2250</v>
      </c>
      <c r="D47" s="1" t="s">
        <v>2251</v>
      </c>
      <c r="E47" s="1" t="s">
        <v>2252</v>
      </c>
      <c r="F47" s="1" t="s">
        <v>1338</v>
      </c>
      <c r="G47" s="1" t="s">
        <v>1205</v>
      </c>
      <c r="H47" s="1" t="s">
        <v>1206</v>
      </c>
      <c r="I47" s="1" t="s">
        <v>2253</v>
      </c>
      <c r="J47" s="1" t="s">
        <v>30</v>
      </c>
      <c r="K47" s="1" t="s">
        <v>2254</v>
      </c>
      <c r="L47" s="1" t="s">
        <v>2254</v>
      </c>
      <c r="M47" s="1" t="s">
        <v>1209</v>
      </c>
      <c r="N47" s="1" t="s">
        <v>1209</v>
      </c>
      <c r="O47" s="1" t="s">
        <v>1210</v>
      </c>
      <c r="P47" s="1" t="s">
        <v>1211</v>
      </c>
      <c r="Q47" s="1" t="s">
        <v>1212</v>
      </c>
      <c r="R47" s="1" t="s">
        <v>2255</v>
      </c>
      <c r="S47" s="1" t="s">
        <v>1214</v>
      </c>
      <c r="T47" s="1" t="s">
        <v>1215</v>
      </c>
      <c r="U47" s="1" t="s">
        <v>1345</v>
      </c>
      <c r="V47" s="1" t="s">
        <v>1223</v>
      </c>
    </row>
    <row r="48" s="1" customFormat="1" spans="1:22">
      <c r="A48" s="3">
        <v>999225421740720</v>
      </c>
      <c r="B48" s="1" t="s">
        <v>2022</v>
      </c>
      <c r="C48" s="1" t="s">
        <v>2295</v>
      </c>
      <c r="D48" s="1" t="s">
        <v>2251</v>
      </c>
      <c r="E48" s="1" t="s">
        <v>2296</v>
      </c>
      <c r="F48" s="1" t="s">
        <v>1338</v>
      </c>
      <c r="G48" s="1" t="s">
        <v>1205</v>
      </c>
      <c r="H48" s="1" t="s">
        <v>1206</v>
      </c>
      <c r="I48" s="1" t="s">
        <v>2253</v>
      </c>
      <c r="J48" s="1" t="s">
        <v>30</v>
      </c>
      <c r="K48" s="1" t="s">
        <v>2254</v>
      </c>
      <c r="L48" s="1" t="s">
        <v>2254</v>
      </c>
      <c r="M48" s="1" t="s">
        <v>1209</v>
      </c>
      <c r="N48" s="1" t="s">
        <v>1209</v>
      </c>
      <c r="O48" s="1" t="s">
        <v>1210</v>
      </c>
      <c r="P48" s="1" t="s">
        <v>1211</v>
      </c>
      <c r="Q48" s="1" t="s">
        <v>1212</v>
      </c>
      <c r="R48" s="1" t="s">
        <v>2297</v>
      </c>
      <c r="S48" s="1" t="s">
        <v>1214</v>
      </c>
      <c r="T48" s="1" t="s">
        <v>1215</v>
      </c>
      <c r="U48" s="1" t="s">
        <v>1345</v>
      </c>
      <c r="V48" s="1" t="s">
        <v>1223</v>
      </c>
    </row>
    <row r="49" s="1" customFormat="1" spans="1:22">
      <c r="A49" s="3">
        <v>999225423270281</v>
      </c>
      <c r="B49" s="1" t="s">
        <v>1974</v>
      </c>
      <c r="C49" s="1" t="s">
        <v>2005</v>
      </c>
      <c r="D49" s="1" t="s">
        <v>1557</v>
      </c>
      <c r="E49" s="1" t="s">
        <v>2006</v>
      </c>
      <c r="F49" s="1" t="s">
        <v>1204</v>
      </c>
      <c r="G49" s="1" t="s">
        <v>1205</v>
      </c>
      <c r="H49" s="1" t="s">
        <v>1206</v>
      </c>
      <c r="I49" s="1" t="s">
        <v>2007</v>
      </c>
      <c r="J49" s="1" t="s">
        <v>30</v>
      </c>
      <c r="K49" s="1" t="s">
        <v>2008</v>
      </c>
      <c r="L49" s="1" t="s">
        <v>2008</v>
      </c>
      <c r="M49" s="1" t="s">
        <v>1209</v>
      </c>
      <c r="N49" s="1" t="s">
        <v>1209</v>
      </c>
      <c r="O49" s="1" t="s">
        <v>1210</v>
      </c>
      <c r="P49" s="1" t="s">
        <v>1211</v>
      </c>
      <c r="Q49" s="1" t="s">
        <v>1212</v>
      </c>
      <c r="R49" s="1" t="s">
        <v>2009</v>
      </c>
      <c r="S49" s="1" t="s">
        <v>1214</v>
      </c>
      <c r="T49" s="1" t="s">
        <v>1215</v>
      </c>
      <c r="U49" s="1" t="s">
        <v>1154</v>
      </c>
      <c r="V49" s="1" t="s">
        <v>1530</v>
      </c>
    </row>
    <row r="50" s="1" customFormat="1" spans="1:22">
      <c r="A50" s="3">
        <v>999225423606278</v>
      </c>
      <c r="B50" s="1" t="s">
        <v>1974</v>
      </c>
      <c r="C50" s="1" t="s">
        <v>1999</v>
      </c>
      <c r="D50" s="1" t="s">
        <v>2000</v>
      </c>
      <c r="E50" s="1" t="s">
        <v>2001</v>
      </c>
      <c r="F50" s="1" t="s">
        <v>1204</v>
      </c>
      <c r="G50" s="1" t="s">
        <v>1205</v>
      </c>
      <c r="H50" s="1" t="s">
        <v>1206</v>
      </c>
      <c r="I50" s="1" t="s">
        <v>2002</v>
      </c>
      <c r="J50" s="1" t="s">
        <v>30</v>
      </c>
      <c r="K50" s="1" t="s">
        <v>2003</v>
      </c>
      <c r="L50" s="1" t="s">
        <v>2003</v>
      </c>
      <c r="M50" s="1" t="s">
        <v>1209</v>
      </c>
      <c r="N50" s="1" t="s">
        <v>1209</v>
      </c>
      <c r="O50" s="1" t="s">
        <v>1210</v>
      </c>
      <c r="P50" s="1" t="s">
        <v>1211</v>
      </c>
      <c r="Q50" s="1" t="s">
        <v>1212</v>
      </c>
      <c r="R50" s="1" t="s">
        <v>2004</v>
      </c>
      <c r="S50" s="1" t="s">
        <v>1214</v>
      </c>
      <c r="T50" s="1" t="s">
        <v>1215</v>
      </c>
      <c r="U50" s="1" t="s">
        <v>1154</v>
      </c>
      <c r="V50" s="1" t="s">
        <v>1973</v>
      </c>
    </row>
    <row r="51" s="1" customFormat="1" spans="1:22">
      <c r="A51" s="3">
        <v>999225424922612</v>
      </c>
      <c r="B51" s="1" t="s">
        <v>1974</v>
      </c>
      <c r="C51" s="1" t="s">
        <v>2016</v>
      </c>
      <c r="D51" s="1" t="s">
        <v>2017</v>
      </c>
      <c r="E51" s="1" t="s">
        <v>2018</v>
      </c>
      <c r="F51" s="1" t="s">
        <v>1204</v>
      </c>
      <c r="G51" s="1" t="s">
        <v>1205</v>
      </c>
      <c r="H51" s="1" t="s">
        <v>1206</v>
      </c>
      <c r="I51" s="1" t="s">
        <v>2019</v>
      </c>
      <c r="J51" s="1" t="s">
        <v>30</v>
      </c>
      <c r="K51" s="1" t="s">
        <v>2020</v>
      </c>
      <c r="L51" s="1" t="s">
        <v>2020</v>
      </c>
      <c r="M51" s="1" t="s">
        <v>1209</v>
      </c>
      <c r="N51" s="1" t="s">
        <v>1209</v>
      </c>
      <c r="O51" s="1" t="s">
        <v>1210</v>
      </c>
      <c r="P51" s="1" t="s">
        <v>1211</v>
      </c>
      <c r="Q51" s="1" t="s">
        <v>1212</v>
      </c>
      <c r="R51" s="1" t="s">
        <v>2021</v>
      </c>
      <c r="S51" s="1" t="s">
        <v>1214</v>
      </c>
      <c r="T51" s="1" t="s">
        <v>1215</v>
      </c>
      <c r="U51" s="1" t="s">
        <v>1154</v>
      </c>
      <c r="V51" s="1" t="s">
        <v>1745</v>
      </c>
    </row>
    <row r="52" s="1" customFormat="1" spans="1:22">
      <c r="A52" s="3">
        <v>999225427257770</v>
      </c>
      <c r="B52" s="1" t="s">
        <v>1974</v>
      </c>
      <c r="C52" s="1" t="s">
        <v>1987</v>
      </c>
      <c r="D52" s="1" t="s">
        <v>1988</v>
      </c>
      <c r="E52" s="1" t="s">
        <v>1989</v>
      </c>
      <c r="F52" s="1" t="s">
        <v>1444</v>
      </c>
      <c r="G52" s="1" t="s">
        <v>1205</v>
      </c>
      <c r="H52" s="1" t="s">
        <v>1206</v>
      </c>
      <c r="I52" s="1" t="s">
        <v>1990</v>
      </c>
      <c r="J52" s="1" t="s">
        <v>30</v>
      </c>
      <c r="K52" s="1" t="s">
        <v>1991</v>
      </c>
      <c r="L52" s="1" t="s">
        <v>1991</v>
      </c>
      <c r="M52" s="1" t="s">
        <v>1209</v>
      </c>
      <c r="N52" s="1" t="s">
        <v>1209</v>
      </c>
      <c r="O52" s="1" t="s">
        <v>1210</v>
      </c>
      <c r="P52" s="1" t="s">
        <v>1211</v>
      </c>
      <c r="Q52" s="1" t="s">
        <v>1212</v>
      </c>
      <c r="R52" s="1" t="s">
        <v>1992</v>
      </c>
      <c r="S52" s="1" t="s">
        <v>1214</v>
      </c>
      <c r="T52" s="1" t="s">
        <v>1215</v>
      </c>
      <c r="U52" s="1" t="s">
        <v>1154</v>
      </c>
      <c r="V52" s="1" t="s">
        <v>1294</v>
      </c>
    </row>
    <row r="53" s="1" customFormat="1" spans="1:22">
      <c r="A53" s="3">
        <v>999225444784397</v>
      </c>
      <c r="B53" s="1" t="s">
        <v>1974</v>
      </c>
      <c r="C53" s="1" t="s">
        <v>1981</v>
      </c>
      <c r="D53" s="1" t="s">
        <v>1982</v>
      </c>
      <c r="E53" s="1" t="s">
        <v>1983</v>
      </c>
      <c r="F53" s="1" t="s">
        <v>1204</v>
      </c>
      <c r="G53" s="1" t="s">
        <v>1205</v>
      </c>
      <c r="H53" s="1" t="s">
        <v>1206</v>
      </c>
      <c r="I53" s="1" t="s">
        <v>1984</v>
      </c>
      <c r="J53" s="1" t="s">
        <v>30</v>
      </c>
      <c r="K53" s="1" t="s">
        <v>1985</v>
      </c>
      <c r="L53" s="1" t="s">
        <v>1985</v>
      </c>
      <c r="M53" s="1" t="s">
        <v>1209</v>
      </c>
      <c r="N53" s="1" t="s">
        <v>1209</v>
      </c>
      <c r="O53" s="1" t="s">
        <v>1210</v>
      </c>
      <c r="P53" s="1" t="s">
        <v>1211</v>
      </c>
      <c r="Q53" s="1" t="s">
        <v>1212</v>
      </c>
      <c r="R53" s="1" t="s">
        <v>1986</v>
      </c>
      <c r="S53" s="1" t="s">
        <v>1214</v>
      </c>
      <c r="T53" s="1" t="s">
        <v>1215</v>
      </c>
      <c r="U53" s="1" t="s">
        <v>1154</v>
      </c>
      <c r="V53" s="1" t="s">
        <v>1973</v>
      </c>
    </row>
    <row r="54" s="1" customFormat="1" spans="1:22">
      <c r="A54" s="3">
        <v>999225446493574</v>
      </c>
      <c r="B54" s="1" t="s">
        <v>1974</v>
      </c>
      <c r="C54" s="1" t="s">
        <v>1975</v>
      </c>
      <c r="D54" s="1" t="s">
        <v>1976</v>
      </c>
      <c r="E54" s="1" t="s">
        <v>1977</v>
      </c>
      <c r="F54" s="1" t="s">
        <v>1204</v>
      </c>
      <c r="G54" s="1" t="s">
        <v>1205</v>
      </c>
      <c r="H54" s="1" t="s">
        <v>1206</v>
      </c>
      <c r="I54" s="1" t="s">
        <v>1978</v>
      </c>
      <c r="J54" s="1" t="s">
        <v>30</v>
      </c>
      <c r="K54" s="1" t="s">
        <v>1979</v>
      </c>
      <c r="L54" s="1" t="s">
        <v>1979</v>
      </c>
      <c r="M54" s="1" t="s">
        <v>1209</v>
      </c>
      <c r="N54" s="1" t="s">
        <v>1209</v>
      </c>
      <c r="O54" s="1" t="s">
        <v>1210</v>
      </c>
      <c r="P54" s="1" t="s">
        <v>1211</v>
      </c>
      <c r="Q54" s="1" t="s">
        <v>1212</v>
      </c>
      <c r="R54" s="1" t="s">
        <v>1980</v>
      </c>
      <c r="S54" s="1" t="s">
        <v>1214</v>
      </c>
      <c r="T54" s="1" t="s">
        <v>1215</v>
      </c>
      <c r="U54" s="1" t="s">
        <v>1154</v>
      </c>
      <c r="V54" s="1" t="s">
        <v>1277</v>
      </c>
    </row>
    <row r="55" s="1" customFormat="1" spans="1:22">
      <c r="A55" s="3">
        <v>999225448727033</v>
      </c>
      <c r="B55" s="1" t="s">
        <v>1938</v>
      </c>
      <c r="C55" s="1" t="s">
        <v>1967</v>
      </c>
      <c r="D55" s="1" t="s">
        <v>1968</v>
      </c>
      <c r="E55" s="1" t="s">
        <v>1969</v>
      </c>
      <c r="F55" s="1" t="s">
        <v>1200</v>
      </c>
      <c r="G55" s="1" t="s">
        <v>1205</v>
      </c>
      <c r="H55" s="1" t="s">
        <v>1206</v>
      </c>
      <c r="I55" s="1" t="s">
        <v>1970</v>
      </c>
      <c r="J55" s="1" t="s">
        <v>30</v>
      </c>
      <c r="K55" s="1" t="s">
        <v>1971</v>
      </c>
      <c r="L55" s="1" t="s">
        <v>1971</v>
      </c>
      <c r="M55" s="1" t="s">
        <v>1209</v>
      </c>
      <c r="N55" s="1" t="s">
        <v>1209</v>
      </c>
      <c r="O55" s="1" t="s">
        <v>1210</v>
      </c>
      <c r="P55" s="1" t="s">
        <v>1211</v>
      </c>
      <c r="Q55" s="1" t="s">
        <v>1212</v>
      </c>
      <c r="R55" s="1" t="s">
        <v>1972</v>
      </c>
      <c r="S55" s="1" t="s">
        <v>1214</v>
      </c>
      <c r="T55" s="1" t="s">
        <v>1215</v>
      </c>
      <c r="U55" s="1" t="s">
        <v>1154</v>
      </c>
      <c r="V55" s="1" t="s">
        <v>1973</v>
      </c>
    </row>
    <row r="56" s="1" customFormat="1" spans="1:22">
      <c r="A56" s="3">
        <v>999225460959829</v>
      </c>
      <c r="B56" s="1" t="s">
        <v>1938</v>
      </c>
      <c r="C56" s="1" t="s">
        <v>1961</v>
      </c>
      <c r="D56" s="1" t="s">
        <v>1962</v>
      </c>
      <c r="E56" s="1" t="s">
        <v>1963</v>
      </c>
      <c r="F56" s="1" t="s">
        <v>1517</v>
      </c>
      <c r="G56" s="1" t="s">
        <v>1205</v>
      </c>
      <c r="H56" s="1" t="s">
        <v>1206</v>
      </c>
      <c r="I56" s="1" t="s">
        <v>1964</v>
      </c>
      <c r="J56" s="1" t="s">
        <v>30</v>
      </c>
      <c r="K56" s="1" t="s">
        <v>1965</v>
      </c>
      <c r="L56" s="1" t="s">
        <v>1965</v>
      </c>
      <c r="M56" s="1" t="s">
        <v>1209</v>
      </c>
      <c r="N56" s="1" t="s">
        <v>1209</v>
      </c>
      <c r="O56" s="1" t="s">
        <v>1210</v>
      </c>
      <c r="P56" s="1" t="s">
        <v>1211</v>
      </c>
      <c r="Q56" s="1" t="s">
        <v>1212</v>
      </c>
      <c r="R56" s="1" t="s">
        <v>1966</v>
      </c>
      <c r="S56" s="1" t="s">
        <v>1214</v>
      </c>
      <c r="T56" s="1" t="s">
        <v>1215</v>
      </c>
      <c r="U56" s="1" t="s">
        <v>1345</v>
      </c>
      <c r="V56" s="1" t="s">
        <v>1223</v>
      </c>
    </row>
    <row r="57" s="1" customFormat="1" spans="1:22">
      <c r="A57" s="3">
        <v>999225463150087</v>
      </c>
      <c r="B57" s="1" t="s">
        <v>1938</v>
      </c>
      <c r="C57" s="1" t="s">
        <v>2010</v>
      </c>
      <c r="D57" s="1" t="s">
        <v>2011</v>
      </c>
      <c r="E57" s="1" t="s">
        <v>2012</v>
      </c>
      <c r="F57" s="1" t="s">
        <v>1204</v>
      </c>
      <c r="G57" s="1" t="s">
        <v>1205</v>
      </c>
      <c r="H57" s="1" t="s">
        <v>1206</v>
      </c>
      <c r="I57" s="1" t="s">
        <v>2013</v>
      </c>
      <c r="J57" s="1" t="s">
        <v>30</v>
      </c>
      <c r="K57" s="1" t="s">
        <v>2014</v>
      </c>
      <c r="L57" s="1" t="s">
        <v>2014</v>
      </c>
      <c r="M57" s="1" t="s">
        <v>1209</v>
      </c>
      <c r="N57" s="1" t="s">
        <v>1209</v>
      </c>
      <c r="O57" s="1" t="s">
        <v>1210</v>
      </c>
      <c r="P57" s="1" t="s">
        <v>1211</v>
      </c>
      <c r="Q57" s="1" t="s">
        <v>1212</v>
      </c>
      <c r="R57" s="1" t="s">
        <v>2015</v>
      </c>
      <c r="S57" s="1" t="s">
        <v>1214</v>
      </c>
      <c r="T57" s="1" t="s">
        <v>1215</v>
      </c>
      <c r="U57" s="1" t="s">
        <v>1154</v>
      </c>
      <c r="V57" s="1" t="s">
        <v>1216</v>
      </c>
    </row>
    <row r="58" s="1" customFormat="1" spans="1:22">
      <c r="A58" s="3">
        <v>999225467045677</v>
      </c>
      <c r="B58" s="1" t="s">
        <v>1938</v>
      </c>
      <c r="C58" s="1" t="s">
        <v>1948</v>
      </c>
      <c r="D58" s="1" t="s">
        <v>1949</v>
      </c>
      <c r="E58" s="1" t="s">
        <v>1950</v>
      </c>
      <c r="F58" s="1" t="s">
        <v>1444</v>
      </c>
      <c r="G58" s="1" t="s">
        <v>1205</v>
      </c>
      <c r="H58" s="1" t="s">
        <v>1206</v>
      </c>
      <c r="I58" s="1" t="s">
        <v>1951</v>
      </c>
      <c r="J58" s="1" t="s">
        <v>30</v>
      </c>
      <c r="K58" s="1" t="s">
        <v>1952</v>
      </c>
      <c r="L58" s="1" t="s">
        <v>1952</v>
      </c>
      <c r="M58" s="1" t="s">
        <v>1209</v>
      </c>
      <c r="N58" s="1" t="s">
        <v>1209</v>
      </c>
      <c r="O58" s="1" t="s">
        <v>1210</v>
      </c>
      <c r="P58" s="1" t="s">
        <v>1211</v>
      </c>
      <c r="Q58" s="1" t="s">
        <v>1212</v>
      </c>
      <c r="R58" s="1" t="s">
        <v>1953</v>
      </c>
      <c r="S58" s="1" t="s">
        <v>1214</v>
      </c>
      <c r="T58" s="1" t="s">
        <v>1215</v>
      </c>
      <c r="U58" s="1" t="s">
        <v>1154</v>
      </c>
      <c r="V58" s="1" t="s">
        <v>1954</v>
      </c>
    </row>
    <row r="59" s="1" customFormat="1" spans="1:22">
      <c r="A59" s="3">
        <v>999225469402449</v>
      </c>
      <c r="B59" s="1" t="s">
        <v>1938</v>
      </c>
      <c r="C59" s="1" t="s">
        <v>1943</v>
      </c>
      <c r="D59" s="1" t="s">
        <v>1557</v>
      </c>
      <c r="E59" s="1" t="s">
        <v>1944</v>
      </c>
      <c r="F59" s="1" t="s">
        <v>1200</v>
      </c>
      <c r="G59" s="1" t="s">
        <v>1205</v>
      </c>
      <c r="H59" s="1" t="s">
        <v>1206</v>
      </c>
      <c r="I59" s="1" t="s">
        <v>1945</v>
      </c>
      <c r="J59" s="1" t="s">
        <v>30</v>
      </c>
      <c r="K59" s="1" t="s">
        <v>1946</v>
      </c>
      <c r="L59" s="1" t="s">
        <v>1946</v>
      </c>
      <c r="M59" s="1" t="s">
        <v>1209</v>
      </c>
      <c r="N59" s="1" t="s">
        <v>1209</v>
      </c>
      <c r="O59" s="1" t="s">
        <v>1210</v>
      </c>
      <c r="P59" s="1" t="s">
        <v>1211</v>
      </c>
      <c r="Q59" s="1" t="s">
        <v>1212</v>
      </c>
      <c r="R59" s="1" t="s">
        <v>1947</v>
      </c>
      <c r="S59" s="1" t="s">
        <v>1214</v>
      </c>
      <c r="T59" s="1" t="s">
        <v>1215</v>
      </c>
      <c r="U59" s="1" t="s">
        <v>1154</v>
      </c>
      <c r="V59" s="1" t="s">
        <v>1530</v>
      </c>
    </row>
    <row r="60" s="1" customFormat="1" spans="1:22">
      <c r="A60" s="3">
        <v>999225472402886</v>
      </c>
      <c r="B60" s="1" t="s">
        <v>1938</v>
      </c>
      <c r="C60" s="1" t="s">
        <v>1939</v>
      </c>
      <c r="D60" s="1" t="s">
        <v>1933</v>
      </c>
      <c r="E60" s="1" t="s">
        <v>1934</v>
      </c>
      <c r="F60" s="1" t="s">
        <v>1338</v>
      </c>
      <c r="G60" s="1" t="s">
        <v>1205</v>
      </c>
      <c r="H60" s="1" t="s">
        <v>1206</v>
      </c>
      <c r="I60" s="1" t="s">
        <v>1940</v>
      </c>
      <c r="J60" s="1" t="s">
        <v>30</v>
      </c>
      <c r="K60" s="1" t="s">
        <v>1941</v>
      </c>
      <c r="L60" s="1" t="s">
        <v>1941</v>
      </c>
      <c r="M60" s="1" t="s">
        <v>1209</v>
      </c>
      <c r="N60" s="1" t="s">
        <v>1209</v>
      </c>
      <c r="O60" s="1" t="s">
        <v>1210</v>
      </c>
      <c r="P60" s="1" t="s">
        <v>1211</v>
      </c>
      <c r="Q60" s="1" t="s">
        <v>1212</v>
      </c>
      <c r="R60" s="1" t="s">
        <v>1942</v>
      </c>
      <c r="S60" s="1" t="s">
        <v>1214</v>
      </c>
      <c r="T60" s="1" t="s">
        <v>1215</v>
      </c>
      <c r="U60" s="1" t="s">
        <v>1345</v>
      </c>
      <c r="V60" s="1" t="s">
        <v>1223</v>
      </c>
    </row>
    <row r="61" s="1" customFormat="1" spans="1:22">
      <c r="A61" s="3">
        <v>999225498000794</v>
      </c>
      <c r="B61" s="1" t="s">
        <v>1915</v>
      </c>
      <c r="C61" s="1" t="s">
        <v>1932</v>
      </c>
      <c r="D61" s="1" t="s">
        <v>1933</v>
      </c>
      <c r="E61" s="1" t="s">
        <v>1934</v>
      </c>
      <c r="F61" s="1" t="s">
        <v>1338</v>
      </c>
      <c r="G61" s="1" t="s">
        <v>1205</v>
      </c>
      <c r="H61" s="1" t="s">
        <v>1206</v>
      </c>
      <c r="I61" s="1" t="s">
        <v>1935</v>
      </c>
      <c r="J61" s="1" t="s">
        <v>30</v>
      </c>
      <c r="K61" s="1" t="s">
        <v>1936</v>
      </c>
      <c r="L61" s="1" t="s">
        <v>1936</v>
      </c>
      <c r="M61" s="1" t="s">
        <v>1209</v>
      </c>
      <c r="N61" s="1" t="s">
        <v>1209</v>
      </c>
      <c r="O61" s="1" t="s">
        <v>1210</v>
      </c>
      <c r="P61" s="1" t="s">
        <v>1211</v>
      </c>
      <c r="Q61" s="1" t="s">
        <v>1212</v>
      </c>
      <c r="R61" s="1" t="s">
        <v>1937</v>
      </c>
      <c r="S61" s="1" t="s">
        <v>1214</v>
      </c>
      <c r="T61" s="1" t="s">
        <v>1215</v>
      </c>
      <c r="U61" s="1" t="s">
        <v>1345</v>
      </c>
      <c r="V61" s="1" t="s">
        <v>1223</v>
      </c>
    </row>
    <row r="62" s="1" customFormat="1" spans="1:22">
      <c r="A62" s="3">
        <v>999225502401265</v>
      </c>
      <c r="B62" s="1" t="s">
        <v>1915</v>
      </c>
      <c r="C62" s="1" t="s">
        <v>1926</v>
      </c>
      <c r="D62" s="1" t="s">
        <v>1927</v>
      </c>
      <c r="E62" s="1" t="s">
        <v>1928</v>
      </c>
      <c r="F62" s="1" t="s">
        <v>1204</v>
      </c>
      <c r="G62" s="1" t="s">
        <v>1205</v>
      </c>
      <c r="H62" s="1" t="s">
        <v>1206</v>
      </c>
      <c r="I62" s="1" t="s">
        <v>1929</v>
      </c>
      <c r="J62" s="1" t="s">
        <v>30</v>
      </c>
      <c r="K62" s="1" t="s">
        <v>1930</v>
      </c>
      <c r="L62" s="1" t="s">
        <v>1930</v>
      </c>
      <c r="M62" s="1" t="s">
        <v>1209</v>
      </c>
      <c r="N62" s="1" t="s">
        <v>1209</v>
      </c>
      <c r="O62" s="1" t="s">
        <v>1210</v>
      </c>
      <c r="P62" s="1" t="s">
        <v>1211</v>
      </c>
      <c r="Q62" s="1" t="s">
        <v>1212</v>
      </c>
      <c r="R62" s="1" t="s">
        <v>1931</v>
      </c>
      <c r="S62" s="1" t="s">
        <v>1214</v>
      </c>
      <c r="T62" s="1" t="s">
        <v>1215</v>
      </c>
      <c r="U62" s="1" t="s">
        <v>1154</v>
      </c>
      <c r="V62" s="1" t="s">
        <v>1294</v>
      </c>
    </row>
    <row r="63" s="1" customFormat="1" spans="1:22">
      <c r="A63" s="3">
        <v>999225505838753</v>
      </c>
      <c r="B63" s="1" t="s">
        <v>1915</v>
      </c>
      <c r="C63" s="1" t="s">
        <v>1922</v>
      </c>
      <c r="D63" s="1" t="s">
        <v>1703</v>
      </c>
      <c r="E63" s="1" t="s">
        <v>1911</v>
      </c>
      <c r="F63" s="1" t="s">
        <v>1200</v>
      </c>
      <c r="G63" s="1" t="s">
        <v>1205</v>
      </c>
      <c r="H63" s="1" t="s">
        <v>1206</v>
      </c>
      <c r="I63" s="1" t="s">
        <v>1923</v>
      </c>
      <c r="J63" s="1" t="s">
        <v>30</v>
      </c>
      <c r="K63" s="1" t="s">
        <v>1924</v>
      </c>
      <c r="L63" s="1" t="s">
        <v>1924</v>
      </c>
      <c r="M63" s="1" t="s">
        <v>1209</v>
      </c>
      <c r="N63" s="1" t="s">
        <v>1209</v>
      </c>
      <c r="O63" s="1" t="s">
        <v>1210</v>
      </c>
      <c r="P63" s="1" t="s">
        <v>1211</v>
      </c>
      <c r="Q63" s="1" t="s">
        <v>1212</v>
      </c>
      <c r="R63" s="1" t="s">
        <v>1925</v>
      </c>
      <c r="S63" s="1" t="s">
        <v>1214</v>
      </c>
      <c r="T63" s="1" t="s">
        <v>1215</v>
      </c>
      <c r="U63" s="1" t="s">
        <v>1345</v>
      </c>
      <c r="V63" s="1" t="s">
        <v>1223</v>
      </c>
    </row>
    <row r="64" s="1" customFormat="1" spans="1:22">
      <c r="A64" s="3">
        <v>999225520834745</v>
      </c>
      <c r="B64" s="1" t="s">
        <v>1915</v>
      </c>
      <c r="C64" s="1" t="s">
        <v>1916</v>
      </c>
      <c r="D64" s="1" t="s">
        <v>1917</v>
      </c>
      <c r="E64" s="1" t="s">
        <v>1918</v>
      </c>
      <c r="F64" s="1" t="s">
        <v>1338</v>
      </c>
      <c r="G64" s="1" t="s">
        <v>1205</v>
      </c>
      <c r="H64" s="1" t="s">
        <v>1206</v>
      </c>
      <c r="I64" s="1" t="s">
        <v>1919</v>
      </c>
      <c r="J64" s="1" t="s">
        <v>30</v>
      </c>
      <c r="K64" s="1" t="s">
        <v>1920</v>
      </c>
      <c r="L64" s="1" t="s">
        <v>1920</v>
      </c>
      <c r="M64" s="1" t="s">
        <v>1209</v>
      </c>
      <c r="N64" s="1" t="s">
        <v>1209</v>
      </c>
      <c r="O64" s="1" t="s">
        <v>1210</v>
      </c>
      <c r="P64" s="1" t="s">
        <v>1211</v>
      </c>
      <c r="Q64" s="1" t="s">
        <v>1212</v>
      </c>
      <c r="R64" s="1" t="s">
        <v>1921</v>
      </c>
      <c r="S64" s="1" t="s">
        <v>1214</v>
      </c>
      <c r="T64" s="1" t="s">
        <v>1215</v>
      </c>
      <c r="U64" s="1" t="s">
        <v>1154</v>
      </c>
      <c r="V64" s="1" t="s">
        <v>1413</v>
      </c>
    </row>
    <row r="65" s="1" customFormat="1" spans="1:22">
      <c r="A65" s="3">
        <v>999225533767556</v>
      </c>
      <c r="B65" s="1" t="s">
        <v>1909</v>
      </c>
      <c r="C65" s="1" t="s">
        <v>1910</v>
      </c>
      <c r="D65" s="1" t="s">
        <v>1703</v>
      </c>
      <c r="E65" s="1" t="s">
        <v>1911</v>
      </c>
      <c r="F65" s="1" t="s">
        <v>1200</v>
      </c>
      <c r="G65" s="1" t="s">
        <v>1205</v>
      </c>
      <c r="H65" s="1" t="s">
        <v>1206</v>
      </c>
      <c r="I65" s="1" t="s">
        <v>1912</v>
      </c>
      <c r="J65" s="1" t="s">
        <v>30</v>
      </c>
      <c r="K65" s="1" t="s">
        <v>1913</v>
      </c>
      <c r="L65" s="1" t="s">
        <v>1913</v>
      </c>
      <c r="M65" s="1" t="s">
        <v>1209</v>
      </c>
      <c r="N65" s="1" t="s">
        <v>1209</v>
      </c>
      <c r="O65" s="1" t="s">
        <v>1210</v>
      </c>
      <c r="P65" s="1" t="s">
        <v>1211</v>
      </c>
      <c r="Q65" s="1" t="s">
        <v>1212</v>
      </c>
      <c r="R65" s="1" t="s">
        <v>1914</v>
      </c>
      <c r="S65" s="1" t="s">
        <v>1214</v>
      </c>
      <c r="T65" s="1" t="s">
        <v>1215</v>
      </c>
      <c r="U65" s="1" t="s">
        <v>1345</v>
      </c>
      <c r="V65" s="1" t="s">
        <v>1223</v>
      </c>
    </row>
    <row r="66" s="1" customFormat="1" spans="1:22">
      <c r="A66" s="3">
        <v>999225541933582</v>
      </c>
      <c r="B66" s="1" t="s">
        <v>1903</v>
      </c>
      <c r="C66" s="1" t="s">
        <v>1904</v>
      </c>
      <c r="D66" s="1" t="s">
        <v>1690</v>
      </c>
      <c r="E66" s="1" t="s">
        <v>1905</v>
      </c>
      <c r="F66" s="1" t="s">
        <v>1338</v>
      </c>
      <c r="G66" s="1" t="s">
        <v>1205</v>
      </c>
      <c r="H66" s="1" t="s">
        <v>1206</v>
      </c>
      <c r="I66" s="1" t="s">
        <v>1906</v>
      </c>
      <c r="J66" s="1" t="s">
        <v>30</v>
      </c>
      <c r="K66" s="1" t="s">
        <v>1907</v>
      </c>
      <c r="L66" s="1" t="s">
        <v>1907</v>
      </c>
      <c r="M66" s="1" t="s">
        <v>1209</v>
      </c>
      <c r="N66" s="1" t="s">
        <v>1209</v>
      </c>
      <c r="O66" s="1" t="s">
        <v>1210</v>
      </c>
      <c r="P66" s="1" t="s">
        <v>1211</v>
      </c>
      <c r="Q66" s="1" t="s">
        <v>1212</v>
      </c>
      <c r="R66" s="1" t="s">
        <v>1908</v>
      </c>
      <c r="S66" s="1" t="s">
        <v>1214</v>
      </c>
      <c r="T66" s="1" t="s">
        <v>1215</v>
      </c>
      <c r="U66" s="1" t="s">
        <v>1154</v>
      </c>
      <c r="V66" s="1" t="s">
        <v>1223</v>
      </c>
    </row>
    <row r="67" s="1" customFormat="1" spans="1:22">
      <c r="A67" s="3">
        <v>999225576505304</v>
      </c>
      <c r="B67" s="1" t="s">
        <v>1896</v>
      </c>
      <c r="C67" s="1" t="s">
        <v>1897</v>
      </c>
      <c r="D67" s="1" t="s">
        <v>1898</v>
      </c>
      <c r="E67" s="1" t="s">
        <v>1899</v>
      </c>
      <c r="F67" s="1" t="s">
        <v>1204</v>
      </c>
      <c r="G67" s="1" t="s">
        <v>1205</v>
      </c>
      <c r="H67" s="1" t="s">
        <v>1206</v>
      </c>
      <c r="I67" s="1" t="s">
        <v>1900</v>
      </c>
      <c r="J67" s="1" t="s">
        <v>30</v>
      </c>
      <c r="K67" s="1" t="s">
        <v>1901</v>
      </c>
      <c r="L67" s="1" t="s">
        <v>1901</v>
      </c>
      <c r="M67" s="1" t="s">
        <v>1209</v>
      </c>
      <c r="N67" s="1" t="s">
        <v>1209</v>
      </c>
      <c r="O67" s="1" t="s">
        <v>1210</v>
      </c>
      <c r="P67" s="1" t="s">
        <v>1211</v>
      </c>
      <c r="Q67" s="1" t="s">
        <v>1212</v>
      </c>
      <c r="R67" s="1" t="s">
        <v>1902</v>
      </c>
      <c r="S67" s="1" t="s">
        <v>1214</v>
      </c>
      <c r="T67" s="1" t="s">
        <v>1215</v>
      </c>
      <c r="U67" s="1" t="s">
        <v>1154</v>
      </c>
      <c r="V67" s="1" t="s">
        <v>1230</v>
      </c>
    </row>
    <row r="68" s="1" customFormat="1" spans="1:22">
      <c r="A68" s="3">
        <v>999225588962781</v>
      </c>
      <c r="B68" s="1" t="s">
        <v>1867</v>
      </c>
      <c r="C68" s="1" t="s">
        <v>1890</v>
      </c>
      <c r="D68" s="1" t="s">
        <v>1891</v>
      </c>
      <c r="E68" s="1" t="s">
        <v>1892</v>
      </c>
      <c r="F68" s="1" t="s">
        <v>1200</v>
      </c>
      <c r="G68" s="1" t="s">
        <v>1205</v>
      </c>
      <c r="H68" s="1" t="s">
        <v>1206</v>
      </c>
      <c r="I68" s="1" t="s">
        <v>1893</v>
      </c>
      <c r="J68" s="1" t="s">
        <v>30</v>
      </c>
      <c r="K68" s="1" t="s">
        <v>1894</v>
      </c>
      <c r="L68" s="1" t="s">
        <v>1894</v>
      </c>
      <c r="M68" s="1" t="s">
        <v>1209</v>
      </c>
      <c r="N68" s="1" t="s">
        <v>1209</v>
      </c>
      <c r="O68" s="1" t="s">
        <v>1210</v>
      </c>
      <c r="P68" s="1" t="s">
        <v>1211</v>
      </c>
      <c r="Q68" s="1" t="s">
        <v>1212</v>
      </c>
      <c r="R68" s="1" t="s">
        <v>1895</v>
      </c>
      <c r="S68" s="1" t="s">
        <v>1214</v>
      </c>
      <c r="T68" s="1" t="s">
        <v>1215</v>
      </c>
      <c r="U68" s="1" t="s">
        <v>1154</v>
      </c>
      <c r="V68" s="1" t="s">
        <v>1223</v>
      </c>
    </row>
    <row r="69" s="1" customFormat="1" spans="1:22">
      <c r="A69" s="3">
        <v>999225589830154</v>
      </c>
      <c r="B69" s="1" t="s">
        <v>1867</v>
      </c>
      <c r="C69" s="1" t="s">
        <v>1885</v>
      </c>
      <c r="D69" s="1" t="s">
        <v>1801</v>
      </c>
      <c r="E69" s="1" t="s">
        <v>1886</v>
      </c>
      <c r="F69" s="1" t="s">
        <v>1204</v>
      </c>
      <c r="G69" s="1" t="s">
        <v>1205</v>
      </c>
      <c r="H69" s="1" t="s">
        <v>1206</v>
      </c>
      <c r="I69" s="1" t="s">
        <v>1887</v>
      </c>
      <c r="J69" s="1" t="s">
        <v>30</v>
      </c>
      <c r="K69" s="1" t="s">
        <v>1888</v>
      </c>
      <c r="L69" s="1" t="s">
        <v>1888</v>
      </c>
      <c r="M69" s="1" t="s">
        <v>1209</v>
      </c>
      <c r="N69" s="1" t="s">
        <v>1209</v>
      </c>
      <c r="O69" s="1" t="s">
        <v>1210</v>
      </c>
      <c r="P69" s="1" t="s">
        <v>1211</v>
      </c>
      <c r="Q69" s="1" t="s">
        <v>1212</v>
      </c>
      <c r="R69" s="1" t="s">
        <v>1889</v>
      </c>
      <c r="S69" s="1" t="s">
        <v>1214</v>
      </c>
      <c r="T69" s="1" t="s">
        <v>1215</v>
      </c>
      <c r="U69" s="1" t="s">
        <v>1154</v>
      </c>
      <c r="V69" s="1" t="s">
        <v>1294</v>
      </c>
    </row>
    <row r="70" s="1" customFormat="1" spans="1:22">
      <c r="A70" s="3">
        <v>999225589855522</v>
      </c>
      <c r="B70" s="1" t="s">
        <v>1867</v>
      </c>
      <c r="C70" s="1" t="s">
        <v>1880</v>
      </c>
      <c r="D70" s="1" t="s">
        <v>1801</v>
      </c>
      <c r="E70" s="1" t="s">
        <v>1881</v>
      </c>
      <c r="F70" s="1" t="s">
        <v>1204</v>
      </c>
      <c r="G70" s="1" t="s">
        <v>1205</v>
      </c>
      <c r="H70" s="1" t="s">
        <v>1206</v>
      </c>
      <c r="I70" s="1" t="s">
        <v>1882</v>
      </c>
      <c r="J70" s="1" t="s">
        <v>30</v>
      </c>
      <c r="K70" s="1" t="s">
        <v>1883</v>
      </c>
      <c r="L70" s="1" t="s">
        <v>1883</v>
      </c>
      <c r="M70" s="1" t="s">
        <v>1209</v>
      </c>
      <c r="N70" s="1" t="s">
        <v>1209</v>
      </c>
      <c r="O70" s="1" t="s">
        <v>1210</v>
      </c>
      <c r="P70" s="1" t="s">
        <v>1211</v>
      </c>
      <c r="Q70" s="1" t="s">
        <v>1212</v>
      </c>
      <c r="R70" s="1" t="s">
        <v>1884</v>
      </c>
      <c r="S70" s="1" t="s">
        <v>1214</v>
      </c>
      <c r="T70" s="1" t="s">
        <v>1215</v>
      </c>
      <c r="U70" s="1" t="s">
        <v>1154</v>
      </c>
      <c r="V70" s="1" t="s">
        <v>1294</v>
      </c>
    </row>
    <row r="71" s="1" customFormat="1" spans="1:22">
      <c r="A71" s="3">
        <v>999225595654306</v>
      </c>
      <c r="B71" s="1" t="s">
        <v>1867</v>
      </c>
      <c r="C71" s="1" t="s">
        <v>1874</v>
      </c>
      <c r="D71" s="1" t="s">
        <v>1875</v>
      </c>
      <c r="E71" s="1" t="s">
        <v>1876</v>
      </c>
      <c r="F71" s="1" t="s">
        <v>1200</v>
      </c>
      <c r="G71" s="1" t="s">
        <v>1205</v>
      </c>
      <c r="H71" s="1" t="s">
        <v>1206</v>
      </c>
      <c r="I71" s="1" t="s">
        <v>1877</v>
      </c>
      <c r="J71" s="1" t="s">
        <v>30</v>
      </c>
      <c r="K71" s="1" t="s">
        <v>1878</v>
      </c>
      <c r="L71" s="1" t="s">
        <v>1878</v>
      </c>
      <c r="M71" s="1" t="s">
        <v>1209</v>
      </c>
      <c r="N71" s="1" t="s">
        <v>1209</v>
      </c>
      <c r="O71" s="1" t="s">
        <v>1210</v>
      </c>
      <c r="P71" s="1" t="s">
        <v>1211</v>
      </c>
      <c r="Q71" s="1" t="s">
        <v>1212</v>
      </c>
      <c r="R71" s="1" t="s">
        <v>1879</v>
      </c>
      <c r="S71" s="1" t="s">
        <v>1214</v>
      </c>
      <c r="T71" s="1" t="s">
        <v>1215</v>
      </c>
      <c r="U71" s="1" t="s">
        <v>1154</v>
      </c>
      <c r="V71" s="1" t="s">
        <v>1277</v>
      </c>
    </row>
    <row r="72" s="1" customFormat="1" spans="1:22">
      <c r="A72" s="3">
        <v>999225602753403</v>
      </c>
      <c r="B72" s="1" t="s">
        <v>1867</v>
      </c>
      <c r="C72" s="1" t="s">
        <v>1868</v>
      </c>
      <c r="D72" s="1" t="s">
        <v>1869</v>
      </c>
      <c r="E72" s="1" t="s">
        <v>1870</v>
      </c>
      <c r="F72" s="1" t="s">
        <v>1338</v>
      </c>
      <c r="G72" s="1" t="s">
        <v>1205</v>
      </c>
      <c r="H72" s="1" t="s">
        <v>1206</v>
      </c>
      <c r="I72" s="1" t="s">
        <v>1871</v>
      </c>
      <c r="J72" s="1" t="s">
        <v>30</v>
      </c>
      <c r="K72" s="1" t="s">
        <v>1872</v>
      </c>
      <c r="L72" s="1" t="s">
        <v>1872</v>
      </c>
      <c r="M72" s="1" t="s">
        <v>1209</v>
      </c>
      <c r="N72" s="1" t="s">
        <v>1209</v>
      </c>
      <c r="O72" s="1" t="s">
        <v>1210</v>
      </c>
      <c r="P72" s="1" t="s">
        <v>1211</v>
      </c>
      <c r="Q72" s="1" t="s">
        <v>1212</v>
      </c>
      <c r="R72" s="1" t="s">
        <v>1873</v>
      </c>
      <c r="S72" s="1" t="s">
        <v>1214</v>
      </c>
      <c r="T72" s="1" t="s">
        <v>1215</v>
      </c>
      <c r="U72" s="1" t="s">
        <v>1154</v>
      </c>
      <c r="V72" s="1" t="s">
        <v>1216</v>
      </c>
    </row>
    <row r="73" s="1" customFormat="1" spans="1:22">
      <c r="A73" s="3">
        <v>999225615171837</v>
      </c>
      <c r="B73" s="1" t="s">
        <v>1836</v>
      </c>
      <c r="C73" s="1" t="s">
        <v>1861</v>
      </c>
      <c r="D73" s="1" t="s">
        <v>1862</v>
      </c>
      <c r="E73" s="1" t="s">
        <v>1863</v>
      </c>
      <c r="F73" s="1" t="s">
        <v>1200</v>
      </c>
      <c r="G73" s="1" t="s">
        <v>1205</v>
      </c>
      <c r="H73" s="1" t="s">
        <v>1206</v>
      </c>
      <c r="I73" s="1" t="s">
        <v>1864</v>
      </c>
      <c r="J73" s="1" t="s">
        <v>30</v>
      </c>
      <c r="K73" s="1" t="s">
        <v>1865</v>
      </c>
      <c r="L73" s="1" t="s">
        <v>1865</v>
      </c>
      <c r="M73" s="1" t="s">
        <v>1209</v>
      </c>
      <c r="N73" s="1" t="s">
        <v>1209</v>
      </c>
      <c r="O73" s="1" t="s">
        <v>1210</v>
      </c>
      <c r="P73" s="1" t="s">
        <v>1211</v>
      </c>
      <c r="Q73" s="1" t="s">
        <v>1212</v>
      </c>
      <c r="R73" s="1" t="s">
        <v>1866</v>
      </c>
      <c r="S73" s="1" t="s">
        <v>1214</v>
      </c>
      <c r="T73" s="1" t="s">
        <v>1215</v>
      </c>
      <c r="U73" s="1" t="s">
        <v>1154</v>
      </c>
      <c r="V73" s="1" t="s">
        <v>1223</v>
      </c>
    </row>
    <row r="74" s="1" customFormat="1" spans="1:22">
      <c r="A74" s="3">
        <v>999225615804296</v>
      </c>
      <c r="B74" s="1" t="s">
        <v>1836</v>
      </c>
      <c r="C74" s="1" t="s">
        <v>1855</v>
      </c>
      <c r="D74" s="1" t="s">
        <v>1856</v>
      </c>
      <c r="E74" s="1" t="s">
        <v>1857</v>
      </c>
      <c r="F74" s="1" t="s">
        <v>1204</v>
      </c>
      <c r="G74" s="1" t="s">
        <v>1205</v>
      </c>
      <c r="H74" s="1" t="s">
        <v>1206</v>
      </c>
      <c r="I74" s="1" t="s">
        <v>1858</v>
      </c>
      <c r="J74" s="1" t="s">
        <v>30</v>
      </c>
      <c r="K74" s="1" t="s">
        <v>1859</v>
      </c>
      <c r="L74" s="1" t="s">
        <v>1859</v>
      </c>
      <c r="M74" s="1" t="s">
        <v>1209</v>
      </c>
      <c r="N74" s="1" t="s">
        <v>1209</v>
      </c>
      <c r="O74" s="1" t="s">
        <v>1210</v>
      </c>
      <c r="P74" s="1" t="s">
        <v>1211</v>
      </c>
      <c r="Q74" s="1" t="s">
        <v>1212</v>
      </c>
      <c r="R74" s="1" t="s">
        <v>1860</v>
      </c>
      <c r="S74" s="1" t="s">
        <v>1214</v>
      </c>
      <c r="T74" s="1" t="s">
        <v>1215</v>
      </c>
      <c r="U74" s="1" t="s">
        <v>1345</v>
      </c>
      <c r="V74" s="1" t="s">
        <v>1223</v>
      </c>
    </row>
    <row r="75" s="1" customFormat="1" spans="1:22">
      <c r="A75" s="3">
        <v>999225618174309</v>
      </c>
      <c r="B75" s="1" t="s">
        <v>1836</v>
      </c>
      <c r="C75" s="1" t="s">
        <v>1849</v>
      </c>
      <c r="D75" s="1" t="s">
        <v>1850</v>
      </c>
      <c r="E75" s="1" t="s">
        <v>1851</v>
      </c>
      <c r="F75" s="1" t="s">
        <v>1200</v>
      </c>
      <c r="G75" s="1" t="s">
        <v>1205</v>
      </c>
      <c r="H75" s="1" t="s">
        <v>1206</v>
      </c>
      <c r="I75" s="1" t="s">
        <v>1852</v>
      </c>
      <c r="J75" s="1" t="s">
        <v>30</v>
      </c>
      <c r="K75" s="1" t="s">
        <v>1853</v>
      </c>
      <c r="L75" s="1" t="s">
        <v>1853</v>
      </c>
      <c r="M75" s="1" t="s">
        <v>1209</v>
      </c>
      <c r="N75" s="1" t="s">
        <v>1209</v>
      </c>
      <c r="O75" s="1" t="s">
        <v>1210</v>
      </c>
      <c r="P75" s="1" t="s">
        <v>1211</v>
      </c>
      <c r="Q75" s="1" t="s">
        <v>1212</v>
      </c>
      <c r="R75" s="1" t="s">
        <v>1854</v>
      </c>
      <c r="S75" s="1" t="s">
        <v>1214</v>
      </c>
      <c r="T75" s="1" t="s">
        <v>1215</v>
      </c>
      <c r="U75" s="1" t="s">
        <v>1154</v>
      </c>
      <c r="V75" s="1" t="s">
        <v>1745</v>
      </c>
    </row>
    <row r="76" s="1" customFormat="1" spans="1:22">
      <c r="A76" s="3">
        <v>999225622417903</v>
      </c>
      <c r="B76" s="1" t="s">
        <v>1836</v>
      </c>
      <c r="C76" s="1" t="s">
        <v>2182</v>
      </c>
      <c r="D76" s="1" t="s">
        <v>2183</v>
      </c>
      <c r="E76" s="1" t="s">
        <v>2184</v>
      </c>
      <c r="F76" s="1" t="s">
        <v>1444</v>
      </c>
      <c r="G76" s="1" t="s">
        <v>1205</v>
      </c>
      <c r="H76" s="1" t="s">
        <v>1206</v>
      </c>
      <c r="I76" s="1" t="s">
        <v>2185</v>
      </c>
      <c r="J76" s="1" t="s">
        <v>30</v>
      </c>
      <c r="K76" s="1" t="s">
        <v>2186</v>
      </c>
      <c r="L76" s="1" t="s">
        <v>2186</v>
      </c>
      <c r="M76" s="1" t="s">
        <v>1209</v>
      </c>
      <c r="N76" s="1" t="s">
        <v>1209</v>
      </c>
      <c r="O76" s="1" t="s">
        <v>1210</v>
      </c>
      <c r="P76" s="1" t="s">
        <v>1211</v>
      </c>
      <c r="Q76" s="1" t="s">
        <v>1212</v>
      </c>
      <c r="R76" s="1" t="s">
        <v>2187</v>
      </c>
      <c r="S76" s="1" t="s">
        <v>1214</v>
      </c>
      <c r="T76" s="1" t="s">
        <v>1215</v>
      </c>
      <c r="U76" s="1" t="s">
        <v>1345</v>
      </c>
      <c r="V76" s="1" t="s">
        <v>1223</v>
      </c>
    </row>
    <row r="77" s="1" customFormat="1" spans="1:22">
      <c r="A77" s="3">
        <v>999225634385941</v>
      </c>
      <c r="B77" s="1" t="s">
        <v>1836</v>
      </c>
      <c r="C77" s="1" t="s">
        <v>1837</v>
      </c>
      <c r="D77" s="1" t="s">
        <v>1838</v>
      </c>
      <c r="E77" s="1" t="s">
        <v>1839</v>
      </c>
      <c r="F77" s="1" t="s">
        <v>1338</v>
      </c>
      <c r="G77" s="1" t="s">
        <v>1205</v>
      </c>
      <c r="H77" s="1" t="s">
        <v>1206</v>
      </c>
      <c r="I77" s="1" t="s">
        <v>1840</v>
      </c>
      <c r="J77" s="1" t="s">
        <v>30</v>
      </c>
      <c r="K77" s="1" t="s">
        <v>1841</v>
      </c>
      <c r="L77" s="1" t="s">
        <v>1841</v>
      </c>
      <c r="M77" s="1" t="s">
        <v>1209</v>
      </c>
      <c r="N77" s="1" t="s">
        <v>1209</v>
      </c>
      <c r="O77" s="1" t="s">
        <v>1210</v>
      </c>
      <c r="P77" s="1" t="s">
        <v>1211</v>
      </c>
      <c r="Q77" s="1" t="s">
        <v>1212</v>
      </c>
      <c r="R77" s="1" t="s">
        <v>1842</v>
      </c>
      <c r="S77" s="1" t="s">
        <v>1214</v>
      </c>
      <c r="T77" s="1" t="s">
        <v>1215</v>
      </c>
      <c r="U77" s="1" t="s">
        <v>1154</v>
      </c>
      <c r="V77" s="1" t="s">
        <v>1287</v>
      </c>
    </row>
    <row r="78" s="1" customFormat="1" spans="1:22">
      <c r="A78" s="3">
        <v>999225637906688</v>
      </c>
      <c r="B78" s="1" t="s">
        <v>1806</v>
      </c>
      <c r="C78" s="1" t="s">
        <v>1830</v>
      </c>
      <c r="D78" s="1" t="s">
        <v>1831</v>
      </c>
      <c r="E78" s="1" t="s">
        <v>1832</v>
      </c>
      <c r="F78" s="1" t="s">
        <v>1517</v>
      </c>
      <c r="G78" s="1" t="s">
        <v>1205</v>
      </c>
      <c r="H78" s="1" t="s">
        <v>1206</v>
      </c>
      <c r="I78" s="1" t="s">
        <v>1833</v>
      </c>
      <c r="J78" s="1" t="s">
        <v>30</v>
      </c>
      <c r="K78" s="1" t="s">
        <v>1834</v>
      </c>
      <c r="L78" s="1" t="s">
        <v>1834</v>
      </c>
      <c r="M78" s="1" t="s">
        <v>1209</v>
      </c>
      <c r="N78" s="1" t="s">
        <v>1209</v>
      </c>
      <c r="O78" s="1" t="s">
        <v>1210</v>
      </c>
      <c r="P78" s="1" t="s">
        <v>1211</v>
      </c>
      <c r="Q78" s="1" t="s">
        <v>1212</v>
      </c>
      <c r="R78" s="1" t="s">
        <v>1835</v>
      </c>
      <c r="S78" s="1" t="s">
        <v>1214</v>
      </c>
      <c r="T78" s="1" t="s">
        <v>1215</v>
      </c>
      <c r="U78" s="1" t="s">
        <v>1154</v>
      </c>
      <c r="V78" s="1" t="s">
        <v>1251</v>
      </c>
    </row>
    <row r="79" s="1" customFormat="1" spans="1:22">
      <c r="A79" s="3">
        <v>999225638023144</v>
      </c>
      <c r="B79" s="1" t="s">
        <v>1806</v>
      </c>
      <c r="C79" s="1" t="s">
        <v>1824</v>
      </c>
      <c r="D79" s="1" t="s">
        <v>1825</v>
      </c>
      <c r="E79" s="1" t="s">
        <v>1826</v>
      </c>
      <c r="F79" s="1" t="s">
        <v>1338</v>
      </c>
      <c r="G79" s="1" t="s">
        <v>1205</v>
      </c>
      <c r="H79" s="1" t="s">
        <v>1206</v>
      </c>
      <c r="I79" s="1" t="s">
        <v>1827</v>
      </c>
      <c r="J79" s="1" t="s">
        <v>30</v>
      </c>
      <c r="K79" s="1" t="s">
        <v>1828</v>
      </c>
      <c r="L79" s="1" t="s">
        <v>1828</v>
      </c>
      <c r="M79" s="1" t="s">
        <v>1209</v>
      </c>
      <c r="N79" s="1" t="s">
        <v>1209</v>
      </c>
      <c r="O79" s="1" t="s">
        <v>1210</v>
      </c>
      <c r="P79" s="1" t="s">
        <v>1211</v>
      </c>
      <c r="Q79" s="1" t="s">
        <v>1212</v>
      </c>
      <c r="R79" s="1" t="s">
        <v>1829</v>
      </c>
      <c r="S79" s="1" t="s">
        <v>1214</v>
      </c>
      <c r="T79" s="1" t="s">
        <v>1215</v>
      </c>
      <c r="U79" s="1" t="s">
        <v>1154</v>
      </c>
      <c r="V79" s="1" t="s">
        <v>1237</v>
      </c>
    </row>
    <row r="80" s="1" customFormat="1" spans="1:22">
      <c r="A80" s="3">
        <v>999225640955767</v>
      </c>
      <c r="B80" s="1" t="s">
        <v>1806</v>
      </c>
      <c r="C80" s="1" t="s">
        <v>1818</v>
      </c>
      <c r="D80" s="1" t="s">
        <v>1819</v>
      </c>
      <c r="E80" s="1" t="s">
        <v>1820</v>
      </c>
      <c r="F80" s="1" t="s">
        <v>1204</v>
      </c>
      <c r="G80" s="1" t="s">
        <v>1205</v>
      </c>
      <c r="H80" s="1" t="s">
        <v>1206</v>
      </c>
      <c r="I80" s="1" t="s">
        <v>1821</v>
      </c>
      <c r="J80" s="1" t="s">
        <v>30</v>
      </c>
      <c r="K80" s="1" t="s">
        <v>1822</v>
      </c>
      <c r="L80" s="1" t="s">
        <v>1822</v>
      </c>
      <c r="M80" s="1" t="s">
        <v>1209</v>
      </c>
      <c r="N80" s="1" t="s">
        <v>1209</v>
      </c>
      <c r="O80" s="1" t="s">
        <v>1210</v>
      </c>
      <c r="P80" s="1" t="s">
        <v>1211</v>
      </c>
      <c r="Q80" s="1" t="s">
        <v>1212</v>
      </c>
      <c r="R80" s="1" t="s">
        <v>1823</v>
      </c>
      <c r="S80" s="1" t="s">
        <v>1214</v>
      </c>
      <c r="T80" s="1" t="s">
        <v>1215</v>
      </c>
      <c r="U80" s="1" t="s">
        <v>1154</v>
      </c>
      <c r="V80" s="1" t="s">
        <v>1230</v>
      </c>
    </row>
    <row r="81" s="1" customFormat="1" spans="1:22">
      <c r="A81" s="3">
        <v>999225645614707</v>
      </c>
      <c r="B81" s="1" t="s">
        <v>1806</v>
      </c>
      <c r="C81" s="1" t="s">
        <v>1813</v>
      </c>
      <c r="D81" s="1" t="s">
        <v>1592</v>
      </c>
      <c r="E81" s="1" t="s">
        <v>1814</v>
      </c>
      <c r="F81" s="1" t="s">
        <v>1204</v>
      </c>
      <c r="G81" s="1" t="s">
        <v>1205</v>
      </c>
      <c r="H81" s="1" t="s">
        <v>1206</v>
      </c>
      <c r="I81" s="1" t="s">
        <v>1815</v>
      </c>
      <c r="J81" s="1" t="s">
        <v>30</v>
      </c>
      <c r="K81" s="1" t="s">
        <v>1816</v>
      </c>
      <c r="L81" s="1" t="s">
        <v>1816</v>
      </c>
      <c r="M81" s="1" t="s">
        <v>1209</v>
      </c>
      <c r="N81" s="1" t="s">
        <v>1209</v>
      </c>
      <c r="O81" s="1" t="s">
        <v>1210</v>
      </c>
      <c r="P81" s="1" t="s">
        <v>1211</v>
      </c>
      <c r="Q81" s="1" t="s">
        <v>1212</v>
      </c>
      <c r="R81" s="1" t="s">
        <v>1817</v>
      </c>
      <c r="S81" s="1" t="s">
        <v>1214</v>
      </c>
      <c r="T81" s="1" t="s">
        <v>1215</v>
      </c>
      <c r="U81" s="1" t="s">
        <v>1345</v>
      </c>
      <c r="V81" s="1" t="s">
        <v>1530</v>
      </c>
    </row>
    <row r="82" s="1" customFormat="1" spans="1:22">
      <c r="A82" s="3">
        <v>999225647602044</v>
      </c>
      <c r="B82" s="1" t="s">
        <v>1806</v>
      </c>
      <c r="C82" s="1" t="s">
        <v>1807</v>
      </c>
      <c r="D82" s="1" t="s">
        <v>1808</v>
      </c>
      <c r="E82" s="1" t="s">
        <v>1809</v>
      </c>
      <c r="F82" s="1" t="s">
        <v>1562</v>
      </c>
      <c r="G82" s="1" t="s">
        <v>1205</v>
      </c>
      <c r="H82" s="1" t="s">
        <v>1206</v>
      </c>
      <c r="I82" s="1" t="s">
        <v>1810</v>
      </c>
      <c r="J82" s="1" t="s">
        <v>30</v>
      </c>
      <c r="K82" s="1" t="s">
        <v>1811</v>
      </c>
      <c r="L82" s="1" t="s">
        <v>1811</v>
      </c>
      <c r="M82" s="1" t="s">
        <v>1209</v>
      </c>
      <c r="N82" s="1" t="s">
        <v>1209</v>
      </c>
      <c r="O82" s="1" t="s">
        <v>1210</v>
      </c>
      <c r="P82" s="1" t="s">
        <v>1211</v>
      </c>
      <c r="Q82" s="1" t="s">
        <v>1212</v>
      </c>
      <c r="R82" s="1" t="s">
        <v>1812</v>
      </c>
      <c r="S82" s="1" t="s">
        <v>1214</v>
      </c>
      <c r="T82" s="1" t="s">
        <v>1215</v>
      </c>
      <c r="U82" s="1" t="s">
        <v>1154</v>
      </c>
      <c r="V82" s="1" t="s">
        <v>1223</v>
      </c>
    </row>
    <row r="83" s="1" customFormat="1" spans="1:22">
      <c r="A83" s="3">
        <v>999225654235884</v>
      </c>
      <c r="B83" s="1" t="s">
        <v>1806</v>
      </c>
      <c r="C83" s="1" t="s">
        <v>1955</v>
      </c>
      <c r="D83" s="1" t="s">
        <v>1956</v>
      </c>
      <c r="E83" s="1" t="s">
        <v>1957</v>
      </c>
      <c r="F83" s="1" t="s">
        <v>1204</v>
      </c>
      <c r="G83" s="1" t="s">
        <v>1205</v>
      </c>
      <c r="H83" s="1" t="s">
        <v>1206</v>
      </c>
      <c r="I83" s="1" t="s">
        <v>1958</v>
      </c>
      <c r="J83" s="1" t="s">
        <v>30</v>
      </c>
      <c r="K83" s="1" t="s">
        <v>1959</v>
      </c>
      <c r="L83" s="1" t="s">
        <v>1959</v>
      </c>
      <c r="M83" s="1" t="s">
        <v>1209</v>
      </c>
      <c r="N83" s="1" t="s">
        <v>1209</v>
      </c>
      <c r="O83" s="1" t="s">
        <v>1210</v>
      </c>
      <c r="P83" s="1" t="s">
        <v>1211</v>
      </c>
      <c r="Q83" s="1" t="s">
        <v>1212</v>
      </c>
      <c r="R83" s="1" t="s">
        <v>1960</v>
      </c>
      <c r="S83" s="1" t="s">
        <v>1214</v>
      </c>
      <c r="T83" s="1" t="s">
        <v>1215</v>
      </c>
      <c r="U83" s="1" t="s">
        <v>1154</v>
      </c>
      <c r="V83" s="1" t="s">
        <v>1223</v>
      </c>
    </row>
    <row r="84" s="1" customFormat="1" spans="1:22">
      <c r="A84" s="3">
        <v>999225659982642</v>
      </c>
      <c r="B84" s="1" t="s">
        <v>1768</v>
      </c>
      <c r="C84" s="1" t="s">
        <v>1843</v>
      </c>
      <c r="D84" s="1" t="s">
        <v>1844</v>
      </c>
      <c r="E84" s="1" t="s">
        <v>1845</v>
      </c>
      <c r="F84" s="1" t="s">
        <v>1200</v>
      </c>
      <c r="G84" s="1" t="s">
        <v>1205</v>
      </c>
      <c r="H84" s="1" t="s">
        <v>1206</v>
      </c>
      <c r="I84" s="1" t="s">
        <v>1846</v>
      </c>
      <c r="J84" s="1" t="s">
        <v>30</v>
      </c>
      <c r="K84" s="1" t="s">
        <v>1847</v>
      </c>
      <c r="L84" s="1" t="s">
        <v>1847</v>
      </c>
      <c r="M84" s="1" t="s">
        <v>1209</v>
      </c>
      <c r="N84" s="1" t="s">
        <v>1209</v>
      </c>
      <c r="O84" s="1" t="s">
        <v>1210</v>
      </c>
      <c r="P84" s="1" t="s">
        <v>1211</v>
      </c>
      <c r="Q84" s="1" t="s">
        <v>1212</v>
      </c>
      <c r="R84" s="1" t="s">
        <v>1848</v>
      </c>
      <c r="S84" s="1" t="s">
        <v>1214</v>
      </c>
      <c r="T84" s="1" t="s">
        <v>1215</v>
      </c>
      <c r="U84" s="1" t="s">
        <v>1154</v>
      </c>
      <c r="V84" s="1" t="s">
        <v>1745</v>
      </c>
    </row>
    <row r="85" s="1" customFormat="1" spans="1:22">
      <c r="A85" s="3">
        <v>999225660385144</v>
      </c>
      <c r="B85" s="1" t="s">
        <v>1768</v>
      </c>
      <c r="C85" s="1" t="s">
        <v>1788</v>
      </c>
      <c r="D85" s="1" t="s">
        <v>1789</v>
      </c>
      <c r="E85" s="1" t="s">
        <v>1790</v>
      </c>
      <c r="F85" s="1" t="s">
        <v>1204</v>
      </c>
      <c r="G85" s="1" t="s">
        <v>1205</v>
      </c>
      <c r="H85" s="1" t="s">
        <v>1206</v>
      </c>
      <c r="I85" s="1" t="s">
        <v>1791</v>
      </c>
      <c r="J85" s="1" t="s">
        <v>30</v>
      </c>
      <c r="K85" s="1" t="s">
        <v>1792</v>
      </c>
      <c r="L85" s="1" t="s">
        <v>1792</v>
      </c>
      <c r="M85" s="1" t="s">
        <v>1209</v>
      </c>
      <c r="N85" s="1" t="s">
        <v>1209</v>
      </c>
      <c r="O85" s="1" t="s">
        <v>1210</v>
      </c>
      <c r="P85" s="1" t="s">
        <v>1211</v>
      </c>
      <c r="Q85" s="1" t="s">
        <v>1212</v>
      </c>
      <c r="R85" s="1" t="s">
        <v>1793</v>
      </c>
      <c r="S85" s="1" t="s">
        <v>1214</v>
      </c>
      <c r="T85" s="1" t="s">
        <v>1215</v>
      </c>
      <c r="U85" s="1" t="s">
        <v>1154</v>
      </c>
      <c r="V85" s="1" t="s">
        <v>1223</v>
      </c>
    </row>
    <row r="86" s="1" customFormat="1" spans="1:22">
      <c r="A86" s="3">
        <v>999225664692132</v>
      </c>
      <c r="B86" s="1" t="s">
        <v>1768</v>
      </c>
      <c r="C86" s="1" t="s">
        <v>1782</v>
      </c>
      <c r="D86" s="1" t="s">
        <v>1783</v>
      </c>
      <c r="E86" s="1" t="s">
        <v>1784</v>
      </c>
      <c r="F86" s="1" t="s">
        <v>1444</v>
      </c>
      <c r="G86" s="1" t="s">
        <v>1205</v>
      </c>
      <c r="H86" s="1" t="s">
        <v>1206</v>
      </c>
      <c r="I86" s="1" t="s">
        <v>1785</v>
      </c>
      <c r="J86" s="1" t="s">
        <v>30</v>
      </c>
      <c r="K86" s="1" t="s">
        <v>1786</v>
      </c>
      <c r="L86" s="1" t="s">
        <v>1786</v>
      </c>
      <c r="M86" s="1" t="s">
        <v>1209</v>
      </c>
      <c r="N86" s="1" t="s">
        <v>1209</v>
      </c>
      <c r="O86" s="1" t="s">
        <v>1210</v>
      </c>
      <c r="P86" s="1" t="s">
        <v>1211</v>
      </c>
      <c r="Q86" s="1" t="s">
        <v>1212</v>
      </c>
      <c r="R86" s="1" t="s">
        <v>1787</v>
      </c>
      <c r="S86" s="1" t="s">
        <v>1214</v>
      </c>
      <c r="T86" s="1" t="s">
        <v>1215</v>
      </c>
      <c r="U86" s="1" t="s">
        <v>1154</v>
      </c>
      <c r="V86" s="1" t="s">
        <v>1294</v>
      </c>
    </row>
    <row r="87" s="1" customFormat="1" spans="1:22">
      <c r="A87" s="3">
        <v>999225675548086</v>
      </c>
      <c r="B87" s="1" t="s">
        <v>1768</v>
      </c>
      <c r="C87" s="1" t="s">
        <v>1775</v>
      </c>
      <c r="D87" s="1" t="s">
        <v>1776</v>
      </c>
      <c r="E87" s="1" t="s">
        <v>1777</v>
      </c>
      <c r="F87" s="1" t="s">
        <v>1338</v>
      </c>
      <c r="G87" s="1" t="s">
        <v>1205</v>
      </c>
      <c r="H87" s="1" t="s">
        <v>1206</v>
      </c>
      <c r="I87" s="1" t="s">
        <v>1778</v>
      </c>
      <c r="J87" s="1" t="s">
        <v>30</v>
      </c>
      <c r="K87" s="1" t="s">
        <v>1779</v>
      </c>
      <c r="L87" s="1" t="s">
        <v>1779</v>
      </c>
      <c r="M87" s="1" t="s">
        <v>1209</v>
      </c>
      <c r="N87" s="1" t="s">
        <v>1209</v>
      </c>
      <c r="O87" s="1" t="s">
        <v>1210</v>
      </c>
      <c r="P87" s="1" t="s">
        <v>1211</v>
      </c>
      <c r="Q87" s="1" t="s">
        <v>1212</v>
      </c>
      <c r="R87" s="1" t="s">
        <v>1780</v>
      </c>
      <c r="S87" s="1" t="s">
        <v>1214</v>
      </c>
      <c r="T87" s="1" t="s">
        <v>1215</v>
      </c>
      <c r="U87" s="1" t="s">
        <v>1154</v>
      </c>
      <c r="V87" s="1" t="s">
        <v>1781</v>
      </c>
    </row>
    <row r="88" s="1" customFormat="1" spans="1:22">
      <c r="A88" s="3">
        <v>25678086992</v>
      </c>
      <c r="B88" s="1" t="s">
        <v>1768</v>
      </c>
      <c r="C88" s="1" t="s">
        <v>1769</v>
      </c>
      <c r="D88" s="1" t="s">
        <v>1770</v>
      </c>
      <c r="E88" s="1" t="s">
        <v>1771</v>
      </c>
      <c r="F88" s="1" t="s">
        <v>1204</v>
      </c>
      <c r="G88" s="1" t="s">
        <v>1205</v>
      </c>
      <c r="H88" s="1" t="s">
        <v>1206</v>
      </c>
      <c r="I88" s="1" t="s">
        <v>1772</v>
      </c>
      <c r="J88" s="1" t="s">
        <v>30</v>
      </c>
      <c r="K88" s="1" t="s">
        <v>1773</v>
      </c>
      <c r="L88" s="1" t="s">
        <v>1773</v>
      </c>
      <c r="M88" s="1" t="s">
        <v>1209</v>
      </c>
      <c r="N88" s="1" t="s">
        <v>1209</v>
      </c>
      <c r="O88" s="1" t="s">
        <v>1210</v>
      </c>
      <c r="P88" s="1" t="s">
        <v>1211</v>
      </c>
      <c r="Q88" s="1" t="s">
        <v>1212</v>
      </c>
      <c r="R88" s="1" t="s">
        <v>1774</v>
      </c>
      <c r="S88" s="1" t="s">
        <v>1214</v>
      </c>
      <c r="T88" s="1" t="s">
        <v>1215</v>
      </c>
      <c r="U88" s="1" t="s">
        <v>1154</v>
      </c>
      <c r="V88" s="1" t="s">
        <v>1287</v>
      </c>
    </row>
    <row r="89" s="1" customFormat="1" spans="1:22">
      <c r="A89" s="3">
        <v>999225681159746</v>
      </c>
      <c r="B89" s="1" t="s">
        <v>1732</v>
      </c>
      <c r="C89" s="1" t="s">
        <v>1993</v>
      </c>
      <c r="D89" s="1" t="s">
        <v>1994</v>
      </c>
      <c r="E89" s="1" t="s">
        <v>1995</v>
      </c>
      <c r="F89" s="1" t="s">
        <v>1204</v>
      </c>
      <c r="G89" s="1" t="s">
        <v>1205</v>
      </c>
      <c r="H89" s="1" t="s">
        <v>1206</v>
      </c>
      <c r="I89" s="1" t="s">
        <v>1996</v>
      </c>
      <c r="J89" s="1" t="s">
        <v>30</v>
      </c>
      <c r="K89" s="1" t="s">
        <v>1997</v>
      </c>
      <c r="L89" s="1" t="s">
        <v>1997</v>
      </c>
      <c r="M89" s="1" t="s">
        <v>1209</v>
      </c>
      <c r="N89" s="1" t="s">
        <v>1209</v>
      </c>
      <c r="O89" s="1" t="s">
        <v>1210</v>
      </c>
      <c r="P89" s="1" t="s">
        <v>1211</v>
      </c>
      <c r="Q89" s="1" t="s">
        <v>1212</v>
      </c>
      <c r="R89" s="1" t="s">
        <v>1998</v>
      </c>
      <c r="S89" s="1" t="s">
        <v>1214</v>
      </c>
      <c r="T89" s="1" t="s">
        <v>1215</v>
      </c>
      <c r="U89" s="1" t="s">
        <v>1154</v>
      </c>
      <c r="V89" s="1" t="s">
        <v>1294</v>
      </c>
    </row>
    <row r="90" s="1" customFormat="1" spans="1:22">
      <c r="A90" s="3">
        <v>999225681512715</v>
      </c>
      <c r="B90" s="1" t="s">
        <v>1732</v>
      </c>
      <c r="C90" s="1" t="s">
        <v>1755</v>
      </c>
      <c r="D90" s="1" t="s">
        <v>1756</v>
      </c>
      <c r="E90" s="1" t="s">
        <v>1757</v>
      </c>
      <c r="F90" s="1" t="s">
        <v>1517</v>
      </c>
      <c r="G90" s="1" t="s">
        <v>1205</v>
      </c>
      <c r="H90" s="1" t="s">
        <v>1206</v>
      </c>
      <c r="I90" s="1" t="s">
        <v>1758</v>
      </c>
      <c r="J90" s="1" t="s">
        <v>30</v>
      </c>
      <c r="K90" s="1" t="s">
        <v>1759</v>
      </c>
      <c r="L90" s="1" t="s">
        <v>1759</v>
      </c>
      <c r="M90" s="1" t="s">
        <v>1209</v>
      </c>
      <c r="N90" s="1" t="s">
        <v>1209</v>
      </c>
      <c r="O90" s="1" t="s">
        <v>1210</v>
      </c>
      <c r="P90" s="1" t="s">
        <v>1211</v>
      </c>
      <c r="Q90" s="1" t="s">
        <v>1212</v>
      </c>
      <c r="R90" s="1" t="s">
        <v>1760</v>
      </c>
      <c r="S90" s="1" t="s">
        <v>1214</v>
      </c>
      <c r="T90" s="1" t="s">
        <v>1215</v>
      </c>
      <c r="U90" s="1" t="s">
        <v>1154</v>
      </c>
      <c r="V90" s="1" t="s">
        <v>1223</v>
      </c>
    </row>
    <row r="91" s="1" customFormat="1" spans="1:22">
      <c r="A91" s="3">
        <v>999225693165040</v>
      </c>
      <c r="B91" s="1" t="s">
        <v>1732</v>
      </c>
      <c r="C91" s="1" t="s">
        <v>1746</v>
      </c>
      <c r="D91" s="1" t="s">
        <v>1747</v>
      </c>
      <c r="E91" s="1" t="s">
        <v>1748</v>
      </c>
      <c r="F91" s="1" t="s">
        <v>1200</v>
      </c>
      <c r="G91" s="1" t="s">
        <v>1205</v>
      </c>
      <c r="H91" s="1" t="s">
        <v>1206</v>
      </c>
      <c r="I91" s="1" t="s">
        <v>1749</v>
      </c>
      <c r="J91" s="1" t="s">
        <v>30</v>
      </c>
      <c r="K91" s="1" t="s">
        <v>1750</v>
      </c>
      <c r="L91" s="1" t="s">
        <v>1751</v>
      </c>
      <c r="M91" s="1" t="s">
        <v>1752</v>
      </c>
      <c r="N91" s="1" t="s">
        <v>1753</v>
      </c>
      <c r="O91" s="1" t="s">
        <v>1210</v>
      </c>
      <c r="P91" s="1" t="s">
        <v>1211</v>
      </c>
      <c r="Q91" s="1" t="s">
        <v>1212</v>
      </c>
      <c r="R91" s="1" t="s">
        <v>1754</v>
      </c>
      <c r="S91" s="1" t="s">
        <v>1214</v>
      </c>
      <c r="T91" s="1" t="s">
        <v>1215</v>
      </c>
      <c r="U91" s="1" t="s">
        <v>1154</v>
      </c>
      <c r="V91" s="1" t="s">
        <v>1287</v>
      </c>
    </row>
    <row r="92" s="1" customFormat="1" spans="1:22">
      <c r="A92" s="3">
        <v>999225697619573</v>
      </c>
      <c r="B92" s="1" t="s">
        <v>1732</v>
      </c>
      <c r="C92" s="1" t="s">
        <v>1739</v>
      </c>
      <c r="D92" s="1" t="s">
        <v>1740</v>
      </c>
      <c r="E92" s="1" t="s">
        <v>1741</v>
      </c>
      <c r="F92" s="1" t="s">
        <v>1444</v>
      </c>
      <c r="G92" s="1" t="s">
        <v>1205</v>
      </c>
      <c r="H92" s="1" t="s">
        <v>1206</v>
      </c>
      <c r="I92" s="1" t="s">
        <v>1742</v>
      </c>
      <c r="J92" s="1" t="s">
        <v>30</v>
      </c>
      <c r="K92" s="1" t="s">
        <v>1743</v>
      </c>
      <c r="L92" s="1" t="s">
        <v>1743</v>
      </c>
      <c r="M92" s="1" t="s">
        <v>1209</v>
      </c>
      <c r="N92" s="1" t="s">
        <v>1209</v>
      </c>
      <c r="O92" s="1" t="s">
        <v>1210</v>
      </c>
      <c r="P92" s="1" t="s">
        <v>1211</v>
      </c>
      <c r="Q92" s="1" t="s">
        <v>1212</v>
      </c>
      <c r="R92" s="1" t="s">
        <v>1744</v>
      </c>
      <c r="S92" s="1" t="s">
        <v>1214</v>
      </c>
      <c r="T92" s="1" t="s">
        <v>1215</v>
      </c>
      <c r="U92" s="1" t="s">
        <v>1154</v>
      </c>
      <c r="V92" s="1" t="s">
        <v>1745</v>
      </c>
    </row>
    <row r="93" s="1" customFormat="1" spans="1:22">
      <c r="A93" s="3">
        <v>999225699549427</v>
      </c>
      <c r="B93" s="1" t="s">
        <v>1732</v>
      </c>
      <c r="C93" s="1" t="s">
        <v>1733</v>
      </c>
      <c r="D93" s="1" t="s">
        <v>1734</v>
      </c>
      <c r="E93" s="1" t="s">
        <v>1735</v>
      </c>
      <c r="F93" s="1" t="s">
        <v>1338</v>
      </c>
      <c r="G93" s="1" t="s">
        <v>1205</v>
      </c>
      <c r="H93" s="1" t="s">
        <v>1206</v>
      </c>
      <c r="I93" s="1" t="s">
        <v>1736</v>
      </c>
      <c r="J93" s="1" t="s">
        <v>30</v>
      </c>
      <c r="K93" s="1" t="s">
        <v>1737</v>
      </c>
      <c r="L93" s="1" t="s">
        <v>1737</v>
      </c>
      <c r="M93" s="1" t="s">
        <v>1209</v>
      </c>
      <c r="N93" s="1" t="s">
        <v>1209</v>
      </c>
      <c r="O93" s="1" t="s">
        <v>1210</v>
      </c>
      <c r="P93" s="1" t="s">
        <v>1211</v>
      </c>
      <c r="Q93" s="1" t="s">
        <v>1212</v>
      </c>
      <c r="R93" s="1" t="s">
        <v>1738</v>
      </c>
      <c r="S93" s="1" t="s">
        <v>1214</v>
      </c>
      <c r="T93" s="1" t="s">
        <v>1215</v>
      </c>
      <c r="U93" s="1" t="s">
        <v>1154</v>
      </c>
      <c r="V93" s="1" t="s">
        <v>1294</v>
      </c>
    </row>
    <row r="94" s="1" customFormat="1" spans="1:22">
      <c r="A94" s="3">
        <v>999225700086622</v>
      </c>
      <c r="B94" s="1" t="s">
        <v>1732</v>
      </c>
      <c r="C94" s="1" t="s">
        <v>1794</v>
      </c>
      <c r="D94" s="1" t="s">
        <v>1795</v>
      </c>
      <c r="E94" s="1" t="s">
        <v>1796</v>
      </c>
      <c r="F94" s="1" t="s">
        <v>1338</v>
      </c>
      <c r="G94" s="1" t="s">
        <v>1205</v>
      </c>
      <c r="H94" s="1" t="s">
        <v>1206</v>
      </c>
      <c r="I94" s="1" t="s">
        <v>1797</v>
      </c>
      <c r="J94" s="1" t="s">
        <v>30</v>
      </c>
      <c r="K94" s="1" t="s">
        <v>1798</v>
      </c>
      <c r="L94" s="1" t="s">
        <v>1798</v>
      </c>
      <c r="M94" s="1" t="s">
        <v>1209</v>
      </c>
      <c r="N94" s="1" t="s">
        <v>1209</v>
      </c>
      <c r="O94" s="1" t="s">
        <v>1210</v>
      </c>
      <c r="P94" s="1" t="s">
        <v>1211</v>
      </c>
      <c r="Q94" s="1" t="s">
        <v>1212</v>
      </c>
      <c r="R94" s="1" t="s">
        <v>1799</v>
      </c>
      <c r="S94" s="1" t="s">
        <v>1214</v>
      </c>
      <c r="T94" s="1" t="s">
        <v>1215</v>
      </c>
      <c r="U94" s="1" t="s">
        <v>1154</v>
      </c>
      <c r="V94" s="1" t="s">
        <v>1294</v>
      </c>
    </row>
    <row r="95" s="1" customFormat="1" spans="1:22">
      <c r="A95" s="3">
        <v>999225701910083</v>
      </c>
      <c r="B95" s="1" t="s">
        <v>1695</v>
      </c>
      <c r="C95" s="1" t="s">
        <v>1720</v>
      </c>
      <c r="D95" s="1" t="s">
        <v>1415</v>
      </c>
      <c r="E95" s="1" t="s">
        <v>1721</v>
      </c>
      <c r="F95" s="1" t="s">
        <v>1204</v>
      </c>
      <c r="G95" s="1" t="s">
        <v>1205</v>
      </c>
      <c r="H95" s="1" t="s">
        <v>1206</v>
      </c>
      <c r="I95" s="1" t="s">
        <v>1722</v>
      </c>
      <c r="J95" s="1" t="s">
        <v>30</v>
      </c>
      <c r="K95" s="1" t="s">
        <v>1723</v>
      </c>
      <c r="L95" s="1" t="s">
        <v>1723</v>
      </c>
      <c r="M95" s="1" t="s">
        <v>1209</v>
      </c>
      <c r="N95" s="1" t="s">
        <v>1209</v>
      </c>
      <c r="O95" s="1" t="s">
        <v>1210</v>
      </c>
      <c r="P95" s="1" t="s">
        <v>1211</v>
      </c>
      <c r="Q95" s="1" t="s">
        <v>1212</v>
      </c>
      <c r="R95" s="1" t="s">
        <v>1724</v>
      </c>
      <c r="S95" s="1" t="s">
        <v>1214</v>
      </c>
      <c r="T95" s="1" t="s">
        <v>1215</v>
      </c>
      <c r="U95" s="1" t="s">
        <v>1154</v>
      </c>
      <c r="V95" s="1" t="s">
        <v>1251</v>
      </c>
    </row>
    <row r="96" s="1" customFormat="1" spans="1:22">
      <c r="A96" s="3">
        <v>999225702200499</v>
      </c>
      <c r="B96" s="1" t="s">
        <v>1695</v>
      </c>
      <c r="C96" s="1" t="s">
        <v>1714</v>
      </c>
      <c r="D96" s="1" t="s">
        <v>1715</v>
      </c>
      <c r="E96" s="1" t="s">
        <v>1716</v>
      </c>
      <c r="F96" s="1" t="s">
        <v>1517</v>
      </c>
      <c r="G96" s="1" t="s">
        <v>1205</v>
      </c>
      <c r="H96" s="1" t="s">
        <v>1206</v>
      </c>
      <c r="I96" s="1" t="s">
        <v>1717</v>
      </c>
      <c r="J96" s="1" t="s">
        <v>30</v>
      </c>
      <c r="K96" s="1" t="s">
        <v>1718</v>
      </c>
      <c r="L96" s="1" t="s">
        <v>1718</v>
      </c>
      <c r="M96" s="1" t="s">
        <v>1209</v>
      </c>
      <c r="N96" s="1" t="s">
        <v>1209</v>
      </c>
      <c r="O96" s="1" t="s">
        <v>1210</v>
      </c>
      <c r="P96" s="1" t="s">
        <v>1211</v>
      </c>
      <c r="Q96" s="1" t="s">
        <v>1212</v>
      </c>
      <c r="R96" s="1" t="s">
        <v>1719</v>
      </c>
      <c r="S96" s="1" t="s">
        <v>1214</v>
      </c>
      <c r="T96" s="1" t="s">
        <v>1215</v>
      </c>
      <c r="U96" s="1" t="s">
        <v>1154</v>
      </c>
      <c r="V96" s="1" t="s">
        <v>1223</v>
      </c>
    </row>
    <row r="97" s="1" customFormat="1" spans="1:22">
      <c r="A97" s="3">
        <v>999225715632034</v>
      </c>
      <c r="B97" s="1" t="s">
        <v>1695</v>
      </c>
      <c r="C97" s="1" t="s">
        <v>1761</v>
      </c>
      <c r="D97" s="1" t="s">
        <v>1762</v>
      </c>
      <c r="E97" s="1" t="s">
        <v>1763</v>
      </c>
      <c r="F97" s="1" t="s">
        <v>1517</v>
      </c>
      <c r="G97" s="1" t="s">
        <v>1205</v>
      </c>
      <c r="H97" s="1" t="s">
        <v>1206</v>
      </c>
      <c r="I97" s="1" t="s">
        <v>1764</v>
      </c>
      <c r="J97" s="1" t="s">
        <v>30</v>
      </c>
      <c r="K97" s="1" t="s">
        <v>1765</v>
      </c>
      <c r="L97" s="1" t="s">
        <v>1765</v>
      </c>
      <c r="M97" s="1" t="s">
        <v>1209</v>
      </c>
      <c r="N97" s="1" t="s">
        <v>1209</v>
      </c>
      <c r="O97" s="1" t="s">
        <v>1210</v>
      </c>
      <c r="P97" s="1" t="s">
        <v>1211</v>
      </c>
      <c r="Q97" s="1" t="s">
        <v>1212</v>
      </c>
      <c r="R97" s="1" t="s">
        <v>1766</v>
      </c>
      <c r="S97" s="1" t="s">
        <v>1214</v>
      </c>
      <c r="T97" s="1" t="s">
        <v>1215</v>
      </c>
      <c r="U97" s="1" t="s">
        <v>1154</v>
      </c>
      <c r="V97" s="1" t="s">
        <v>1767</v>
      </c>
    </row>
    <row r="98" s="1" customFormat="1" spans="1:22">
      <c r="A98" s="3">
        <v>999225717121604</v>
      </c>
      <c r="B98" s="1" t="s">
        <v>1695</v>
      </c>
      <c r="C98" s="1" t="s">
        <v>1702</v>
      </c>
      <c r="D98" s="1" t="s">
        <v>1703</v>
      </c>
      <c r="E98" s="1" t="s">
        <v>1704</v>
      </c>
      <c r="F98" s="1" t="s">
        <v>1444</v>
      </c>
      <c r="G98" s="1" t="s">
        <v>1205</v>
      </c>
      <c r="H98" s="1" t="s">
        <v>1206</v>
      </c>
      <c r="I98" s="1" t="s">
        <v>1705</v>
      </c>
      <c r="J98" s="1" t="s">
        <v>30</v>
      </c>
      <c r="K98" s="1" t="s">
        <v>1706</v>
      </c>
      <c r="L98" s="1" t="s">
        <v>1706</v>
      </c>
      <c r="M98" s="1" t="s">
        <v>1209</v>
      </c>
      <c r="N98" s="1" t="s">
        <v>1209</v>
      </c>
      <c r="O98" s="1" t="s">
        <v>1210</v>
      </c>
      <c r="P98" s="1" t="s">
        <v>1211</v>
      </c>
      <c r="Q98" s="1" t="s">
        <v>1212</v>
      </c>
      <c r="R98" s="1" t="s">
        <v>1707</v>
      </c>
      <c r="S98" s="1" t="s">
        <v>1214</v>
      </c>
      <c r="T98" s="1" t="s">
        <v>1215</v>
      </c>
      <c r="U98" s="1" t="s">
        <v>1345</v>
      </c>
      <c r="V98" s="1" t="s">
        <v>1223</v>
      </c>
    </row>
    <row r="99" s="1" customFormat="1" spans="1:22">
      <c r="A99" s="3">
        <v>999225723368217</v>
      </c>
      <c r="B99" s="1" t="s">
        <v>1695</v>
      </c>
      <c r="C99" s="1" t="s">
        <v>1696</v>
      </c>
      <c r="D99" s="1" t="s">
        <v>1697</v>
      </c>
      <c r="E99" s="1" t="s">
        <v>1698</v>
      </c>
      <c r="F99" s="1" t="s">
        <v>1562</v>
      </c>
      <c r="G99" s="1" t="s">
        <v>1205</v>
      </c>
      <c r="H99" s="1" t="s">
        <v>1206</v>
      </c>
      <c r="I99" s="1" t="s">
        <v>1699</v>
      </c>
      <c r="J99" s="1" t="s">
        <v>30</v>
      </c>
      <c r="K99" s="1" t="s">
        <v>1700</v>
      </c>
      <c r="L99" s="1" t="s">
        <v>1700</v>
      </c>
      <c r="M99" s="1" t="s">
        <v>1209</v>
      </c>
      <c r="N99" s="1" t="s">
        <v>1209</v>
      </c>
      <c r="O99" s="1" t="s">
        <v>1210</v>
      </c>
      <c r="P99" s="1" t="s">
        <v>1211</v>
      </c>
      <c r="Q99" s="1" t="s">
        <v>1212</v>
      </c>
      <c r="R99" s="1" t="s">
        <v>1701</v>
      </c>
      <c r="S99" s="1" t="s">
        <v>1214</v>
      </c>
      <c r="T99" s="1" t="s">
        <v>1215</v>
      </c>
      <c r="U99" s="1" t="s">
        <v>1154</v>
      </c>
      <c r="V99" s="1" t="s">
        <v>1237</v>
      </c>
    </row>
    <row r="100" s="1" customFormat="1" spans="1:22">
      <c r="A100" s="3">
        <v>999225724903544</v>
      </c>
      <c r="B100" s="1" t="s">
        <v>1646</v>
      </c>
      <c r="C100" s="1" t="s">
        <v>1689</v>
      </c>
      <c r="D100" s="1" t="s">
        <v>1690</v>
      </c>
      <c r="E100" s="1" t="s">
        <v>1691</v>
      </c>
      <c r="F100" s="1" t="s">
        <v>1200</v>
      </c>
      <c r="G100" s="1" t="s">
        <v>1205</v>
      </c>
      <c r="H100" s="1" t="s">
        <v>1206</v>
      </c>
      <c r="I100" s="1" t="s">
        <v>1692</v>
      </c>
      <c r="J100" s="1" t="s">
        <v>30</v>
      </c>
      <c r="K100" s="1" t="s">
        <v>1693</v>
      </c>
      <c r="L100" s="1" t="s">
        <v>1693</v>
      </c>
      <c r="M100" s="1" t="s">
        <v>1209</v>
      </c>
      <c r="N100" s="1" t="s">
        <v>1209</v>
      </c>
      <c r="O100" s="1" t="s">
        <v>1210</v>
      </c>
      <c r="P100" s="1" t="s">
        <v>1211</v>
      </c>
      <c r="Q100" s="1" t="s">
        <v>1212</v>
      </c>
      <c r="R100" s="1" t="s">
        <v>1694</v>
      </c>
      <c r="S100" s="1" t="s">
        <v>1214</v>
      </c>
      <c r="T100" s="1" t="s">
        <v>1215</v>
      </c>
      <c r="U100" s="1" t="s">
        <v>1154</v>
      </c>
      <c r="V100" s="1" t="s">
        <v>1223</v>
      </c>
    </row>
    <row r="101" s="1" customFormat="1" spans="1:22">
      <c r="A101" s="3">
        <v>999225731416345</v>
      </c>
      <c r="B101" s="1" t="s">
        <v>1646</v>
      </c>
      <c r="C101" s="1" t="s">
        <v>1683</v>
      </c>
      <c r="D101" s="1" t="s">
        <v>1684</v>
      </c>
      <c r="E101" s="1" t="s">
        <v>1685</v>
      </c>
      <c r="F101" s="1" t="s">
        <v>1200</v>
      </c>
      <c r="G101" s="1" t="s">
        <v>1205</v>
      </c>
      <c r="H101" s="1" t="s">
        <v>1206</v>
      </c>
      <c r="I101" s="1" t="s">
        <v>1686</v>
      </c>
      <c r="J101" s="1" t="s">
        <v>30</v>
      </c>
      <c r="K101" s="1" t="s">
        <v>1687</v>
      </c>
      <c r="L101" s="1" t="s">
        <v>1687</v>
      </c>
      <c r="M101" s="1" t="s">
        <v>1209</v>
      </c>
      <c r="N101" s="1" t="s">
        <v>1209</v>
      </c>
      <c r="O101" s="1" t="s">
        <v>1210</v>
      </c>
      <c r="P101" s="1" t="s">
        <v>1211</v>
      </c>
      <c r="Q101" s="1" t="s">
        <v>1212</v>
      </c>
      <c r="R101" s="1" t="s">
        <v>1688</v>
      </c>
      <c r="S101" s="1" t="s">
        <v>1214</v>
      </c>
      <c r="T101" s="1" t="s">
        <v>1215</v>
      </c>
      <c r="U101" s="1" t="s">
        <v>1154</v>
      </c>
      <c r="V101" s="1" t="s">
        <v>1223</v>
      </c>
    </row>
    <row r="102" s="1" customFormat="1" spans="1:22">
      <c r="A102" s="3">
        <v>999225732744761</v>
      </c>
      <c r="B102" s="1" t="s">
        <v>1646</v>
      </c>
      <c r="C102" s="1" t="s">
        <v>1677</v>
      </c>
      <c r="D102" s="1" t="s">
        <v>1678</v>
      </c>
      <c r="E102" s="1" t="s">
        <v>1679</v>
      </c>
      <c r="F102" s="1" t="s">
        <v>1200</v>
      </c>
      <c r="G102" s="1" t="s">
        <v>1205</v>
      </c>
      <c r="H102" s="1" t="s">
        <v>1206</v>
      </c>
      <c r="I102" s="1" t="s">
        <v>1680</v>
      </c>
      <c r="J102" s="1" t="s">
        <v>30</v>
      </c>
      <c r="K102" s="1" t="s">
        <v>1681</v>
      </c>
      <c r="L102" s="1" t="s">
        <v>1681</v>
      </c>
      <c r="M102" s="1" t="s">
        <v>1209</v>
      </c>
      <c r="N102" s="1" t="s">
        <v>1209</v>
      </c>
      <c r="O102" s="1" t="s">
        <v>1210</v>
      </c>
      <c r="P102" s="1" t="s">
        <v>1211</v>
      </c>
      <c r="Q102" s="1" t="s">
        <v>1212</v>
      </c>
      <c r="R102" s="1" t="s">
        <v>1682</v>
      </c>
      <c r="S102" s="1" t="s">
        <v>1214</v>
      </c>
      <c r="T102" s="1" t="s">
        <v>1215</v>
      </c>
      <c r="U102" s="1" t="s">
        <v>1154</v>
      </c>
      <c r="V102" s="1" t="s">
        <v>1287</v>
      </c>
    </row>
    <row r="103" s="1" customFormat="1" spans="1:22">
      <c r="A103" s="3">
        <v>999225736472792</v>
      </c>
      <c r="B103" s="1" t="s">
        <v>1646</v>
      </c>
      <c r="C103" s="1" t="s">
        <v>1671</v>
      </c>
      <c r="D103" s="1" t="s">
        <v>1672</v>
      </c>
      <c r="E103" s="1" t="s">
        <v>1673</v>
      </c>
      <c r="F103" s="1" t="s">
        <v>1204</v>
      </c>
      <c r="G103" s="1" t="s">
        <v>1205</v>
      </c>
      <c r="H103" s="1" t="s">
        <v>1206</v>
      </c>
      <c r="I103" s="1" t="s">
        <v>1674</v>
      </c>
      <c r="J103" s="1" t="s">
        <v>30</v>
      </c>
      <c r="K103" s="1" t="s">
        <v>1675</v>
      </c>
      <c r="L103" s="1" t="s">
        <v>1675</v>
      </c>
      <c r="M103" s="1" t="s">
        <v>1209</v>
      </c>
      <c r="N103" s="1" t="s">
        <v>1209</v>
      </c>
      <c r="O103" s="1" t="s">
        <v>1210</v>
      </c>
      <c r="P103" s="1" t="s">
        <v>1211</v>
      </c>
      <c r="Q103" s="1" t="s">
        <v>1212</v>
      </c>
      <c r="R103" s="1" t="s">
        <v>1676</v>
      </c>
      <c r="S103" s="1" t="s">
        <v>1214</v>
      </c>
      <c r="T103" s="1" t="s">
        <v>1215</v>
      </c>
      <c r="U103" s="1" t="s">
        <v>1154</v>
      </c>
      <c r="V103" s="1" t="s">
        <v>1609</v>
      </c>
    </row>
    <row r="104" s="1" customFormat="1" spans="1:22">
      <c r="A104" s="3">
        <v>999225736570109</v>
      </c>
      <c r="B104" s="1" t="s">
        <v>1646</v>
      </c>
      <c r="C104" s="1" t="s">
        <v>1665</v>
      </c>
      <c r="D104" s="1" t="s">
        <v>1666</v>
      </c>
      <c r="E104" s="1" t="s">
        <v>1667</v>
      </c>
      <c r="F104" s="1" t="s">
        <v>1204</v>
      </c>
      <c r="G104" s="1" t="s">
        <v>1205</v>
      </c>
      <c r="H104" s="1" t="s">
        <v>1206</v>
      </c>
      <c r="I104" s="1" t="s">
        <v>1668</v>
      </c>
      <c r="J104" s="1" t="s">
        <v>30</v>
      </c>
      <c r="K104" s="1" t="s">
        <v>1669</v>
      </c>
      <c r="L104" s="1" t="s">
        <v>1669</v>
      </c>
      <c r="M104" s="1" t="s">
        <v>1209</v>
      </c>
      <c r="N104" s="1" t="s">
        <v>1209</v>
      </c>
      <c r="O104" s="1" t="s">
        <v>1210</v>
      </c>
      <c r="P104" s="1" t="s">
        <v>1211</v>
      </c>
      <c r="Q104" s="1" t="s">
        <v>1212</v>
      </c>
      <c r="R104" s="1" t="s">
        <v>1670</v>
      </c>
      <c r="S104" s="1" t="s">
        <v>1214</v>
      </c>
      <c r="T104" s="1" t="s">
        <v>1215</v>
      </c>
      <c r="U104" s="1" t="s">
        <v>1154</v>
      </c>
      <c r="V104" s="1" t="s">
        <v>1230</v>
      </c>
    </row>
    <row r="105" s="1" customFormat="1" spans="1:22">
      <c r="A105" s="3">
        <v>999225740988921</v>
      </c>
      <c r="B105" s="1" t="s">
        <v>1646</v>
      </c>
      <c r="C105" s="1" t="s">
        <v>1659</v>
      </c>
      <c r="D105" s="1" t="s">
        <v>1660</v>
      </c>
      <c r="E105" s="1" t="s">
        <v>1661</v>
      </c>
      <c r="F105" s="1" t="s">
        <v>1204</v>
      </c>
      <c r="G105" s="1" t="s">
        <v>1205</v>
      </c>
      <c r="H105" s="1" t="s">
        <v>1206</v>
      </c>
      <c r="I105" s="1" t="s">
        <v>1662</v>
      </c>
      <c r="J105" s="1" t="s">
        <v>30</v>
      </c>
      <c r="K105" s="1" t="s">
        <v>1663</v>
      </c>
      <c r="L105" s="1" t="s">
        <v>1663</v>
      </c>
      <c r="M105" s="1" t="s">
        <v>1209</v>
      </c>
      <c r="N105" s="1" t="s">
        <v>1209</v>
      </c>
      <c r="O105" s="1" t="s">
        <v>1210</v>
      </c>
      <c r="P105" s="1" t="s">
        <v>1211</v>
      </c>
      <c r="Q105" s="1" t="s">
        <v>1212</v>
      </c>
      <c r="R105" s="1" t="s">
        <v>1664</v>
      </c>
      <c r="S105" s="1" t="s">
        <v>1214</v>
      </c>
      <c r="T105" s="1" t="s">
        <v>1215</v>
      </c>
      <c r="U105" s="1" t="s">
        <v>1154</v>
      </c>
      <c r="V105" s="1" t="s">
        <v>1223</v>
      </c>
    </row>
    <row r="106" s="1" customFormat="1" spans="1:22">
      <c r="A106" s="3">
        <v>999225746729768</v>
      </c>
      <c r="B106" s="1" t="s">
        <v>1646</v>
      </c>
      <c r="C106" s="1" t="s">
        <v>1653</v>
      </c>
      <c r="D106" s="1" t="s">
        <v>1654</v>
      </c>
      <c r="E106" s="1" t="s">
        <v>1655</v>
      </c>
      <c r="F106" s="1" t="s">
        <v>1200</v>
      </c>
      <c r="G106" s="1" t="s">
        <v>1205</v>
      </c>
      <c r="H106" s="1" t="s">
        <v>1206</v>
      </c>
      <c r="I106" s="1" t="s">
        <v>1656</v>
      </c>
      <c r="J106" s="1" t="s">
        <v>30</v>
      </c>
      <c r="K106" s="1" t="s">
        <v>1657</v>
      </c>
      <c r="L106" s="1" t="s">
        <v>1657</v>
      </c>
      <c r="M106" s="1" t="s">
        <v>1209</v>
      </c>
      <c r="N106" s="1" t="s">
        <v>1209</v>
      </c>
      <c r="O106" s="1" t="s">
        <v>1210</v>
      </c>
      <c r="P106" s="1" t="s">
        <v>1211</v>
      </c>
      <c r="Q106" s="1" t="s">
        <v>1212</v>
      </c>
      <c r="R106" s="1" t="s">
        <v>1658</v>
      </c>
      <c r="S106" s="1" t="s">
        <v>1214</v>
      </c>
      <c r="T106" s="1" t="s">
        <v>1215</v>
      </c>
      <c r="U106" s="1" t="s">
        <v>1154</v>
      </c>
      <c r="V106" s="1" t="s">
        <v>1223</v>
      </c>
    </row>
    <row r="107" s="1" customFormat="1" spans="1:22">
      <c r="A107" s="3">
        <v>999225747521688</v>
      </c>
      <c r="B107" s="1" t="s">
        <v>1646</v>
      </c>
      <c r="C107" s="1" t="s">
        <v>1647</v>
      </c>
      <c r="D107" s="1" t="s">
        <v>1648</v>
      </c>
      <c r="E107" s="1" t="s">
        <v>1649</v>
      </c>
      <c r="F107" s="1" t="s">
        <v>1200</v>
      </c>
      <c r="G107" s="1" t="s">
        <v>1205</v>
      </c>
      <c r="H107" s="1" t="s">
        <v>1206</v>
      </c>
      <c r="I107" s="1" t="s">
        <v>1650</v>
      </c>
      <c r="J107" s="1" t="s">
        <v>30</v>
      </c>
      <c r="K107" s="1" t="s">
        <v>1651</v>
      </c>
      <c r="L107" s="1" t="s">
        <v>1651</v>
      </c>
      <c r="M107" s="1" t="s">
        <v>1209</v>
      </c>
      <c r="N107" s="1" t="s">
        <v>1209</v>
      </c>
      <c r="O107" s="1" t="s">
        <v>1210</v>
      </c>
      <c r="P107" s="1" t="s">
        <v>1211</v>
      </c>
      <c r="Q107" s="1" t="s">
        <v>1212</v>
      </c>
      <c r="R107" s="1" t="s">
        <v>1652</v>
      </c>
      <c r="S107" s="1" t="s">
        <v>1214</v>
      </c>
      <c r="T107" s="1" t="s">
        <v>1215</v>
      </c>
      <c r="U107" s="1" t="s">
        <v>1154</v>
      </c>
      <c r="V107" s="1" t="s">
        <v>1216</v>
      </c>
    </row>
    <row r="108" s="1" customFormat="1" spans="1:22">
      <c r="A108" s="3">
        <v>999225748172301</v>
      </c>
      <c r="B108" s="1" t="s">
        <v>1562</v>
      </c>
      <c r="C108" s="1" t="s">
        <v>1640</v>
      </c>
      <c r="D108" s="1" t="s">
        <v>1641</v>
      </c>
      <c r="E108" s="1" t="s">
        <v>1642</v>
      </c>
      <c r="F108" s="1" t="s">
        <v>1204</v>
      </c>
      <c r="G108" s="1" t="s">
        <v>1205</v>
      </c>
      <c r="H108" s="1" t="s">
        <v>1206</v>
      </c>
      <c r="I108" s="1" t="s">
        <v>1643</v>
      </c>
      <c r="J108" s="1" t="s">
        <v>30</v>
      </c>
      <c r="K108" s="1" t="s">
        <v>1644</v>
      </c>
      <c r="L108" s="1" t="s">
        <v>1644</v>
      </c>
      <c r="M108" s="1" t="s">
        <v>1209</v>
      </c>
      <c r="N108" s="1" t="s">
        <v>1209</v>
      </c>
      <c r="O108" s="1" t="s">
        <v>1210</v>
      </c>
      <c r="P108" s="1" t="s">
        <v>1211</v>
      </c>
      <c r="Q108" s="1" t="s">
        <v>1212</v>
      </c>
      <c r="R108" s="1" t="s">
        <v>1645</v>
      </c>
      <c r="S108" s="1" t="s">
        <v>1214</v>
      </c>
      <c r="T108" s="1" t="s">
        <v>1215</v>
      </c>
      <c r="U108" s="1" t="s">
        <v>1154</v>
      </c>
      <c r="V108" s="1" t="s">
        <v>1287</v>
      </c>
    </row>
    <row r="109" s="1" customFormat="1" spans="1:22">
      <c r="A109" s="3">
        <v>999225748625425</v>
      </c>
      <c r="B109" s="1" t="s">
        <v>1562</v>
      </c>
      <c r="C109" s="1" t="s">
        <v>1634</v>
      </c>
      <c r="D109" s="1" t="s">
        <v>1635</v>
      </c>
      <c r="E109" s="1" t="s">
        <v>1636</v>
      </c>
      <c r="F109" s="1" t="s">
        <v>1204</v>
      </c>
      <c r="G109" s="1" t="s">
        <v>1205</v>
      </c>
      <c r="H109" s="1" t="s">
        <v>1206</v>
      </c>
      <c r="I109" s="1" t="s">
        <v>1637</v>
      </c>
      <c r="J109" s="1" t="s">
        <v>30</v>
      </c>
      <c r="K109" s="1" t="s">
        <v>1638</v>
      </c>
      <c r="L109" s="1" t="s">
        <v>1638</v>
      </c>
      <c r="M109" s="1" t="s">
        <v>1209</v>
      </c>
      <c r="N109" s="1" t="s">
        <v>1209</v>
      </c>
      <c r="O109" s="1" t="s">
        <v>1210</v>
      </c>
      <c r="P109" s="1" t="s">
        <v>1211</v>
      </c>
      <c r="Q109" s="1" t="s">
        <v>1212</v>
      </c>
      <c r="R109" s="1" t="s">
        <v>1639</v>
      </c>
      <c r="S109" s="1" t="s">
        <v>1214</v>
      </c>
      <c r="T109" s="1" t="s">
        <v>1215</v>
      </c>
      <c r="U109" s="1" t="s">
        <v>1154</v>
      </c>
      <c r="V109" s="1" t="s">
        <v>1294</v>
      </c>
    </row>
    <row r="110" s="1" customFormat="1" spans="1:22">
      <c r="A110" s="3">
        <v>999225749597010</v>
      </c>
      <c r="B110" s="1" t="s">
        <v>1562</v>
      </c>
      <c r="C110" s="1" t="s">
        <v>1628</v>
      </c>
      <c r="D110" s="1" t="s">
        <v>1629</v>
      </c>
      <c r="E110" s="1" t="s">
        <v>1630</v>
      </c>
      <c r="F110" s="1" t="s">
        <v>1204</v>
      </c>
      <c r="G110" s="1" t="s">
        <v>1205</v>
      </c>
      <c r="H110" s="1" t="s">
        <v>1206</v>
      </c>
      <c r="I110" s="1" t="s">
        <v>1631</v>
      </c>
      <c r="J110" s="1" t="s">
        <v>30</v>
      </c>
      <c r="K110" s="1" t="s">
        <v>1632</v>
      </c>
      <c r="L110" s="1" t="s">
        <v>1632</v>
      </c>
      <c r="M110" s="1" t="s">
        <v>1209</v>
      </c>
      <c r="N110" s="1" t="s">
        <v>1209</v>
      </c>
      <c r="O110" s="1" t="s">
        <v>1210</v>
      </c>
      <c r="P110" s="1" t="s">
        <v>1211</v>
      </c>
      <c r="Q110" s="1" t="s">
        <v>1212</v>
      </c>
      <c r="R110" s="1" t="s">
        <v>1633</v>
      </c>
      <c r="S110" s="1" t="s">
        <v>1214</v>
      </c>
      <c r="T110" s="1" t="s">
        <v>1215</v>
      </c>
      <c r="U110" s="1" t="s">
        <v>1345</v>
      </c>
      <c r="V110" s="1" t="s">
        <v>1223</v>
      </c>
    </row>
    <row r="111" s="1" customFormat="1" spans="1:22">
      <c r="A111" s="3">
        <v>999225758339129</v>
      </c>
      <c r="B111" s="1" t="s">
        <v>1562</v>
      </c>
      <c r="C111" s="1" t="s">
        <v>1622</v>
      </c>
      <c r="D111" s="1" t="s">
        <v>1623</v>
      </c>
      <c r="E111" s="1" t="s">
        <v>1624</v>
      </c>
      <c r="F111" s="1" t="s">
        <v>1204</v>
      </c>
      <c r="G111" s="1" t="s">
        <v>1205</v>
      </c>
      <c r="H111" s="1" t="s">
        <v>1206</v>
      </c>
      <c r="I111" s="1" t="s">
        <v>1625</v>
      </c>
      <c r="J111" s="1" t="s">
        <v>30</v>
      </c>
      <c r="K111" s="1" t="s">
        <v>1626</v>
      </c>
      <c r="L111" s="1" t="s">
        <v>1626</v>
      </c>
      <c r="M111" s="1" t="s">
        <v>1209</v>
      </c>
      <c r="N111" s="1" t="s">
        <v>1209</v>
      </c>
      <c r="O111" s="1" t="s">
        <v>1210</v>
      </c>
      <c r="P111" s="1" t="s">
        <v>1211</v>
      </c>
      <c r="Q111" s="1" t="s">
        <v>1212</v>
      </c>
      <c r="R111" s="1" t="s">
        <v>1627</v>
      </c>
      <c r="S111" s="1" t="s">
        <v>1214</v>
      </c>
      <c r="T111" s="1" t="s">
        <v>1215</v>
      </c>
      <c r="U111" s="1" t="s">
        <v>1154</v>
      </c>
      <c r="V111" s="1" t="s">
        <v>1287</v>
      </c>
    </row>
    <row r="112" s="1" customFormat="1" spans="1:22">
      <c r="A112" s="3">
        <v>999225760331791</v>
      </c>
      <c r="B112" s="1" t="s">
        <v>1562</v>
      </c>
      <c r="C112" s="1" t="s">
        <v>1616</v>
      </c>
      <c r="D112" s="1" t="s">
        <v>1617</v>
      </c>
      <c r="E112" s="1" t="s">
        <v>1618</v>
      </c>
      <c r="F112" s="1" t="s">
        <v>1204</v>
      </c>
      <c r="G112" s="1" t="s">
        <v>1205</v>
      </c>
      <c r="H112" s="1" t="s">
        <v>1206</v>
      </c>
      <c r="I112" s="1" t="s">
        <v>1619</v>
      </c>
      <c r="J112" s="1" t="s">
        <v>30</v>
      </c>
      <c r="K112" s="1" t="s">
        <v>1620</v>
      </c>
      <c r="L112" s="1" t="s">
        <v>1620</v>
      </c>
      <c r="M112" s="1" t="s">
        <v>1209</v>
      </c>
      <c r="N112" s="1" t="s">
        <v>1209</v>
      </c>
      <c r="O112" s="1" t="s">
        <v>1210</v>
      </c>
      <c r="P112" s="1" t="s">
        <v>1211</v>
      </c>
      <c r="Q112" s="1" t="s">
        <v>1212</v>
      </c>
      <c r="R112" s="1" t="s">
        <v>1621</v>
      </c>
      <c r="S112" s="1" t="s">
        <v>1214</v>
      </c>
      <c r="T112" s="1" t="s">
        <v>1215</v>
      </c>
      <c r="U112" s="1" t="s">
        <v>1154</v>
      </c>
      <c r="V112" s="1" t="s">
        <v>1294</v>
      </c>
    </row>
    <row r="113" s="1" customFormat="1" spans="1:22">
      <c r="A113" s="3">
        <v>999225760444316</v>
      </c>
      <c r="B113" s="1" t="s">
        <v>1562</v>
      </c>
      <c r="C113" s="1" t="s">
        <v>1610</v>
      </c>
      <c r="D113" s="1" t="s">
        <v>1611</v>
      </c>
      <c r="E113" s="1" t="s">
        <v>1612</v>
      </c>
      <c r="F113" s="1" t="s">
        <v>1204</v>
      </c>
      <c r="G113" s="1" t="s">
        <v>1205</v>
      </c>
      <c r="H113" s="1" t="s">
        <v>1206</v>
      </c>
      <c r="I113" s="1" t="s">
        <v>1613</v>
      </c>
      <c r="J113" s="1" t="s">
        <v>30</v>
      </c>
      <c r="K113" s="1" t="s">
        <v>1614</v>
      </c>
      <c r="L113" s="1" t="s">
        <v>1614</v>
      </c>
      <c r="M113" s="1" t="s">
        <v>1209</v>
      </c>
      <c r="N113" s="1" t="s">
        <v>1209</v>
      </c>
      <c r="O113" s="1" t="s">
        <v>1210</v>
      </c>
      <c r="P113" s="1" t="s">
        <v>1211</v>
      </c>
      <c r="Q113" s="1" t="s">
        <v>1212</v>
      </c>
      <c r="R113" s="1" t="s">
        <v>1615</v>
      </c>
      <c r="S113" s="1" t="s">
        <v>1214</v>
      </c>
      <c r="T113" s="1" t="s">
        <v>1215</v>
      </c>
      <c r="U113" s="1" t="s">
        <v>1154</v>
      </c>
      <c r="V113" s="1" t="s">
        <v>1294</v>
      </c>
    </row>
    <row r="114" s="1" customFormat="1" spans="1:22">
      <c r="A114" s="3">
        <v>999225761191275</v>
      </c>
      <c r="B114" s="1" t="s">
        <v>1562</v>
      </c>
      <c r="C114" s="1" t="s">
        <v>1603</v>
      </c>
      <c r="D114" s="1" t="s">
        <v>1604</v>
      </c>
      <c r="E114" s="1" t="s">
        <v>1605</v>
      </c>
      <c r="F114" s="1" t="s">
        <v>1204</v>
      </c>
      <c r="G114" s="1" t="s">
        <v>1205</v>
      </c>
      <c r="H114" s="1" t="s">
        <v>1206</v>
      </c>
      <c r="I114" s="1" t="s">
        <v>1606</v>
      </c>
      <c r="J114" s="1" t="s">
        <v>30</v>
      </c>
      <c r="K114" s="1" t="s">
        <v>1607</v>
      </c>
      <c r="L114" s="1" t="s">
        <v>1607</v>
      </c>
      <c r="M114" s="1" t="s">
        <v>1209</v>
      </c>
      <c r="N114" s="1" t="s">
        <v>1209</v>
      </c>
      <c r="O114" s="1" t="s">
        <v>1210</v>
      </c>
      <c r="P114" s="1" t="s">
        <v>1211</v>
      </c>
      <c r="Q114" s="1" t="s">
        <v>1212</v>
      </c>
      <c r="R114" s="1" t="s">
        <v>1608</v>
      </c>
      <c r="S114" s="1" t="s">
        <v>1214</v>
      </c>
      <c r="T114" s="1" t="s">
        <v>1215</v>
      </c>
      <c r="U114" s="1" t="s">
        <v>1154</v>
      </c>
      <c r="V114" s="1" t="s">
        <v>1609</v>
      </c>
    </row>
    <row r="115" s="1" customFormat="1" spans="1:22">
      <c r="A115" s="3">
        <v>999225766363615</v>
      </c>
      <c r="B115" s="1" t="s">
        <v>1562</v>
      </c>
      <c r="C115" s="1" t="s">
        <v>1597</v>
      </c>
      <c r="D115" s="1" t="s">
        <v>1598</v>
      </c>
      <c r="E115" s="1" t="s">
        <v>1599</v>
      </c>
      <c r="F115" s="1" t="s">
        <v>1444</v>
      </c>
      <c r="G115" s="1" t="s">
        <v>1205</v>
      </c>
      <c r="H115" s="1" t="s">
        <v>1206</v>
      </c>
      <c r="I115" s="1" t="s">
        <v>1600</v>
      </c>
      <c r="J115" s="1" t="s">
        <v>30</v>
      </c>
      <c r="K115" s="1" t="s">
        <v>1601</v>
      </c>
      <c r="L115" s="1" t="s">
        <v>1601</v>
      </c>
      <c r="M115" s="1" t="s">
        <v>1209</v>
      </c>
      <c r="N115" s="1" t="s">
        <v>1209</v>
      </c>
      <c r="O115" s="1" t="s">
        <v>1210</v>
      </c>
      <c r="P115" s="1" t="s">
        <v>1211</v>
      </c>
      <c r="Q115" s="1" t="s">
        <v>1212</v>
      </c>
      <c r="R115" s="1" t="s">
        <v>1602</v>
      </c>
      <c r="S115" s="1" t="s">
        <v>1214</v>
      </c>
      <c r="T115" s="1" t="s">
        <v>1215</v>
      </c>
      <c r="U115" s="1" t="s">
        <v>1154</v>
      </c>
      <c r="V115" s="1" t="s">
        <v>1230</v>
      </c>
    </row>
    <row r="116" s="1" customFormat="1" spans="1:22">
      <c r="A116" s="3">
        <v>999225769009964</v>
      </c>
      <c r="B116" s="1" t="s">
        <v>1562</v>
      </c>
      <c r="C116" s="1" t="s">
        <v>1591</v>
      </c>
      <c r="D116" s="1" t="s">
        <v>1592</v>
      </c>
      <c r="E116" s="1" t="s">
        <v>1593</v>
      </c>
      <c r="F116" s="1" t="s">
        <v>1204</v>
      </c>
      <c r="G116" s="1" t="s">
        <v>1205</v>
      </c>
      <c r="H116" s="1" t="s">
        <v>1206</v>
      </c>
      <c r="I116" s="1" t="s">
        <v>1594</v>
      </c>
      <c r="J116" s="1" t="s">
        <v>30</v>
      </c>
      <c r="K116" s="1" t="s">
        <v>1595</v>
      </c>
      <c r="L116" s="1" t="s">
        <v>1595</v>
      </c>
      <c r="M116" s="1" t="s">
        <v>1209</v>
      </c>
      <c r="N116" s="1" t="s">
        <v>1209</v>
      </c>
      <c r="O116" s="1" t="s">
        <v>1210</v>
      </c>
      <c r="P116" s="1" t="s">
        <v>1211</v>
      </c>
      <c r="Q116" s="1" t="s">
        <v>1212</v>
      </c>
      <c r="R116" s="1" t="s">
        <v>1596</v>
      </c>
      <c r="S116" s="1" t="s">
        <v>1214</v>
      </c>
      <c r="T116" s="1" t="s">
        <v>1215</v>
      </c>
      <c r="U116" s="1" t="s">
        <v>1154</v>
      </c>
      <c r="V116" s="1" t="s">
        <v>1530</v>
      </c>
    </row>
    <row r="117" s="1" customFormat="1" spans="1:22">
      <c r="A117" s="3">
        <v>999225769085548</v>
      </c>
      <c r="B117" s="1" t="s">
        <v>1562</v>
      </c>
      <c r="C117" s="1" t="s">
        <v>1800</v>
      </c>
      <c r="D117" s="1" t="s">
        <v>1801</v>
      </c>
      <c r="E117" s="1" t="s">
        <v>1802</v>
      </c>
      <c r="F117" s="1" t="s">
        <v>1204</v>
      </c>
      <c r="G117" s="1" t="s">
        <v>1205</v>
      </c>
      <c r="H117" s="1" t="s">
        <v>1206</v>
      </c>
      <c r="I117" s="1" t="s">
        <v>1803</v>
      </c>
      <c r="J117" s="1" t="s">
        <v>30</v>
      </c>
      <c r="K117" s="1" t="s">
        <v>1804</v>
      </c>
      <c r="L117" s="1" t="s">
        <v>1804</v>
      </c>
      <c r="M117" s="1" t="s">
        <v>1209</v>
      </c>
      <c r="N117" s="1" t="s">
        <v>1209</v>
      </c>
      <c r="O117" s="1" t="s">
        <v>1210</v>
      </c>
      <c r="P117" s="1" t="s">
        <v>1211</v>
      </c>
      <c r="Q117" s="1" t="s">
        <v>1212</v>
      </c>
      <c r="R117" s="1" t="s">
        <v>1805</v>
      </c>
      <c r="S117" s="1" t="s">
        <v>1214</v>
      </c>
      <c r="T117" s="1" t="s">
        <v>1215</v>
      </c>
      <c r="U117" s="1" t="s">
        <v>1154</v>
      </c>
      <c r="V117" s="1" t="s">
        <v>1294</v>
      </c>
    </row>
    <row r="118" s="1" customFormat="1" spans="1:22">
      <c r="A118" s="3">
        <v>999225770038161</v>
      </c>
      <c r="B118" s="1" t="s">
        <v>1562</v>
      </c>
      <c r="C118" s="1" t="s">
        <v>1580</v>
      </c>
      <c r="D118" s="1" t="s">
        <v>1321</v>
      </c>
      <c r="E118" s="1" t="s">
        <v>1581</v>
      </c>
      <c r="F118" s="1" t="s">
        <v>1200</v>
      </c>
      <c r="G118" s="1" t="s">
        <v>1205</v>
      </c>
      <c r="H118" s="1" t="s">
        <v>1206</v>
      </c>
      <c r="I118" s="1" t="s">
        <v>1582</v>
      </c>
      <c r="J118" s="1" t="s">
        <v>30</v>
      </c>
      <c r="K118" s="1" t="s">
        <v>1583</v>
      </c>
      <c r="L118" s="1" t="s">
        <v>1583</v>
      </c>
      <c r="M118" s="1" t="s">
        <v>1209</v>
      </c>
      <c r="N118" s="1" t="s">
        <v>1209</v>
      </c>
      <c r="O118" s="1" t="s">
        <v>1210</v>
      </c>
      <c r="P118" s="1" t="s">
        <v>1211</v>
      </c>
      <c r="Q118" s="1" t="s">
        <v>1212</v>
      </c>
      <c r="R118" s="1" t="s">
        <v>1584</v>
      </c>
      <c r="S118" s="1" t="s">
        <v>1214</v>
      </c>
      <c r="T118" s="1" t="s">
        <v>1215</v>
      </c>
      <c r="U118" s="1" t="s">
        <v>1154</v>
      </c>
      <c r="V118" s="1" t="s">
        <v>1277</v>
      </c>
    </row>
    <row r="119" s="1" customFormat="1" spans="1:22">
      <c r="A119" s="3">
        <v>999225770113850</v>
      </c>
      <c r="B119" s="1" t="s">
        <v>1562</v>
      </c>
      <c r="C119" s="1" t="s">
        <v>1575</v>
      </c>
      <c r="D119" s="1" t="s">
        <v>1564</v>
      </c>
      <c r="E119" s="1" t="s">
        <v>1576</v>
      </c>
      <c r="F119" s="1" t="s">
        <v>1204</v>
      </c>
      <c r="G119" s="1" t="s">
        <v>1205</v>
      </c>
      <c r="H119" s="1" t="s">
        <v>1206</v>
      </c>
      <c r="I119" s="1" t="s">
        <v>1577</v>
      </c>
      <c r="J119" s="1" t="s">
        <v>30</v>
      </c>
      <c r="K119" s="1" t="s">
        <v>1578</v>
      </c>
      <c r="L119" s="1" t="s">
        <v>1578</v>
      </c>
      <c r="M119" s="1" t="s">
        <v>1209</v>
      </c>
      <c r="N119" s="1" t="s">
        <v>1209</v>
      </c>
      <c r="O119" s="1" t="s">
        <v>1210</v>
      </c>
      <c r="P119" s="1" t="s">
        <v>1211</v>
      </c>
      <c r="Q119" s="1" t="s">
        <v>1212</v>
      </c>
      <c r="R119" s="1" t="s">
        <v>1579</v>
      </c>
      <c r="S119" s="1" t="s">
        <v>1214</v>
      </c>
      <c r="T119" s="1" t="s">
        <v>1215</v>
      </c>
      <c r="U119" s="1" t="s">
        <v>1345</v>
      </c>
      <c r="V119" s="1" t="s">
        <v>1287</v>
      </c>
    </row>
    <row r="120" s="1" customFormat="1" spans="1:22">
      <c r="A120" s="3">
        <v>999225770800409</v>
      </c>
      <c r="B120" s="1" t="s">
        <v>1562</v>
      </c>
      <c r="C120" s="1" t="s">
        <v>1708</v>
      </c>
      <c r="D120" s="1" t="s">
        <v>1709</v>
      </c>
      <c r="E120" s="1" t="s">
        <v>1710</v>
      </c>
      <c r="F120" s="1" t="s">
        <v>1338</v>
      </c>
      <c r="G120" s="1" t="s">
        <v>1205</v>
      </c>
      <c r="H120" s="1" t="s">
        <v>1206</v>
      </c>
      <c r="I120" s="1" t="s">
        <v>1711</v>
      </c>
      <c r="J120" s="1" t="s">
        <v>30</v>
      </c>
      <c r="K120" s="1" t="s">
        <v>1712</v>
      </c>
      <c r="L120" s="1" t="s">
        <v>1712</v>
      </c>
      <c r="M120" s="1" t="s">
        <v>1209</v>
      </c>
      <c r="N120" s="1" t="s">
        <v>1209</v>
      </c>
      <c r="O120" s="1" t="s">
        <v>1210</v>
      </c>
      <c r="P120" s="1" t="s">
        <v>1211</v>
      </c>
      <c r="Q120" s="1" t="s">
        <v>1212</v>
      </c>
      <c r="R120" s="1" t="s">
        <v>1713</v>
      </c>
      <c r="S120" s="1" t="s">
        <v>1214</v>
      </c>
      <c r="T120" s="1" t="s">
        <v>1215</v>
      </c>
      <c r="U120" s="1" t="s">
        <v>1154</v>
      </c>
      <c r="V120" s="1" t="s">
        <v>1251</v>
      </c>
    </row>
    <row r="121" s="1" customFormat="1" spans="1:22">
      <c r="A121" s="3">
        <v>999225771221631</v>
      </c>
      <c r="B121" s="1" t="s">
        <v>1562</v>
      </c>
      <c r="C121" s="1" t="s">
        <v>1563</v>
      </c>
      <c r="D121" s="1" t="s">
        <v>1564</v>
      </c>
      <c r="E121" s="1" t="s">
        <v>1565</v>
      </c>
      <c r="F121" s="1" t="s">
        <v>1338</v>
      </c>
      <c r="G121" s="1" t="s">
        <v>1205</v>
      </c>
      <c r="H121" s="1" t="s">
        <v>1206</v>
      </c>
      <c r="I121" s="1" t="s">
        <v>1566</v>
      </c>
      <c r="J121" s="1" t="s">
        <v>30</v>
      </c>
      <c r="K121" s="1" t="s">
        <v>1567</v>
      </c>
      <c r="L121" s="1" t="s">
        <v>1567</v>
      </c>
      <c r="M121" s="1" t="s">
        <v>1209</v>
      </c>
      <c r="N121" s="1" t="s">
        <v>1209</v>
      </c>
      <c r="O121" s="1" t="s">
        <v>1210</v>
      </c>
      <c r="P121" s="1" t="s">
        <v>1211</v>
      </c>
      <c r="Q121" s="1" t="s">
        <v>1212</v>
      </c>
      <c r="R121" s="1" t="s">
        <v>1568</v>
      </c>
      <c r="S121" s="1" t="s">
        <v>1214</v>
      </c>
      <c r="T121" s="1" t="s">
        <v>1215</v>
      </c>
      <c r="U121" s="1" t="s">
        <v>1345</v>
      </c>
      <c r="V121" s="1" t="s">
        <v>1287</v>
      </c>
    </row>
    <row r="122" s="1" customFormat="1" spans="1:22">
      <c r="A122" s="3">
        <v>999225777417934</v>
      </c>
      <c r="B122" s="1" t="s">
        <v>1517</v>
      </c>
      <c r="C122" s="1" t="s">
        <v>1585</v>
      </c>
      <c r="D122" s="1" t="s">
        <v>1586</v>
      </c>
      <c r="E122" s="1" t="s">
        <v>1587</v>
      </c>
      <c r="F122" s="1" t="s">
        <v>1204</v>
      </c>
      <c r="G122" s="1" t="s">
        <v>1205</v>
      </c>
      <c r="H122" s="1" t="s">
        <v>1206</v>
      </c>
      <c r="I122" s="1" t="s">
        <v>1588</v>
      </c>
      <c r="J122" s="1" t="s">
        <v>30</v>
      </c>
      <c r="K122" s="1" t="s">
        <v>1589</v>
      </c>
      <c r="L122" s="1" t="s">
        <v>1589</v>
      </c>
      <c r="M122" s="1" t="s">
        <v>1209</v>
      </c>
      <c r="N122" s="1" t="s">
        <v>1209</v>
      </c>
      <c r="O122" s="1" t="s">
        <v>1210</v>
      </c>
      <c r="P122" s="1" t="s">
        <v>1211</v>
      </c>
      <c r="Q122" s="1" t="s">
        <v>1212</v>
      </c>
      <c r="R122" s="1" t="s">
        <v>1590</v>
      </c>
      <c r="S122" s="1" t="s">
        <v>1214</v>
      </c>
      <c r="T122" s="1" t="s">
        <v>1215</v>
      </c>
      <c r="U122" s="1" t="s">
        <v>1154</v>
      </c>
      <c r="V122" s="1" t="s">
        <v>1264</v>
      </c>
    </row>
    <row r="123" s="1" customFormat="1" spans="1:22">
      <c r="A123" s="3">
        <v>999225777578902</v>
      </c>
      <c r="B123" s="1" t="s">
        <v>1517</v>
      </c>
      <c r="C123" s="1" t="s">
        <v>1550</v>
      </c>
      <c r="D123" s="1" t="s">
        <v>1551</v>
      </c>
      <c r="E123" s="1" t="s">
        <v>1552</v>
      </c>
      <c r="F123" s="1" t="s">
        <v>1200</v>
      </c>
      <c r="G123" s="1" t="s">
        <v>1205</v>
      </c>
      <c r="H123" s="1" t="s">
        <v>1206</v>
      </c>
      <c r="I123" s="1" t="s">
        <v>1553</v>
      </c>
      <c r="J123" s="1" t="s">
        <v>30</v>
      </c>
      <c r="K123" s="1" t="s">
        <v>1554</v>
      </c>
      <c r="L123" s="1" t="s">
        <v>1554</v>
      </c>
      <c r="M123" s="1" t="s">
        <v>1209</v>
      </c>
      <c r="N123" s="1" t="s">
        <v>1209</v>
      </c>
      <c r="O123" s="1" t="s">
        <v>1210</v>
      </c>
      <c r="P123" s="1" t="s">
        <v>1211</v>
      </c>
      <c r="Q123" s="1" t="s">
        <v>1212</v>
      </c>
      <c r="R123" s="1" t="s">
        <v>1555</v>
      </c>
      <c r="S123" s="1" t="s">
        <v>1214</v>
      </c>
      <c r="T123" s="1" t="s">
        <v>1215</v>
      </c>
      <c r="U123" s="1" t="s">
        <v>1154</v>
      </c>
      <c r="V123" s="1" t="s">
        <v>1294</v>
      </c>
    </row>
    <row r="124" s="1" customFormat="1" spans="1:22">
      <c r="A124" s="3">
        <v>999225780060108</v>
      </c>
      <c r="B124" s="1" t="s">
        <v>1517</v>
      </c>
      <c r="C124" s="1" t="s">
        <v>1544</v>
      </c>
      <c r="D124" s="1" t="s">
        <v>1545</v>
      </c>
      <c r="E124" s="1" t="s">
        <v>1546</v>
      </c>
      <c r="F124" s="1" t="s">
        <v>1517</v>
      </c>
      <c r="G124" s="1" t="s">
        <v>1205</v>
      </c>
      <c r="H124" s="1" t="s">
        <v>1206</v>
      </c>
      <c r="I124" s="1" t="s">
        <v>1547</v>
      </c>
      <c r="J124" s="1" t="s">
        <v>30</v>
      </c>
      <c r="K124" s="1" t="s">
        <v>1548</v>
      </c>
      <c r="L124" s="1" t="s">
        <v>1548</v>
      </c>
      <c r="M124" s="1" t="s">
        <v>1209</v>
      </c>
      <c r="N124" s="1" t="s">
        <v>1209</v>
      </c>
      <c r="O124" s="1" t="s">
        <v>1210</v>
      </c>
      <c r="P124" s="1" t="s">
        <v>1211</v>
      </c>
      <c r="Q124" s="1" t="s">
        <v>1212</v>
      </c>
      <c r="R124" s="1" t="s">
        <v>1549</v>
      </c>
      <c r="S124" s="1" t="s">
        <v>1214</v>
      </c>
      <c r="T124" s="1" t="s">
        <v>1215</v>
      </c>
      <c r="U124" s="1" t="s">
        <v>1154</v>
      </c>
      <c r="V124" s="1" t="s">
        <v>1294</v>
      </c>
    </row>
    <row r="125" s="1" customFormat="1" spans="1:22">
      <c r="A125" s="3">
        <v>999225784022436</v>
      </c>
      <c r="B125" s="1" t="s">
        <v>1517</v>
      </c>
      <c r="C125" s="1" t="s">
        <v>1537</v>
      </c>
      <c r="D125" s="1" t="s">
        <v>1538</v>
      </c>
      <c r="E125" s="1" t="s">
        <v>1539</v>
      </c>
      <c r="F125" s="1" t="s">
        <v>1204</v>
      </c>
      <c r="G125" s="1" t="s">
        <v>1205</v>
      </c>
      <c r="H125" s="1" t="s">
        <v>1206</v>
      </c>
      <c r="I125" s="1" t="s">
        <v>1540</v>
      </c>
      <c r="J125" s="1" t="s">
        <v>30</v>
      </c>
      <c r="K125" s="1" t="s">
        <v>1541</v>
      </c>
      <c r="L125" s="1" t="s">
        <v>1541</v>
      </c>
      <c r="M125" s="1" t="s">
        <v>1209</v>
      </c>
      <c r="N125" s="1" t="s">
        <v>1209</v>
      </c>
      <c r="O125" s="1" t="s">
        <v>1210</v>
      </c>
      <c r="P125" s="1" t="s">
        <v>1211</v>
      </c>
      <c r="Q125" s="1" t="s">
        <v>1212</v>
      </c>
      <c r="R125" s="1" t="s">
        <v>1542</v>
      </c>
      <c r="S125" s="1" t="s">
        <v>1214</v>
      </c>
      <c r="T125" s="1" t="s">
        <v>1215</v>
      </c>
      <c r="U125" s="1" t="s">
        <v>1154</v>
      </c>
      <c r="V125" s="1" t="s">
        <v>1543</v>
      </c>
    </row>
    <row r="126" s="1" customFormat="1" spans="1:22">
      <c r="A126" s="3">
        <v>999225791776307</v>
      </c>
      <c r="B126" s="1" t="s">
        <v>1517</v>
      </c>
      <c r="C126" s="1" t="s">
        <v>1531</v>
      </c>
      <c r="D126" s="1" t="s">
        <v>1532</v>
      </c>
      <c r="E126" s="1" t="s">
        <v>1533</v>
      </c>
      <c r="F126" s="1" t="s">
        <v>1204</v>
      </c>
      <c r="G126" s="1" t="s">
        <v>1205</v>
      </c>
      <c r="H126" s="1" t="s">
        <v>1206</v>
      </c>
      <c r="I126" s="1" t="s">
        <v>1534</v>
      </c>
      <c r="J126" s="1" t="s">
        <v>30</v>
      </c>
      <c r="K126" s="1" t="s">
        <v>1535</v>
      </c>
      <c r="L126" s="1" t="s">
        <v>1535</v>
      </c>
      <c r="M126" s="1" t="s">
        <v>1209</v>
      </c>
      <c r="N126" s="1" t="s">
        <v>1209</v>
      </c>
      <c r="O126" s="1" t="s">
        <v>1210</v>
      </c>
      <c r="P126" s="1" t="s">
        <v>1211</v>
      </c>
      <c r="Q126" s="1" t="s">
        <v>1212</v>
      </c>
      <c r="R126" s="1" t="s">
        <v>1536</v>
      </c>
      <c r="S126" s="1" t="s">
        <v>1214</v>
      </c>
      <c r="T126" s="1" t="s">
        <v>1215</v>
      </c>
      <c r="U126" s="1" t="s">
        <v>1154</v>
      </c>
      <c r="V126" s="1" t="s">
        <v>1394</v>
      </c>
    </row>
    <row r="127" s="1" customFormat="1" spans="1:22">
      <c r="A127" s="3">
        <v>999225791939853</v>
      </c>
      <c r="B127" s="1" t="s">
        <v>1517</v>
      </c>
      <c r="C127" s="1" t="s">
        <v>1524</v>
      </c>
      <c r="D127" s="1" t="s">
        <v>1525</v>
      </c>
      <c r="E127" s="1" t="s">
        <v>1526</v>
      </c>
      <c r="F127" s="1" t="s">
        <v>1338</v>
      </c>
      <c r="G127" s="1" t="s">
        <v>1205</v>
      </c>
      <c r="H127" s="1" t="s">
        <v>1206</v>
      </c>
      <c r="I127" s="1" t="s">
        <v>1527</v>
      </c>
      <c r="J127" s="1" t="s">
        <v>30</v>
      </c>
      <c r="K127" s="1" t="s">
        <v>1528</v>
      </c>
      <c r="L127" s="1" t="s">
        <v>1528</v>
      </c>
      <c r="M127" s="1" t="s">
        <v>1209</v>
      </c>
      <c r="N127" s="1" t="s">
        <v>1209</v>
      </c>
      <c r="O127" s="1" t="s">
        <v>1210</v>
      </c>
      <c r="P127" s="1" t="s">
        <v>1211</v>
      </c>
      <c r="Q127" s="1" t="s">
        <v>1212</v>
      </c>
      <c r="R127" s="1" t="s">
        <v>1529</v>
      </c>
      <c r="S127" s="1" t="s">
        <v>1214</v>
      </c>
      <c r="T127" s="1" t="s">
        <v>1215</v>
      </c>
      <c r="U127" s="1" t="s">
        <v>1154</v>
      </c>
      <c r="V127" s="1" t="s">
        <v>1530</v>
      </c>
    </row>
    <row r="128" s="1" customFormat="1" spans="1:22">
      <c r="A128" s="3">
        <v>999225793214246</v>
      </c>
      <c r="B128" s="1" t="s">
        <v>1517</v>
      </c>
      <c r="C128" s="1" t="s">
        <v>1518</v>
      </c>
      <c r="D128" s="1" t="s">
        <v>1519</v>
      </c>
      <c r="E128" s="1" t="s">
        <v>1520</v>
      </c>
      <c r="F128" s="1" t="s">
        <v>1204</v>
      </c>
      <c r="G128" s="1" t="s">
        <v>1205</v>
      </c>
      <c r="H128" s="1" t="s">
        <v>1206</v>
      </c>
      <c r="I128" s="1" t="s">
        <v>1521</v>
      </c>
      <c r="J128" s="1" t="s">
        <v>30</v>
      </c>
      <c r="K128" s="1" t="s">
        <v>1522</v>
      </c>
      <c r="L128" s="1" t="s">
        <v>1522</v>
      </c>
      <c r="M128" s="1" t="s">
        <v>1209</v>
      </c>
      <c r="N128" s="1" t="s">
        <v>1209</v>
      </c>
      <c r="O128" s="1" t="s">
        <v>1210</v>
      </c>
      <c r="P128" s="1" t="s">
        <v>1211</v>
      </c>
      <c r="Q128" s="1" t="s">
        <v>1212</v>
      </c>
      <c r="R128" s="1" t="s">
        <v>1523</v>
      </c>
      <c r="S128" s="1" t="s">
        <v>1214</v>
      </c>
      <c r="T128" s="1" t="s">
        <v>1215</v>
      </c>
      <c r="U128" s="1" t="s">
        <v>1154</v>
      </c>
      <c r="V128" s="1" t="s">
        <v>1230</v>
      </c>
    </row>
    <row r="129" s="1" customFormat="1" spans="1:22">
      <c r="A129" s="3">
        <v>999225801037216</v>
      </c>
      <c r="B129" s="1" t="s">
        <v>1444</v>
      </c>
      <c r="C129" s="1" t="s">
        <v>1511</v>
      </c>
      <c r="D129" s="1" t="s">
        <v>1512</v>
      </c>
      <c r="E129" s="1" t="s">
        <v>1513</v>
      </c>
      <c r="F129" s="1" t="s">
        <v>1204</v>
      </c>
      <c r="G129" s="1" t="s">
        <v>1205</v>
      </c>
      <c r="H129" s="1" t="s">
        <v>1206</v>
      </c>
      <c r="I129" s="1" t="s">
        <v>1514</v>
      </c>
      <c r="J129" s="1" t="s">
        <v>30</v>
      </c>
      <c r="K129" s="1" t="s">
        <v>1515</v>
      </c>
      <c r="L129" s="1" t="s">
        <v>1515</v>
      </c>
      <c r="M129" s="1" t="s">
        <v>1209</v>
      </c>
      <c r="N129" s="1" t="s">
        <v>1209</v>
      </c>
      <c r="O129" s="1" t="s">
        <v>1210</v>
      </c>
      <c r="P129" s="1" t="s">
        <v>1211</v>
      </c>
      <c r="Q129" s="1" t="s">
        <v>1212</v>
      </c>
      <c r="R129" s="1" t="s">
        <v>1516</v>
      </c>
      <c r="S129" s="1" t="s">
        <v>1214</v>
      </c>
      <c r="T129" s="1" t="s">
        <v>1215</v>
      </c>
      <c r="U129" s="1" t="s">
        <v>1345</v>
      </c>
      <c r="V129" s="1" t="s">
        <v>1287</v>
      </c>
    </row>
    <row r="130" s="1" customFormat="1" spans="1:22">
      <c r="A130" s="3">
        <v>999225801266792</v>
      </c>
      <c r="B130" s="1" t="s">
        <v>1444</v>
      </c>
      <c r="C130" s="1" t="s">
        <v>1505</v>
      </c>
      <c r="D130" s="1" t="s">
        <v>1506</v>
      </c>
      <c r="E130" s="1" t="s">
        <v>1507</v>
      </c>
      <c r="F130" s="1" t="s">
        <v>1444</v>
      </c>
      <c r="G130" s="1" t="s">
        <v>1205</v>
      </c>
      <c r="H130" s="1" t="s">
        <v>1206</v>
      </c>
      <c r="I130" s="1" t="s">
        <v>1508</v>
      </c>
      <c r="J130" s="1" t="s">
        <v>30</v>
      </c>
      <c r="K130" s="1" t="s">
        <v>1509</v>
      </c>
      <c r="L130" s="1" t="s">
        <v>1509</v>
      </c>
      <c r="M130" s="1" t="s">
        <v>1209</v>
      </c>
      <c r="N130" s="1" t="s">
        <v>1209</v>
      </c>
      <c r="O130" s="1" t="s">
        <v>1210</v>
      </c>
      <c r="P130" s="1" t="s">
        <v>1211</v>
      </c>
      <c r="Q130" s="1" t="s">
        <v>1212</v>
      </c>
      <c r="R130" s="1" t="s">
        <v>1510</v>
      </c>
      <c r="S130" s="1" t="s">
        <v>1214</v>
      </c>
      <c r="T130" s="1" t="s">
        <v>1215</v>
      </c>
      <c r="U130" s="1" t="s">
        <v>1154</v>
      </c>
      <c r="V130" s="1" t="s">
        <v>1294</v>
      </c>
    </row>
    <row r="131" s="1" customFormat="1" spans="1:22">
      <c r="A131" s="3">
        <v>999225801689534</v>
      </c>
      <c r="B131" s="1" t="s">
        <v>1444</v>
      </c>
      <c r="C131" s="1" t="s">
        <v>1725</v>
      </c>
      <c r="D131" s="1" t="s">
        <v>1726</v>
      </c>
      <c r="E131" s="1" t="s">
        <v>1727</v>
      </c>
      <c r="F131" s="1" t="s">
        <v>1200</v>
      </c>
      <c r="G131" s="1" t="s">
        <v>1205</v>
      </c>
      <c r="H131" s="1" t="s">
        <v>1206</v>
      </c>
      <c r="I131" s="1" t="s">
        <v>1728</v>
      </c>
      <c r="J131" s="1" t="s">
        <v>30</v>
      </c>
      <c r="K131" s="1" t="s">
        <v>1729</v>
      </c>
      <c r="L131" s="1" t="s">
        <v>1729</v>
      </c>
      <c r="M131" s="1" t="s">
        <v>1209</v>
      </c>
      <c r="N131" s="1" t="s">
        <v>1209</v>
      </c>
      <c r="O131" s="1" t="s">
        <v>1210</v>
      </c>
      <c r="P131" s="1" t="s">
        <v>1211</v>
      </c>
      <c r="Q131" s="1" t="s">
        <v>1212</v>
      </c>
      <c r="R131" s="1" t="s">
        <v>1730</v>
      </c>
      <c r="S131" s="1" t="s">
        <v>1214</v>
      </c>
      <c r="T131" s="1" t="s">
        <v>1215</v>
      </c>
      <c r="U131" s="1" t="s">
        <v>1154</v>
      </c>
      <c r="V131" s="1" t="s">
        <v>1731</v>
      </c>
    </row>
    <row r="132" s="1" customFormat="1" spans="1:22">
      <c r="A132" s="3">
        <v>999225802255183</v>
      </c>
      <c r="B132" s="1" t="s">
        <v>1444</v>
      </c>
      <c r="C132" s="1" t="s">
        <v>1492</v>
      </c>
      <c r="D132" s="1" t="s">
        <v>1493</v>
      </c>
      <c r="E132" s="1" t="s">
        <v>1494</v>
      </c>
      <c r="F132" s="1" t="s">
        <v>1204</v>
      </c>
      <c r="G132" s="1" t="s">
        <v>1205</v>
      </c>
      <c r="H132" s="1" t="s">
        <v>1206</v>
      </c>
      <c r="I132" s="1" t="s">
        <v>1495</v>
      </c>
      <c r="J132" s="1" t="s">
        <v>30</v>
      </c>
      <c r="K132" s="1" t="s">
        <v>1496</v>
      </c>
      <c r="L132" s="1" t="s">
        <v>1496</v>
      </c>
      <c r="M132" s="1" t="s">
        <v>1209</v>
      </c>
      <c r="N132" s="1" t="s">
        <v>1209</v>
      </c>
      <c r="O132" s="1" t="s">
        <v>1210</v>
      </c>
      <c r="P132" s="1" t="s">
        <v>1211</v>
      </c>
      <c r="Q132" s="1" t="s">
        <v>1212</v>
      </c>
      <c r="R132" s="1" t="s">
        <v>1497</v>
      </c>
      <c r="S132" s="1" t="s">
        <v>1214</v>
      </c>
      <c r="T132" s="1" t="s">
        <v>1215</v>
      </c>
      <c r="U132" s="1" t="s">
        <v>1154</v>
      </c>
      <c r="V132" s="1" t="s">
        <v>1498</v>
      </c>
    </row>
    <row r="133" s="1" customFormat="1" spans="1:22">
      <c r="A133" s="3">
        <v>999225803507415</v>
      </c>
      <c r="B133" s="1" t="s">
        <v>1444</v>
      </c>
      <c r="C133" s="1" t="s">
        <v>1486</v>
      </c>
      <c r="D133" s="1" t="s">
        <v>1487</v>
      </c>
      <c r="E133" s="1" t="s">
        <v>1488</v>
      </c>
      <c r="F133" s="1" t="s">
        <v>1338</v>
      </c>
      <c r="G133" s="1" t="s">
        <v>1205</v>
      </c>
      <c r="H133" s="1" t="s">
        <v>1206</v>
      </c>
      <c r="I133" s="1" t="s">
        <v>1489</v>
      </c>
      <c r="J133" s="1" t="s">
        <v>30</v>
      </c>
      <c r="K133" s="1" t="s">
        <v>1490</v>
      </c>
      <c r="L133" s="1" t="s">
        <v>1490</v>
      </c>
      <c r="M133" s="1" t="s">
        <v>1209</v>
      </c>
      <c r="N133" s="1" t="s">
        <v>1209</v>
      </c>
      <c r="O133" s="1" t="s">
        <v>1210</v>
      </c>
      <c r="P133" s="1" t="s">
        <v>1211</v>
      </c>
      <c r="Q133" s="1" t="s">
        <v>1212</v>
      </c>
      <c r="R133" s="1" t="s">
        <v>1491</v>
      </c>
      <c r="S133" s="1" t="s">
        <v>1214</v>
      </c>
      <c r="T133" s="1" t="s">
        <v>1215</v>
      </c>
      <c r="U133" s="1" t="s">
        <v>1154</v>
      </c>
      <c r="V133" s="1" t="s">
        <v>1307</v>
      </c>
    </row>
    <row r="134" s="1" customFormat="1" spans="1:22">
      <c r="A134" s="3">
        <v>999225805173121</v>
      </c>
      <c r="B134" s="1" t="s">
        <v>1444</v>
      </c>
      <c r="C134" s="1" t="s">
        <v>1480</v>
      </c>
      <c r="D134" s="1" t="s">
        <v>1481</v>
      </c>
      <c r="E134" s="1" t="s">
        <v>1482</v>
      </c>
      <c r="F134" s="1" t="s">
        <v>1338</v>
      </c>
      <c r="G134" s="1" t="s">
        <v>1205</v>
      </c>
      <c r="H134" s="1" t="s">
        <v>1206</v>
      </c>
      <c r="I134" s="1" t="s">
        <v>1483</v>
      </c>
      <c r="J134" s="1" t="s">
        <v>30</v>
      </c>
      <c r="K134" s="1" t="s">
        <v>1484</v>
      </c>
      <c r="L134" s="1" t="s">
        <v>1484</v>
      </c>
      <c r="M134" s="1" t="s">
        <v>1209</v>
      </c>
      <c r="N134" s="1" t="s">
        <v>1209</v>
      </c>
      <c r="O134" s="1" t="s">
        <v>1210</v>
      </c>
      <c r="P134" s="1" t="s">
        <v>1211</v>
      </c>
      <c r="Q134" s="1" t="s">
        <v>1212</v>
      </c>
      <c r="R134" s="1" t="s">
        <v>1485</v>
      </c>
      <c r="S134" s="1" t="s">
        <v>1214</v>
      </c>
      <c r="T134" s="1" t="s">
        <v>1215</v>
      </c>
      <c r="U134" s="1" t="s">
        <v>1154</v>
      </c>
      <c r="V134" s="1" t="s">
        <v>1287</v>
      </c>
    </row>
    <row r="135" s="1" customFormat="1" spans="1:22">
      <c r="A135" s="3">
        <v>999225806119106</v>
      </c>
      <c r="B135" s="1" t="s">
        <v>1444</v>
      </c>
      <c r="C135" s="1" t="s">
        <v>1474</v>
      </c>
      <c r="D135" s="1" t="s">
        <v>1475</v>
      </c>
      <c r="E135" s="1" t="s">
        <v>1476</v>
      </c>
      <c r="F135" s="1" t="s">
        <v>1338</v>
      </c>
      <c r="G135" s="1" t="s">
        <v>1205</v>
      </c>
      <c r="H135" s="1" t="s">
        <v>1206</v>
      </c>
      <c r="I135" s="1" t="s">
        <v>1477</v>
      </c>
      <c r="J135" s="1" t="s">
        <v>30</v>
      </c>
      <c r="K135" s="1" t="s">
        <v>1478</v>
      </c>
      <c r="L135" s="1" t="s">
        <v>1478</v>
      </c>
      <c r="M135" s="1" t="s">
        <v>1209</v>
      </c>
      <c r="N135" s="1" t="s">
        <v>1209</v>
      </c>
      <c r="O135" s="1" t="s">
        <v>1210</v>
      </c>
      <c r="P135" s="1" t="s">
        <v>1211</v>
      </c>
      <c r="Q135" s="1" t="s">
        <v>1212</v>
      </c>
      <c r="R135" s="1" t="s">
        <v>1479</v>
      </c>
      <c r="S135" s="1" t="s">
        <v>1214</v>
      </c>
      <c r="T135" s="1" t="s">
        <v>1215</v>
      </c>
      <c r="U135" s="1" t="s">
        <v>1154</v>
      </c>
      <c r="V135" s="1" t="s">
        <v>1230</v>
      </c>
    </row>
    <row r="136" s="1" customFormat="1" spans="1:22">
      <c r="A136" s="3">
        <v>999225806156238</v>
      </c>
      <c r="B136" s="1" t="s">
        <v>1444</v>
      </c>
      <c r="C136" s="1" t="s">
        <v>1469</v>
      </c>
      <c r="D136" s="1" t="s">
        <v>1383</v>
      </c>
      <c r="E136" s="1" t="s">
        <v>1470</v>
      </c>
      <c r="F136" s="1" t="s">
        <v>1200</v>
      </c>
      <c r="G136" s="1" t="s">
        <v>1205</v>
      </c>
      <c r="H136" s="1" t="s">
        <v>1206</v>
      </c>
      <c r="I136" s="1" t="s">
        <v>1471</v>
      </c>
      <c r="J136" s="1" t="s">
        <v>30</v>
      </c>
      <c r="K136" s="1" t="s">
        <v>1472</v>
      </c>
      <c r="L136" s="1" t="s">
        <v>1472</v>
      </c>
      <c r="M136" s="1" t="s">
        <v>1209</v>
      </c>
      <c r="N136" s="1" t="s">
        <v>1209</v>
      </c>
      <c r="O136" s="1" t="s">
        <v>1210</v>
      </c>
      <c r="P136" s="1" t="s">
        <v>1211</v>
      </c>
      <c r="Q136" s="1" t="s">
        <v>1212</v>
      </c>
      <c r="R136" s="1" t="s">
        <v>1473</v>
      </c>
      <c r="S136" s="1" t="s">
        <v>1214</v>
      </c>
      <c r="T136" s="1" t="s">
        <v>1215</v>
      </c>
      <c r="U136" s="1" t="s">
        <v>1154</v>
      </c>
      <c r="V136" s="1" t="s">
        <v>1223</v>
      </c>
    </row>
    <row r="137" s="1" customFormat="1" spans="1:22">
      <c r="A137" s="3">
        <v>999225809837006</v>
      </c>
      <c r="B137" s="1" t="s">
        <v>1444</v>
      </c>
      <c r="C137" s="1" t="s">
        <v>1463</v>
      </c>
      <c r="D137" s="1" t="s">
        <v>1464</v>
      </c>
      <c r="E137" s="1" t="s">
        <v>1465</v>
      </c>
      <c r="F137" s="1" t="s">
        <v>1338</v>
      </c>
      <c r="G137" s="1" t="s">
        <v>1205</v>
      </c>
      <c r="H137" s="1" t="s">
        <v>1206</v>
      </c>
      <c r="I137" s="1" t="s">
        <v>1466</v>
      </c>
      <c r="J137" s="1" t="s">
        <v>30</v>
      </c>
      <c r="K137" s="1" t="s">
        <v>1467</v>
      </c>
      <c r="L137" s="1" t="s">
        <v>1467</v>
      </c>
      <c r="M137" s="1" t="s">
        <v>1209</v>
      </c>
      <c r="N137" s="1" t="s">
        <v>1209</v>
      </c>
      <c r="O137" s="1" t="s">
        <v>1210</v>
      </c>
      <c r="P137" s="1" t="s">
        <v>1211</v>
      </c>
      <c r="Q137" s="1" t="s">
        <v>1212</v>
      </c>
      <c r="R137" s="1" t="s">
        <v>1468</v>
      </c>
      <c r="S137" s="1" t="s">
        <v>1214</v>
      </c>
      <c r="T137" s="1" t="s">
        <v>1215</v>
      </c>
      <c r="U137" s="1" t="s">
        <v>1154</v>
      </c>
      <c r="V137" s="1" t="s">
        <v>1237</v>
      </c>
    </row>
    <row r="138" s="1" customFormat="1" spans="1:22">
      <c r="A138" s="3">
        <v>999225810970090</v>
      </c>
      <c r="B138" s="1" t="s">
        <v>1444</v>
      </c>
      <c r="C138" s="1" t="s">
        <v>1457</v>
      </c>
      <c r="D138" s="1" t="s">
        <v>1458</v>
      </c>
      <c r="E138" s="1" t="s">
        <v>1459</v>
      </c>
      <c r="F138" s="1" t="s">
        <v>1200</v>
      </c>
      <c r="G138" s="1" t="s">
        <v>1205</v>
      </c>
      <c r="H138" s="1" t="s">
        <v>1206</v>
      </c>
      <c r="I138" s="1" t="s">
        <v>1460</v>
      </c>
      <c r="J138" s="1" t="s">
        <v>30</v>
      </c>
      <c r="K138" s="1" t="s">
        <v>1461</v>
      </c>
      <c r="L138" s="1" t="s">
        <v>1461</v>
      </c>
      <c r="M138" s="1" t="s">
        <v>1209</v>
      </c>
      <c r="N138" s="1" t="s">
        <v>1209</v>
      </c>
      <c r="O138" s="1" t="s">
        <v>1210</v>
      </c>
      <c r="P138" s="1" t="s">
        <v>1211</v>
      </c>
      <c r="Q138" s="1" t="s">
        <v>1212</v>
      </c>
      <c r="R138" s="1" t="s">
        <v>1462</v>
      </c>
      <c r="S138" s="1" t="s">
        <v>1214</v>
      </c>
      <c r="T138" s="1" t="s">
        <v>1215</v>
      </c>
      <c r="U138" s="1" t="s">
        <v>1154</v>
      </c>
      <c r="V138" s="1" t="s">
        <v>1230</v>
      </c>
    </row>
    <row r="139" s="1" customFormat="1" spans="1:22">
      <c r="A139" s="3">
        <v>999225811650554</v>
      </c>
      <c r="B139" s="1" t="s">
        <v>1444</v>
      </c>
      <c r="C139" s="1" t="s">
        <v>1451</v>
      </c>
      <c r="D139" s="1" t="s">
        <v>1452</v>
      </c>
      <c r="E139" s="1" t="s">
        <v>1453</v>
      </c>
      <c r="F139" s="1" t="s">
        <v>1200</v>
      </c>
      <c r="G139" s="1" t="s">
        <v>1205</v>
      </c>
      <c r="H139" s="1" t="s">
        <v>1206</v>
      </c>
      <c r="I139" s="1" t="s">
        <v>1454</v>
      </c>
      <c r="J139" s="1" t="s">
        <v>30</v>
      </c>
      <c r="K139" s="1" t="s">
        <v>1455</v>
      </c>
      <c r="L139" s="1" t="s">
        <v>1455</v>
      </c>
      <c r="M139" s="1" t="s">
        <v>1209</v>
      </c>
      <c r="N139" s="1" t="s">
        <v>1209</v>
      </c>
      <c r="O139" s="1" t="s">
        <v>1210</v>
      </c>
      <c r="P139" s="1" t="s">
        <v>1211</v>
      </c>
      <c r="Q139" s="1" t="s">
        <v>1212</v>
      </c>
      <c r="R139" s="1" t="s">
        <v>1456</v>
      </c>
      <c r="S139" s="1" t="s">
        <v>1214</v>
      </c>
      <c r="T139" s="1" t="s">
        <v>1215</v>
      </c>
      <c r="U139" s="1" t="s">
        <v>1154</v>
      </c>
      <c r="V139" s="1" t="s">
        <v>1251</v>
      </c>
    </row>
    <row r="140" s="1" customFormat="1" spans="1:22">
      <c r="A140" s="3">
        <v>999225812591500</v>
      </c>
      <c r="B140" s="1" t="s">
        <v>1444</v>
      </c>
      <c r="C140" s="1" t="s">
        <v>1445</v>
      </c>
      <c r="D140" s="1" t="s">
        <v>1446</v>
      </c>
      <c r="E140" s="1" t="s">
        <v>1447</v>
      </c>
      <c r="F140" s="1" t="s">
        <v>1200</v>
      </c>
      <c r="G140" s="1" t="s">
        <v>1205</v>
      </c>
      <c r="H140" s="1" t="s">
        <v>1206</v>
      </c>
      <c r="I140" s="1" t="s">
        <v>1448</v>
      </c>
      <c r="J140" s="1" t="s">
        <v>30</v>
      </c>
      <c r="K140" s="1" t="s">
        <v>1449</v>
      </c>
      <c r="L140" s="1" t="s">
        <v>1449</v>
      </c>
      <c r="M140" s="1" t="s">
        <v>1209</v>
      </c>
      <c r="N140" s="1" t="s">
        <v>1209</v>
      </c>
      <c r="O140" s="1" t="s">
        <v>1210</v>
      </c>
      <c r="P140" s="1" t="s">
        <v>1211</v>
      </c>
      <c r="Q140" s="1" t="s">
        <v>1212</v>
      </c>
      <c r="R140" s="1" t="s">
        <v>1450</v>
      </c>
      <c r="S140" s="1" t="s">
        <v>1214</v>
      </c>
      <c r="T140" s="1" t="s">
        <v>1215</v>
      </c>
      <c r="U140" s="1" t="s">
        <v>1154</v>
      </c>
      <c r="V140" s="1" t="s">
        <v>1287</v>
      </c>
    </row>
    <row r="141" s="1" customFormat="1" spans="1:22">
      <c r="A141" s="3">
        <v>999225818887071</v>
      </c>
      <c r="B141" s="1" t="s">
        <v>1444</v>
      </c>
      <c r="C141" s="1" t="s">
        <v>1556</v>
      </c>
      <c r="D141" s="1" t="s">
        <v>1557</v>
      </c>
      <c r="E141" s="1" t="s">
        <v>1558</v>
      </c>
      <c r="F141" s="1" t="s">
        <v>1204</v>
      </c>
      <c r="G141" s="1" t="s">
        <v>1205</v>
      </c>
      <c r="H141" s="1" t="s">
        <v>1206</v>
      </c>
      <c r="I141" s="1" t="s">
        <v>1559</v>
      </c>
      <c r="J141" s="1" t="s">
        <v>30</v>
      </c>
      <c r="K141" s="1" t="s">
        <v>1560</v>
      </c>
      <c r="L141" s="1" t="s">
        <v>1560</v>
      </c>
      <c r="M141" s="1" t="s">
        <v>1209</v>
      </c>
      <c r="N141" s="1" t="s">
        <v>1209</v>
      </c>
      <c r="O141" s="1" t="s">
        <v>1210</v>
      </c>
      <c r="P141" s="1" t="s">
        <v>1211</v>
      </c>
      <c r="Q141" s="1" t="s">
        <v>1212</v>
      </c>
      <c r="R141" s="1" t="s">
        <v>1561</v>
      </c>
      <c r="S141" s="1" t="s">
        <v>1214</v>
      </c>
      <c r="T141" s="1" t="s">
        <v>1215</v>
      </c>
      <c r="U141" s="1" t="s">
        <v>1154</v>
      </c>
      <c r="V141" s="1" t="s">
        <v>1530</v>
      </c>
    </row>
    <row r="142" s="1" customFormat="1" spans="1:22">
      <c r="A142" s="3">
        <v>999225824886296</v>
      </c>
      <c r="B142" s="1" t="s">
        <v>1338</v>
      </c>
      <c r="C142" s="1" t="s">
        <v>1499</v>
      </c>
      <c r="D142" s="1" t="s">
        <v>1500</v>
      </c>
      <c r="E142" s="1" t="s">
        <v>1501</v>
      </c>
      <c r="F142" s="1" t="s">
        <v>1204</v>
      </c>
      <c r="G142" s="1" t="s">
        <v>1205</v>
      </c>
      <c r="H142" s="1" t="s">
        <v>1206</v>
      </c>
      <c r="I142" s="1" t="s">
        <v>1502</v>
      </c>
      <c r="J142" s="1" t="s">
        <v>30</v>
      </c>
      <c r="K142" s="1" t="s">
        <v>1503</v>
      </c>
      <c r="L142" s="1" t="s">
        <v>1503</v>
      </c>
      <c r="M142" s="1" t="s">
        <v>1209</v>
      </c>
      <c r="N142" s="1" t="s">
        <v>1209</v>
      </c>
      <c r="O142" s="1" t="s">
        <v>1210</v>
      </c>
      <c r="P142" s="1" t="s">
        <v>1211</v>
      </c>
      <c r="Q142" s="1" t="s">
        <v>1212</v>
      </c>
      <c r="R142" s="1" t="s">
        <v>1504</v>
      </c>
      <c r="S142" s="1" t="s">
        <v>1214</v>
      </c>
      <c r="T142" s="1" t="s">
        <v>1215</v>
      </c>
      <c r="U142" s="1" t="s">
        <v>1154</v>
      </c>
      <c r="V142" s="1" t="s">
        <v>1251</v>
      </c>
    </row>
    <row r="143" s="1" customFormat="1" spans="1:22">
      <c r="A143" s="3">
        <v>999225825856346</v>
      </c>
      <c r="B143" s="1" t="s">
        <v>1338</v>
      </c>
      <c r="C143" s="1" t="s">
        <v>1426</v>
      </c>
      <c r="D143" s="1" t="s">
        <v>1427</v>
      </c>
      <c r="E143" s="1" t="s">
        <v>1428</v>
      </c>
      <c r="F143" s="1" t="s">
        <v>1204</v>
      </c>
      <c r="G143" s="1" t="s">
        <v>1205</v>
      </c>
      <c r="H143" s="1" t="s">
        <v>1206</v>
      </c>
      <c r="I143" s="1" t="s">
        <v>1429</v>
      </c>
      <c r="J143" s="1" t="s">
        <v>30</v>
      </c>
      <c r="K143" s="1" t="s">
        <v>1430</v>
      </c>
      <c r="L143" s="1" t="s">
        <v>1430</v>
      </c>
      <c r="M143" s="1" t="s">
        <v>1209</v>
      </c>
      <c r="N143" s="1" t="s">
        <v>1209</v>
      </c>
      <c r="O143" s="1" t="s">
        <v>1210</v>
      </c>
      <c r="P143" s="1" t="s">
        <v>1211</v>
      </c>
      <c r="Q143" s="1" t="s">
        <v>1212</v>
      </c>
      <c r="R143" s="1" t="s">
        <v>1431</v>
      </c>
      <c r="S143" s="1" t="s">
        <v>1214</v>
      </c>
      <c r="T143" s="1" t="s">
        <v>1215</v>
      </c>
      <c r="U143" s="1" t="s">
        <v>1154</v>
      </c>
      <c r="V143" s="1" t="s">
        <v>1294</v>
      </c>
    </row>
    <row r="144" s="1" customFormat="1" spans="1:22">
      <c r="A144" s="3">
        <v>999225825961758</v>
      </c>
      <c r="B144" s="1" t="s">
        <v>1338</v>
      </c>
      <c r="C144" s="1" t="s">
        <v>1432</v>
      </c>
      <c r="D144" s="1" t="s">
        <v>1433</v>
      </c>
      <c r="E144" s="1" t="s">
        <v>1434</v>
      </c>
      <c r="F144" s="1" t="s">
        <v>1204</v>
      </c>
      <c r="G144" s="1" t="s">
        <v>1205</v>
      </c>
      <c r="H144" s="1" t="s">
        <v>1206</v>
      </c>
      <c r="I144" s="1" t="s">
        <v>1435</v>
      </c>
      <c r="J144" s="1" t="s">
        <v>30</v>
      </c>
      <c r="K144" s="1" t="s">
        <v>1436</v>
      </c>
      <c r="L144" s="1" t="s">
        <v>1436</v>
      </c>
      <c r="M144" s="1" t="s">
        <v>1209</v>
      </c>
      <c r="N144" s="1" t="s">
        <v>1209</v>
      </c>
      <c r="O144" s="1" t="s">
        <v>1210</v>
      </c>
      <c r="P144" s="1" t="s">
        <v>1211</v>
      </c>
      <c r="Q144" s="1" t="s">
        <v>1212</v>
      </c>
      <c r="R144" s="1" t="s">
        <v>1437</v>
      </c>
      <c r="S144" s="1" t="s">
        <v>1214</v>
      </c>
      <c r="T144" s="1" t="s">
        <v>1215</v>
      </c>
      <c r="U144" s="1" t="s">
        <v>1154</v>
      </c>
      <c r="V144" s="1" t="s">
        <v>1294</v>
      </c>
    </row>
    <row r="145" s="1" customFormat="1" spans="1:22">
      <c r="A145" s="3">
        <v>999225826765197</v>
      </c>
      <c r="B145" s="1" t="s">
        <v>1338</v>
      </c>
      <c r="C145" s="1" t="s">
        <v>1569</v>
      </c>
      <c r="D145" s="1" t="s">
        <v>1570</v>
      </c>
      <c r="E145" s="1" t="s">
        <v>1571</v>
      </c>
      <c r="F145" s="1" t="s">
        <v>1204</v>
      </c>
      <c r="G145" s="1" t="s">
        <v>1205</v>
      </c>
      <c r="H145" s="1" t="s">
        <v>1206</v>
      </c>
      <c r="I145" s="1" t="s">
        <v>1572</v>
      </c>
      <c r="J145" s="1" t="s">
        <v>30</v>
      </c>
      <c r="K145" s="1" t="s">
        <v>1573</v>
      </c>
      <c r="L145" s="1" t="s">
        <v>1573</v>
      </c>
      <c r="M145" s="1" t="s">
        <v>1209</v>
      </c>
      <c r="N145" s="1" t="s">
        <v>1209</v>
      </c>
      <c r="O145" s="1" t="s">
        <v>1210</v>
      </c>
      <c r="P145" s="1" t="s">
        <v>1211</v>
      </c>
      <c r="Q145" s="1" t="s">
        <v>1212</v>
      </c>
      <c r="R145" s="1" t="s">
        <v>1574</v>
      </c>
      <c r="S145" s="1" t="s">
        <v>1214</v>
      </c>
      <c r="T145" s="1" t="s">
        <v>1215</v>
      </c>
      <c r="U145" s="1" t="s">
        <v>1154</v>
      </c>
      <c r="V145" s="1" t="s">
        <v>1251</v>
      </c>
    </row>
    <row r="146" s="1" customFormat="1" spans="1:22">
      <c r="A146" s="3">
        <v>999225828573666</v>
      </c>
      <c r="B146" s="1" t="s">
        <v>1338</v>
      </c>
      <c r="C146" s="1" t="s">
        <v>1407</v>
      </c>
      <c r="D146" s="1" t="s">
        <v>1408</v>
      </c>
      <c r="E146" s="1" t="s">
        <v>1409</v>
      </c>
      <c r="F146" s="1" t="s">
        <v>1200</v>
      </c>
      <c r="G146" s="1" t="s">
        <v>1205</v>
      </c>
      <c r="H146" s="1" t="s">
        <v>1206</v>
      </c>
      <c r="I146" s="1" t="s">
        <v>1410</v>
      </c>
      <c r="J146" s="1" t="s">
        <v>30</v>
      </c>
      <c r="K146" s="1" t="s">
        <v>1411</v>
      </c>
      <c r="L146" s="1" t="s">
        <v>1411</v>
      </c>
      <c r="M146" s="1" t="s">
        <v>1209</v>
      </c>
      <c r="N146" s="1" t="s">
        <v>1209</v>
      </c>
      <c r="O146" s="1" t="s">
        <v>1210</v>
      </c>
      <c r="P146" s="1" t="s">
        <v>1211</v>
      </c>
      <c r="Q146" s="1" t="s">
        <v>1212</v>
      </c>
      <c r="R146" s="1" t="s">
        <v>1412</v>
      </c>
      <c r="S146" s="1" t="s">
        <v>1214</v>
      </c>
      <c r="T146" s="1" t="s">
        <v>1215</v>
      </c>
      <c r="U146" s="1" t="s">
        <v>1154</v>
      </c>
      <c r="V146" s="1" t="s">
        <v>1413</v>
      </c>
    </row>
    <row r="147" s="1" customFormat="1" spans="1:22">
      <c r="A147" s="3">
        <v>999225829112114</v>
      </c>
      <c r="B147" s="1" t="s">
        <v>1338</v>
      </c>
      <c r="C147" s="1" t="s">
        <v>1401</v>
      </c>
      <c r="D147" s="1" t="s">
        <v>1402</v>
      </c>
      <c r="E147" s="1" t="s">
        <v>1403</v>
      </c>
      <c r="F147" s="1" t="s">
        <v>1204</v>
      </c>
      <c r="G147" s="1" t="s">
        <v>1205</v>
      </c>
      <c r="H147" s="1" t="s">
        <v>1206</v>
      </c>
      <c r="I147" s="1" t="s">
        <v>1404</v>
      </c>
      <c r="J147" s="1" t="s">
        <v>30</v>
      </c>
      <c r="K147" s="1" t="s">
        <v>1405</v>
      </c>
      <c r="L147" s="1" t="s">
        <v>1405</v>
      </c>
      <c r="M147" s="1" t="s">
        <v>1209</v>
      </c>
      <c r="N147" s="1" t="s">
        <v>1209</v>
      </c>
      <c r="O147" s="1" t="s">
        <v>1210</v>
      </c>
      <c r="P147" s="1" t="s">
        <v>1211</v>
      </c>
      <c r="Q147" s="1" t="s">
        <v>1212</v>
      </c>
      <c r="R147" s="1" t="s">
        <v>1406</v>
      </c>
      <c r="S147" s="1" t="s">
        <v>1214</v>
      </c>
      <c r="T147" s="1" t="s">
        <v>1215</v>
      </c>
      <c r="U147" s="1" t="s">
        <v>1154</v>
      </c>
      <c r="V147" s="1" t="s">
        <v>1237</v>
      </c>
    </row>
    <row r="148" s="1" customFormat="1" spans="1:22">
      <c r="A148" s="3">
        <v>999225829321058</v>
      </c>
      <c r="B148" s="1" t="s">
        <v>1338</v>
      </c>
      <c r="C148" s="1" t="s">
        <v>1438</v>
      </c>
      <c r="D148" s="1" t="s">
        <v>1439</v>
      </c>
      <c r="E148" s="1" t="s">
        <v>1440</v>
      </c>
      <c r="F148" s="1" t="s">
        <v>1200</v>
      </c>
      <c r="G148" s="1" t="s">
        <v>1205</v>
      </c>
      <c r="H148" s="1" t="s">
        <v>1206</v>
      </c>
      <c r="I148" s="1" t="s">
        <v>1441</v>
      </c>
      <c r="J148" s="1" t="s">
        <v>30</v>
      </c>
      <c r="K148" s="1" t="s">
        <v>1442</v>
      </c>
      <c r="L148" s="1" t="s">
        <v>1442</v>
      </c>
      <c r="M148" s="1" t="s">
        <v>1209</v>
      </c>
      <c r="N148" s="1" t="s">
        <v>1209</v>
      </c>
      <c r="O148" s="1" t="s">
        <v>1210</v>
      </c>
      <c r="P148" s="1" t="s">
        <v>1211</v>
      </c>
      <c r="Q148" s="1" t="s">
        <v>1212</v>
      </c>
      <c r="R148" s="1" t="s">
        <v>1443</v>
      </c>
      <c r="S148" s="1" t="s">
        <v>1214</v>
      </c>
      <c r="T148" s="1" t="s">
        <v>1215</v>
      </c>
      <c r="U148" s="1" t="s">
        <v>1154</v>
      </c>
      <c r="V148" s="1" t="s">
        <v>1230</v>
      </c>
    </row>
    <row r="149" s="1" customFormat="1" spans="1:22">
      <c r="A149" s="3">
        <v>999225830385650</v>
      </c>
      <c r="B149" s="1" t="s">
        <v>1338</v>
      </c>
      <c r="C149" s="1" t="s">
        <v>1388</v>
      </c>
      <c r="D149" s="1" t="s">
        <v>1389</v>
      </c>
      <c r="E149" s="1" t="s">
        <v>1390</v>
      </c>
      <c r="F149" s="1" t="s">
        <v>1204</v>
      </c>
      <c r="G149" s="1" t="s">
        <v>1205</v>
      </c>
      <c r="H149" s="1" t="s">
        <v>1206</v>
      </c>
      <c r="I149" s="1" t="s">
        <v>1391</v>
      </c>
      <c r="J149" s="1" t="s">
        <v>30</v>
      </c>
      <c r="K149" s="1" t="s">
        <v>1392</v>
      </c>
      <c r="L149" s="1" t="s">
        <v>1392</v>
      </c>
      <c r="M149" s="1" t="s">
        <v>1209</v>
      </c>
      <c r="N149" s="1" t="s">
        <v>1209</v>
      </c>
      <c r="O149" s="1" t="s">
        <v>1210</v>
      </c>
      <c r="P149" s="1" t="s">
        <v>1211</v>
      </c>
      <c r="Q149" s="1" t="s">
        <v>1212</v>
      </c>
      <c r="R149" s="1" t="s">
        <v>1393</v>
      </c>
      <c r="S149" s="1" t="s">
        <v>1214</v>
      </c>
      <c r="T149" s="1" t="s">
        <v>1215</v>
      </c>
      <c r="U149" s="1" t="s">
        <v>1154</v>
      </c>
      <c r="V149" s="1" t="s">
        <v>1394</v>
      </c>
    </row>
    <row r="150" s="1" customFormat="1" spans="1:22">
      <c r="A150" s="3">
        <v>999225831738885</v>
      </c>
      <c r="B150" s="1" t="s">
        <v>1338</v>
      </c>
      <c r="C150" s="1" t="s">
        <v>1382</v>
      </c>
      <c r="D150" s="1" t="s">
        <v>1383</v>
      </c>
      <c r="E150" s="1" t="s">
        <v>1384</v>
      </c>
      <c r="F150" s="1" t="s">
        <v>1200</v>
      </c>
      <c r="G150" s="1" t="s">
        <v>1205</v>
      </c>
      <c r="H150" s="1" t="s">
        <v>1206</v>
      </c>
      <c r="I150" s="1" t="s">
        <v>1385</v>
      </c>
      <c r="J150" s="1" t="s">
        <v>30</v>
      </c>
      <c r="K150" s="1" t="s">
        <v>1386</v>
      </c>
      <c r="L150" s="1" t="s">
        <v>1386</v>
      </c>
      <c r="M150" s="1" t="s">
        <v>1209</v>
      </c>
      <c r="N150" s="1" t="s">
        <v>1209</v>
      </c>
      <c r="O150" s="1" t="s">
        <v>1210</v>
      </c>
      <c r="P150" s="1" t="s">
        <v>1211</v>
      </c>
      <c r="Q150" s="1" t="s">
        <v>1212</v>
      </c>
      <c r="R150" s="1" t="s">
        <v>1387</v>
      </c>
      <c r="S150" s="1" t="s">
        <v>1214</v>
      </c>
      <c r="T150" s="1" t="s">
        <v>1215</v>
      </c>
      <c r="U150" s="1" t="s">
        <v>1154</v>
      </c>
      <c r="V150" s="1" t="s">
        <v>1223</v>
      </c>
    </row>
    <row r="151" s="1" customFormat="1" spans="1:22">
      <c r="A151" s="3">
        <v>999225837246956</v>
      </c>
      <c r="B151" s="1" t="s">
        <v>1338</v>
      </c>
      <c r="C151" s="1" t="s">
        <v>1376</v>
      </c>
      <c r="D151" s="1" t="s">
        <v>1377</v>
      </c>
      <c r="E151" s="1" t="s">
        <v>1378</v>
      </c>
      <c r="F151" s="1" t="s">
        <v>1200</v>
      </c>
      <c r="G151" s="1" t="s">
        <v>1205</v>
      </c>
      <c r="H151" s="1" t="s">
        <v>1206</v>
      </c>
      <c r="I151" s="1" t="s">
        <v>1379</v>
      </c>
      <c r="J151" s="1" t="s">
        <v>30</v>
      </c>
      <c r="K151" s="1" t="s">
        <v>1380</v>
      </c>
      <c r="L151" s="1" t="s">
        <v>1380</v>
      </c>
      <c r="M151" s="1" t="s">
        <v>1209</v>
      </c>
      <c r="N151" s="1" t="s">
        <v>1209</v>
      </c>
      <c r="O151" s="1" t="s">
        <v>1210</v>
      </c>
      <c r="P151" s="1" t="s">
        <v>1211</v>
      </c>
      <c r="Q151" s="1" t="s">
        <v>1212</v>
      </c>
      <c r="R151" s="1" t="s">
        <v>1381</v>
      </c>
      <c r="S151" s="1" t="s">
        <v>1214</v>
      </c>
      <c r="T151" s="1" t="s">
        <v>1215</v>
      </c>
      <c r="U151" s="1" t="s">
        <v>1154</v>
      </c>
      <c r="V151" s="1" t="s">
        <v>1223</v>
      </c>
    </row>
    <row r="152" s="1" customFormat="1" spans="1:22">
      <c r="A152" s="3">
        <v>999225838462865</v>
      </c>
      <c r="B152" s="1" t="s">
        <v>1338</v>
      </c>
      <c r="C152" s="1" t="s">
        <v>1370</v>
      </c>
      <c r="D152" s="1" t="s">
        <v>1371</v>
      </c>
      <c r="E152" s="1" t="s">
        <v>1372</v>
      </c>
      <c r="F152" s="1" t="s">
        <v>1200</v>
      </c>
      <c r="G152" s="1" t="s">
        <v>1205</v>
      </c>
      <c r="H152" s="1" t="s">
        <v>1206</v>
      </c>
      <c r="I152" s="1" t="s">
        <v>1373</v>
      </c>
      <c r="J152" s="1" t="s">
        <v>30</v>
      </c>
      <c r="K152" s="1" t="s">
        <v>1374</v>
      </c>
      <c r="L152" s="1" t="s">
        <v>1374</v>
      </c>
      <c r="M152" s="1" t="s">
        <v>1209</v>
      </c>
      <c r="N152" s="1" t="s">
        <v>1209</v>
      </c>
      <c r="O152" s="1" t="s">
        <v>1210</v>
      </c>
      <c r="P152" s="1" t="s">
        <v>1211</v>
      </c>
      <c r="Q152" s="1" t="s">
        <v>1212</v>
      </c>
      <c r="R152" s="1" t="s">
        <v>1375</v>
      </c>
      <c r="S152" s="1" t="s">
        <v>1214</v>
      </c>
      <c r="T152" s="1" t="s">
        <v>1215</v>
      </c>
      <c r="U152" s="1" t="s">
        <v>1154</v>
      </c>
      <c r="V152" s="1" t="s">
        <v>1223</v>
      </c>
    </row>
    <row r="153" s="1" customFormat="1" spans="1:22">
      <c r="A153" s="3">
        <v>999225839007047</v>
      </c>
      <c r="B153" s="1" t="s">
        <v>1338</v>
      </c>
      <c r="C153" s="1" t="s">
        <v>1364</v>
      </c>
      <c r="D153" s="1" t="s">
        <v>1365</v>
      </c>
      <c r="E153" s="1" t="s">
        <v>1366</v>
      </c>
      <c r="F153" s="1" t="s">
        <v>1204</v>
      </c>
      <c r="G153" s="1" t="s">
        <v>1205</v>
      </c>
      <c r="H153" s="1" t="s">
        <v>1206</v>
      </c>
      <c r="I153" s="1" t="s">
        <v>1367</v>
      </c>
      <c r="J153" s="1" t="s">
        <v>30</v>
      </c>
      <c r="K153" s="1" t="s">
        <v>1368</v>
      </c>
      <c r="L153" s="1" t="s">
        <v>1368</v>
      </c>
      <c r="M153" s="1" t="s">
        <v>1209</v>
      </c>
      <c r="N153" s="1" t="s">
        <v>1209</v>
      </c>
      <c r="O153" s="1" t="s">
        <v>1210</v>
      </c>
      <c r="P153" s="1" t="s">
        <v>1211</v>
      </c>
      <c r="Q153" s="1" t="s">
        <v>1212</v>
      </c>
      <c r="R153" s="1" t="s">
        <v>1369</v>
      </c>
      <c r="S153" s="1" t="s">
        <v>1214</v>
      </c>
      <c r="T153" s="1" t="s">
        <v>1215</v>
      </c>
      <c r="U153" s="1" t="s">
        <v>1154</v>
      </c>
      <c r="V153" s="1" t="s">
        <v>1237</v>
      </c>
    </row>
    <row r="154" s="1" customFormat="1" spans="1:22">
      <c r="A154" s="3">
        <v>999225842721810</v>
      </c>
      <c r="B154" s="1" t="s">
        <v>1338</v>
      </c>
      <c r="C154" s="1" t="s">
        <v>1358</v>
      </c>
      <c r="D154" s="1" t="s">
        <v>1359</v>
      </c>
      <c r="E154" s="1" t="s">
        <v>1360</v>
      </c>
      <c r="F154" s="1" t="s">
        <v>1200</v>
      </c>
      <c r="G154" s="1" t="s">
        <v>1205</v>
      </c>
      <c r="H154" s="1" t="s">
        <v>1206</v>
      </c>
      <c r="I154" s="1" t="s">
        <v>1361</v>
      </c>
      <c r="J154" s="1" t="s">
        <v>30</v>
      </c>
      <c r="K154" s="1" t="s">
        <v>1362</v>
      </c>
      <c r="L154" s="1" t="s">
        <v>1362</v>
      </c>
      <c r="M154" s="1" t="s">
        <v>1209</v>
      </c>
      <c r="N154" s="1" t="s">
        <v>1209</v>
      </c>
      <c r="O154" s="1" t="s">
        <v>1210</v>
      </c>
      <c r="P154" s="1" t="s">
        <v>1211</v>
      </c>
      <c r="Q154" s="1" t="s">
        <v>1212</v>
      </c>
      <c r="R154" s="1" t="s">
        <v>1363</v>
      </c>
      <c r="S154" s="1" t="s">
        <v>1214</v>
      </c>
      <c r="T154" s="1" t="s">
        <v>1215</v>
      </c>
      <c r="U154" s="1" t="s">
        <v>1154</v>
      </c>
      <c r="V154" s="1" t="s">
        <v>1223</v>
      </c>
    </row>
    <row r="155" s="1" customFormat="1" spans="1:22">
      <c r="A155" s="3">
        <v>999225844597040</v>
      </c>
      <c r="B155" s="1" t="s">
        <v>1338</v>
      </c>
      <c r="C155" s="1" t="s">
        <v>1420</v>
      </c>
      <c r="D155" s="1" t="s">
        <v>1421</v>
      </c>
      <c r="E155" s="1" t="s">
        <v>1422</v>
      </c>
      <c r="F155" s="1" t="s">
        <v>1200</v>
      </c>
      <c r="G155" s="1" t="s">
        <v>1205</v>
      </c>
      <c r="H155" s="1" t="s">
        <v>1206</v>
      </c>
      <c r="I155" s="1" t="s">
        <v>1423</v>
      </c>
      <c r="J155" s="1" t="s">
        <v>30</v>
      </c>
      <c r="K155" s="1" t="s">
        <v>1424</v>
      </c>
      <c r="L155" s="1" t="s">
        <v>1424</v>
      </c>
      <c r="M155" s="1" t="s">
        <v>1209</v>
      </c>
      <c r="N155" s="1" t="s">
        <v>1209</v>
      </c>
      <c r="O155" s="1" t="s">
        <v>1210</v>
      </c>
      <c r="P155" s="1" t="s">
        <v>1211</v>
      </c>
      <c r="Q155" s="1" t="s">
        <v>1212</v>
      </c>
      <c r="R155" s="1" t="s">
        <v>1425</v>
      </c>
      <c r="S155" s="1" t="s">
        <v>1214</v>
      </c>
      <c r="T155" s="1" t="s">
        <v>1215</v>
      </c>
      <c r="U155" s="1" t="s">
        <v>1154</v>
      </c>
      <c r="V155" s="1" t="s">
        <v>1223</v>
      </c>
    </row>
    <row r="156" s="1" customFormat="1" spans="1:22">
      <c r="A156" s="3">
        <v>999225845305603</v>
      </c>
      <c r="B156" s="1" t="s">
        <v>1338</v>
      </c>
      <c r="C156" s="1" t="s">
        <v>1346</v>
      </c>
      <c r="D156" s="1" t="s">
        <v>1347</v>
      </c>
      <c r="E156" s="1" t="s">
        <v>1348</v>
      </c>
      <c r="F156" s="1" t="s">
        <v>1200</v>
      </c>
      <c r="G156" s="1" t="s">
        <v>1205</v>
      </c>
      <c r="H156" s="1" t="s">
        <v>1206</v>
      </c>
      <c r="I156" s="1" t="s">
        <v>1349</v>
      </c>
      <c r="J156" s="1" t="s">
        <v>30</v>
      </c>
      <c r="K156" s="1" t="s">
        <v>1350</v>
      </c>
      <c r="L156" s="1" t="s">
        <v>1350</v>
      </c>
      <c r="M156" s="1" t="s">
        <v>1209</v>
      </c>
      <c r="N156" s="1" t="s">
        <v>1209</v>
      </c>
      <c r="O156" s="1" t="s">
        <v>1210</v>
      </c>
      <c r="P156" s="1" t="s">
        <v>1211</v>
      </c>
      <c r="Q156" s="1" t="s">
        <v>1212</v>
      </c>
      <c r="R156" s="1" t="s">
        <v>1351</v>
      </c>
      <c r="S156" s="1" t="s">
        <v>1214</v>
      </c>
      <c r="T156" s="1" t="s">
        <v>1215</v>
      </c>
      <c r="U156" s="1" t="s">
        <v>1345</v>
      </c>
      <c r="V156" s="1" t="s">
        <v>1287</v>
      </c>
    </row>
    <row r="157" s="1" customFormat="1" spans="1:22">
      <c r="A157" s="3">
        <v>999225846005587</v>
      </c>
      <c r="B157" s="1" t="s">
        <v>1338</v>
      </c>
      <c r="C157" s="1" t="s">
        <v>1339</v>
      </c>
      <c r="D157" s="1" t="s">
        <v>1340</v>
      </c>
      <c r="E157" s="1" t="s">
        <v>1341</v>
      </c>
      <c r="F157" s="1" t="s">
        <v>1200</v>
      </c>
      <c r="G157" s="1" t="s">
        <v>1205</v>
      </c>
      <c r="H157" s="1" t="s">
        <v>1206</v>
      </c>
      <c r="I157" s="1" t="s">
        <v>1342</v>
      </c>
      <c r="J157" s="1" t="s">
        <v>30</v>
      </c>
      <c r="K157" s="1" t="s">
        <v>1343</v>
      </c>
      <c r="L157" s="1" t="s">
        <v>1343</v>
      </c>
      <c r="M157" s="1" t="s">
        <v>1209</v>
      </c>
      <c r="N157" s="1" t="s">
        <v>1209</v>
      </c>
      <c r="O157" s="1" t="s">
        <v>1210</v>
      </c>
      <c r="P157" s="1" t="s">
        <v>1211</v>
      </c>
      <c r="Q157" s="1" t="s">
        <v>1212</v>
      </c>
      <c r="R157" s="1" t="s">
        <v>1344</v>
      </c>
      <c r="S157" s="1" t="s">
        <v>1214</v>
      </c>
      <c r="T157" s="1" t="s">
        <v>1215</v>
      </c>
      <c r="U157" s="1" t="s">
        <v>1345</v>
      </c>
      <c r="V157" s="1" t="s">
        <v>1287</v>
      </c>
    </row>
    <row r="158" s="1" customFormat="1" spans="1:22">
      <c r="A158" s="3">
        <v>999225847310065</v>
      </c>
      <c r="B158" s="1" t="s">
        <v>1200</v>
      </c>
      <c r="C158" s="1" t="s">
        <v>1332</v>
      </c>
      <c r="D158" s="1" t="s">
        <v>1333</v>
      </c>
      <c r="E158" s="1" t="s">
        <v>1334</v>
      </c>
      <c r="F158" s="1" t="s">
        <v>1200</v>
      </c>
      <c r="G158" s="1" t="s">
        <v>1205</v>
      </c>
      <c r="H158" s="1" t="s">
        <v>1206</v>
      </c>
      <c r="I158" s="1" t="s">
        <v>1335</v>
      </c>
      <c r="J158" s="1" t="s">
        <v>30</v>
      </c>
      <c r="K158" s="1" t="s">
        <v>1336</v>
      </c>
      <c r="L158" s="1" t="s">
        <v>1336</v>
      </c>
      <c r="M158" s="1" t="s">
        <v>1209</v>
      </c>
      <c r="N158" s="1" t="s">
        <v>1209</v>
      </c>
      <c r="O158" s="1" t="s">
        <v>1210</v>
      </c>
      <c r="P158" s="1" t="s">
        <v>1211</v>
      </c>
      <c r="Q158" s="1" t="s">
        <v>1212</v>
      </c>
      <c r="R158" s="1" t="s">
        <v>1337</v>
      </c>
      <c r="S158" s="1" t="s">
        <v>1214</v>
      </c>
      <c r="T158" s="1" t="s">
        <v>1215</v>
      </c>
      <c r="U158" s="1" t="s">
        <v>1154</v>
      </c>
      <c r="V158" s="1" t="s">
        <v>1216</v>
      </c>
    </row>
    <row r="159" s="1" customFormat="1" spans="1:22">
      <c r="A159" s="3">
        <v>999225847388850</v>
      </c>
      <c r="B159" s="1" t="s">
        <v>1200</v>
      </c>
      <c r="C159" s="1" t="s">
        <v>1326</v>
      </c>
      <c r="D159" s="1" t="s">
        <v>1327</v>
      </c>
      <c r="E159" s="1" t="s">
        <v>1328</v>
      </c>
      <c r="F159" s="1" t="s">
        <v>1204</v>
      </c>
      <c r="G159" s="1" t="s">
        <v>1205</v>
      </c>
      <c r="H159" s="1" t="s">
        <v>1206</v>
      </c>
      <c r="I159" s="1" t="s">
        <v>1329</v>
      </c>
      <c r="J159" s="1" t="s">
        <v>30</v>
      </c>
      <c r="K159" s="1" t="s">
        <v>1330</v>
      </c>
      <c r="L159" s="1" t="s">
        <v>1330</v>
      </c>
      <c r="M159" s="1" t="s">
        <v>1209</v>
      </c>
      <c r="N159" s="1" t="s">
        <v>1209</v>
      </c>
      <c r="O159" s="1" t="s">
        <v>1210</v>
      </c>
      <c r="P159" s="1" t="s">
        <v>1211</v>
      </c>
      <c r="Q159" s="1" t="s">
        <v>1212</v>
      </c>
      <c r="R159" s="1" t="s">
        <v>1331</v>
      </c>
      <c r="S159" s="1" t="s">
        <v>1214</v>
      </c>
      <c r="T159" s="1" t="s">
        <v>1215</v>
      </c>
      <c r="U159" s="1" t="s">
        <v>1154</v>
      </c>
      <c r="V159" s="1" t="s">
        <v>1287</v>
      </c>
    </row>
    <row r="160" s="1" customFormat="1" spans="1:22">
      <c r="A160" s="3">
        <v>999225847926679</v>
      </c>
      <c r="B160" s="1" t="s">
        <v>1200</v>
      </c>
      <c r="C160" s="1" t="s">
        <v>1320</v>
      </c>
      <c r="D160" s="1" t="s">
        <v>1321</v>
      </c>
      <c r="E160" s="1" t="s">
        <v>1322</v>
      </c>
      <c r="F160" s="1" t="s">
        <v>1204</v>
      </c>
      <c r="G160" s="1" t="s">
        <v>1205</v>
      </c>
      <c r="H160" s="1" t="s">
        <v>1206</v>
      </c>
      <c r="I160" s="1" t="s">
        <v>1323</v>
      </c>
      <c r="J160" s="1" t="s">
        <v>30</v>
      </c>
      <c r="K160" s="1" t="s">
        <v>1324</v>
      </c>
      <c r="L160" s="1" t="s">
        <v>1324</v>
      </c>
      <c r="M160" s="1" t="s">
        <v>1209</v>
      </c>
      <c r="N160" s="1" t="s">
        <v>1209</v>
      </c>
      <c r="O160" s="1" t="s">
        <v>1210</v>
      </c>
      <c r="P160" s="1" t="s">
        <v>1211</v>
      </c>
      <c r="Q160" s="1" t="s">
        <v>1212</v>
      </c>
      <c r="R160" s="1" t="s">
        <v>1325</v>
      </c>
      <c r="S160" s="1" t="s">
        <v>1214</v>
      </c>
      <c r="T160" s="1" t="s">
        <v>1215</v>
      </c>
      <c r="U160" s="1" t="s">
        <v>1154</v>
      </c>
      <c r="V160" s="1" t="s">
        <v>1277</v>
      </c>
    </row>
    <row r="161" s="1" customFormat="1" spans="1:22">
      <c r="A161" s="3">
        <v>999225847951271</v>
      </c>
      <c r="B161" s="1" t="s">
        <v>1200</v>
      </c>
      <c r="C161" s="1" t="s">
        <v>1414</v>
      </c>
      <c r="D161" s="1" t="s">
        <v>1415</v>
      </c>
      <c r="E161" s="1" t="s">
        <v>1416</v>
      </c>
      <c r="F161" s="1" t="s">
        <v>1204</v>
      </c>
      <c r="G161" s="1" t="s">
        <v>1205</v>
      </c>
      <c r="H161" s="1" t="s">
        <v>1206</v>
      </c>
      <c r="I161" s="1" t="s">
        <v>1417</v>
      </c>
      <c r="J161" s="1" t="s">
        <v>30</v>
      </c>
      <c r="K161" s="1" t="s">
        <v>1418</v>
      </c>
      <c r="L161" s="1" t="s">
        <v>1418</v>
      </c>
      <c r="M161" s="1" t="s">
        <v>1209</v>
      </c>
      <c r="N161" s="1" t="s">
        <v>1209</v>
      </c>
      <c r="O161" s="1" t="s">
        <v>1210</v>
      </c>
      <c r="P161" s="1" t="s">
        <v>1211</v>
      </c>
      <c r="Q161" s="1" t="s">
        <v>1212</v>
      </c>
      <c r="R161" s="1" t="s">
        <v>1419</v>
      </c>
      <c r="S161" s="1" t="s">
        <v>1214</v>
      </c>
      <c r="T161" s="1" t="s">
        <v>1215</v>
      </c>
      <c r="U161" s="1" t="s">
        <v>1154</v>
      </c>
      <c r="V161" s="1" t="s">
        <v>1251</v>
      </c>
    </row>
    <row r="162" s="1" customFormat="1" spans="1:22">
      <c r="A162" s="3">
        <v>999225848050459</v>
      </c>
      <c r="B162" s="1" t="s">
        <v>1200</v>
      </c>
      <c r="C162" s="1" t="s">
        <v>1308</v>
      </c>
      <c r="D162" s="1" t="s">
        <v>1309</v>
      </c>
      <c r="E162" s="1" t="s">
        <v>1310</v>
      </c>
      <c r="F162" s="1" t="s">
        <v>1204</v>
      </c>
      <c r="G162" s="1" t="s">
        <v>1205</v>
      </c>
      <c r="H162" s="1" t="s">
        <v>1206</v>
      </c>
      <c r="I162" s="1" t="s">
        <v>1311</v>
      </c>
      <c r="J162" s="1" t="s">
        <v>30</v>
      </c>
      <c r="K162" s="1" t="s">
        <v>1312</v>
      </c>
      <c r="L162" s="1" t="s">
        <v>1312</v>
      </c>
      <c r="M162" s="1" t="s">
        <v>1209</v>
      </c>
      <c r="N162" s="1" t="s">
        <v>1209</v>
      </c>
      <c r="O162" s="1" t="s">
        <v>1210</v>
      </c>
      <c r="P162" s="1" t="s">
        <v>1211</v>
      </c>
      <c r="Q162" s="1" t="s">
        <v>1212</v>
      </c>
      <c r="R162" s="1" t="s">
        <v>1313</v>
      </c>
      <c r="S162" s="1" t="s">
        <v>1214</v>
      </c>
      <c r="T162" s="1" t="s">
        <v>1215</v>
      </c>
      <c r="U162" s="1" t="s">
        <v>1154</v>
      </c>
      <c r="V162" s="1" t="s">
        <v>1251</v>
      </c>
    </row>
    <row r="163" s="1" customFormat="1" spans="1:22">
      <c r="A163" s="3">
        <v>999225848199227</v>
      </c>
      <c r="B163" s="1" t="s">
        <v>1200</v>
      </c>
      <c r="C163" s="1" t="s">
        <v>1301</v>
      </c>
      <c r="D163" s="1" t="s">
        <v>1302</v>
      </c>
      <c r="E163" s="1" t="s">
        <v>1303</v>
      </c>
      <c r="F163" s="1" t="s">
        <v>1204</v>
      </c>
      <c r="G163" s="1" t="s">
        <v>1205</v>
      </c>
      <c r="H163" s="1" t="s">
        <v>1206</v>
      </c>
      <c r="I163" s="1" t="s">
        <v>1304</v>
      </c>
      <c r="J163" s="1" t="s">
        <v>30</v>
      </c>
      <c r="K163" s="1" t="s">
        <v>1305</v>
      </c>
      <c r="L163" s="1" t="s">
        <v>1305</v>
      </c>
      <c r="M163" s="1" t="s">
        <v>1209</v>
      </c>
      <c r="N163" s="1" t="s">
        <v>1209</v>
      </c>
      <c r="O163" s="1" t="s">
        <v>1210</v>
      </c>
      <c r="P163" s="1" t="s">
        <v>1211</v>
      </c>
      <c r="Q163" s="1" t="s">
        <v>1212</v>
      </c>
      <c r="R163" s="1" t="s">
        <v>1306</v>
      </c>
      <c r="S163" s="1" t="s">
        <v>1214</v>
      </c>
      <c r="T163" s="1" t="s">
        <v>1215</v>
      </c>
      <c r="U163" s="1" t="s">
        <v>1154</v>
      </c>
      <c r="V163" s="1" t="s">
        <v>1307</v>
      </c>
    </row>
    <row r="164" s="1" customFormat="1" spans="1:22">
      <c r="A164" s="3">
        <v>999225848785450</v>
      </c>
      <c r="B164" s="1" t="s">
        <v>1200</v>
      </c>
      <c r="C164" s="1" t="s">
        <v>1295</v>
      </c>
      <c r="D164" s="1" t="s">
        <v>1296</v>
      </c>
      <c r="E164" s="1" t="s">
        <v>1297</v>
      </c>
      <c r="F164" s="1" t="s">
        <v>1204</v>
      </c>
      <c r="G164" s="1" t="s">
        <v>1205</v>
      </c>
      <c r="H164" s="1" t="s">
        <v>1206</v>
      </c>
      <c r="I164" s="1" t="s">
        <v>1298</v>
      </c>
      <c r="J164" s="1" t="s">
        <v>30</v>
      </c>
      <c r="K164" s="1" t="s">
        <v>1299</v>
      </c>
      <c r="L164" s="1" t="s">
        <v>1299</v>
      </c>
      <c r="M164" s="1" t="s">
        <v>1209</v>
      </c>
      <c r="N164" s="1" t="s">
        <v>1209</v>
      </c>
      <c r="O164" s="1" t="s">
        <v>1210</v>
      </c>
      <c r="P164" s="1" t="s">
        <v>1211</v>
      </c>
      <c r="Q164" s="1" t="s">
        <v>1212</v>
      </c>
      <c r="R164" s="1" t="s">
        <v>1300</v>
      </c>
      <c r="S164" s="1" t="s">
        <v>1214</v>
      </c>
      <c r="T164" s="1" t="s">
        <v>1215</v>
      </c>
      <c r="U164" s="1" t="s">
        <v>1154</v>
      </c>
      <c r="V164" s="1" t="s">
        <v>1294</v>
      </c>
    </row>
    <row r="165" s="1" customFormat="1" spans="1:22">
      <c r="A165" s="3">
        <v>999225848863694</v>
      </c>
      <c r="B165" s="1" t="s">
        <v>1200</v>
      </c>
      <c r="C165" s="1" t="s">
        <v>1314</v>
      </c>
      <c r="D165" s="1" t="s">
        <v>1315</v>
      </c>
      <c r="E165" s="1" t="s">
        <v>1316</v>
      </c>
      <c r="F165" s="1" t="s">
        <v>1204</v>
      </c>
      <c r="G165" s="1" t="s">
        <v>1205</v>
      </c>
      <c r="H165" s="1" t="s">
        <v>1206</v>
      </c>
      <c r="I165" s="1" t="s">
        <v>1317</v>
      </c>
      <c r="J165" s="1" t="s">
        <v>30</v>
      </c>
      <c r="K165" s="1" t="s">
        <v>1318</v>
      </c>
      <c r="L165" s="1" t="s">
        <v>1318</v>
      </c>
      <c r="M165" s="1" t="s">
        <v>1209</v>
      </c>
      <c r="N165" s="1" t="s">
        <v>1209</v>
      </c>
      <c r="O165" s="1" t="s">
        <v>1210</v>
      </c>
      <c r="P165" s="1" t="s">
        <v>1211</v>
      </c>
      <c r="Q165" s="1" t="s">
        <v>1212</v>
      </c>
      <c r="R165" s="1" t="s">
        <v>1319</v>
      </c>
      <c r="S165" s="1" t="s">
        <v>1214</v>
      </c>
      <c r="T165" s="1" t="s">
        <v>1215</v>
      </c>
      <c r="U165" s="1" t="s">
        <v>1154</v>
      </c>
      <c r="V165" s="1" t="s">
        <v>1294</v>
      </c>
    </row>
    <row r="166" s="1" customFormat="1" spans="1:22">
      <c r="A166" s="3">
        <v>999225849717818</v>
      </c>
      <c r="B166" s="1" t="s">
        <v>1200</v>
      </c>
      <c r="C166" s="1" t="s">
        <v>1288</v>
      </c>
      <c r="D166" s="1" t="s">
        <v>1289</v>
      </c>
      <c r="E166" s="1" t="s">
        <v>1290</v>
      </c>
      <c r="F166" s="1" t="s">
        <v>1204</v>
      </c>
      <c r="G166" s="1" t="s">
        <v>1205</v>
      </c>
      <c r="H166" s="1" t="s">
        <v>1206</v>
      </c>
      <c r="I166" s="1" t="s">
        <v>1291</v>
      </c>
      <c r="J166" s="1" t="s">
        <v>30</v>
      </c>
      <c r="K166" s="1" t="s">
        <v>1292</v>
      </c>
      <c r="L166" s="1" t="s">
        <v>1292</v>
      </c>
      <c r="M166" s="1" t="s">
        <v>1209</v>
      </c>
      <c r="N166" s="1" t="s">
        <v>1209</v>
      </c>
      <c r="O166" s="1" t="s">
        <v>1210</v>
      </c>
      <c r="P166" s="1" t="s">
        <v>1211</v>
      </c>
      <c r="Q166" s="1" t="s">
        <v>1212</v>
      </c>
      <c r="R166" s="1" t="s">
        <v>1293</v>
      </c>
      <c r="S166" s="1" t="s">
        <v>1214</v>
      </c>
      <c r="T166" s="1" t="s">
        <v>1215</v>
      </c>
      <c r="U166" s="1" t="s">
        <v>1154</v>
      </c>
      <c r="V166" s="1" t="s">
        <v>1294</v>
      </c>
    </row>
    <row r="167" s="1" customFormat="1" spans="1:22">
      <c r="A167" s="3">
        <v>999225850130111</v>
      </c>
      <c r="B167" s="1" t="s">
        <v>1200</v>
      </c>
      <c r="C167" s="1" t="s">
        <v>1281</v>
      </c>
      <c r="D167" s="1" t="s">
        <v>1282</v>
      </c>
      <c r="E167" s="1" t="s">
        <v>1283</v>
      </c>
      <c r="F167" s="1" t="s">
        <v>1204</v>
      </c>
      <c r="G167" s="1" t="s">
        <v>1205</v>
      </c>
      <c r="H167" s="1" t="s">
        <v>1206</v>
      </c>
      <c r="I167" s="1" t="s">
        <v>1284</v>
      </c>
      <c r="J167" s="1" t="s">
        <v>30</v>
      </c>
      <c r="K167" s="1" t="s">
        <v>1285</v>
      </c>
      <c r="L167" s="1" t="s">
        <v>1285</v>
      </c>
      <c r="M167" s="1" t="s">
        <v>1209</v>
      </c>
      <c r="N167" s="1" t="s">
        <v>1209</v>
      </c>
      <c r="O167" s="1" t="s">
        <v>1210</v>
      </c>
      <c r="P167" s="1" t="s">
        <v>1211</v>
      </c>
      <c r="Q167" s="1" t="s">
        <v>1212</v>
      </c>
      <c r="R167" s="1" t="s">
        <v>1286</v>
      </c>
      <c r="S167" s="1" t="s">
        <v>1214</v>
      </c>
      <c r="T167" s="1" t="s">
        <v>1215</v>
      </c>
      <c r="U167" s="1" t="s">
        <v>1154</v>
      </c>
      <c r="V167" s="1" t="s">
        <v>1287</v>
      </c>
    </row>
    <row r="168" s="1" customFormat="1" spans="1:22">
      <c r="A168" s="3">
        <v>999225857366339</v>
      </c>
      <c r="B168" s="1" t="s">
        <v>1200</v>
      </c>
      <c r="C168" s="1" t="s">
        <v>1278</v>
      </c>
      <c r="D168" s="1" t="s">
        <v>1272</v>
      </c>
      <c r="E168" s="1" t="s">
        <v>1279</v>
      </c>
      <c r="F168" s="1" t="s">
        <v>1204</v>
      </c>
      <c r="G168" s="1" t="s">
        <v>1205</v>
      </c>
      <c r="H168" s="1" t="s">
        <v>1206</v>
      </c>
      <c r="I168" s="1" t="s">
        <v>1274</v>
      </c>
      <c r="J168" s="1" t="s">
        <v>30</v>
      </c>
      <c r="K168" s="1" t="s">
        <v>1275</v>
      </c>
      <c r="L168" s="1" t="s">
        <v>1275</v>
      </c>
      <c r="M168" s="1" t="s">
        <v>1209</v>
      </c>
      <c r="N168" s="1" t="s">
        <v>1209</v>
      </c>
      <c r="O168" s="1" t="s">
        <v>1210</v>
      </c>
      <c r="P168" s="1" t="s">
        <v>1211</v>
      </c>
      <c r="Q168" s="1" t="s">
        <v>1212</v>
      </c>
      <c r="R168" s="1" t="s">
        <v>1280</v>
      </c>
      <c r="S168" s="1" t="s">
        <v>1214</v>
      </c>
      <c r="T168" s="1" t="s">
        <v>1215</v>
      </c>
      <c r="U168" s="1" t="s">
        <v>1154</v>
      </c>
      <c r="V168" s="1" t="s">
        <v>1277</v>
      </c>
    </row>
    <row r="169" s="1" customFormat="1" spans="1:22">
      <c r="A169" s="3">
        <v>999225859646997</v>
      </c>
      <c r="B169" s="1" t="s">
        <v>1200</v>
      </c>
      <c r="C169" s="1" t="s">
        <v>1271</v>
      </c>
      <c r="D169" s="1" t="s">
        <v>1272</v>
      </c>
      <c r="E169" s="1" t="s">
        <v>1273</v>
      </c>
      <c r="F169" s="1" t="s">
        <v>1204</v>
      </c>
      <c r="G169" s="1" t="s">
        <v>1205</v>
      </c>
      <c r="H169" s="1" t="s">
        <v>1206</v>
      </c>
      <c r="I169" s="1" t="s">
        <v>1274</v>
      </c>
      <c r="J169" s="1" t="s">
        <v>30</v>
      </c>
      <c r="K169" s="1" t="s">
        <v>1275</v>
      </c>
      <c r="L169" s="1" t="s">
        <v>1275</v>
      </c>
      <c r="M169" s="1" t="s">
        <v>1209</v>
      </c>
      <c r="N169" s="1" t="s">
        <v>1209</v>
      </c>
      <c r="O169" s="1" t="s">
        <v>1210</v>
      </c>
      <c r="P169" s="1" t="s">
        <v>1211</v>
      </c>
      <c r="Q169" s="1" t="s">
        <v>1212</v>
      </c>
      <c r="R169" s="1" t="s">
        <v>1276</v>
      </c>
      <c r="S169" s="1" t="s">
        <v>1214</v>
      </c>
      <c r="T169" s="1" t="s">
        <v>1215</v>
      </c>
      <c r="U169" s="1" t="s">
        <v>1154</v>
      </c>
      <c r="V169" s="1" t="s">
        <v>1277</v>
      </c>
    </row>
    <row r="170" s="1" customFormat="1" spans="1:22">
      <c r="A170" s="3">
        <v>999225860367413</v>
      </c>
      <c r="B170" s="1" t="s">
        <v>1200</v>
      </c>
      <c r="C170" s="1" t="s">
        <v>1265</v>
      </c>
      <c r="D170" s="1" t="s">
        <v>1266</v>
      </c>
      <c r="E170" s="1" t="s">
        <v>1267</v>
      </c>
      <c r="F170" s="1" t="s">
        <v>1204</v>
      </c>
      <c r="G170" s="1" t="s">
        <v>1205</v>
      </c>
      <c r="H170" s="1" t="s">
        <v>1206</v>
      </c>
      <c r="I170" s="1" t="s">
        <v>1268</v>
      </c>
      <c r="J170" s="1" t="s">
        <v>30</v>
      </c>
      <c r="K170" s="1" t="s">
        <v>1269</v>
      </c>
      <c r="L170" s="1" t="s">
        <v>1269</v>
      </c>
      <c r="M170" s="1" t="s">
        <v>1209</v>
      </c>
      <c r="N170" s="1" t="s">
        <v>1209</v>
      </c>
      <c r="O170" s="1" t="s">
        <v>1210</v>
      </c>
      <c r="P170" s="1" t="s">
        <v>1211</v>
      </c>
      <c r="Q170" s="1" t="s">
        <v>1212</v>
      </c>
      <c r="R170" s="1" t="s">
        <v>1270</v>
      </c>
      <c r="S170" s="1" t="s">
        <v>1214</v>
      </c>
      <c r="T170" s="1" t="s">
        <v>1215</v>
      </c>
      <c r="U170" s="1" t="s">
        <v>1154</v>
      </c>
      <c r="V170" s="1" t="s">
        <v>1230</v>
      </c>
    </row>
    <row r="171" s="1" customFormat="1" spans="1:22">
      <c r="A171" s="3">
        <v>999225860473637</v>
      </c>
      <c r="B171" s="1" t="s">
        <v>1200</v>
      </c>
      <c r="C171" s="1" t="s">
        <v>1258</v>
      </c>
      <c r="D171" s="1" t="s">
        <v>1259</v>
      </c>
      <c r="E171" s="1" t="s">
        <v>1260</v>
      </c>
      <c r="F171" s="1" t="s">
        <v>1204</v>
      </c>
      <c r="G171" s="1" t="s">
        <v>1205</v>
      </c>
      <c r="H171" s="1" t="s">
        <v>1206</v>
      </c>
      <c r="I171" s="1" t="s">
        <v>1261</v>
      </c>
      <c r="J171" s="1" t="s">
        <v>30</v>
      </c>
      <c r="K171" s="1" t="s">
        <v>1262</v>
      </c>
      <c r="L171" s="1" t="s">
        <v>1262</v>
      </c>
      <c r="M171" s="1" t="s">
        <v>1209</v>
      </c>
      <c r="N171" s="1" t="s">
        <v>1209</v>
      </c>
      <c r="O171" s="1" t="s">
        <v>1210</v>
      </c>
      <c r="P171" s="1" t="s">
        <v>1211</v>
      </c>
      <c r="Q171" s="1" t="s">
        <v>1212</v>
      </c>
      <c r="R171" s="1" t="s">
        <v>1263</v>
      </c>
      <c r="S171" s="1" t="s">
        <v>1214</v>
      </c>
      <c r="T171" s="1" t="s">
        <v>1215</v>
      </c>
      <c r="U171" s="1" t="s">
        <v>1154</v>
      </c>
      <c r="V171" s="1" t="s">
        <v>1264</v>
      </c>
    </row>
    <row r="172" s="1" customFormat="1" spans="1:22">
      <c r="A172" s="3">
        <v>999225861168637</v>
      </c>
      <c r="B172" s="1" t="s">
        <v>1200</v>
      </c>
      <c r="C172" s="1" t="s">
        <v>1352</v>
      </c>
      <c r="D172" s="1" t="s">
        <v>1353</v>
      </c>
      <c r="E172" s="1" t="s">
        <v>1354</v>
      </c>
      <c r="F172" s="1" t="s">
        <v>1204</v>
      </c>
      <c r="G172" s="1" t="s">
        <v>1205</v>
      </c>
      <c r="H172" s="1" t="s">
        <v>1206</v>
      </c>
      <c r="I172" s="1" t="s">
        <v>1355</v>
      </c>
      <c r="J172" s="1" t="s">
        <v>30</v>
      </c>
      <c r="K172" s="1" t="s">
        <v>1356</v>
      </c>
      <c r="L172" s="1" t="s">
        <v>1356</v>
      </c>
      <c r="M172" s="1" t="s">
        <v>1209</v>
      </c>
      <c r="N172" s="1" t="s">
        <v>1209</v>
      </c>
      <c r="O172" s="1" t="s">
        <v>1210</v>
      </c>
      <c r="P172" s="1" t="s">
        <v>1211</v>
      </c>
      <c r="Q172" s="1" t="s">
        <v>1212</v>
      </c>
      <c r="R172" s="1" t="s">
        <v>1357</v>
      </c>
      <c r="S172" s="1" t="s">
        <v>1214</v>
      </c>
      <c r="T172" s="1" t="s">
        <v>1215</v>
      </c>
      <c r="U172" s="1" t="s">
        <v>1154</v>
      </c>
      <c r="V172" s="1" t="s">
        <v>1223</v>
      </c>
    </row>
    <row r="173" s="1" customFormat="1" spans="1:22">
      <c r="A173" s="3">
        <v>999225861870616</v>
      </c>
      <c r="B173" s="1" t="s">
        <v>1200</v>
      </c>
      <c r="C173" s="1" t="s">
        <v>1252</v>
      </c>
      <c r="D173" s="1" t="s">
        <v>1253</v>
      </c>
      <c r="E173" s="1" t="s">
        <v>1254</v>
      </c>
      <c r="F173" s="1" t="s">
        <v>1204</v>
      </c>
      <c r="G173" s="1" t="s">
        <v>1205</v>
      </c>
      <c r="H173" s="1" t="s">
        <v>1206</v>
      </c>
      <c r="I173" s="1" t="s">
        <v>1255</v>
      </c>
      <c r="J173" s="1" t="s">
        <v>30</v>
      </c>
      <c r="K173" s="1" t="s">
        <v>1256</v>
      </c>
      <c r="L173" s="1" t="s">
        <v>1256</v>
      </c>
      <c r="M173" s="1" t="s">
        <v>1209</v>
      </c>
      <c r="N173" s="1" t="s">
        <v>1209</v>
      </c>
      <c r="O173" s="1" t="s">
        <v>1210</v>
      </c>
      <c r="P173" s="1" t="s">
        <v>1211</v>
      </c>
      <c r="Q173" s="1" t="s">
        <v>1212</v>
      </c>
      <c r="R173" s="1" t="s">
        <v>1257</v>
      </c>
      <c r="S173" s="1" t="s">
        <v>1214</v>
      </c>
      <c r="T173" s="1" t="s">
        <v>1215</v>
      </c>
      <c r="U173" s="1" t="s">
        <v>1154</v>
      </c>
      <c r="V173" s="1" t="s">
        <v>1237</v>
      </c>
    </row>
    <row r="174" s="1" customFormat="1" spans="1:22">
      <c r="A174" s="3">
        <v>999225862793088</v>
      </c>
      <c r="B174" s="1" t="s">
        <v>1200</v>
      </c>
      <c r="C174" s="1" t="s">
        <v>1245</v>
      </c>
      <c r="D174" s="1" t="s">
        <v>1246</v>
      </c>
      <c r="E174" s="1" t="s">
        <v>1247</v>
      </c>
      <c r="F174" s="1" t="s">
        <v>1204</v>
      </c>
      <c r="G174" s="1" t="s">
        <v>1205</v>
      </c>
      <c r="H174" s="1" t="s">
        <v>1206</v>
      </c>
      <c r="I174" s="1" t="s">
        <v>1248</v>
      </c>
      <c r="J174" s="1" t="s">
        <v>30</v>
      </c>
      <c r="K174" s="1" t="s">
        <v>1249</v>
      </c>
      <c r="L174" s="1" t="s">
        <v>1249</v>
      </c>
      <c r="M174" s="1" t="s">
        <v>1209</v>
      </c>
      <c r="N174" s="1" t="s">
        <v>1209</v>
      </c>
      <c r="O174" s="1" t="s">
        <v>1210</v>
      </c>
      <c r="P174" s="1" t="s">
        <v>1211</v>
      </c>
      <c r="Q174" s="1" t="s">
        <v>1212</v>
      </c>
      <c r="R174" s="1" t="s">
        <v>1250</v>
      </c>
      <c r="S174" s="1" t="s">
        <v>1214</v>
      </c>
      <c r="T174" s="1" t="s">
        <v>1215</v>
      </c>
      <c r="U174" s="1" t="s">
        <v>1154</v>
      </c>
      <c r="V174" s="1" t="s">
        <v>1251</v>
      </c>
    </row>
    <row r="175" s="1" customFormat="1" spans="1:22">
      <c r="A175" s="3">
        <v>999225864614613</v>
      </c>
      <c r="B175" s="1" t="s">
        <v>1200</v>
      </c>
      <c r="C175" s="1" t="s">
        <v>1238</v>
      </c>
      <c r="D175" s="1" t="s">
        <v>1239</v>
      </c>
      <c r="E175" s="1" t="s">
        <v>1240</v>
      </c>
      <c r="F175" s="1" t="s">
        <v>1204</v>
      </c>
      <c r="G175" s="1" t="s">
        <v>1205</v>
      </c>
      <c r="H175" s="1" t="s">
        <v>1206</v>
      </c>
      <c r="I175" s="1" t="s">
        <v>1241</v>
      </c>
      <c r="J175" s="1" t="s">
        <v>30</v>
      </c>
      <c r="K175" s="1" t="s">
        <v>1242</v>
      </c>
      <c r="L175" s="1" t="s">
        <v>1242</v>
      </c>
      <c r="M175" s="1" t="s">
        <v>1209</v>
      </c>
      <c r="N175" s="1" t="s">
        <v>1209</v>
      </c>
      <c r="O175" s="1" t="s">
        <v>1210</v>
      </c>
      <c r="P175" s="1" t="s">
        <v>1211</v>
      </c>
      <c r="Q175" s="1" t="s">
        <v>1212</v>
      </c>
      <c r="R175" s="1" t="s">
        <v>1243</v>
      </c>
      <c r="S175" s="1" t="s">
        <v>1214</v>
      </c>
      <c r="T175" s="1" t="s">
        <v>1215</v>
      </c>
      <c r="U175" s="1" t="s">
        <v>1154</v>
      </c>
      <c r="V175" s="1" t="s">
        <v>1244</v>
      </c>
    </row>
    <row r="176" s="1" customFormat="1" spans="1:22">
      <c r="A176" s="3">
        <v>999225865141109</v>
      </c>
      <c r="B176" s="1" t="s">
        <v>1200</v>
      </c>
      <c r="C176" s="1" t="s">
        <v>1231</v>
      </c>
      <c r="D176" s="1" t="s">
        <v>1232</v>
      </c>
      <c r="E176" s="1" t="s">
        <v>1233</v>
      </c>
      <c r="F176" s="1" t="s">
        <v>1204</v>
      </c>
      <c r="G176" s="1" t="s">
        <v>1205</v>
      </c>
      <c r="H176" s="1" t="s">
        <v>1206</v>
      </c>
      <c r="I176" s="1" t="s">
        <v>1234</v>
      </c>
      <c r="J176" s="1" t="s">
        <v>30</v>
      </c>
      <c r="K176" s="1" t="s">
        <v>1235</v>
      </c>
      <c r="L176" s="1" t="s">
        <v>1235</v>
      </c>
      <c r="M176" s="1" t="s">
        <v>1209</v>
      </c>
      <c r="N176" s="1" t="s">
        <v>1209</v>
      </c>
      <c r="O176" s="1" t="s">
        <v>1210</v>
      </c>
      <c r="P176" s="1" t="s">
        <v>1211</v>
      </c>
      <c r="Q176" s="1" t="s">
        <v>1212</v>
      </c>
      <c r="R176" s="1" t="s">
        <v>1236</v>
      </c>
      <c r="S176" s="1" t="s">
        <v>1214</v>
      </c>
      <c r="T176" s="1" t="s">
        <v>1215</v>
      </c>
      <c r="U176" s="1" t="s">
        <v>1154</v>
      </c>
      <c r="V176" s="1" t="s">
        <v>1237</v>
      </c>
    </row>
    <row r="177" s="1" customFormat="1" spans="1:22">
      <c r="A177" s="3">
        <v>25865235018</v>
      </c>
      <c r="B177" s="1" t="s">
        <v>1200</v>
      </c>
      <c r="C177" s="1" t="s">
        <v>1224</v>
      </c>
      <c r="D177" s="1" t="s">
        <v>1225</v>
      </c>
      <c r="E177" s="1" t="s">
        <v>1226</v>
      </c>
      <c r="F177" s="1" t="s">
        <v>1204</v>
      </c>
      <c r="G177" s="1" t="s">
        <v>1205</v>
      </c>
      <c r="H177" s="1" t="s">
        <v>1206</v>
      </c>
      <c r="I177" s="1" t="s">
        <v>1227</v>
      </c>
      <c r="J177" s="1" t="s">
        <v>30</v>
      </c>
      <c r="K177" s="1" t="s">
        <v>1228</v>
      </c>
      <c r="L177" s="1" t="s">
        <v>1228</v>
      </c>
      <c r="M177" s="1" t="s">
        <v>1209</v>
      </c>
      <c r="N177" s="1" t="s">
        <v>1209</v>
      </c>
      <c r="O177" s="1" t="s">
        <v>1210</v>
      </c>
      <c r="P177" s="1" t="s">
        <v>1211</v>
      </c>
      <c r="Q177" s="1" t="s">
        <v>1212</v>
      </c>
      <c r="R177" s="1" t="s">
        <v>1229</v>
      </c>
      <c r="S177" s="1" t="s">
        <v>1214</v>
      </c>
      <c r="T177" s="1" t="s">
        <v>1215</v>
      </c>
      <c r="U177" s="1" t="s">
        <v>1154</v>
      </c>
      <c r="V177" s="1" t="s">
        <v>1230</v>
      </c>
    </row>
    <row r="178" s="1" customFormat="1" spans="1:22">
      <c r="A178" s="3">
        <v>999225866174300</v>
      </c>
      <c r="B178" s="1" t="s">
        <v>1200</v>
      </c>
      <c r="C178" s="1" t="s">
        <v>1217</v>
      </c>
      <c r="D178" s="1" t="s">
        <v>1218</v>
      </c>
      <c r="E178" s="1" t="s">
        <v>1219</v>
      </c>
      <c r="F178" s="1" t="s">
        <v>1204</v>
      </c>
      <c r="G178" s="1" t="s">
        <v>1205</v>
      </c>
      <c r="H178" s="1" t="s">
        <v>1206</v>
      </c>
      <c r="I178" s="1" t="s">
        <v>1220</v>
      </c>
      <c r="J178" s="1" t="s">
        <v>30</v>
      </c>
      <c r="K178" s="1" t="s">
        <v>1221</v>
      </c>
      <c r="L178" s="1" t="s">
        <v>1221</v>
      </c>
      <c r="M178" s="1" t="s">
        <v>1209</v>
      </c>
      <c r="N178" s="1" t="s">
        <v>1209</v>
      </c>
      <c r="O178" s="1" t="s">
        <v>1210</v>
      </c>
      <c r="P178" s="1" t="s">
        <v>1211</v>
      </c>
      <c r="Q178" s="1" t="s">
        <v>1212</v>
      </c>
      <c r="R178" s="1" t="s">
        <v>1222</v>
      </c>
      <c r="S178" s="1" t="s">
        <v>1214</v>
      </c>
      <c r="T178" s="1" t="s">
        <v>1215</v>
      </c>
      <c r="U178" s="1" t="s">
        <v>1154</v>
      </c>
      <c r="V178" s="1" t="s">
        <v>1223</v>
      </c>
    </row>
    <row r="179" s="1" customFormat="1" spans="1:22">
      <c r="A179" s="3">
        <v>999225868109001</v>
      </c>
      <c r="B179" s="1" t="s">
        <v>1200</v>
      </c>
      <c r="C179" s="1" t="s">
        <v>1395</v>
      </c>
      <c r="D179" s="1" t="s">
        <v>1396</v>
      </c>
      <c r="E179" s="1" t="s">
        <v>1397</v>
      </c>
      <c r="F179" s="1" t="s">
        <v>1204</v>
      </c>
      <c r="G179" s="1" t="s">
        <v>1205</v>
      </c>
      <c r="H179" s="1" t="s">
        <v>1206</v>
      </c>
      <c r="I179" s="1" t="s">
        <v>1398</v>
      </c>
      <c r="J179" s="1" t="s">
        <v>30</v>
      </c>
      <c r="K179" s="1" t="s">
        <v>1399</v>
      </c>
      <c r="L179" s="1" t="s">
        <v>1399</v>
      </c>
      <c r="M179" s="1" t="s">
        <v>1209</v>
      </c>
      <c r="N179" s="1" t="s">
        <v>1209</v>
      </c>
      <c r="O179" s="1" t="s">
        <v>1210</v>
      </c>
      <c r="P179" s="1" t="s">
        <v>1211</v>
      </c>
      <c r="Q179" s="1" t="s">
        <v>1212</v>
      </c>
      <c r="R179" s="1" t="s">
        <v>1400</v>
      </c>
      <c r="S179" s="1" t="s">
        <v>1214</v>
      </c>
      <c r="T179" s="1" t="s">
        <v>1215</v>
      </c>
      <c r="U179" s="1" t="s">
        <v>1154</v>
      </c>
      <c r="V179" s="1" t="s">
        <v>1216</v>
      </c>
    </row>
    <row r="180" s="1" customFormat="1" spans="1:22">
      <c r="A180" s="3">
        <v>999225868159654</v>
      </c>
      <c r="B180" s="1" t="s">
        <v>1200</v>
      </c>
      <c r="C180" s="1" t="s">
        <v>1201</v>
      </c>
      <c r="D180" s="1" t="s">
        <v>1202</v>
      </c>
      <c r="E180" s="1" t="s">
        <v>1203</v>
      </c>
      <c r="F180" s="1" t="s">
        <v>1204</v>
      </c>
      <c r="G180" s="1" t="s">
        <v>1205</v>
      </c>
      <c r="H180" s="1" t="s">
        <v>1206</v>
      </c>
      <c r="I180" s="1" t="s">
        <v>1207</v>
      </c>
      <c r="J180" s="1" t="s">
        <v>30</v>
      </c>
      <c r="K180" s="1" t="s">
        <v>1208</v>
      </c>
      <c r="L180" s="1" t="s">
        <v>1208</v>
      </c>
      <c r="M180" s="1" t="s">
        <v>1209</v>
      </c>
      <c r="N180" s="1" t="s">
        <v>1209</v>
      </c>
      <c r="O180" s="1" t="s">
        <v>1210</v>
      </c>
      <c r="P180" s="1" t="s">
        <v>1211</v>
      </c>
      <c r="Q180" s="1" t="s">
        <v>1212</v>
      </c>
      <c r="R180" s="1" t="s">
        <v>1213</v>
      </c>
      <c r="S180" s="1" t="s">
        <v>1214</v>
      </c>
      <c r="T180" s="1" t="s">
        <v>1215</v>
      </c>
      <c r="U180" s="1" t="s">
        <v>1154</v>
      </c>
      <c r="V180" s="1" t="s">
        <v>1216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对账</vt:lpstr>
      <vt:lpstr>HOP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win11</cp:lastModifiedBy>
  <dcterms:created xsi:type="dcterms:W3CDTF">2023-05-12T11:15:00Z</dcterms:created>
  <dcterms:modified xsi:type="dcterms:W3CDTF">2023-08-15T08:09:29Z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2052-12.1.0.15120</vt:lpwstr>
  </property>
</Properties>
</file>