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对账!$A$1:$W$292</definedName>
  </definedNames>
  <calcPr calcId="144525"/>
</workbook>
</file>

<file path=xl/sharedStrings.xml><?xml version="1.0" encoding="utf-8"?>
<sst xmlns="http://schemas.openxmlformats.org/spreadsheetml/2006/main" count="9472" uniqueCount="3204">
  <si>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</si>
  <si>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</si>
  <si>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</si>
  <si>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</si>
  <si>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</si>
  <si>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</si>
  <si>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</si>
  <si>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</si>
  <si>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</si>
  <si>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</si>
  <si>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</si>
  <si>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</si>
  <si>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</si>
  <si>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</si>
  <si>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</si>
  <si>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</si>
  <si>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</si>
  <si>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</si>
  <si>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</si>
  <si>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</si>
  <si>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</si>
  <si>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</si>
  <si>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</si>
  <si>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</si>
  <si>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</si>
  <si>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18884345944	</t>
  </si>
  <si>
    <t>Ctrip</t>
  </si>
  <si>
    <t>正常</t>
  </si>
  <si>
    <t>[普吉岛]开普西恩纳美食别墅度假酒店(SHA Extra Plus)(Cape Sienna Gourmet Hotel &amp; Villas(SHA Extra Plus))(55451840)</t>
  </si>
  <si>
    <t>海景豪华特大床房&lt;2人入住&gt;&lt;不退款&gt;&lt;早餐&gt;</t>
  </si>
  <si>
    <t>HKD</t>
  </si>
  <si>
    <t>Lim/Peng Song Shaun</t>
  </si>
  <si>
    <t>CA13030230815HKD</t>
  </si>
  <si>
    <t>未提现</t>
  </si>
  <si>
    <t>携程开票</t>
  </si>
  <si>
    <t xml:space="preserve">	</t>
  </si>
  <si>
    <t xml:space="preserve">EXP-2001826224	</t>
  </si>
  <si>
    <t xml:space="preserve">999224015290147	</t>
  </si>
  <si>
    <t>[宿务]宿务格勒里亚山峰酒店(Summit Galleria Cebu - Multiple Use Hotel)(55380418)</t>
  </si>
  <si>
    <t>豪华大床房&lt;2人入住&gt;&lt;不退款&gt;</t>
  </si>
  <si>
    <t>GAO/YU HONG</t>
  </si>
  <si>
    <t xml:space="preserve">3330381	</t>
  </si>
  <si>
    <t xml:space="preserve">SGC0052878	</t>
  </si>
  <si>
    <t xml:space="preserve">999224429838027	</t>
  </si>
  <si>
    <t>[哈斯布鲁克高地]哈斯布鲁克高地梅多兰兹假日酒店(Holiday Inn Hasbrouck Heights-Meadowlands, an IHG Hotel)(56128350)</t>
  </si>
  <si>
    <t>标准两张双人床间&lt;2人入住&gt;</t>
  </si>
  <si>
    <t>LIAO/XIHONG</t>
  </si>
  <si>
    <t xml:space="preserve">3425863	</t>
  </si>
  <si>
    <t xml:space="preserve">999224499957068	</t>
  </si>
  <si>
    <t>[大城]班宫滨江寄宿家庭(Baan Are Gong Riverside Homestay)(90401238)</t>
  </si>
  <si>
    <t>标准双人床房带公用浴室&lt;2人入住&gt;</t>
  </si>
  <si>
    <t>MAESUNTIEA/NUCHRUDEE</t>
  </si>
  <si>
    <t xml:space="preserve">3441143	</t>
  </si>
  <si>
    <t xml:space="preserve">999224637966749	</t>
  </si>
  <si>
    <t>[八打灵再也]阿万特酒店(Avante Hotel)(103763329)</t>
  </si>
  <si>
    <t>高级特大床房&lt;2人入住&gt;&lt;不退款&gt;&lt;早餐&gt;</t>
  </si>
  <si>
    <t>PANG/YOKE CHING</t>
  </si>
  <si>
    <t xml:space="preserve">3471627	</t>
  </si>
  <si>
    <t xml:space="preserve">164974	</t>
  </si>
  <si>
    <t xml:space="preserve">999224643781456	</t>
  </si>
  <si>
    <t>[佛罗伦萨]C-安巴夏特利酒店(c-hotels Ambasciatori)(70391597)</t>
  </si>
  <si>
    <t>客房&lt;2人入住&gt;&lt;早餐&gt;</t>
  </si>
  <si>
    <t>Jin/Mingzhu</t>
  </si>
  <si>
    <t xml:space="preserve">3472957	</t>
  </si>
  <si>
    <t xml:space="preserve">999224679482770	</t>
  </si>
  <si>
    <t>[曼谷]曼谷暹罗智选假日酒店(Holiday Inn Express Bangkok Siam, an IHG Hotel)(55312484)</t>
  </si>
  <si>
    <t>Standard Room&lt;2人入住&gt;&lt;早餐&gt;</t>
  </si>
  <si>
    <t>LAM/CHIFONG,AOIEONG/KALAM,AOIEONG/SOI,AOIEONG/KACHENG</t>
  </si>
  <si>
    <t xml:space="preserve">3479636	</t>
  </si>
  <si>
    <t xml:space="preserve">HTL-WBD-417080825#88161540	</t>
  </si>
  <si>
    <t>取消</t>
  </si>
  <si>
    <t xml:space="preserve">999224726698583	</t>
  </si>
  <si>
    <t>[纽约]纽约曼哈顿/中央公园万豪费尔菲尔德酒店(Fairfield Inn &amp; Suites by Marriott New York Manhattan/Central Park)(68026228)</t>
  </si>
  <si>
    <t>特大床房&lt;2人入住&gt;&lt;早餐&gt;</t>
  </si>
  <si>
    <t>Hwang/Sunmi</t>
  </si>
  <si>
    <t xml:space="preserve">3492926	</t>
  </si>
  <si>
    <t xml:space="preserve">999224745376436	</t>
  </si>
  <si>
    <t>[吉隆坡]吉隆坡美利亚酒店(Meliá Kuala Lumpur)(55665890)</t>
  </si>
  <si>
    <t>美利亚房&lt;2人入住&gt;</t>
  </si>
  <si>
    <t>WONG/SHU OI,CHUNG/KING SZE</t>
  </si>
  <si>
    <t xml:space="preserve">3498734	</t>
  </si>
  <si>
    <t xml:space="preserve">999224755425524	</t>
  </si>
  <si>
    <t>[马尔默]时光酒店(Moment Hotels)(91810344)</t>
  </si>
  <si>
    <t>标准双人房&lt;2人入住&gt;&lt;不退款&gt;&lt;早餐&gt;</t>
  </si>
  <si>
    <t>Aggarwal/Ishan</t>
  </si>
  <si>
    <t xml:space="preserve">3501093	</t>
  </si>
  <si>
    <t xml:space="preserve">SH16570035	</t>
  </si>
  <si>
    <t xml:space="preserve">999224838567047	</t>
  </si>
  <si>
    <t>[因特拉肯]瑞士小屋酒店(Hotel Chalet Swiss)(55801260)</t>
  </si>
  <si>
    <t>标准双床房&lt;2人入住&gt;&lt;早餐&gt;</t>
  </si>
  <si>
    <t>Baranwal/Diksha,Baranwal/Diksha</t>
  </si>
  <si>
    <t xml:space="preserve">3521124	</t>
  </si>
  <si>
    <t xml:space="preserve">999224868329143	</t>
  </si>
  <si>
    <t>[普吉岛]普吉岛魅力度假村(The Charm Resort Phuket)(55270469)</t>
  </si>
  <si>
    <t>豪华房&lt;1&gt;&lt;2人入住&gt;&lt;早餐&gt;</t>
  </si>
  <si>
    <t>HAO/ZHIHUI,HAO/LIANGYU</t>
  </si>
  <si>
    <t xml:space="preserve">3528531	</t>
  </si>
  <si>
    <t xml:space="preserve">999224882037459	</t>
  </si>
  <si>
    <t>[因特拉肯]大陆中央酒店(Hotel Central Continental)(55299054)</t>
  </si>
  <si>
    <t>双床客房&lt;2人入住&gt;&lt;早餐&gt;</t>
  </si>
  <si>
    <t>PUN/HEUNG LIN</t>
  </si>
  <si>
    <t xml:space="preserve">3532239	</t>
  </si>
  <si>
    <t xml:space="preserve">999224905029517	</t>
  </si>
  <si>
    <t>[哥打京那巴鲁]哥打京那巴鲁香格里拉酒店(Hotel Shangri-la Kota Kinabalu)(55884423)</t>
  </si>
  <si>
    <t>经济双床房&lt;2人入住&gt;</t>
  </si>
  <si>
    <t>ZHENG/WEICONG,LIN/ZHIHENG</t>
  </si>
  <si>
    <t xml:space="preserve">3538166	</t>
  </si>
  <si>
    <t xml:space="preserve">999224905932787	</t>
  </si>
  <si>
    <t>[普吉岛]普吉岛卡塔坦尼海滩度假村(Katathani Phuket Beach Resort)(68545403)</t>
  </si>
  <si>
    <t>池景豪华房(步丽楼)&lt;2人入住&gt;&lt;不退款&gt;&lt;早餐&gt;</t>
  </si>
  <si>
    <t>YANG/JING</t>
  </si>
  <si>
    <t xml:space="preserve">3538477	</t>
  </si>
  <si>
    <t xml:space="preserve">10880953	</t>
  </si>
  <si>
    <t xml:space="preserve">999224915367151	</t>
  </si>
  <si>
    <t>[蒙特利尔]蒙特利尔东凯艺套房酒店(Quality Inn and Suites Montreal East)(60467105)</t>
  </si>
  <si>
    <t>2 Double Beds - No Smoking&lt;2人入住&gt;&lt;不退款&gt;</t>
  </si>
  <si>
    <t>PRESTON/DIANNE</t>
  </si>
  <si>
    <t xml:space="preserve">3540043	</t>
  </si>
  <si>
    <t xml:space="preserve">999224915699829	</t>
  </si>
  <si>
    <t>[格罗夫顿]芒特弗农品质酒店(Quality Inn Mount Vernon)(95138538)</t>
  </si>
  <si>
    <t>标准间 - 2张大号床&lt;2人入住&gt;&lt;不退款&gt;&lt;早餐&gt;</t>
  </si>
  <si>
    <t>Catherine/Lariviere</t>
  </si>
  <si>
    <t xml:space="preserve">3540137	</t>
  </si>
  <si>
    <t xml:space="preserve">999224943311602	</t>
  </si>
  <si>
    <t>[马卡蒂]迷你套房 - 马卡蒂艾顿塔酒店(The Mini Suites Eton Tower Makati)(55956372)</t>
  </si>
  <si>
    <t>智能奢华房&lt;2人入住&gt;</t>
  </si>
  <si>
    <t>Bolilan/ElaineMaee,Bolilan/ElaineMaee</t>
  </si>
  <si>
    <t xml:space="preserve">3547980	</t>
  </si>
  <si>
    <t xml:space="preserve">106707	</t>
  </si>
  <si>
    <t xml:space="preserve">999225002051822	</t>
  </si>
  <si>
    <t>[马卡蒂]新世界马卡蒂酒店(New World Makati Hotel)(70391576)</t>
  </si>
  <si>
    <t>豪华特大床房&lt;1人入住&gt;&lt;不退款&gt;&lt;早餐&gt;</t>
  </si>
  <si>
    <t>YAMAZAKI/HIROYUKI</t>
  </si>
  <si>
    <t xml:space="preserve">3561782	</t>
  </si>
  <si>
    <t xml:space="preserve">7392973	</t>
  </si>
  <si>
    <t xml:space="preserve">999225005189845	</t>
  </si>
  <si>
    <t>[罗博]罗博河度假村(Loboc River Resort)(55680312)</t>
  </si>
  <si>
    <t>尊贵家庭房&lt;4人入住&gt;&lt;不退款&gt;&lt;早餐&gt;</t>
  </si>
  <si>
    <t>IP/HO PUI,HUNG/YIU HEI,CHAN/KA LONG</t>
  </si>
  <si>
    <t xml:space="preserve">3562643	</t>
  </si>
  <si>
    <t xml:space="preserve">999225033480134	</t>
  </si>
  <si>
    <t>[苏黎世]苏黎世蒙塔那酒店(Hotel Montana Zürich)(55290490)</t>
  </si>
  <si>
    <t>舒适双人床房&lt;2人入住&gt;&lt;不退款&gt;&lt;早餐&gt;</t>
  </si>
  <si>
    <t>Song/Yeonjj,Song/Yeonjj</t>
  </si>
  <si>
    <t xml:space="preserve">3570929	</t>
  </si>
  <si>
    <t xml:space="preserve">425091435 - 1688053952057669	</t>
  </si>
  <si>
    <t xml:space="preserve">999225048158935	</t>
  </si>
  <si>
    <t>[奥斯陆]圣奥拉夫普拉斯斯堪迪克酒店(Scandic St. Olavs Plass)(55745376)</t>
  </si>
  <si>
    <t>双人床房&lt;2人入住&gt;&lt;不退款&gt;&lt;早餐&gt;</t>
  </si>
  <si>
    <t>TIAN/YING</t>
  </si>
  <si>
    <t xml:space="preserve">3574885	</t>
  </si>
  <si>
    <t xml:space="preserve">497262402	</t>
  </si>
  <si>
    <t xml:space="preserve">999225084895079	</t>
  </si>
  <si>
    <t>[曼谷]曼谷林布兰套房酒店(Rembrandt Hotel and Suites Bangkok)(55452251)</t>
  </si>
  <si>
    <t>高级房&lt;2人入住&gt;&lt;不退款&gt;</t>
  </si>
  <si>
    <t>AHN/WOOSEONG,LEE/JIYOUNG</t>
  </si>
  <si>
    <t xml:space="preserve">3582860	</t>
  </si>
  <si>
    <t xml:space="preserve">127495006	</t>
  </si>
  <si>
    <t xml:space="preserve">999225125285908	</t>
  </si>
  <si>
    <t>[拉斯维加斯]OYO拉斯维加斯娱乐场酒店(OYO Hotel and Casino Las Vegas)(60493870)</t>
  </si>
  <si>
    <t>Standard Room with 2 Double Beds&lt;2人入住&gt;</t>
  </si>
  <si>
    <t>Escoda Del valle/ycelia</t>
  </si>
  <si>
    <t xml:space="preserve">3593622	</t>
  </si>
  <si>
    <t xml:space="preserve">999225200509654	</t>
  </si>
  <si>
    <t>[普吉岛]普吉翡翠海滩度假村(Phuket Emerald Beach Resort)(110043077)</t>
  </si>
  <si>
    <t>池景家庭房&lt;2人入住&gt;&lt;早餐&gt;</t>
  </si>
  <si>
    <t>Huang/chongchong,Yuan/ze</t>
  </si>
  <si>
    <t xml:space="preserve">3608904	</t>
  </si>
  <si>
    <t xml:space="preserve">2468	</t>
  </si>
  <si>
    <t xml:space="preserve">999225203297919	</t>
  </si>
  <si>
    <t>[苏梅岛]苏梅光影度假酒店(Aura Samui Best Beach Hotel)(109174027)</t>
  </si>
  <si>
    <t>Aura经典大床房&lt;2人入住&gt;&lt;不退款&gt;&lt;早餐&gt;</t>
  </si>
  <si>
    <t>ZHAO/TONG,JIN/XINGYU</t>
  </si>
  <si>
    <t xml:space="preserve">3609978	</t>
  </si>
  <si>
    <t xml:space="preserve">R001161	</t>
  </si>
  <si>
    <t xml:space="preserve">999225210338425	</t>
  </si>
  <si>
    <t>[曼谷]曼谷第一骄傲酒店(First Pride Hotel Bangkok)(98523946)</t>
  </si>
  <si>
    <t>自豪套房&lt;2人入住&gt;</t>
  </si>
  <si>
    <t>CHAN/MAN KI</t>
  </si>
  <si>
    <t xml:space="preserve">3610552	</t>
  </si>
  <si>
    <t xml:space="preserve">-43949329	</t>
  </si>
  <si>
    <t xml:space="preserve">999225278998100	</t>
  </si>
  <si>
    <t>[阿姆斯特丹]阿姆斯特丹雅加塔酒店(Hotel Jakarta Amsterdam)(70391829)</t>
  </si>
  <si>
    <t>double or twin superior&lt;2人入住&gt;&lt;不退款&gt;&lt;早餐&gt;</t>
  </si>
  <si>
    <t>Perrin/Laurel Redvers</t>
  </si>
  <si>
    <t xml:space="preserve">3625194	</t>
  </si>
  <si>
    <t xml:space="preserve">999225281805881	</t>
  </si>
  <si>
    <t>[首尔]太平洋酒店(Pacific Hotel)(55452176)</t>
  </si>
  <si>
    <t>双床房&lt;2人入住&gt;&lt;早餐&gt;</t>
  </si>
  <si>
    <t>MA/LINJIANG</t>
  </si>
  <si>
    <t xml:space="preserve">3625840	</t>
  </si>
  <si>
    <t xml:space="preserve">999225285135127	</t>
  </si>
  <si>
    <t>[克利希]基里亚德巴黎克利希中央酒店(Ibis Clichy Centre Mairie)(80332224)</t>
  </si>
  <si>
    <t>标准双床间&lt;2人入住&gt;&lt;不退款&gt;</t>
  </si>
  <si>
    <t>Zhang/Jiayu,Zhang/Jiarun</t>
  </si>
  <si>
    <t xml:space="preserve">3626505	</t>
  </si>
  <si>
    <t xml:space="preserve">B2E6XH8520	</t>
  </si>
  <si>
    <t xml:space="preserve">999225309251430	</t>
  </si>
  <si>
    <t>[卡尔敦]想象灯塔酒店(Imagine Lighthouse)(55585844)</t>
  </si>
  <si>
    <t>一间卧室公寓&lt;2人入住&gt;&lt;不退款&gt;</t>
  </si>
  <si>
    <t>WANG/YUJUNG</t>
  </si>
  <si>
    <t xml:space="preserve">3631914	</t>
  </si>
  <si>
    <t xml:space="preserve">134140312	</t>
  </si>
  <si>
    <t xml:space="preserve">999225327761788	</t>
  </si>
  <si>
    <t>[北雅加达]雅加达东荟城智选假日酒店(Holiday Inn Express Jakarta Pluit Citygate, an IHG Hotel)(55426409)</t>
  </si>
  <si>
    <t>双床房&lt;2人入住&gt;&lt;不退款&gt;&lt;早餐&gt;</t>
  </si>
  <si>
    <t>XING/XIAOSI</t>
  </si>
  <si>
    <t xml:space="preserve">3635517	</t>
  </si>
  <si>
    <t xml:space="preserve">81803521	</t>
  </si>
  <si>
    <t xml:space="preserve">999225327782373	</t>
  </si>
  <si>
    <t>DENG/YUEHUA</t>
  </si>
  <si>
    <t xml:space="preserve">3635520	</t>
  </si>
  <si>
    <t xml:space="preserve">22594383	</t>
  </si>
  <si>
    <t xml:space="preserve">999225327816619	</t>
  </si>
  <si>
    <t>LUAN/xingming</t>
  </si>
  <si>
    <t xml:space="preserve">3635528	</t>
  </si>
  <si>
    <t xml:space="preserve">87403600	</t>
  </si>
  <si>
    <t xml:space="preserve">999225327837940	</t>
  </si>
  <si>
    <t>ren/xiaohua</t>
  </si>
  <si>
    <t xml:space="preserve">3635532	</t>
  </si>
  <si>
    <t xml:space="preserve">20156757	</t>
  </si>
  <si>
    <t xml:space="preserve">999225327860394	</t>
  </si>
  <si>
    <t>luan/xiangling</t>
  </si>
  <si>
    <t xml:space="preserve">3635535	</t>
  </si>
  <si>
    <t xml:space="preserve">43687430	</t>
  </si>
  <si>
    <t xml:space="preserve">999225337546439	</t>
  </si>
  <si>
    <t>[卡尚]巴黎南卡尚凯富酒店(Hôtel des Arcades de Cachan - Grand Paris Sud)(109174188)</t>
  </si>
  <si>
    <t>双床房&lt;2人入住&gt;&lt;不退款&gt;</t>
  </si>
  <si>
    <t>SARRA/SILVANO</t>
  </si>
  <si>
    <t xml:space="preserve">3636950	</t>
  </si>
  <si>
    <t xml:space="preserve">999225354189843	</t>
  </si>
  <si>
    <t>[苏梅岛]诺拉布里温泉度假酒店(Nora Buri Resort &amp; Spa)(55626344)</t>
  </si>
  <si>
    <t>豪华山坡海景房&lt;2人入住&gt;&lt;不退款&gt;&lt;早餐&gt;</t>
  </si>
  <si>
    <t>ARAI/SHUNSUKE,ARAI/HIJIRI</t>
  </si>
  <si>
    <t xml:space="preserve">3640491	</t>
  </si>
  <si>
    <t xml:space="preserve">91306	</t>
  </si>
  <si>
    <t xml:space="preserve">999225359513170	</t>
  </si>
  <si>
    <t>[富尔达]玛丽蒂姆富尔达酒店(Maritim Hotel am Schlossgarten Fulda)(89919153)</t>
  </si>
  <si>
    <t>高级双人房&lt;2人入住&gt;&lt;不退款&gt;&lt;早餐&gt;</t>
  </si>
  <si>
    <t>Bertram/Dr. Gerhard</t>
  </si>
  <si>
    <t xml:space="preserve">3641177	</t>
  </si>
  <si>
    <t xml:space="preserve">134271916	</t>
  </si>
  <si>
    <t xml:space="preserve">999225360069782	</t>
  </si>
  <si>
    <t>大道景特大床房&lt;2人入住&gt;</t>
  </si>
  <si>
    <t>Lopez Ortiz /Erica</t>
  </si>
  <si>
    <t xml:space="preserve">3641306	</t>
  </si>
  <si>
    <t xml:space="preserve">999225360078719	</t>
  </si>
  <si>
    <t>[佛罗伦萨]伯多尼酒店(Hotel Bodoni)(90352362)</t>
  </si>
  <si>
    <t>标准双人或双床房&lt;2人入住&gt;&lt;不退款&gt;&lt;早餐&gt;</t>
  </si>
  <si>
    <t>Perez Rubio/Susana,Cueto Aguilar/Jose Antonio</t>
  </si>
  <si>
    <t xml:space="preserve">3641309	</t>
  </si>
  <si>
    <t xml:space="preserve">26381234	</t>
  </si>
  <si>
    <t xml:space="preserve">999225360152315	</t>
  </si>
  <si>
    <t>[伯明翰]麦克唐纳德伯灵顿酒店(Macdonald Burlington Hotel)(55329438)</t>
  </si>
  <si>
    <t>标准房, 1 张双人床&lt;2人入住&gt;&lt;不退款&gt;</t>
  </si>
  <si>
    <t>Hill/Stephen</t>
  </si>
  <si>
    <t xml:space="preserve">3641320	</t>
  </si>
  <si>
    <t xml:space="preserve">2321SE086847	</t>
  </si>
  <si>
    <t xml:space="preserve">999225379000930	</t>
  </si>
  <si>
    <t>[Goffs]哈利法克斯机场品质酒店客栈(Quality Inn Halifax Airport)(55799290)</t>
  </si>
  <si>
    <t>大号床间 - 带两张大号床&lt;2人入住&gt;&lt;早餐&gt;</t>
  </si>
  <si>
    <t>GU/LIXIA</t>
  </si>
  <si>
    <t xml:space="preserve">3645794	</t>
  </si>
  <si>
    <t xml:space="preserve">HCA-87PRVFG8+45-E00	</t>
  </si>
  <si>
    <t xml:space="preserve">999225419762493	</t>
  </si>
  <si>
    <t>[曼谷]曼谷素坤逸希尔顿逸林酒店(DoubleTree by Hilton Sukhumvit Bangkok)(55439456)</t>
  </si>
  <si>
    <t>豪华双床房&lt;2人入住&gt;</t>
  </si>
  <si>
    <t>ZHANG/YAOYAO,ZHAO/YAO</t>
  </si>
  <si>
    <t xml:space="preserve">3653695	</t>
  </si>
  <si>
    <t xml:space="preserve">HTH-7P52PHHC+62-E00	</t>
  </si>
  <si>
    <t xml:space="preserve">999225420847387	</t>
  </si>
  <si>
    <t>[纽约]纽约中央凯悦大酒店(Hyatt Grand Central New York)(55862047)</t>
  </si>
  <si>
    <t>DOUBLE QUEEN&lt;2人入住&gt;&lt;不退款&gt;</t>
  </si>
  <si>
    <t>JIA/SU</t>
  </si>
  <si>
    <t xml:space="preserve">3654043	</t>
  </si>
  <si>
    <t xml:space="preserve">43926208	</t>
  </si>
  <si>
    <t xml:space="preserve">999225436072313	</t>
  </si>
  <si>
    <t>[普吉岛]萨瓦蒂芭东渡假村酒店(Sawaddi Patong Resort &amp; Spa)(55380773)</t>
  </si>
  <si>
    <t>池景一室房&lt;2人入住&gt;&lt;不退款&gt;</t>
  </si>
  <si>
    <t>CHEN/YU,GE/YUXI</t>
  </si>
  <si>
    <t xml:space="preserve">3656223	</t>
  </si>
  <si>
    <t xml:space="preserve">999225448609879	</t>
  </si>
  <si>
    <t>[迪拜]宏伟城市度假酒店(Majestic City Retreat Hotel)(68545369)</t>
  </si>
  <si>
    <t>经典房&lt;2人入住&gt;&lt;不退款&gt;&lt;早餐&gt;</t>
  </si>
  <si>
    <t>Mitra/Swastika,Mitra/Swastika</t>
  </si>
  <si>
    <t xml:space="preserve">3659035	</t>
  </si>
  <si>
    <t xml:space="preserve">999225449204963	</t>
  </si>
  <si>
    <t>[釜山]釜山阿瓦尼中央酒店(Avani Central Busan)(69451979)</t>
  </si>
  <si>
    <t>精致套房&lt;2人入住&gt;&lt;不退款&gt;&lt;早餐&gt;</t>
  </si>
  <si>
    <t>JIN/JUYEON</t>
  </si>
  <si>
    <t xml:space="preserve">3659149	</t>
  </si>
  <si>
    <t xml:space="preserve">453901	</t>
  </si>
  <si>
    <t xml:space="preserve">999225449893959	</t>
  </si>
  <si>
    <t>[布拉格]布拉格皇家酒店(Hotel Royal Prague)(92028983)</t>
  </si>
  <si>
    <t>Superior double/twin&lt;2人入住&gt;&lt;早餐&gt;</t>
  </si>
  <si>
    <t>CHOW/KIN POR,NG/MAN SUET ICE</t>
  </si>
  <si>
    <t xml:space="preserve">3659387	</t>
  </si>
  <si>
    <t xml:space="preserve">II8BQF	</t>
  </si>
  <si>
    <t xml:space="preserve">25460850722	</t>
  </si>
  <si>
    <t>[济州市]海洋大酒店(Ocean Grand Hotel)(90402029)</t>
  </si>
  <si>
    <t>标准双人房&lt;2人入住&gt;</t>
  </si>
  <si>
    <t>Li/Mingmin</t>
  </si>
  <si>
    <t xml:space="preserve">3660243	</t>
  </si>
  <si>
    <t xml:space="preserve">70390	</t>
  </si>
  <si>
    <t xml:space="preserve">999225479251405	</t>
  </si>
  <si>
    <t>[新加坡]新加坡81酒店 - 黄金(Hotel 81 Gold)(55694743)</t>
  </si>
  <si>
    <t>Superior Queen&lt;2人入住&gt;</t>
  </si>
  <si>
    <t>WOO/MUN HON</t>
  </si>
  <si>
    <t xml:space="preserve">3664203	</t>
  </si>
  <si>
    <t xml:space="preserve">999225496809041	</t>
  </si>
  <si>
    <t>[巴塞罗那]SM圣安东尼酒店(SM Hotel Sant Antoni)(55320741)</t>
  </si>
  <si>
    <t>GAO/YUAN,Zhang/Xinyu</t>
  </si>
  <si>
    <t xml:space="preserve">3667656	</t>
  </si>
  <si>
    <t xml:space="preserve">71403082	</t>
  </si>
  <si>
    <t xml:space="preserve">999225499511770	</t>
  </si>
  <si>
    <t>[威斯敏斯特城]克鲁斯海德公园酒店(Corus Hyde Park Hotel)(55439585)</t>
  </si>
  <si>
    <t>双人间&lt;2人入住&gt;&lt;不退款&gt;</t>
  </si>
  <si>
    <t>PEREZVILA/MERITXELL</t>
  </si>
  <si>
    <t xml:space="preserve">3668388	</t>
  </si>
  <si>
    <t xml:space="preserve">999225500697793	</t>
  </si>
  <si>
    <t>[塔吉格]塞达博尼法西奥全球城市酒店(Seda Bonifacio Global City)(56140460)</t>
  </si>
  <si>
    <t>行政豪华房&lt;2人入住&gt;&lt;早餐&gt;</t>
  </si>
  <si>
    <t>zhang/shuangtong</t>
  </si>
  <si>
    <t xml:space="preserve">3668650	</t>
  </si>
  <si>
    <t xml:space="preserve">2862911	</t>
  </si>
  <si>
    <t xml:space="preserve">999225532268695	</t>
  </si>
  <si>
    <t>[巴塞罗那]加泰罗尼亚伊克斯普拉扎酒店(Exe Plaza Catalunya)(55812472)</t>
  </si>
  <si>
    <t>基础间&lt;2人入住&gt;&lt;不退款&gt;</t>
  </si>
  <si>
    <t>LI/YIMAN,XIE/MINZHI</t>
  </si>
  <si>
    <t xml:space="preserve">3673871	</t>
  </si>
  <si>
    <t xml:space="preserve">118737	</t>
  </si>
  <si>
    <t xml:space="preserve">999225542762297	</t>
  </si>
  <si>
    <t>[里约热内卢]阿斯特里亚科帕卡巴纳酒店(Hotel Astoria Copacabana)(55611815)</t>
  </si>
  <si>
    <t>标准双人房&lt;2人入住&gt;&lt;早餐&gt;</t>
  </si>
  <si>
    <t>CERQUEIRA/VINICIUS DE SOUZA,LIMA/TAINARA SILVA</t>
  </si>
  <si>
    <t xml:space="preserve">3676936	</t>
  </si>
  <si>
    <t xml:space="preserve">999225552106700	</t>
  </si>
  <si>
    <t>两张大床房&lt;2人入住&gt;&lt;不退款&gt;</t>
  </si>
  <si>
    <t>LUO/TAOTAO</t>
  </si>
  <si>
    <t xml:space="preserve">3678296	</t>
  </si>
  <si>
    <t xml:space="preserve">HUS-87G8Q22F+RF-E00	</t>
  </si>
  <si>
    <t xml:space="preserve">999225574696309	</t>
  </si>
  <si>
    <t>[迪拜]德尔蒙精品酒店(Delmon Boutique Hotel)(109175149)</t>
  </si>
  <si>
    <t>标准房&lt;2人入住&gt;</t>
  </si>
  <si>
    <t>SYED AHAMED KABER/KATHER FAZIL NOOR,SYED AHAMED KABER/KATHER FAZIL NOOR</t>
  </si>
  <si>
    <t xml:space="preserve">3682892	</t>
  </si>
  <si>
    <t xml:space="preserve">999225576059783	</t>
  </si>
  <si>
    <t>豪华特大床房&lt;2人入住&gt;&lt;不退款&gt;</t>
  </si>
  <si>
    <t>GU/ZHENHUAN</t>
  </si>
  <si>
    <t xml:space="preserve">3683153	</t>
  </si>
  <si>
    <t xml:space="preserve">999225581849823	</t>
  </si>
  <si>
    <t>[卡尔弗城]洛杉矶卡尔弗城希尔顿酒店(Hilton Los Angeles-Culver City, CA)(55505374)</t>
  </si>
  <si>
    <t>高层尊贵特大床房&lt;2人入住&gt;</t>
  </si>
  <si>
    <t>Wenbo/Wang</t>
  </si>
  <si>
    <t xml:space="preserve">3684535	</t>
  </si>
  <si>
    <t xml:space="preserve">3408884969	</t>
  </si>
  <si>
    <t xml:space="preserve">999225597356816	</t>
  </si>
  <si>
    <t>[怀特菲什]格罗斯山旅馆(Grouse Mountain Lodge)(94359180)</t>
  </si>
  <si>
    <t>标准房, 2 张大床&lt;2人入住&gt;</t>
  </si>
  <si>
    <t>Brierley /Samuel</t>
  </si>
  <si>
    <t xml:space="preserve">3687454	</t>
  </si>
  <si>
    <t xml:space="preserve">-55518848	</t>
  </si>
  <si>
    <t xml:space="preserve">999225610512518	</t>
  </si>
  <si>
    <t>[曼谷]曼谷康莱德酒店(Conrad Bangkok)(55312447)</t>
  </si>
  <si>
    <t>尊贵特大床房&lt;2人入住&gt;</t>
  </si>
  <si>
    <t>HAN/BING</t>
  </si>
  <si>
    <t xml:space="preserve">3689966	</t>
  </si>
  <si>
    <t xml:space="preserve">HTH-7P52PGQX+F9-E00	</t>
  </si>
  <si>
    <t xml:space="preserve">999225615097261	</t>
  </si>
  <si>
    <t>[阿布扎比]阿布扎比市中心金色郁金香酒店(Golden Tulip Downtown Abu Dhabi)(55439573)</t>
  </si>
  <si>
    <t>城景标准特大床房&lt;2人入住&gt;&lt;不退款&gt;</t>
  </si>
  <si>
    <t>LUO/JINGWEN,QIN/WANTING</t>
  </si>
  <si>
    <t xml:space="preserve">3691129	</t>
  </si>
  <si>
    <t xml:space="preserve">999225618555731	</t>
  </si>
  <si>
    <t>[巴黎]巴黎梦夫人酒店(Hôtel Madame Rêve)(110133504)</t>
  </si>
  <si>
    <t>Chambre Superieure vue Jardin suspendu&lt;2人入住&gt;&lt;不退款&gt;&lt;早餐&gt;</t>
  </si>
  <si>
    <t>HAYAKAWA/MIYUKI</t>
  </si>
  <si>
    <t xml:space="preserve">3691814	</t>
  </si>
  <si>
    <t xml:space="preserve">134997735	</t>
  </si>
  <si>
    <t xml:space="preserve">25620036955	</t>
  </si>
  <si>
    <t>[曼谷]曼谷柏悦酒店(Park Hyatt Bangkok)(55451711)</t>
  </si>
  <si>
    <t>XU/WEI,ZHANG/TAIQING,BAO/JING</t>
  </si>
  <si>
    <t xml:space="preserve">3692122	</t>
  </si>
  <si>
    <t xml:space="preserve">15716863	</t>
  </si>
  <si>
    <t xml:space="preserve">999225625917476	</t>
  </si>
  <si>
    <t>[曼谷]曼谷素坤逸卡尔顿酒店(Carlton Hotel Bangkok Sukhumvit)(68545237)</t>
  </si>
  <si>
    <t>豪华间&lt;2人入住&gt;</t>
  </si>
  <si>
    <t>FUNG/SZE NGA DOROTHY</t>
  </si>
  <si>
    <t xml:space="preserve">3693621	</t>
  </si>
  <si>
    <t xml:space="preserve">-56299644	</t>
  </si>
  <si>
    <t xml:space="preserve">999225641193475	</t>
  </si>
  <si>
    <t>[釜山]釜山站城市酒店(Busan Station City Hotel)(110133607)</t>
  </si>
  <si>
    <t>豪华双人间&lt;2人入住&gt;</t>
  </si>
  <si>
    <t>Lu/Yajie,Bao/Yiling</t>
  </si>
  <si>
    <t xml:space="preserve">3696166	</t>
  </si>
  <si>
    <t xml:space="preserve">23030114	</t>
  </si>
  <si>
    <t xml:space="preserve">999225659593322	</t>
  </si>
  <si>
    <t>[克拉科夫]库布斯旗下克拉特夫酒店(Qubus Hotel Kraków)(56196655)</t>
  </si>
  <si>
    <t>大床房&lt;2人入住&gt;&lt;不退款&gt;&lt;早餐&gt;</t>
  </si>
  <si>
    <t>ZABIELSKI/JAKUB</t>
  </si>
  <si>
    <t xml:space="preserve">3700227	</t>
  </si>
  <si>
    <t xml:space="preserve">999225660343373	</t>
  </si>
  <si>
    <t>特大床房&lt;2人入住&gt;&lt;不退款&gt;</t>
  </si>
  <si>
    <t>QU/JINGYI,Yu/Lizhi</t>
  </si>
  <si>
    <t xml:space="preserve">3700533	</t>
  </si>
  <si>
    <t xml:space="preserve">999225663346294	</t>
  </si>
  <si>
    <t>LI/NINGZHI</t>
  </si>
  <si>
    <t xml:space="preserve">3701375	</t>
  </si>
  <si>
    <t xml:space="preserve">4933566	</t>
  </si>
  <si>
    <t xml:space="preserve">999225665640850	</t>
  </si>
  <si>
    <t>[吉隆坡]吉隆坡豪亚酒店式公寓 - 远东酒店集团旗下(Oasia Suites Kuala Lumpur by Far East Hospitality)(55465407)</t>
  </si>
  <si>
    <t>Deluxe&lt;2人入住&gt;&lt;不退款&gt;</t>
  </si>
  <si>
    <t>YU/FUHAO,YANG/QIAN,CHEN/RUITAO</t>
  </si>
  <si>
    <t xml:space="preserve">3702254	</t>
  </si>
  <si>
    <t xml:space="preserve">999225678565393	</t>
  </si>
  <si>
    <t>[吉隆坡]吉隆坡嘉登斯圣吉尔斯签名酒店及公寓(The Gardens – A St Giles Signature Hotel &amp; Residences, Kuala Lumpur)(55478344)</t>
  </si>
  <si>
    <t>豪华房&lt;2人入住&gt;</t>
  </si>
  <si>
    <t>SIM/JAMES</t>
  </si>
  <si>
    <t xml:space="preserve">3704732	</t>
  </si>
  <si>
    <t xml:space="preserve">51555902	</t>
  </si>
  <si>
    <t xml:space="preserve">999225680142129	</t>
  </si>
  <si>
    <t>一卧室尊贵房&lt;2人入住&gt;&lt;不退款&gt;</t>
  </si>
  <si>
    <t>SUSILAWATI/GIRI</t>
  </si>
  <si>
    <t xml:space="preserve">3704989	</t>
  </si>
  <si>
    <t xml:space="preserve">999225681660348	</t>
  </si>
  <si>
    <t>[布罗瑟德]布罗瑟德酒店(Hotel Brossard)(89920848)</t>
  </si>
  <si>
    <t>标准间1特大床&lt;2人入住&gt;&lt;不退款&gt;&lt;早餐&gt;</t>
  </si>
  <si>
    <t>Youssouf Egueh/Mohamed</t>
  </si>
  <si>
    <t xml:space="preserve">3705413	</t>
  </si>
  <si>
    <t xml:space="preserve">24343537	</t>
  </si>
  <si>
    <t xml:space="preserve">999225692167894	</t>
  </si>
  <si>
    <t>[济州市]济州萨洛酒店(Hotel Shalom Jeju)(55822079)</t>
  </si>
  <si>
    <t>LEE/CHANDONG,KIM/MINA</t>
  </si>
  <si>
    <t xml:space="preserve">3707267	</t>
  </si>
  <si>
    <t xml:space="preserve">438120805-1690701103068728	</t>
  </si>
  <si>
    <t xml:space="preserve">999225693500010	</t>
  </si>
  <si>
    <t>[曼谷]UHG四分之一隆齐酒店(The Quarter Ploenchit by UHG)(90402440)</t>
  </si>
  <si>
    <t>高级特大床房&lt;1人入住&gt;&lt;不退款&gt;</t>
  </si>
  <si>
    <t>CHUMNANTAN/SIRIPORN</t>
  </si>
  <si>
    <t xml:space="preserve">3707621	</t>
  </si>
  <si>
    <t xml:space="preserve">RR2306314	</t>
  </si>
  <si>
    <t xml:space="preserve">999225706032201	</t>
  </si>
  <si>
    <t>[乔治市]槟城温宝利酒店(The Wembley – A St Giles Hotel, Penang)(55680470)</t>
  </si>
  <si>
    <t>高级双床房&lt;2人入住&gt;&lt;不退款&gt;&lt;早餐&gt;</t>
  </si>
  <si>
    <t>Zhou/Yongqian,Liu/Hongyin,Xu/Guojian,Ni/Yihong,Yu/Zhen,Wang/Qiaoyun</t>
  </si>
  <si>
    <t xml:space="preserve">3711241	</t>
  </si>
  <si>
    <t xml:space="preserve">729189/90/91	</t>
  </si>
  <si>
    <t xml:space="preserve">25722925715	</t>
  </si>
  <si>
    <t>[普吉岛]普吉岛帕拉达斯度假村(Paradox Resort Phuket)(55626053)</t>
  </si>
  <si>
    <t>一卧室套房&lt;1人入住&gt;&lt;早餐&gt;</t>
  </si>
  <si>
    <t>KONG/BIN</t>
  </si>
  <si>
    <t xml:space="preserve">3714242	</t>
  </si>
  <si>
    <t xml:space="preserve">135262718	</t>
  </si>
  <si>
    <t xml:space="preserve">999225725586929	</t>
  </si>
  <si>
    <t>[Phaya Yen]考艾PERI酒店(The Peri Hotel Khao Yai)(55505484)</t>
  </si>
  <si>
    <t>山景豪华双人床房&lt;2人入住&gt;&lt;不退款&gt;&lt;早餐&gt;</t>
  </si>
  <si>
    <t>BUNKASEM/PATTARAWADEE</t>
  </si>
  <si>
    <t xml:space="preserve">3714992	</t>
  </si>
  <si>
    <t xml:space="preserve">|59069521	</t>
  </si>
  <si>
    <t xml:space="preserve">999225737778636	</t>
  </si>
  <si>
    <t>[索尔万]科尔克酒店(Hotel Corque)(89920386)</t>
  </si>
  <si>
    <t>两张大床一室房&lt;2人入住&gt;</t>
  </si>
  <si>
    <t>TIAN/LING,Tian/Li</t>
  </si>
  <si>
    <t xml:space="preserve">3717205	</t>
  </si>
  <si>
    <t xml:space="preserve">59389853（客房1）59389856（客房2）	</t>
  </si>
  <si>
    <t xml:space="preserve">999225738875181	</t>
  </si>
  <si>
    <t>[哈灵顿]伦敦希思罗机场宜必思酒店(Ibis London Heathrow Airport)(55626407)</t>
  </si>
  <si>
    <t>MA/MINGYUAN</t>
  </si>
  <si>
    <t xml:space="preserve">3717401	</t>
  </si>
  <si>
    <t xml:space="preserve">999225738918348	</t>
  </si>
  <si>
    <t>[曼谷]COMO曼谷大都会酒店(COMO Metropolitan Bangkok)(55439547)</t>
  </si>
  <si>
    <t>城市房&lt;2人入住&gt;&lt;不退款&gt;</t>
  </si>
  <si>
    <t>LI/JIALING,WU/LINKANG</t>
  </si>
  <si>
    <t xml:space="preserve">3717412	</t>
  </si>
  <si>
    <t xml:space="preserve">1315646	</t>
  </si>
  <si>
    <t xml:space="preserve">999225742206110	</t>
  </si>
  <si>
    <t>[岘港]沙滩山水度假村(Sandy Beach Non Nuoc Resort)(56174556)</t>
  </si>
  <si>
    <t>园景高级房&lt;2人入住&gt;&lt;早餐&gt;</t>
  </si>
  <si>
    <t>LE/THU HANG</t>
  </si>
  <si>
    <t xml:space="preserve">3718167	</t>
  </si>
  <si>
    <t xml:space="preserve">999225744769312	</t>
  </si>
  <si>
    <t>[温德米尔]温德米尔酒店(Windermere Hotel)(110132870)</t>
  </si>
  <si>
    <t>高级双人床房&lt;2人入住&gt;&lt;不退款&gt;&lt;早餐&gt;</t>
  </si>
  <si>
    <t>ZHU/TAI,WANG/XIAODI</t>
  </si>
  <si>
    <t xml:space="preserve">3718956	</t>
  </si>
  <si>
    <t xml:space="preserve">|59511219	</t>
  </si>
  <si>
    <t xml:space="preserve">999225744839122	</t>
  </si>
  <si>
    <t>豪华房&lt;2人入住&gt;&lt;不退款&gt;</t>
  </si>
  <si>
    <t>KWON/SUMIN,GWON/MINJEONG</t>
  </si>
  <si>
    <t xml:space="preserve">3718974	</t>
  </si>
  <si>
    <t xml:space="preserve">999225745641890	</t>
  </si>
  <si>
    <t>[曼谷]素坤逸富丽华阿索克酒店(FuramaXclusive Asoke, Bangkok)(55465097)</t>
  </si>
  <si>
    <t>LIM/SENG FENG,TEE/YIH HENN</t>
  </si>
  <si>
    <t xml:space="preserve">3719149	</t>
  </si>
  <si>
    <t xml:space="preserve">999225747540528	</t>
  </si>
  <si>
    <t>[芭堤雅]芭堤雅贝斯特韦斯特优质尼克森酒店-SHA认证(Best Western Plus Nexen Pattaya)(110350051)</t>
  </si>
  <si>
    <t>城景豪华房&lt;2人入住&gt;&lt;不退款&gt;</t>
  </si>
  <si>
    <t>HENGTRAKUL/CHAIYUT</t>
  </si>
  <si>
    <t xml:space="preserve">3719762	</t>
  </si>
  <si>
    <t xml:space="preserve">DEB230801235043637	</t>
  </si>
  <si>
    <t xml:space="preserve">999225748863951	</t>
  </si>
  <si>
    <t>[弗罗茨瓦夫]波兰珍品酒店&amp;度假村(Art Hotel)(90378956)</t>
  </si>
  <si>
    <t>标准房&lt;2人入住&gt;&lt;不退款&gt;&lt;早餐&gt;</t>
  </si>
  <si>
    <t>Weber/Eric,Fischer/Theresa</t>
  </si>
  <si>
    <t xml:space="preserve">3720346	</t>
  </si>
  <si>
    <t xml:space="preserve">999225749747684	</t>
  </si>
  <si>
    <t>[班贾尔马辛]班贾尔马辛苏黎快捷酒店(Zuri Express Banjarmasin)(90199950)</t>
  </si>
  <si>
    <t>双人房&lt;2人入住&gt;&lt;不退款&gt;&lt;早餐&gt;</t>
  </si>
  <si>
    <t>BAO/SIYI,WANG/GANG</t>
  </si>
  <si>
    <t xml:space="preserve">3720722	</t>
  </si>
  <si>
    <t xml:space="preserve">79852	</t>
  </si>
  <si>
    <t xml:space="preserve">999225754634555	</t>
  </si>
  <si>
    <t>[帕赛市]马尼拉金凤凰酒店(Golden Phoenix Hotel-Manila)(55841687)</t>
  </si>
  <si>
    <t>CHEN/ZHITONG</t>
  </si>
  <si>
    <t xml:space="preserve">3720964	</t>
  </si>
  <si>
    <t xml:space="preserve">2308020162	</t>
  </si>
  <si>
    <t xml:space="preserve">999225762108750	</t>
  </si>
  <si>
    <t>[拉普拉普]麦克坦纽敦C套房公寓(C Suites at Mactan Newtown)(55299441)</t>
  </si>
  <si>
    <t>一卧室套房&lt;2人入住&gt;</t>
  </si>
  <si>
    <t>HA/TAEHWAN</t>
  </si>
  <si>
    <t xml:space="preserve">3722441	</t>
  </si>
  <si>
    <t xml:space="preserve">999225762330308	</t>
  </si>
  <si>
    <t>[曼谷]阿特里姆曼谷美居大酒店(Grand Mercure Bangkok Atrium)(55665998)</t>
  </si>
  <si>
    <t>piya/Kamraithong</t>
  </si>
  <si>
    <t xml:space="preserve">3722471	</t>
  </si>
  <si>
    <t xml:space="preserve">999225763977170	</t>
  </si>
  <si>
    <t>[Christchurch Airport]苏迪马酒店(Sudima Hotel Christchurch Airport)(55289813)</t>
  </si>
  <si>
    <t>高级房, 2 张双人床&lt;2人入住&gt;&lt;不退款&gt;</t>
  </si>
  <si>
    <t>GU/LINGMING,LIU/XIAOPU,HAN/DI,JIAN/PENG</t>
  </si>
  <si>
    <t xml:space="preserve">135384409（客房1）135384410（客房2）	</t>
  </si>
  <si>
    <t xml:space="preserve">999225232171455	</t>
  </si>
  <si>
    <t>HUANG/ERDONG</t>
  </si>
  <si>
    <t xml:space="preserve">3615083	</t>
  </si>
  <si>
    <t xml:space="preserve">999225771264342	</t>
  </si>
  <si>
    <t>ZHANG/JIANGWEI,Wang/Qian</t>
  </si>
  <si>
    <t xml:space="preserve">3724759	</t>
  </si>
  <si>
    <t xml:space="preserve">999225771547565	</t>
  </si>
  <si>
    <t>[新德里]皇家广场酒店(Hotel the Royal Plaza)(55680560)</t>
  </si>
  <si>
    <t>标准房&lt;2人入住&gt;&lt;早餐&gt;</t>
  </si>
  <si>
    <t>Kaur/Ojas</t>
  </si>
  <si>
    <t xml:space="preserve">3724820	</t>
  </si>
  <si>
    <t xml:space="preserve">323970	</t>
  </si>
  <si>
    <t xml:space="preserve">999225778903734	</t>
  </si>
  <si>
    <t>[伦敦]柯芬园阿塞姆布利(Assembly Covent Garden)(91624936)</t>
  </si>
  <si>
    <t>Wai/cheuk yan</t>
  </si>
  <si>
    <t xml:space="preserve">3725519	</t>
  </si>
  <si>
    <t xml:space="preserve">60529783	</t>
  </si>
  <si>
    <t xml:space="preserve">999225787404137	</t>
  </si>
  <si>
    <t>[Haymarket]悉尼南部大酒店(Great Southern Hotel Sydney)(55665945)</t>
  </si>
  <si>
    <t>Standard Twin with no Housekeeping&lt;2人入住&gt;</t>
  </si>
  <si>
    <t>CHANG/CHWENLIANG</t>
  </si>
  <si>
    <t xml:space="preserve">3727396	</t>
  </si>
  <si>
    <t xml:space="preserve">60773761	</t>
  </si>
  <si>
    <t xml:space="preserve">999225788878042	</t>
  </si>
  <si>
    <t>[雪邦]国际机场 KLIA-KLIA2途恩酒店(Tune Hotel KLIA-KLIA2)(60514018)</t>
  </si>
  <si>
    <t>AIMSAMUT/KRITTAPAT</t>
  </si>
  <si>
    <t xml:space="preserve">3727881	</t>
  </si>
  <si>
    <t xml:space="preserve">275544458	</t>
  </si>
  <si>
    <t xml:space="preserve">999225392967483	</t>
  </si>
  <si>
    <t>[民丹岛]娜湾假日酒店(Nirwana Resort Hotel)(55402676)</t>
  </si>
  <si>
    <t>娜湾房&lt;2人入住&gt;&lt;早餐&gt;</t>
  </si>
  <si>
    <t>LI/HAO</t>
  </si>
  <si>
    <t xml:space="preserve">3648339	</t>
  </si>
  <si>
    <t xml:space="preserve">N700567	</t>
  </si>
  <si>
    <t xml:space="preserve">25793719012	</t>
  </si>
  <si>
    <t>[曼谷]沙吞雅诗阁大使馆酒店(Ascott Embassy Sathorn Bangkok)(109174032)</t>
  </si>
  <si>
    <t>XUE/BAI,YU/ZHI KUN</t>
  </si>
  <si>
    <t xml:space="preserve">3729563	</t>
  </si>
  <si>
    <t xml:space="preserve">9869871	</t>
  </si>
  <si>
    <t xml:space="preserve">999225797485528	</t>
  </si>
  <si>
    <t>[曼谷]曼谷阿卡迪亚套房酒店(Arcadia Suites Bangkok)(55439369)</t>
  </si>
  <si>
    <t>Deluxe 1 Bedroom Double Room&lt;2人入住&gt;&lt;不退款&gt;&lt;早餐&gt;</t>
  </si>
  <si>
    <t>ZENG/JIE</t>
  </si>
  <si>
    <t xml:space="preserve">3729931	</t>
  </si>
  <si>
    <t xml:space="preserve">999225799620385	</t>
  </si>
  <si>
    <t>[纽黑文]纽黑文酒店(New Haven Hotel)(55745338)</t>
  </si>
  <si>
    <t>两张大床房&lt;2人入住&gt;</t>
  </si>
  <si>
    <t>GU/WENXIN</t>
  </si>
  <si>
    <t xml:space="preserve">3730243	</t>
  </si>
  <si>
    <t xml:space="preserve">39113SE036990	</t>
  </si>
  <si>
    <t xml:space="preserve">999225800527320	</t>
  </si>
  <si>
    <t>[吉隆坡]吉隆坡宾乐雅服务公寓(Parkroyal Serviced Suites Kuala Lumpur)(55337133)</t>
  </si>
  <si>
    <t>特大床一室套房&lt;2人入住&gt;&lt;不退款&gt;</t>
  </si>
  <si>
    <t>Sukor/Farishah</t>
  </si>
  <si>
    <t xml:space="preserve">3730410	</t>
  </si>
  <si>
    <t xml:space="preserve">-61280511	</t>
  </si>
  <si>
    <t xml:space="preserve">999225806209478	</t>
  </si>
  <si>
    <t>[巴厘岛]巴厘岛宁静别墅酒店(Hideaway Villas Bali Uluwatu by Kanaan Hospitality)(55299720)</t>
  </si>
  <si>
    <t>全景一卧泳池别墅&lt;2人入住&gt;&lt;不退款&gt;&lt;早餐&gt;</t>
  </si>
  <si>
    <t>Diep/Dan Tuan</t>
  </si>
  <si>
    <t xml:space="preserve">3731570	</t>
  </si>
  <si>
    <t xml:space="preserve">8568	</t>
  </si>
  <si>
    <t xml:space="preserve">999225809963698	</t>
  </si>
  <si>
    <t>[万象]老挝广场酒店(Lao Plaza Hotel)(55956419)</t>
  </si>
  <si>
    <t>豪华房 2张单人床&lt;2人入住&gt;&lt;早餐&gt;</t>
  </si>
  <si>
    <t>WU/JIELONG</t>
  </si>
  <si>
    <t xml:space="preserve">3732514	</t>
  </si>
  <si>
    <t xml:space="preserve">134157	</t>
  </si>
  <si>
    <t xml:space="preserve">999225811048511	</t>
  </si>
  <si>
    <t>[安特卫普]阿尔法德基瑟酒店(De Keyser Hotel)(55572736)</t>
  </si>
  <si>
    <t>标准双人房/双床房&lt;2人入住&gt;&lt;不退款&gt;&lt;早餐&gt;</t>
  </si>
  <si>
    <t>Vispoel/Roger</t>
  </si>
  <si>
    <t xml:space="preserve">3732813	</t>
  </si>
  <si>
    <t xml:space="preserve">44706465	</t>
  </si>
  <si>
    <t xml:space="preserve">999225811889319	</t>
  </si>
  <si>
    <t>AO/BINGBING</t>
  </si>
  <si>
    <t xml:space="preserve">3732990	</t>
  </si>
  <si>
    <t xml:space="preserve">25812199215	</t>
  </si>
  <si>
    <t>[洛杉矶]洛杉矶天空精品酒店(L.A. Sky Boutique Hotel)(55560478)</t>
  </si>
  <si>
    <t>标准房, 1 张大床&lt;2人入住&gt;&lt;不退款&gt;</t>
  </si>
  <si>
    <t>JIANG/YUSHEN,LI/SHAONI</t>
  </si>
  <si>
    <t xml:space="preserve">3733047	</t>
  </si>
  <si>
    <t xml:space="preserve">17288	</t>
  </si>
  <si>
    <t xml:space="preserve">25812199222	</t>
  </si>
  <si>
    <t>大号床间 - 带2张大号床&lt;2人入住&gt;&lt;不退款&gt;</t>
  </si>
  <si>
    <t>JIANG/YI,CHEN/ZHUO</t>
  </si>
  <si>
    <t xml:space="preserve">3733049	</t>
  </si>
  <si>
    <t xml:space="preserve">17289	</t>
  </si>
  <si>
    <t xml:space="preserve">999225812439002	</t>
  </si>
  <si>
    <t>[首尔]三井酒店(Hotel Samjung)(55337145)</t>
  </si>
  <si>
    <t>标准双床房&lt;2人入住&gt;&lt;不退款&gt;</t>
  </si>
  <si>
    <t>KIM/MYUNG SUN</t>
  </si>
  <si>
    <t xml:space="preserve">3733087	</t>
  </si>
  <si>
    <t xml:space="preserve">999225596505166	</t>
  </si>
  <si>
    <t>LIU/YIXUAN,LI/YANG</t>
  </si>
  <si>
    <t xml:space="preserve">3687233	</t>
  </si>
  <si>
    <t xml:space="preserve">-55507043	</t>
  </si>
  <si>
    <t xml:space="preserve">999225827508021	</t>
  </si>
  <si>
    <t>[济州市]济州市中心酒店(Jeju Central City Hotel)(55862185)</t>
  </si>
  <si>
    <t>高级双人房&lt;2人入住&gt;&lt;不退款&gt;</t>
  </si>
  <si>
    <t>PAN/CHEN</t>
  </si>
  <si>
    <t xml:space="preserve">3735757	</t>
  </si>
  <si>
    <t xml:space="preserve">999225829677015	</t>
  </si>
  <si>
    <t>AARON SIM/SHUIAN JEE</t>
  </si>
  <si>
    <t xml:space="preserve">3736361	</t>
  </si>
  <si>
    <t xml:space="preserve">275753357	</t>
  </si>
  <si>
    <t xml:space="preserve">999225835768144	</t>
  </si>
  <si>
    <t>[巴里]尼古拉斯酒店(The Nicolaus Hotel)(55653037)</t>
  </si>
  <si>
    <t>Mastrogiacomo/Anna Antonia</t>
  </si>
  <si>
    <t xml:space="preserve">3737176	</t>
  </si>
  <si>
    <t xml:space="preserve">62132399（客房1）62132400（客房2）	</t>
  </si>
  <si>
    <t xml:space="preserve">999225838915779	</t>
  </si>
  <si>
    <t>[布达佩斯]班克兹酒店(Benczur Hotel)(55281008)</t>
  </si>
  <si>
    <t>经济房&lt;2人入住&gt;</t>
  </si>
  <si>
    <t>Milan/Pentek,Milan/Pentek</t>
  </si>
  <si>
    <t xml:space="preserve">3737626	</t>
  </si>
  <si>
    <t xml:space="preserve">225244	</t>
  </si>
  <si>
    <t xml:space="preserve">999225839675389	</t>
  </si>
  <si>
    <t>[泗水]萨希德泗水酒店(Hotel Sahid Surabaya)(90362218)</t>
  </si>
  <si>
    <t>高级客房1张特大床&lt;2人入住&gt;&lt;不退款&gt;</t>
  </si>
  <si>
    <t>TJAPRINATIH/WAYAN</t>
  </si>
  <si>
    <t xml:space="preserve">3737725	</t>
  </si>
  <si>
    <t xml:space="preserve">29165204	</t>
  </si>
  <si>
    <t xml:space="preserve">999225839754748	</t>
  </si>
  <si>
    <t>高级双人标准间&lt;2人入住&gt;&lt;不退款&gt;</t>
  </si>
  <si>
    <t xml:space="preserve">3737730	</t>
  </si>
  <si>
    <t xml:space="preserve">29165327	</t>
  </si>
  <si>
    <t xml:space="preserve">999225844720362	</t>
  </si>
  <si>
    <t>[塔斯卡卢萨]大使客栈及套房汽车旅馆(Ambassador Inn &amp; Suites)(103761673)</t>
  </si>
  <si>
    <t>特大号床间&lt;2人入住&gt;&lt;不退款&gt;&lt;早餐&gt;</t>
  </si>
  <si>
    <t>Fan/Cunhui,Su/Zhihui</t>
  </si>
  <si>
    <t xml:space="preserve">3738840	</t>
  </si>
  <si>
    <t xml:space="preserve">184857（客房1）184858（客房2）	</t>
  </si>
  <si>
    <t xml:space="preserve">999225845509228	</t>
  </si>
  <si>
    <t>[马斯特特]悉尼机场宜必思酒店(Ibis Sydney Airport)(55270717)</t>
  </si>
  <si>
    <t>标准大床房&lt;2人入住&gt;&lt;不退款&gt;</t>
  </si>
  <si>
    <t>KIM/HYUNA</t>
  </si>
  <si>
    <t xml:space="preserve">3739080	</t>
  </si>
  <si>
    <t xml:space="preserve">3058XHA644	</t>
  </si>
  <si>
    <t xml:space="preserve">999225848071092	</t>
  </si>
  <si>
    <t>Standard Room 2 Queen Beds&lt;2人入住&gt;&lt;不退款&gt;</t>
  </si>
  <si>
    <t>Lamartiniere/Dieuvalda</t>
  </si>
  <si>
    <t xml:space="preserve">3739672	</t>
  </si>
  <si>
    <t xml:space="preserve">LVOYOH198975806	</t>
  </si>
  <si>
    <t xml:space="preserve">999225848434962	</t>
  </si>
  <si>
    <t>[马德里]顶点酒店(Vértice Roomspace)(55290572)</t>
  </si>
  <si>
    <t>RODRIGUEZ BOBADA ACEDO/CESAR</t>
  </si>
  <si>
    <t xml:space="preserve">3739768	</t>
  </si>
  <si>
    <t xml:space="preserve">62373289	</t>
  </si>
  <si>
    <t xml:space="preserve">999225848622900	</t>
  </si>
  <si>
    <t>[迈阿密海滩]布朗卡拉旅馆 - 仅限成人(Blanc Kara- Adults Only)(92027696)</t>
  </si>
  <si>
    <t>Standard  Studio&lt;2人入住&gt;&lt;不退款&gt;&lt;早餐&gt;</t>
  </si>
  <si>
    <t>Orji/Dr Favour</t>
  </si>
  <si>
    <t xml:space="preserve">3739831	</t>
  </si>
  <si>
    <t xml:space="preserve">8362591	</t>
  </si>
  <si>
    <t xml:space="preserve">999225848648984	</t>
  </si>
  <si>
    <t>[圣保罗]弗洛雷斯塔酒店(Floresta Hotel)(110036707)</t>
  </si>
  <si>
    <t>标准双人床房&lt;2人入住&gt;&lt;不退款&gt;&lt;早餐&gt;</t>
  </si>
  <si>
    <t>BARIN/ELTON PEREIRA</t>
  </si>
  <si>
    <t xml:space="preserve">3739848	</t>
  </si>
  <si>
    <t xml:space="preserve">999225849009867	</t>
  </si>
  <si>
    <t>Standard Room 2 Queen Beds&lt;2人入住&gt;</t>
  </si>
  <si>
    <t>PARK/JUNSANG</t>
  </si>
  <si>
    <t xml:space="preserve">3739952	</t>
  </si>
  <si>
    <t xml:space="preserve">999225849717424	</t>
  </si>
  <si>
    <t>CHEN/CANGUI,Chen/Cangui</t>
  </si>
  <si>
    <t xml:space="preserve">3740150	</t>
  </si>
  <si>
    <t xml:space="preserve">KHS-TXG711797	</t>
  </si>
  <si>
    <t xml:space="preserve">999225850078546	</t>
  </si>
  <si>
    <t>[曼谷]曼谷阁楼酒店(Loft Bangkok Hotel)(90354988)</t>
  </si>
  <si>
    <t>HA/KHAC LAI</t>
  </si>
  <si>
    <t xml:space="preserve">3740199	</t>
  </si>
  <si>
    <t xml:space="preserve">RR2303792	</t>
  </si>
  <si>
    <t xml:space="preserve">999225850161929	</t>
  </si>
  <si>
    <t>[新加坡]新加坡香格里拉大酒店(Shangri-La Hotel Singapore)(55680498)</t>
  </si>
  <si>
    <t>Tower Wing Deluxe King&lt;2人入住&gt;&lt;不退款&gt;</t>
  </si>
  <si>
    <t>CHANG/JUAN</t>
  </si>
  <si>
    <t xml:space="preserve">3740252	</t>
  </si>
  <si>
    <t xml:space="preserve">999225850418156	</t>
  </si>
  <si>
    <t>[曼谷]拉差达 CMYK 我的酒店(Myhotel Cmyk@Ratchada)(95139441)</t>
  </si>
  <si>
    <t>小型套房&lt;2人入住&gt;&lt;不退款&gt;</t>
  </si>
  <si>
    <t>KIM/SEONGRYUL</t>
  </si>
  <si>
    <t xml:space="preserve">3740326	</t>
  </si>
  <si>
    <t xml:space="preserve">999225850774081	</t>
  </si>
  <si>
    <t>LI/JUNLIN,JING/FANJIE</t>
  </si>
  <si>
    <t xml:space="preserve">3740377	</t>
  </si>
  <si>
    <t xml:space="preserve">-62586595	</t>
  </si>
  <si>
    <t xml:space="preserve">999225860328819	</t>
  </si>
  <si>
    <t>[曼谷]沙吞伊斯汀大酒店(Eastin Grand Hotel Sathorn)(68545414)</t>
  </si>
  <si>
    <t>豪华行政房（禁烟）&lt;2人入住&gt;&lt;不退款&gt;&lt;早餐&gt;</t>
  </si>
  <si>
    <t>LIU/ERLING</t>
  </si>
  <si>
    <t xml:space="preserve">3741760	</t>
  </si>
  <si>
    <t xml:space="preserve">478534	</t>
  </si>
  <si>
    <t xml:space="preserve">999225597048344	</t>
  </si>
  <si>
    <t>[塞纳河畔伊夫里]基里亚德巴黎波特伊芙酒店(Comfort Hotel Paris Porte d'Ivry)(55391340)</t>
  </si>
  <si>
    <t>客房（1张双人床，无障碍）&lt;2人入住&gt;</t>
  </si>
  <si>
    <t>FENG/MIAO</t>
  </si>
  <si>
    <t xml:space="preserve">3687410	</t>
  </si>
  <si>
    <t xml:space="preserve">HFR-8FW4R99G+WC-E00	</t>
  </si>
  <si>
    <t xml:space="preserve">999225861991428	</t>
  </si>
  <si>
    <t>[吉隆坡]吉隆坡唐人街旅客酒店(Travelodge Chinatown Kuala Lumpur)(56163236)</t>
  </si>
  <si>
    <t>高级大号床房&lt;2人入住&gt;&lt;不退款&gt;</t>
  </si>
  <si>
    <t>SONG/YAJIE</t>
  </si>
  <si>
    <t xml:space="preserve">3742209	</t>
  </si>
  <si>
    <t xml:space="preserve">999225862256279	</t>
  </si>
  <si>
    <t>[佛罗伦萨]佛罗伦萨洛如斯奥多姆 B&amp;B 酒店(B&amp;B Hotel Laurus al Duomo)(55345916)</t>
  </si>
  <si>
    <t>标准房&lt;2人入住&gt;&lt;不退款&gt;</t>
  </si>
  <si>
    <t>CHEN/XINYUE,CHEN/XINYI</t>
  </si>
  <si>
    <t xml:space="preserve">3742242	</t>
  </si>
  <si>
    <t xml:space="preserve">3324231624	</t>
  </si>
  <si>
    <t xml:space="preserve">999225862685715	</t>
  </si>
  <si>
    <t>[布鲁塞尔]勒查特莱兰酒店(Hotel le Châtelain)(56140563)</t>
  </si>
  <si>
    <t>ZHENG/WUYANG,KERRIGAN/HAILEY</t>
  </si>
  <si>
    <t xml:space="preserve">3742298	</t>
  </si>
  <si>
    <t xml:space="preserve">999225863851619	</t>
  </si>
  <si>
    <t>[大山脚]卫斯理酒店(Wesley Hotel)(100679677)</t>
  </si>
  <si>
    <t>尊享房(双床)&lt;2人入住&gt;&lt;不退款&gt;</t>
  </si>
  <si>
    <t>YIN/JUN</t>
  </si>
  <si>
    <t xml:space="preserve">3742604	</t>
  </si>
  <si>
    <t xml:space="preserve">8365787	</t>
  </si>
  <si>
    <t xml:space="preserve">999225864017269	</t>
  </si>
  <si>
    <t>[乔治市]槟城长荣桂冠酒店(Evergreen Laurel Hotel Penang)(55451685)</t>
  </si>
  <si>
    <t>城景高级双人床房&lt;2人入住&gt;&lt;不退款&gt;</t>
  </si>
  <si>
    <t>TNEH/JIA YUNG</t>
  </si>
  <si>
    <t xml:space="preserve">3742625	</t>
  </si>
  <si>
    <t xml:space="preserve">23080727600	</t>
  </si>
  <si>
    <t xml:space="preserve">999225868070978	</t>
  </si>
  <si>
    <t>[清迈]莲花酒店(Lotus Pang Suan Kaew Hotel)(55680411)</t>
  </si>
  <si>
    <t>高级双床房&lt;2人入住&gt;&lt;不退款&gt;</t>
  </si>
  <si>
    <t>ZHOU/WEIHONG,HU/LEI,WANG/YUJIE,GAO/LIU,ZHAO/XIAOYAN,LIU/ZHIGANG</t>
  </si>
  <si>
    <t xml:space="preserve">3743821	</t>
  </si>
  <si>
    <t xml:space="preserve">2026284	</t>
  </si>
  <si>
    <t xml:space="preserve">999225868631857	</t>
  </si>
  <si>
    <t>[圣安东尼奥]克罗基特酒店(The Crockett Hotel)(55872388)</t>
  </si>
  <si>
    <t>标准大床房&lt;2人入住&gt;</t>
  </si>
  <si>
    <t>Burow-Nejad/Felix</t>
  </si>
  <si>
    <t xml:space="preserve">3743940	</t>
  </si>
  <si>
    <t xml:space="preserve">L7THTEEH96	</t>
  </si>
  <si>
    <t xml:space="preserve">999225869184601	</t>
  </si>
  <si>
    <t>[莱恩费尔登埃希特登]温德姆斯图加特机场展览中心酒店(Wyndham Stuttgart Airport Messe)(55895734)</t>
  </si>
  <si>
    <t>标准双人房&lt;2人入住&gt;&lt;不退款&gt;</t>
  </si>
  <si>
    <t>Kuenzig/Manuel</t>
  </si>
  <si>
    <t xml:space="preserve">3744057	</t>
  </si>
  <si>
    <t xml:space="preserve">80250EE005413	</t>
  </si>
  <si>
    <t xml:space="preserve">999225869524451	</t>
  </si>
  <si>
    <t>[雷东多海滩]雷东多码头酒店(Redondo Pier Inn)(90401791)</t>
  </si>
  <si>
    <t>浪漫复式房, 1 张特大床, 按摩浴缸&lt;2人入住&gt;</t>
  </si>
  <si>
    <t>Couts/Roni</t>
  </si>
  <si>
    <t xml:space="preserve">3744191	</t>
  </si>
  <si>
    <t xml:space="preserve">22623749	</t>
  </si>
  <si>
    <t xml:space="preserve">25869554783	</t>
  </si>
  <si>
    <t>高级双人床房&lt;2人入住&gt;&lt;不退款&gt;</t>
  </si>
  <si>
    <t>CHEN/CHANGNAN,CHEN/YIXUAN,CHEN/XIAORAN</t>
  </si>
  <si>
    <t xml:space="preserve">3744209	</t>
  </si>
  <si>
    <t xml:space="preserve">-62982782	</t>
  </si>
  <si>
    <t xml:space="preserve">999225870382002	</t>
  </si>
  <si>
    <t>单卧室尊贵套房&lt;2人入住&gt;&lt;不退款&gt;</t>
  </si>
  <si>
    <t>YI/DAQIAN</t>
  </si>
  <si>
    <t xml:space="preserve">3744417	</t>
  </si>
  <si>
    <t xml:space="preserve">999225871278104	</t>
  </si>
  <si>
    <t>[吉隆坡]中国城太平洋快捷酒店(Pacific Express Hotel Chinatown)(77363959)</t>
  </si>
  <si>
    <t>LI/JIAHANG</t>
  </si>
  <si>
    <t xml:space="preserve">3744712	</t>
  </si>
  <si>
    <t xml:space="preserve">134973	</t>
  </si>
  <si>
    <t xml:space="preserve">999225878004252	</t>
  </si>
  <si>
    <t>标准房 (Standard Room with no Housekeeping )&lt;2人入住&gt;&lt;不退款&gt;</t>
  </si>
  <si>
    <t>HUANG/HUASHENG</t>
  </si>
  <si>
    <t xml:space="preserve">3745721	</t>
  </si>
  <si>
    <t xml:space="preserve">63205033	</t>
  </si>
  <si>
    <t xml:space="preserve">999225879093634	</t>
  </si>
  <si>
    <t>[巴淡岛]阿斯顿·吉迪恩·巴淡酒店(Aston Inn Gideon Batam)(55337050)</t>
  </si>
  <si>
    <t>SUI/SUAN HEE FRANCIS</t>
  </si>
  <si>
    <t xml:space="preserve">3745794	</t>
  </si>
  <si>
    <t xml:space="preserve">8370803（客房1）8370804（客房2）	</t>
  </si>
  <si>
    <t xml:space="preserve">999225471157384	</t>
  </si>
  <si>
    <t>[洛杉矶]洛杉矶国际机场索内斯塔酒店(Sonesta Los Angeles Airport LAX)(55299106)</t>
  </si>
  <si>
    <t>豪华特大床房&lt;2人入住&gt;</t>
  </si>
  <si>
    <t>LIU/YAN</t>
  </si>
  <si>
    <t xml:space="preserve">3662592	</t>
  </si>
  <si>
    <t xml:space="preserve">31849SE427368	</t>
  </si>
  <si>
    <t xml:space="preserve">999225886842516	</t>
  </si>
  <si>
    <t>[八打灵再也]吉隆坡颐思殿酒店(Eastin Hotel Kuala Lumpur)(55270753)</t>
  </si>
  <si>
    <t>Deluxe Twin Room&lt;2人入住&gt;&lt;不退款&gt;</t>
  </si>
  <si>
    <t>CHONG/SOO TENG</t>
  </si>
  <si>
    <t xml:space="preserve">3747490	</t>
  </si>
  <si>
    <t xml:space="preserve">29213453	</t>
  </si>
  <si>
    <t xml:space="preserve">999225890759709	</t>
  </si>
  <si>
    <t>[黑风洞]雪兰莪概观美居酒店(Mercure Selangor Selayang)(70391827)</t>
  </si>
  <si>
    <t>高级2张单人床房&lt;2人入住&gt;&lt;不退款&gt;</t>
  </si>
  <si>
    <t>Yan/Yi,Wang/Jian</t>
  </si>
  <si>
    <t xml:space="preserve">3748376	</t>
  </si>
  <si>
    <t xml:space="preserve">999225890966031	</t>
  </si>
  <si>
    <t>[圣安东尼奥]舒适酒店&amp;套房靠近医疗中心(Comfort Inn &amp; Suites Near Medical Center)(91808750)</t>
  </si>
  <si>
    <t>无障碍特大床房&lt;2人入住&gt;&lt;早餐&gt;</t>
  </si>
  <si>
    <t>HARDEMAN/SHANDRIA</t>
  </si>
  <si>
    <t xml:space="preserve">3748419	</t>
  </si>
  <si>
    <t xml:space="preserve">HUS-76X3FFP7+89-E00	</t>
  </si>
  <si>
    <t xml:space="preserve">999225891946541	</t>
  </si>
  <si>
    <t>行政特大床房&lt;2人入住&gt;&lt;不退款&gt;&lt;早餐&gt;</t>
  </si>
  <si>
    <t>HUANG/YILUN</t>
  </si>
  <si>
    <t xml:space="preserve">3748690	</t>
  </si>
  <si>
    <t xml:space="preserve">999225891999901	</t>
  </si>
  <si>
    <t>[马拉加]宜住马拉加中心酒店(EasyHotel Malaga City Centre)(102880746)</t>
  </si>
  <si>
    <t>Double Room, 2 Twin Beds&lt;2人入住&gt;&lt;不退款&gt;</t>
  </si>
  <si>
    <t>Morales/Daniel</t>
  </si>
  <si>
    <t xml:space="preserve">3748714	</t>
  </si>
  <si>
    <t xml:space="preserve">63556601	</t>
  </si>
  <si>
    <t xml:space="preserve">999225892555439	</t>
  </si>
  <si>
    <t>[费城]大学城学习酒店(The Study at University City, Study Hotels)(55391462)</t>
  </si>
  <si>
    <t>SU/XILIN</t>
  </si>
  <si>
    <t xml:space="preserve">3748996	</t>
  </si>
  <si>
    <t xml:space="preserve">135741449	</t>
  </si>
  <si>
    <t xml:space="preserve">999225893705780	</t>
  </si>
  <si>
    <t>[芭堤雅]花园海景度假酒店(Garden Sea View Resort)(55733251)</t>
  </si>
  <si>
    <t>豪华海景房&lt;2人入住&gt;&lt;不退款&gt;</t>
  </si>
  <si>
    <t>BUTRASRI/SIRINUN</t>
  </si>
  <si>
    <t xml:space="preserve">3749280	</t>
  </si>
  <si>
    <t xml:space="preserve">999225894968985	</t>
  </si>
  <si>
    <t>[涛岛]塞文简易别墅酒店(Save Bungalows)(96747685)</t>
  </si>
  <si>
    <t>高级双人床房(带风扇)&lt;2人入住&gt;&lt;不退款&gt;</t>
  </si>
  <si>
    <t>BOBLITZ/JAMES ANTHONY DAVID</t>
  </si>
  <si>
    <t xml:space="preserve">3749652	</t>
  </si>
  <si>
    <t xml:space="preserve">sutum	</t>
  </si>
  <si>
    <t xml:space="preserve">999225901383569	</t>
  </si>
  <si>
    <t>[巴黎]米拉波艾菲尔酒店(Hotel Mirabeau Eiffel)(90358505)</t>
  </si>
  <si>
    <t>Jia/Donghai,Jia/Diya</t>
  </si>
  <si>
    <t xml:space="preserve">3750299	</t>
  </si>
  <si>
    <t xml:space="preserve">63914091	</t>
  </si>
  <si>
    <t xml:space="preserve">999225903133294	</t>
  </si>
  <si>
    <t>WANG/CHENGYI</t>
  </si>
  <si>
    <t xml:space="preserve">3750612	</t>
  </si>
  <si>
    <t xml:space="preserve">999225903141189	</t>
  </si>
  <si>
    <t>[曼谷]素万那普法义公寓式酒店(At Residence Suvarnabhumi Hotel)(90396268)</t>
  </si>
  <si>
    <t>Deluxe Room, 2 Single Beds&lt;2人入住&gt;&lt;不退款&gt;</t>
  </si>
  <si>
    <t>CHAISURAYAKAN/THITI</t>
  </si>
  <si>
    <t xml:space="preserve">3750616	</t>
  </si>
  <si>
    <t xml:space="preserve">25277156（客房1）25277157（客房2）	</t>
  </si>
  <si>
    <t xml:space="preserve">999225908834909	</t>
  </si>
  <si>
    <t>[吉隆坡]吉隆坡市中心智选假日酒店(Holiday Inn Express Kuala Lumpur City Centre, an IHG Hotel)(55337198)</t>
  </si>
  <si>
    <t>标准大床房&lt;2人入住&gt;&lt;不退款&gt;&lt;早餐&gt;</t>
  </si>
  <si>
    <t>HUANG/PINGPING</t>
  </si>
  <si>
    <t xml:space="preserve">3752010	</t>
  </si>
  <si>
    <t xml:space="preserve">387479	</t>
  </si>
  <si>
    <t xml:space="preserve">999225908843133	</t>
  </si>
  <si>
    <t>[曼谷]Capital O 564 自然精品酒店(Capital O 564 Nature Boutique Hotel)(55956348)</t>
  </si>
  <si>
    <t>KUISUE/SUCHART</t>
  </si>
  <si>
    <t xml:space="preserve">3752013	</t>
  </si>
  <si>
    <t xml:space="preserve">RZ_4926949100830992837	</t>
  </si>
  <si>
    <t xml:space="preserve">999225909491471	</t>
  </si>
  <si>
    <t>[巴塞罗那]卡尔利特塞尔赫斯酒店(Hotel Serhs Carlit)(90352802)</t>
  </si>
  <si>
    <t>舒适双人间 - 带私人浴室&lt;2人入住&gt;&lt;不退款&gt;</t>
  </si>
  <si>
    <t>Looman/Fiona</t>
  </si>
  <si>
    <t xml:space="preserve">3752100	</t>
  </si>
  <si>
    <t xml:space="preserve">EX-64032560-906112	</t>
  </si>
  <si>
    <t xml:space="preserve">999225909614797	</t>
  </si>
  <si>
    <t>[东雅加达]卡旺中心酒店(Sentral Cawang Hotel)(55452275)</t>
  </si>
  <si>
    <t>WULANDARI/LILIK</t>
  </si>
  <si>
    <t xml:space="preserve">3752120	</t>
  </si>
  <si>
    <t xml:space="preserve">344100000048607	</t>
  </si>
  <si>
    <t xml:space="preserve">999225909897925	</t>
  </si>
  <si>
    <t>[堪培拉]堪培拉西部探索酒店(Quest Canberra)(55465543)</t>
  </si>
  <si>
    <t>一室公寓&lt;2人入住&gt;&lt;不退款&gt;</t>
  </si>
  <si>
    <t>Morgan/Lee</t>
  </si>
  <si>
    <t xml:space="preserve">3752157	</t>
  </si>
  <si>
    <t xml:space="preserve">64039457	</t>
  </si>
  <si>
    <t xml:space="preserve">999225912507105	</t>
  </si>
  <si>
    <t>[布尔诺]格兰迪萨豪华宫殿酒店(Grandezza Hotel Luxury Palace)(55391123)</t>
  </si>
  <si>
    <t>豪华双人房&lt;2人入住&gt;</t>
  </si>
  <si>
    <t>Chovancova/Lubomira</t>
  </si>
  <si>
    <t xml:space="preserve">3753000	</t>
  </si>
  <si>
    <t xml:space="preserve">64101339	</t>
  </si>
  <si>
    <t xml:space="preserve">999225912552164	</t>
  </si>
  <si>
    <t>[吉隆坡]帝盛 J 酒店(J-Hotel by Dorsett)(102880716)</t>
  </si>
  <si>
    <t>高级客房&lt;2人入住&gt;&lt;不退款&gt;</t>
  </si>
  <si>
    <t>WONG/NICHOLAS</t>
  </si>
  <si>
    <t xml:space="preserve">3753011	</t>
  </si>
  <si>
    <t xml:space="preserve">22661	</t>
  </si>
  <si>
    <t xml:space="preserve">999225912937968	</t>
  </si>
  <si>
    <t>[曼谷]曼谷莲花素坤逸酒店(Bangkok Hotel Lotus Sukhumvit 33 by Compass Hospitality)(90394412)</t>
  </si>
  <si>
    <t>豪华双床房&lt;2人入住&gt;&lt;不退款&gt;&lt;早餐&gt;</t>
  </si>
  <si>
    <t>Bagul/Sangeeta Nilesh</t>
  </si>
  <si>
    <t xml:space="preserve">3753095	</t>
  </si>
  <si>
    <t xml:space="preserve">999225913672715	</t>
  </si>
  <si>
    <t>[蒙特维尔]安卡斯维尔温德姆麦克罗特套房酒店(Microtel Inn &amp; Suites by Wyndham Uncasville)(91595430)</t>
  </si>
  <si>
    <t>大号床一室公寓套房&lt;2人入住&gt;&lt;早餐&gt;</t>
  </si>
  <si>
    <t>xiao/jing,Timothy/martin</t>
  </si>
  <si>
    <t xml:space="preserve">3753337	</t>
  </si>
  <si>
    <t xml:space="preserve">85464EE019030	</t>
  </si>
  <si>
    <t xml:space="preserve">999225914047584	</t>
  </si>
  <si>
    <t>[首尔]首尔明洞世宗酒店(Sejong Hotel Seoul Myeongdong)(55599145)</t>
  </si>
  <si>
    <t>SONG/JIARUI</t>
  </si>
  <si>
    <t xml:space="preserve">3753400	</t>
  </si>
  <si>
    <t xml:space="preserve">999225914170240	</t>
  </si>
  <si>
    <t>[双溪大年]双溪大年大桔子酒店(Big Orange Hotel Sungai Petani)(89917243)</t>
  </si>
  <si>
    <t>豪华三人房&lt;2人入住&gt;&lt;不退款&gt;&lt;早餐&gt;</t>
  </si>
  <si>
    <t>JAMALUDIN/SURAYA</t>
  </si>
  <si>
    <t xml:space="preserve">3753429	</t>
  </si>
  <si>
    <t xml:space="preserve">|64167614	</t>
  </si>
  <si>
    <t xml:space="preserve">999225915004310	</t>
  </si>
  <si>
    <t>高级Plus客房&lt;2人入住&gt;&lt;不退款&gt;</t>
  </si>
  <si>
    <t>RAMLEE/AKMAL HAKIM</t>
  </si>
  <si>
    <t xml:space="preserve">3753679	</t>
  </si>
  <si>
    <t xml:space="preserve">22669	</t>
  </si>
  <si>
    <t xml:space="preserve">999225916759301	</t>
  </si>
  <si>
    <t>[曼谷]素坤逸 85 巷琥珀酒店(Hotel Amber Sukhumvit 85)(60480483)</t>
  </si>
  <si>
    <t>Room Grand Deluxe&lt;2人入住&gt;&lt;不退款&gt;&lt;早餐&gt;</t>
  </si>
  <si>
    <t>ZHANG/RUPING</t>
  </si>
  <si>
    <t xml:space="preserve">3754264	</t>
  </si>
  <si>
    <t xml:space="preserve">-64473748	</t>
  </si>
  <si>
    <t xml:space="preserve">999225916897306	</t>
  </si>
  <si>
    <t>QI/JINGWEI,XU/JIAN</t>
  </si>
  <si>
    <t xml:space="preserve">3754285	</t>
  </si>
  <si>
    <t xml:space="preserve">999225917355043	</t>
  </si>
  <si>
    <t>[弗里霍尔德]阿美丽肯酒店(American Hotel)(92031861)</t>
  </si>
  <si>
    <t>Cunha/Manny</t>
  </si>
  <si>
    <t xml:space="preserve">3754416	</t>
  </si>
  <si>
    <t xml:space="preserve">55882	</t>
  </si>
  <si>
    <t xml:space="preserve">25917835020	</t>
  </si>
  <si>
    <t>[曼谷]曼谷贵都酒店(S Ratchada Hotel Bangkok)(100679738)</t>
  </si>
  <si>
    <t>超级房（带浴缸）&lt;2人入住&gt;&lt;不退款&gt;</t>
  </si>
  <si>
    <t>WANG/XIAOPEI,SUN/WEIJIE</t>
  </si>
  <si>
    <t xml:space="preserve">3754580	</t>
  </si>
  <si>
    <t xml:space="preserve">999225930677909	</t>
  </si>
  <si>
    <t>娜湾房&lt;2人入住&gt;&lt;不退款&gt;</t>
  </si>
  <si>
    <t>Zhou/Zhou,Dai/Liming,Li/Changhai,Qin/Xiyan</t>
  </si>
  <si>
    <t xml:space="preserve">3755198	</t>
  </si>
  <si>
    <t xml:space="preserve">999225930722688	</t>
  </si>
  <si>
    <t>[芭堤雅]芭堤雅梅拉马尔(Mera Mare Pattaya)(55254239)</t>
  </si>
  <si>
    <t>Deluxe Room, 2 Twin Beds, Balcony, Garden View&lt;2人入住&gt;&lt;不退款&gt;&lt;早餐&gt;</t>
  </si>
  <si>
    <t>CHEVREUIL/SEVERINE</t>
  </si>
  <si>
    <t xml:space="preserve">3755209	</t>
  </si>
  <si>
    <t xml:space="preserve">HGUConf64594484	</t>
  </si>
  <si>
    <t xml:space="preserve">999225930792714	</t>
  </si>
  <si>
    <t>[塔拉梅林]曼特拉图拉马力酒店(Mantra Tullamarine)(55560255)</t>
  </si>
  <si>
    <t>行政一室房&lt;2人入住&gt;&lt;不退款&gt;</t>
  </si>
  <si>
    <t>WANG/WEI</t>
  </si>
  <si>
    <t xml:space="preserve">3755226	</t>
  </si>
  <si>
    <t xml:space="preserve">-64595767	</t>
  </si>
  <si>
    <t xml:space="preserve">999225931845325	</t>
  </si>
  <si>
    <t>[梳邦再也]双威金字塔酒店(Sunway Pyramid Hotel)(69451915)</t>
  </si>
  <si>
    <t>豪华房&lt;1人入住&gt;&lt;不退款&gt;&lt;早餐&gt;</t>
  </si>
  <si>
    <t>HUANG/CHAOLIANG,LI/KAMLING</t>
  </si>
  <si>
    <t xml:space="preserve">3755539	</t>
  </si>
  <si>
    <t xml:space="preserve">999225934302675	</t>
  </si>
  <si>
    <t>行政房&lt;2人入住&gt;&lt;不退款&gt;</t>
  </si>
  <si>
    <t>YANG/XIAOLONG</t>
  </si>
  <si>
    <t xml:space="preserve">3756344	</t>
  </si>
  <si>
    <t xml:space="preserve">-64664136	</t>
  </si>
  <si>
    <t xml:space="preserve">999225935204068	</t>
  </si>
  <si>
    <t>[卡拉巴萨斯]卡拉巴萨斯坎布里亚酒店(Cambria Hotel Calabasas)(110133380)</t>
  </si>
  <si>
    <t>标准房, 2 张大床房&lt;2人入住&gt;&lt;不退款&gt;</t>
  </si>
  <si>
    <t>ZHANG/YIYAN</t>
  </si>
  <si>
    <t xml:space="preserve">3756607	</t>
  </si>
  <si>
    <t xml:space="preserve">86749959	</t>
  </si>
  <si>
    <t xml:space="preserve">999225935904075	</t>
  </si>
  <si>
    <t>[塔尔萨]塔尔萨中心凯艺酒店(Quality Inn Tulsa Central)(95386344)</t>
  </si>
  <si>
    <t>KATHAMBI/LAVINA</t>
  </si>
  <si>
    <t xml:space="preserve">3756864	</t>
  </si>
  <si>
    <t xml:space="preserve">86751665	</t>
  </si>
  <si>
    <t xml:space="preserve">25936885912	</t>
  </si>
  <si>
    <t>[巴黎]巴蒂纽勒17住宿加早餐酒店(B&amp;B HOTEL Paris 17 Batignolles)(55639820)</t>
  </si>
  <si>
    <t>ZHANG/YUN</t>
  </si>
  <si>
    <t xml:space="preserve">3757253	</t>
  </si>
  <si>
    <t xml:space="preserve">999225937047021	</t>
  </si>
  <si>
    <t>Qi an/Liew</t>
  </si>
  <si>
    <t xml:space="preserve">3757297	</t>
  </si>
  <si>
    <t xml:space="preserve">999225937028915	</t>
  </si>
  <si>
    <t>Grand Corner Suite&lt;2人入住&gt;&lt;不退款&gt;</t>
  </si>
  <si>
    <t>DETNOPPHARAT/AMORN</t>
  </si>
  <si>
    <t xml:space="preserve">3757292	</t>
  </si>
  <si>
    <t xml:space="preserve">-64736450	</t>
  </si>
  <si>
    <t xml:space="preserve">999225937975033	</t>
  </si>
  <si>
    <t>[首尔]首尔花园酒店(Seoul Garden Hotel)(55862093)</t>
  </si>
  <si>
    <t>标准双人床房&lt;2人入住&gt;&lt;不退款&gt;</t>
  </si>
  <si>
    <t>LEE/JOONWOO</t>
  </si>
  <si>
    <t xml:space="preserve">3757820	</t>
  </si>
  <si>
    <t xml:space="preserve">2308092268016576	</t>
  </si>
  <si>
    <t xml:space="preserve">999225938157072	</t>
  </si>
  <si>
    <t>[乔治市]槟城乔治市湾景酒店(Bayview Hotel Georgetown Penang)(55439348)</t>
  </si>
  <si>
    <t>Deluxe Twin&lt;2人入住&gt;&lt;不退款&gt;</t>
  </si>
  <si>
    <t>Dai/Zongren</t>
  </si>
  <si>
    <t xml:space="preserve">3757861	</t>
  </si>
  <si>
    <t xml:space="preserve">ISLS1H	</t>
  </si>
  <si>
    <t xml:space="preserve">999225938762073	</t>
  </si>
  <si>
    <t>[罗穆勒斯]底特律都会机场品质酒店(Quality Inn &amp; Suites Detroit Metro Airport)(55872289)</t>
  </si>
  <si>
    <t>大号床房-禁烟&lt;2人入住&gt;&lt;不退款&gt;&lt;早餐&gt;</t>
  </si>
  <si>
    <t>Asif/Saif Uddin</t>
  </si>
  <si>
    <t xml:space="preserve">3758186	</t>
  </si>
  <si>
    <t xml:space="preserve">999225939067674	</t>
  </si>
  <si>
    <t>[法兰克福]法兰克福纽尔欧泊阿迪娜公寓(Adina Apartment Hotel Frankfurt Neue Oper)(55505443)</t>
  </si>
  <si>
    <t>开放式客房, 1 张双人床&lt;2人入住&gt;&lt;不退款&gt;</t>
  </si>
  <si>
    <t>ZHENG/XUESONG</t>
  </si>
  <si>
    <t xml:space="preserve">3758300	</t>
  </si>
  <si>
    <t xml:space="preserve">25939120124	</t>
  </si>
  <si>
    <t>[迪拜]迪拜阿拉穆如瑞士酒店(Swissôtel Al Murooj Dubai)(55519461)</t>
  </si>
  <si>
    <t>ZHOU/CHENG</t>
  </si>
  <si>
    <t xml:space="preserve">3758316	</t>
  </si>
  <si>
    <t xml:space="preserve">999225939806922	</t>
  </si>
  <si>
    <t>[马赛]老港口酒店(La Residence du Vieux Port)(80331517)</t>
  </si>
  <si>
    <t>Deluxe Room Prestige Sea View with Balcony&lt;2人入住&gt;&lt;不退款&gt;</t>
  </si>
  <si>
    <t>FANG/LUO,CAI/LINA</t>
  </si>
  <si>
    <t xml:space="preserve">3758685	</t>
  </si>
  <si>
    <t xml:space="preserve">999225940151630	</t>
  </si>
  <si>
    <t>[巴黎]蒙马特伊登酒店(Hotel Eden Montmartre)(97641188)</t>
  </si>
  <si>
    <t>KOU/LIFENG</t>
  </si>
  <si>
    <t xml:space="preserve">3759040	</t>
  </si>
  <si>
    <t xml:space="preserve">64948855	</t>
  </si>
  <si>
    <t xml:space="preserve">999225940182622	</t>
  </si>
  <si>
    <t>[新加坡]新加坡市中心索菲特酒店(Sofitel Singapore City Centre)(55694542)</t>
  </si>
  <si>
    <t>特级豪华传统景观房，配备 1 张特大床&lt;2人入住&gt;&lt;不退款&gt;&lt;早餐&gt;</t>
  </si>
  <si>
    <t>Chen/Ye</t>
  </si>
  <si>
    <t xml:space="preserve">3759075	</t>
  </si>
  <si>
    <t xml:space="preserve">999225940477049	</t>
  </si>
  <si>
    <t>[北温哥华]伊克诺套房旅馆(Econo Lodge Inn &amp; Suites - North Vancouver)(60467487)</t>
  </si>
  <si>
    <t>大号床套房禁烟&lt;2人入住&gt;&lt;不退款&gt;</t>
  </si>
  <si>
    <t>NG/QUAN ZHAO</t>
  </si>
  <si>
    <t xml:space="preserve">3759120	</t>
  </si>
  <si>
    <t xml:space="preserve">HCA-84XR8VGH+5J-E00	</t>
  </si>
  <si>
    <t xml:space="preserve">999225941990349	</t>
  </si>
  <si>
    <t>豪华双床房&lt;2人入住&gt;&lt;不退款&gt;</t>
  </si>
  <si>
    <t>WOLCZKO/MARY JANE MARTINEZ</t>
  </si>
  <si>
    <t xml:space="preserve">3759374	</t>
  </si>
  <si>
    <t xml:space="preserve">7408953	</t>
  </si>
  <si>
    <t xml:space="preserve">999225942150338	</t>
  </si>
  <si>
    <t>[茹埃莱图尔]布里特图尔斯南部酒店 - 乐基奥普斯(Brit Hotel Tours Sud – le Cheops)(80332095)</t>
  </si>
  <si>
    <t>舒适房1张双人床&lt;2人入住&gt;&lt;不退款&gt;</t>
  </si>
  <si>
    <t>WEI/XINGGE,Wang/Xin</t>
  </si>
  <si>
    <t xml:space="preserve">3759389	</t>
  </si>
  <si>
    <t>55-10289-16012</t>
  </si>
  <si>
    <t xml:space="preserve">55-10289-16011	</t>
  </si>
  <si>
    <t xml:space="preserve">999225944148818	</t>
  </si>
  <si>
    <t>ZHANG/YICHI</t>
  </si>
  <si>
    <t xml:space="preserve">3759643	</t>
  </si>
  <si>
    <t xml:space="preserve">999225944295256	</t>
  </si>
  <si>
    <t>[曼谷]嘟嘟旅舍(Tuk Tuk Hostel)(90353617)</t>
  </si>
  <si>
    <t>单人房-带公共浴室&lt;1人入住&gt;&lt;不退款&gt;</t>
  </si>
  <si>
    <t>SRIWAB/EKKALUCK</t>
  </si>
  <si>
    <t xml:space="preserve">3759651	</t>
  </si>
  <si>
    <t xml:space="preserve">999225944449786	</t>
  </si>
  <si>
    <t>[吉恩]水牛比尔赌城酒店(Buffalo Bill's Resort &amp; Casino)(70394784)</t>
  </si>
  <si>
    <t>客房1张特大床（不吸烟）&lt;2人入住&gt;&lt;不退款&gt;</t>
  </si>
  <si>
    <t>Martinez/Juan</t>
  </si>
  <si>
    <t xml:space="preserve">3759670	</t>
  </si>
  <si>
    <t xml:space="preserve">-65201127	</t>
  </si>
  <si>
    <t xml:space="preserve">999225944941568	</t>
  </si>
  <si>
    <t>[西南县]槟城直落巴港悦椿度假村(Angsana Teluk Bahang)(90275431)</t>
  </si>
  <si>
    <t>尊贵特大床房&lt;2人入住&gt;&lt;不退款&gt;</t>
  </si>
  <si>
    <t>ZHAO/SHUYAN,NIAN/MEITING</t>
  </si>
  <si>
    <t xml:space="preserve">3759738	</t>
  </si>
  <si>
    <t xml:space="preserve">999225944964885	</t>
  </si>
  <si>
    <t>WANG/LEI,WAN/LIMING</t>
  </si>
  <si>
    <t xml:space="preserve">3759739	</t>
  </si>
  <si>
    <t xml:space="preserve">999225945161025	</t>
  </si>
  <si>
    <t>[巴厘岛]库塔卡纳酒店(The Kana Kuta Hotel)(55328802)</t>
  </si>
  <si>
    <t>Deluxe Double or Twin Room, Non Smoking, City View&lt;2人入住&gt;&lt;不退款&gt;&lt;早餐&gt;</t>
  </si>
  <si>
    <t>ZHANG/YANG</t>
  </si>
  <si>
    <t xml:space="preserve">3759762	</t>
  </si>
  <si>
    <t xml:space="preserve">10421862	</t>
  </si>
  <si>
    <t xml:space="preserve">999225945841507	</t>
  </si>
  <si>
    <t>[拉斯维加斯]亚历克西斯公园全套房度假村(Alexis Park All Suite Resort)(55707884)</t>
  </si>
  <si>
    <t>一室大床套房&lt;2人入住&gt;&lt;不退款&gt;</t>
  </si>
  <si>
    <t>peepgrass/tim</t>
  </si>
  <si>
    <t xml:space="preserve">3759952	</t>
  </si>
  <si>
    <t xml:space="preserve">9142938272134	</t>
  </si>
  <si>
    <t xml:space="preserve">999225945998553	</t>
  </si>
  <si>
    <t>豪华双人床房&lt;2人入住&gt;&lt;不退款&gt;</t>
  </si>
  <si>
    <t>NASOMFUN/ARISSA</t>
  </si>
  <si>
    <t xml:space="preserve">3759973	</t>
  </si>
  <si>
    <t xml:space="preserve">-65248154	</t>
  </si>
  <si>
    <t xml:space="preserve">999225946836205	</t>
  </si>
  <si>
    <t>[塞维利亚]塞维利亚中心酒店(Hotel Sevilla Center)(55666113)</t>
  </si>
  <si>
    <t>PARK/YUNG-MOO</t>
  </si>
  <si>
    <t xml:space="preserve">3760081	</t>
  </si>
  <si>
    <t xml:space="preserve">999225947116744	</t>
  </si>
  <si>
    <t>[Paradise Township]高山通风度假娱乐场酒店(Mount Airy Casino Resort - Adults Only)(97965218)</t>
  </si>
  <si>
    <t>湖景2张大床房&lt;2人入住&gt;&lt;不退款&gt;</t>
  </si>
  <si>
    <t>elbaum/yitzchok</t>
  </si>
  <si>
    <t xml:space="preserve">3760216	</t>
  </si>
  <si>
    <t xml:space="preserve">53051SE078596	</t>
  </si>
  <si>
    <t xml:space="preserve">999225948191651	</t>
  </si>
  <si>
    <t>[旧金山]旧金山联合广场君悦酒店(Grand Hyatt San Francisco Union Square)(55694535)</t>
  </si>
  <si>
    <t>标准两间双人床房&lt;2人入住&gt;&lt;不退款&gt;</t>
  </si>
  <si>
    <t>ZHANG/KEXIN,WANG/XIAOHUI</t>
  </si>
  <si>
    <t xml:space="preserve">3760327	</t>
  </si>
  <si>
    <t xml:space="preserve">HUS-849VQHQV+M4-E00	</t>
  </si>
  <si>
    <t xml:space="preserve">999225949556293	</t>
  </si>
  <si>
    <t>[曼谷]曼谷河畔萨利尔酒店(The Salil Hotel Riverside Bangkok)(104397302)</t>
  </si>
  <si>
    <t>池景豪华房&lt;2人入住&gt;&lt;不退款&gt;&lt;早餐&gt;</t>
  </si>
  <si>
    <t>GANBOLD/TAMIR</t>
  </si>
  <si>
    <t xml:space="preserve">3760623	</t>
  </si>
  <si>
    <t xml:space="preserve">-65304173	</t>
  </si>
  <si>
    <t xml:space="preserve">999225952429204	</t>
  </si>
  <si>
    <t>高级房&lt;2人入住&gt;&lt;不退款&gt;&lt;早餐&gt;</t>
  </si>
  <si>
    <t>Piya/Kamraithong</t>
  </si>
  <si>
    <t xml:space="preserve">3761373	</t>
  </si>
  <si>
    <t xml:space="preserve">25952482212	</t>
  </si>
  <si>
    <t>[普拉托]艺术博物馆酒店(Art Hotel Museo)(55542835)</t>
  </si>
  <si>
    <t>WU/GUIFEN</t>
  </si>
  <si>
    <t xml:space="preserve">3761386	</t>
  </si>
  <si>
    <t xml:space="preserve">999225952741498	</t>
  </si>
  <si>
    <t>[西塔科]锡塔克华美达套房酒店(Ramada by Wyndham SeaTac Airport)(90361797)</t>
  </si>
  <si>
    <t>豪华大号床间 - 带2张大号床&lt;2人入住&gt;&lt;不退款&gt;</t>
  </si>
  <si>
    <t>YI/YOUYUAN,Wang/Zhenglong</t>
  </si>
  <si>
    <t xml:space="preserve">3761446	</t>
  </si>
  <si>
    <t xml:space="preserve">3058459	</t>
  </si>
  <si>
    <t xml:space="preserve">999225952853696	</t>
  </si>
  <si>
    <t>[Khuha Sawan]斯沃皇家酒店(Siva Royal Hotel)(89917621)</t>
  </si>
  <si>
    <t>Deluxe Double Room or Twin Room&lt;2人入住&gt;&lt;不退款&gt;</t>
  </si>
  <si>
    <t>SARINYA/PRAEW</t>
  </si>
  <si>
    <t xml:space="preserve">3761462	</t>
  </si>
  <si>
    <t xml:space="preserve">|65361677	</t>
  </si>
  <si>
    <t xml:space="preserve">999225953487135	</t>
  </si>
  <si>
    <t>[普吉岛]拉查酒店(The Racha)(56196531)</t>
  </si>
  <si>
    <t>Spa泳池套房&lt;2人入住&gt;&lt;不退款&gt;&lt;早餐&gt;</t>
  </si>
  <si>
    <t>ZHANG/MEIJI,BAI/TAO</t>
  </si>
  <si>
    <t xml:space="preserve">3761702	</t>
  </si>
  <si>
    <t xml:space="preserve">-65370682	</t>
  </si>
  <si>
    <t xml:space="preserve">999225953769633	</t>
  </si>
  <si>
    <t>[丹戎本雅]天堂沙滩度假村(Rainbow Paradise Beach Resort)(55312110)</t>
  </si>
  <si>
    <t>豪华一室特大床房&lt;1人入住&gt;&lt;不退款&gt;</t>
  </si>
  <si>
    <t>JAVAID/SHUMAILA</t>
  </si>
  <si>
    <t xml:space="preserve">3761745	</t>
  </si>
  <si>
    <t xml:space="preserve">29284594	</t>
  </si>
  <si>
    <t xml:space="preserve">999225953769694	</t>
  </si>
  <si>
    <t>[丹吉尔]丹吉尔安达卢西亚高尔夫酒店及Spa(Hotel Andalucia Golf &amp; Spa Tanger)(110036433)</t>
  </si>
  <si>
    <t>豪华双人床房&lt;2人入住&gt;&lt;不退款&gt;&lt;早餐&gt;</t>
  </si>
  <si>
    <t>wang/nan</t>
  </si>
  <si>
    <t xml:space="preserve">3761744	</t>
  </si>
  <si>
    <t xml:space="preserve">71622	</t>
  </si>
  <si>
    <t xml:space="preserve">999225953936939	</t>
  </si>
  <si>
    <t>[曼谷]曼谷沙吞路耐拉提瓦斯公寓酒店(The Narathiwas Hotel &amp; Residence Sathorn Bangkok)(55720075)</t>
  </si>
  <si>
    <t>一室房&lt;2人入住&gt;&lt;不退款&gt;</t>
  </si>
  <si>
    <t>HUANG/HAILU</t>
  </si>
  <si>
    <t xml:space="preserve">3761768	</t>
  </si>
  <si>
    <t xml:space="preserve">999225954160961	</t>
  </si>
  <si>
    <t>[瓦南布尔]瓦南布尔中城汽车旅馆(Mid City Motel Warrnambool)(55851987)</t>
  </si>
  <si>
    <t>OWEN/GWYNFOR</t>
  </si>
  <si>
    <t xml:space="preserve">3761930	</t>
  </si>
  <si>
    <t xml:space="preserve">65385108	</t>
  </si>
  <si>
    <t xml:space="preserve">999225954357566	</t>
  </si>
  <si>
    <t>[都柏林]拉塞尔酒店(Russell Court Hotel)(55414171)</t>
  </si>
  <si>
    <t>双人床房&lt;2人入住&gt;&lt;不退款&gt;</t>
  </si>
  <si>
    <t>Clarke /Patrick</t>
  </si>
  <si>
    <t xml:space="preserve">3761968	</t>
  </si>
  <si>
    <t xml:space="preserve">71897880	</t>
  </si>
  <si>
    <t xml:space="preserve">999225954560946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</si>
  <si>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</si>
  <si>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</si>
  <si>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Bizzaro/Peter</t>
  </si>
  <si>
    <t xml:space="preserve">3762004	</t>
  </si>
  <si>
    <t xml:space="preserve">17939	</t>
  </si>
  <si>
    <t xml:space="preserve">999225955951313	</t>
  </si>
  <si>
    <t>[丹绒吉宁]吉里望马波海度假村(Mabohai Resort Klebang)(100678820)</t>
  </si>
  <si>
    <t>HARUN/SITI ZURAINI</t>
  </si>
  <si>
    <t xml:space="preserve">3762411	</t>
  </si>
  <si>
    <t xml:space="preserve">DILA	</t>
  </si>
  <si>
    <t xml:space="preserve">999225956187834	</t>
  </si>
  <si>
    <t>[新德里]JRD 新奇酒店(Hotel JRD Exotica)(90363650)</t>
  </si>
  <si>
    <t>Superior Twin Room&lt;2人入住&gt;&lt;不退款&gt;</t>
  </si>
  <si>
    <t>PAPNEJA/ASEEM</t>
  </si>
  <si>
    <t xml:space="preserve">3762609	</t>
  </si>
  <si>
    <t xml:space="preserve">Confirmed	</t>
  </si>
  <si>
    <t xml:space="preserve">999225956759669	</t>
  </si>
  <si>
    <t>[巴厘岛]拉瓦隆酒店(La Walon Hotel)(95139226)</t>
  </si>
  <si>
    <t>豪华房（高楼层）&lt;2人入住&gt;&lt;不退款&gt;</t>
  </si>
  <si>
    <t>HUANG/ZHIFENG</t>
  </si>
  <si>
    <t xml:space="preserve">3762720	</t>
  </si>
  <si>
    <t xml:space="preserve">999225956871877	</t>
  </si>
  <si>
    <t>[Racha Thewa]德维拉素万那普酒店(Dwella Suvarnabhumi)(55465025)</t>
  </si>
  <si>
    <t>Superior Double Bed No Airport Transfer&lt;2人入住&gt;&lt;不退款&gt;</t>
  </si>
  <si>
    <t>SINGSOPHA/PAPHATCHAYA</t>
  </si>
  <si>
    <t xml:space="preserve">3762746	</t>
  </si>
  <si>
    <t xml:space="preserve">HGUConf65447175	</t>
  </si>
  <si>
    <t xml:space="preserve">999225957071226	</t>
  </si>
  <si>
    <t>[马拉喀什]帕莱斯丁梅尔酒店(Palais Tinmel Marrakech)(90204240)</t>
  </si>
  <si>
    <t>Chen/feng</t>
  </si>
  <si>
    <t xml:space="preserve">3762794	</t>
  </si>
  <si>
    <t xml:space="preserve">65447682	</t>
  </si>
  <si>
    <t xml:space="preserve">999225957253850	</t>
  </si>
  <si>
    <t>[吉隆坡]吉隆坡希尔顿花园酒店南店(Hilton Garden Inn Kuala Lumpur Jalan Tuanku Abdul Rahman South)(69338078)</t>
  </si>
  <si>
    <t>TEO/KAI SHEN</t>
  </si>
  <si>
    <t xml:space="preserve">3762868	</t>
  </si>
  <si>
    <t xml:space="preserve">HMY-6PM35M7X+H8-E00	</t>
  </si>
  <si>
    <t xml:space="preserve">999225958491804	</t>
  </si>
  <si>
    <t>[迪沙鲁]迪沙鲁海滩桑德及桑德尔斯Spa度假酒店(Sand &amp; Sandals Desaru Beach Resort &amp; Spa)(55733234)</t>
  </si>
  <si>
    <t>LIN/SUNNY</t>
  </si>
  <si>
    <t xml:space="preserve">3763307	</t>
  </si>
  <si>
    <t xml:space="preserve">-65494418	</t>
  </si>
  <si>
    <t xml:space="preserve">999225958717259	</t>
  </si>
  <si>
    <t>[吉隆坡]M 皇宫酒店(MPalace Hotel KL)(95084053)</t>
  </si>
  <si>
    <t>MENG/FANLING</t>
  </si>
  <si>
    <t xml:space="preserve">3763383	</t>
  </si>
  <si>
    <t xml:space="preserve">29293096	</t>
  </si>
  <si>
    <t xml:space="preserve">999225958740996	</t>
  </si>
  <si>
    <t>[班贾尔马辛]班贾尔马辛艾哈迈德亚尼法维酒店(favehotel Ahmad Yani Banjarmasin)(55312461)</t>
  </si>
  <si>
    <t>致爱房&lt;2人入住&gt;&lt;不退款&gt;</t>
  </si>
  <si>
    <t>FAUZAN/M HAFIZH</t>
  </si>
  <si>
    <t xml:space="preserve">3763387	</t>
  </si>
  <si>
    <t xml:space="preserve">999225974108648	</t>
  </si>
  <si>
    <t>[佩萨克]波尔多 - 佩萨克套房酒店式公寓(All Suites Appart Hôtel Bordeaux Pessac)(55304273)</t>
  </si>
  <si>
    <t>经济一室双人房&lt;2人入住&gt;&lt;不退款&gt;</t>
  </si>
  <si>
    <t>DANIEL/Charly</t>
  </si>
  <si>
    <t xml:space="preserve">3763724	</t>
  </si>
  <si>
    <t xml:space="preserve">25974130156	</t>
  </si>
  <si>
    <t>[甲米]甲米拉普拉亚度假酒店(Krabi La Playa Resort)(55451883)</t>
  </si>
  <si>
    <t>Double or Twin PREMIER ROOM&lt;2人入住&gt;&lt;不退款&gt;&lt;早餐&gt;</t>
  </si>
  <si>
    <t>LAI/HAIXIA,ZHANG/HONGWEI</t>
  </si>
  <si>
    <t xml:space="preserve">3763733	</t>
  </si>
  <si>
    <t xml:space="preserve">999225974633402	</t>
  </si>
  <si>
    <t>[巴厘岛]阿沙亚娜达萨度假酒店(Ashyana Candidasa Beach Resort)(90196487)</t>
  </si>
  <si>
    <t>花园景豪华间&lt;2人入住&gt;&lt;不退款&gt;</t>
  </si>
  <si>
    <t>ALWI/ALWI</t>
  </si>
  <si>
    <t xml:space="preserve">3763878	</t>
  </si>
  <si>
    <t xml:space="preserve">10435117	</t>
  </si>
  <si>
    <t xml:space="preserve">999225974454267	</t>
  </si>
  <si>
    <t>Tixi Collaguazo/Jhon</t>
  </si>
  <si>
    <t xml:space="preserve">3763792	</t>
  </si>
  <si>
    <t xml:space="preserve">-65556567	</t>
  </si>
  <si>
    <t xml:space="preserve">999225975653311	</t>
  </si>
  <si>
    <t>[帕赛市]马尼拉纽波特市智选假日酒店(Holiday Inn Express Manila Newport City, an IHG Hotel)(55920163)</t>
  </si>
  <si>
    <t>ZHANG/XINQUAN</t>
  </si>
  <si>
    <t xml:space="preserve">3764218	</t>
  </si>
  <si>
    <t xml:space="preserve">888073	</t>
  </si>
  <si>
    <t xml:space="preserve">999225975673551	</t>
  </si>
  <si>
    <t>[曼谷]素坤逸爱瑞酒店(Arize Hotel Sukhumvit)(54503347)</t>
  </si>
  <si>
    <t>行政房间&lt;2人入住&gt;&lt;不退款&gt;&lt;早餐&gt;</t>
  </si>
  <si>
    <t>LIU/YI</t>
  </si>
  <si>
    <t xml:space="preserve">3764222	</t>
  </si>
  <si>
    <t xml:space="preserve">-65619008	</t>
  </si>
  <si>
    <t xml:space="preserve">999225975937420	</t>
  </si>
  <si>
    <t>[森尼韦尔]格兰酒店(Grand Hotel)(91812172)</t>
  </si>
  <si>
    <t>无障碍2张大床房&lt;2人入住&gt;&lt;不退款&gt;&lt;早餐&gt;</t>
  </si>
  <si>
    <t>KELLY/JOSEF</t>
  </si>
  <si>
    <t xml:space="preserve">3764358	</t>
  </si>
  <si>
    <t xml:space="preserve">-65688541	</t>
  </si>
  <si>
    <t xml:space="preserve">999225975990053	</t>
  </si>
  <si>
    <t>[德比]大教堂区酒店(Cathedral Quarter Hotel)(110037531)</t>
  </si>
  <si>
    <t>普通双人房&lt;2人入住&gt;&lt;不退款&gt;&lt;早餐&gt;</t>
  </si>
  <si>
    <t>Dedigama/Rashmi</t>
  </si>
  <si>
    <t xml:space="preserve">3764385	</t>
  </si>
  <si>
    <t>51284SE007384</t>
  </si>
  <si>
    <t xml:space="preserve">51284SE007385	</t>
  </si>
  <si>
    <t xml:space="preserve">999225976045744	</t>
  </si>
  <si>
    <t>[里贾纳]温德姆里贾纳蔚景酒店(Wingate by Wyndham Regina)(55720469)</t>
  </si>
  <si>
    <t>YUAN/ZHAOHUI</t>
  </si>
  <si>
    <t xml:space="preserve">3764420	</t>
  </si>
  <si>
    <t xml:space="preserve">999225976097551	</t>
  </si>
  <si>
    <t>[悉尼]悉尼流浪者青年旅馆(Nomads Sydney)(55299093)</t>
  </si>
  <si>
    <t>双人房(连接浴室)&lt;2人入住&gt;&lt;不退款&gt;</t>
  </si>
  <si>
    <t>GAO/QIEYI</t>
  </si>
  <si>
    <t xml:space="preserve">3764462	</t>
  </si>
  <si>
    <t xml:space="preserve">-65759291	</t>
  </si>
  <si>
    <t xml:space="preserve">999225976133737	</t>
  </si>
  <si>
    <t>[洛格罗尼奥]洛格罗诺公园酒店(Hotel Logroño Parque)(56140394)</t>
  </si>
  <si>
    <t>标准双人间&lt;2人入住&gt;&lt;不退款&gt;</t>
  </si>
  <si>
    <t>Moran Munoz/Leire</t>
  </si>
  <si>
    <t xml:space="preserve">3764469	</t>
  </si>
  <si>
    <t xml:space="preserve">-65768348	</t>
  </si>
  <si>
    <t xml:space="preserve">999225976181686	</t>
  </si>
  <si>
    <t>[东京]御徒町都市酒店(Okachimachi Urban Hotel)(111414740)</t>
  </si>
  <si>
    <t>Yang/WEI</t>
  </si>
  <si>
    <t xml:space="preserve">3764490	</t>
  </si>
  <si>
    <t xml:space="preserve">20230811074556	</t>
  </si>
  <si>
    <t xml:space="preserve">999225976565135	</t>
  </si>
  <si>
    <t>[檀香山]威基基住宿酒店(Stay Hotel Waikiki)(55822074)</t>
  </si>
  <si>
    <t>客房, 1 张大床, 无烟房, 冰箱和微波炉&lt;2人入住&gt;&lt;不退款&gt;</t>
  </si>
  <si>
    <t>GEORGE/BRADEN</t>
  </si>
  <si>
    <t xml:space="preserve">3764653	</t>
  </si>
  <si>
    <t xml:space="preserve">-65821329	</t>
  </si>
  <si>
    <t xml:space="preserve">999225976952206	</t>
  </si>
  <si>
    <t>[芭堤雅]就在海洋住宅酒店(At Sea Residence)(89917615)</t>
  </si>
  <si>
    <t>HUANG/JUNGFU</t>
  </si>
  <si>
    <t xml:space="preserve">3764731	</t>
  </si>
  <si>
    <t xml:space="preserve">|65851956	</t>
  </si>
  <si>
    <t xml:space="preserve">999225977309107	</t>
  </si>
  <si>
    <t>[首尔]首尔东大门N酒店(Seoul N Hotel Dongdaemun)(55345850)</t>
  </si>
  <si>
    <t>豪华三人房&lt;3人入住&gt;&lt;不退款&gt;</t>
  </si>
  <si>
    <t>PARK/SIYEON</t>
  </si>
  <si>
    <t xml:space="preserve">3764830	</t>
  </si>
  <si>
    <t xml:space="preserve">999225977341738	</t>
  </si>
  <si>
    <t>[摩押]摩押中心华美达酒店(Hotel Moab Downtown)(70394657)</t>
  </si>
  <si>
    <t>豪华2张大号床房&lt;2人入住&gt;&lt;不退款&gt;</t>
  </si>
  <si>
    <t>XUAN/ZHENGXIANG</t>
  </si>
  <si>
    <t xml:space="preserve">3764835	</t>
  </si>
  <si>
    <t xml:space="preserve">135944053	</t>
  </si>
  <si>
    <t xml:space="preserve">999225977668345	</t>
  </si>
  <si>
    <t>[孔敬]OMG酒店(OMG Hotel)(89917102)</t>
  </si>
  <si>
    <t>NAVASUPATCHAI/SINGSAKA</t>
  </si>
  <si>
    <t xml:space="preserve">3764900	</t>
  </si>
  <si>
    <t xml:space="preserve">|65887175	</t>
  </si>
  <si>
    <t xml:space="preserve">999225978102568	</t>
  </si>
  <si>
    <t>[芭堤雅]芭堤雅FX酒店(FX Hotel Pattaya)(68545360)</t>
  </si>
  <si>
    <t>Ye/Hua</t>
  </si>
  <si>
    <t xml:space="preserve">3765043	</t>
  </si>
  <si>
    <t xml:space="preserve">DEB230811103103271	</t>
  </si>
  <si>
    <t xml:space="preserve">999225978237940	</t>
  </si>
  <si>
    <t>[曼谷]UHG四分之一湄南酒店(The Quarter Chaophraya by Uhg)(110133691)</t>
  </si>
  <si>
    <t>四分之一一卧室特大床套房（带阳台）&lt;2人入住&gt;&lt;不退款&gt;</t>
  </si>
  <si>
    <t>ALITAI/MR</t>
  </si>
  <si>
    <t xml:space="preserve">3765069	</t>
  </si>
  <si>
    <t xml:space="preserve">-65904169	</t>
  </si>
  <si>
    <t xml:space="preserve">999225978225211	</t>
  </si>
  <si>
    <t>[芭堤雅]雅顿法义公寓式酒店(Arden Hotel and Residence by at Mind)(55465075)</t>
  </si>
  <si>
    <t>池景豪华房&lt;2人入住&gt;&lt;不退款&gt;</t>
  </si>
  <si>
    <t>INMARONG/SATIRA</t>
  </si>
  <si>
    <t xml:space="preserve">3765067	</t>
  </si>
  <si>
    <t xml:space="preserve">-65908990	</t>
  </si>
  <si>
    <t xml:space="preserve">999225978581891	</t>
  </si>
  <si>
    <t>[曼谷]世纪公园酒店(Century Park Hotel)(56185613)</t>
  </si>
  <si>
    <t>HE/YAXING</t>
  </si>
  <si>
    <t xml:space="preserve">3765222	</t>
  </si>
  <si>
    <t xml:space="preserve">41865158	</t>
  </si>
  <si>
    <t xml:space="preserve">999225978595040	</t>
  </si>
  <si>
    <t>[Sungai Pasir]翡翠布蒂里酒店(Emerald Puteri Hotel)(89916472)</t>
  </si>
  <si>
    <t>豪华双人房&lt;2人入住&gt;&lt;不退款&gt;</t>
  </si>
  <si>
    <t>DIYANA RAZAK/DIYANA RAZAK</t>
  </si>
  <si>
    <t xml:space="preserve">3765224	</t>
  </si>
  <si>
    <t xml:space="preserve">|65921455	</t>
  </si>
  <si>
    <t xml:space="preserve">999225978696792	</t>
  </si>
  <si>
    <t>[Mueang Nuea]布恩斯里精品酒店(Boonsiri Boutique Hotel)(92028176)</t>
  </si>
  <si>
    <t>标准双人间第三层&lt;2人入住&gt;&lt;不退款&gt;</t>
  </si>
  <si>
    <t>THANGAM/PHUMIPHAT</t>
  </si>
  <si>
    <t xml:space="preserve">3765238	</t>
  </si>
  <si>
    <t xml:space="preserve">|65924440	</t>
  </si>
  <si>
    <t xml:space="preserve">999225979086243	</t>
  </si>
  <si>
    <t>[东雅加达]雅加达朱诺·贾廷加拉酒店(Juno Jatinegara Jakarta)(90366435)</t>
  </si>
  <si>
    <t>MUFTI/ARDHE</t>
  </si>
  <si>
    <t xml:space="preserve">3765324	</t>
  </si>
  <si>
    <t xml:space="preserve">-65931130	</t>
  </si>
  <si>
    <t xml:space="preserve">999225979120960	</t>
  </si>
  <si>
    <t>[安塔利亚]古勒语兹酒店(Hotel Güleryüz)(109175793)</t>
  </si>
  <si>
    <t>基础双床房&lt;2人入住&gt;&lt;不退款&gt;</t>
  </si>
  <si>
    <t>CHOI/JUN</t>
  </si>
  <si>
    <t xml:space="preserve">3765330	</t>
  </si>
  <si>
    <t xml:space="preserve">65941601	</t>
  </si>
  <si>
    <t xml:space="preserve">999225979503309	</t>
  </si>
  <si>
    <t>[Guntung Payung]班贾巴鲁马辰法维酒店(Favehotel Banjarbaru)(55270126)</t>
  </si>
  <si>
    <t>HUSNAINI/AHMAD</t>
  </si>
  <si>
    <t xml:space="preserve">3765406	</t>
  </si>
  <si>
    <t xml:space="preserve">8397915	</t>
  </si>
  <si>
    <t xml:space="preserve">999225979483319	</t>
  </si>
  <si>
    <t xml:space="preserve">3765395	</t>
  </si>
  <si>
    <t xml:space="preserve">-65946005	</t>
  </si>
  <si>
    <t xml:space="preserve">999225979761722	</t>
  </si>
  <si>
    <t>[棉兰]棉兰考得拉酒店(Cordela Hotel Medan)(55598915)</t>
  </si>
  <si>
    <t>GONUGUNTLA/SRINIVAS</t>
  </si>
  <si>
    <t xml:space="preserve">3765545	</t>
  </si>
  <si>
    <t xml:space="preserve">1078809573	</t>
  </si>
  <si>
    <t xml:space="preserve">999225979819075	</t>
  </si>
  <si>
    <t>[皮皮岛]皮皮岛英迪格酒店(Phi Phi Indigo Hotel)(95389581)</t>
  </si>
  <si>
    <t>SONGLERTS/WIPARAT</t>
  </si>
  <si>
    <t xml:space="preserve">3765556	</t>
  </si>
  <si>
    <t xml:space="preserve">HGUConf65950091	</t>
  </si>
  <si>
    <t xml:space="preserve">999225980373512	</t>
  </si>
  <si>
    <t>[河内]河内河畔酒店(Riverside Hanoi Hotel)(55653186)</t>
  </si>
  <si>
    <t>CHEN/XINDA</t>
  </si>
  <si>
    <t xml:space="preserve">3765642	</t>
  </si>
  <si>
    <t xml:space="preserve">|65962470	</t>
  </si>
  <si>
    <t xml:space="preserve">999225980559327	</t>
  </si>
  <si>
    <t>小型特大床套房（带泳池通道）&lt;2人入住&gt;&lt;不退款&gt;</t>
  </si>
  <si>
    <t>MENG/CHUNHONG,CAI/JINLAN</t>
  </si>
  <si>
    <t xml:space="preserve">3765781	</t>
  </si>
  <si>
    <t xml:space="preserve">-65972744	</t>
  </si>
  <si>
    <t xml:space="preserve">999225980583878	</t>
  </si>
  <si>
    <t>[圣巴巴拉]圣巴巴拉华美达酒店(Ramada by Wyndham Santa Barbara)(60467465)</t>
  </si>
  <si>
    <t>高级两张大床房&lt;2人入住&gt;&lt;不退款&gt;&lt;早餐&gt;</t>
  </si>
  <si>
    <t>WU/JING,Chen/Zhaoyang,CHEN/YIRU,KOSELEVS/ALEKSANDRS</t>
  </si>
  <si>
    <t xml:space="preserve">3765787	</t>
  </si>
  <si>
    <t xml:space="preserve">999225980811482	</t>
  </si>
  <si>
    <t>[西雅加达]OYO 868 威斯玛贝卡酒店(OYO 868 Wisma Berkat)(109175073)</t>
  </si>
  <si>
    <t>Imanudin/Fahri</t>
  </si>
  <si>
    <t xml:space="preserve">3765822	</t>
  </si>
  <si>
    <t xml:space="preserve">RZ_4926949150561991109	</t>
  </si>
  <si>
    <t xml:space="preserve">999225980871762	</t>
  </si>
  <si>
    <t>[陈厝港]超级 OYO 494 EG 酒店(OYO 494 EG Hotel)(90401819)</t>
  </si>
  <si>
    <t>MOHD AZMIL/NUR NAJIAH KHAIRUNISA,SHAFIE/MOHD SHAIMI</t>
  </si>
  <si>
    <t xml:space="preserve">3765834	</t>
  </si>
  <si>
    <t xml:space="preserve">RZ_4926949152378308037	</t>
  </si>
  <si>
    <t xml:space="preserve">999225981179356	</t>
  </si>
  <si>
    <t>[曼谷]安尼克斯曼谷隆比尼经济酒店(Annex Lumpini Bangkok)(55281114)</t>
  </si>
  <si>
    <t>开放式双人房&lt;2人入住&gt;&lt;不退款&gt;</t>
  </si>
  <si>
    <t>RATANASATHAPORNKUN/NICHABHA</t>
  </si>
  <si>
    <t xml:space="preserve">3765901	</t>
  </si>
  <si>
    <t xml:space="preserve">-65985283	</t>
  </si>
  <si>
    <t xml:space="preserve">999225981375069	</t>
  </si>
  <si>
    <t>[哥打京那巴鲁]欧胜娜酒店(Oceania Hotel)(55321137)</t>
  </si>
  <si>
    <t>高级房 1张双人床&lt;2人入住&gt;&lt;不退款&gt;</t>
  </si>
  <si>
    <t>NORTH BORNEO TRIP/RAZALI</t>
  </si>
  <si>
    <t xml:space="preserve">3765962	</t>
  </si>
  <si>
    <t xml:space="preserve">999225981881214	</t>
  </si>
  <si>
    <t>GO/SEUNG BEOM</t>
  </si>
  <si>
    <t xml:space="preserve">3766202	</t>
  </si>
  <si>
    <t xml:space="preserve">999225981900076	</t>
  </si>
  <si>
    <t>[Mount Wellington]里士满山酒店(Mount Richmond Hotel)(55768610)</t>
  </si>
  <si>
    <t>ZHANG/SHUAI</t>
  </si>
  <si>
    <t xml:space="preserve">3766207	</t>
  </si>
  <si>
    <t xml:space="preserve">999225982172778	</t>
  </si>
  <si>
    <t>[楠塔利]南塔里温泉度假酒店(Naantali Spa Hotel)(55653298)</t>
  </si>
  <si>
    <t>舒适双床房&lt;2人入住&gt;&lt;不退款&gt;</t>
  </si>
  <si>
    <t>Aaberg/Johan</t>
  </si>
  <si>
    <t xml:space="preserve">3766276	</t>
  </si>
  <si>
    <t xml:space="preserve">-66009403	</t>
  </si>
  <si>
    <t xml:space="preserve">999225982185743	</t>
  </si>
  <si>
    <t>[阿姆斯特丹]意识酒店(Conscious Hotel Vondelpark)(110132652)</t>
  </si>
  <si>
    <t>双人间&lt;2人入住&gt;&lt;不退款&gt;&lt;早餐&gt;</t>
  </si>
  <si>
    <t>HARKET/NASSIM</t>
  </si>
  <si>
    <t xml:space="preserve">3766282	</t>
  </si>
  <si>
    <t xml:space="preserve">-66009794	</t>
  </si>
  <si>
    <t xml:space="preserve">999225982725335	</t>
  </si>
  <si>
    <t>ADWINDA/ELFRINSEN GUSTAF</t>
  </si>
  <si>
    <t xml:space="preserve">3766545	</t>
  </si>
  <si>
    <t xml:space="preserve">8399180	</t>
  </si>
  <si>
    <t xml:space="preserve">999225982788855	</t>
  </si>
  <si>
    <t>[加尔维斯顿]加尔维斯顿海滩酒店(Galveston Beach Hotel)(77364487)</t>
  </si>
  <si>
    <t>标准房, 2 张大床, 无障碍, 阳台&lt;2人入住&gt;&lt;不退款&gt;&lt;早餐&gt;</t>
  </si>
  <si>
    <t>JONES/PHERESA</t>
  </si>
  <si>
    <t xml:space="preserve">3766557	</t>
  </si>
  <si>
    <t xml:space="preserve">22686216	</t>
  </si>
  <si>
    <t xml:space="preserve">999225982740357	</t>
  </si>
  <si>
    <t>标准特大床房&lt;2人入住&gt;&lt;不退款&gt;&lt;早餐&gt;</t>
  </si>
  <si>
    <t>LOPEZ/NORMA</t>
  </si>
  <si>
    <t xml:space="preserve">3766547	</t>
  </si>
  <si>
    <t xml:space="preserve">22686198	</t>
  </si>
  <si>
    <t xml:space="preserve">999225982774046	</t>
  </si>
  <si>
    <t>[Khlong Hae]查塔梅精品酒店(Chartame Boutique Hotel)(95389463)</t>
  </si>
  <si>
    <t>高级大床阁楼房&lt;2人入住&gt;&lt;不退款&gt;</t>
  </si>
  <si>
    <t>HUAYHONGTHONG/SOPIT</t>
  </si>
  <si>
    <t xml:space="preserve">103445777	</t>
  </si>
  <si>
    <t xml:space="preserve">999225983295067	</t>
  </si>
  <si>
    <t>[凯菲西斯]迪奥森尼亚宫酒店(Theoxenia Palace)(55491665)</t>
  </si>
  <si>
    <t>Standard Double Room&lt;2人入住&gt;&lt;不退款&gt;&lt;早餐&gt;</t>
  </si>
  <si>
    <t>KATSIMALIS/THEODOROS</t>
  </si>
  <si>
    <t xml:space="preserve">3766793	</t>
  </si>
  <si>
    <t xml:space="preserve">21668	</t>
  </si>
  <si>
    <t xml:space="preserve">999225983681760	</t>
  </si>
  <si>
    <t>[阿布扎比]市中心千禧酒店(MILLENNIUM DOWNTOWN Abu Dhabi)(55707453)</t>
  </si>
  <si>
    <t>大床或双床房&lt;2人入住&gt;&lt;不退款&gt;&lt;早餐&gt;</t>
  </si>
  <si>
    <t>SUN/RUI,YAN/XIAOPING</t>
  </si>
  <si>
    <t xml:space="preserve">3766885	</t>
  </si>
  <si>
    <t xml:space="preserve">6866524	</t>
  </si>
  <si>
    <t xml:space="preserve">999225983963943	</t>
  </si>
  <si>
    <t>城景高级房&lt;2人入住&gt;&lt;不退款&gt;</t>
  </si>
  <si>
    <t>LEE/YUEN LI</t>
  </si>
  <si>
    <t xml:space="preserve">3767096	</t>
  </si>
  <si>
    <t xml:space="preserve">23081132348	</t>
  </si>
  <si>
    <t xml:space="preserve">999225984181762	</t>
  </si>
  <si>
    <t>[西巴列斯]艾克斯巴贝拉公园酒店(Exe Barbera Parc)(55337432)</t>
  </si>
  <si>
    <t>MOLINA/SANTI</t>
  </si>
  <si>
    <t xml:space="preserve">3767136	</t>
  </si>
  <si>
    <t xml:space="preserve">111711	</t>
  </si>
  <si>
    <t xml:space="preserve">999225984427570	</t>
  </si>
  <si>
    <t>[纽约]纽约柏宁酒店(Park Lane New York)(55281240)</t>
  </si>
  <si>
    <t>帕克莱恩特大床房&lt;2人入住&gt;&lt;不退款&gt;</t>
  </si>
  <si>
    <t>BRUSH/WHITNEY</t>
  </si>
  <si>
    <t xml:space="preserve">3767192	</t>
  </si>
  <si>
    <t xml:space="preserve">999225984495932	</t>
  </si>
  <si>
    <t>[帕朗卡巴亚]尼欧棕榈酒店 - 帕朗卡拉亚 - 阿斯顿酒店(Hotel Neo Palma Palangkaraya by Aston)(60494103)</t>
  </si>
  <si>
    <t>欧力嗯房&lt;2人入住&gt;&lt;不退款&gt;&lt;早餐&gt;</t>
  </si>
  <si>
    <t>GUSFIKA/GUSFIKA</t>
  </si>
  <si>
    <t xml:space="preserve">3767349	</t>
  </si>
  <si>
    <t xml:space="preserve">RZ-66080947	</t>
  </si>
  <si>
    <t xml:space="preserve">999225984730713	</t>
  </si>
  <si>
    <t>[Aranyik]万南公园酒店(Le Parc Wangnang)(90372904)</t>
  </si>
  <si>
    <t>高级房间&lt;2人入住&gt;&lt;不退款&gt;&lt;早餐&gt;</t>
  </si>
  <si>
    <t>YODBOONTHAM/TIDATIP</t>
  </si>
  <si>
    <t xml:space="preserve">3767406	</t>
  </si>
  <si>
    <t xml:space="preserve">|66089179	</t>
  </si>
  <si>
    <t xml:space="preserve">999225984832339	</t>
  </si>
  <si>
    <t>[贝克特岭]西切斯特-北辛辛那提舒适套房酒店(Comfort Inn &amp; Suites West Chester - North Cincinnati)(89916935)</t>
  </si>
  <si>
    <t>标准房, 1 张特大床, 无烟房&lt;2人入住&gt;&lt;不退款&gt;&lt;早餐&gt;</t>
  </si>
  <si>
    <t>Thompson/Matthew</t>
  </si>
  <si>
    <t xml:space="preserve">3767453	</t>
  </si>
  <si>
    <t xml:space="preserve">999225984868224	</t>
  </si>
  <si>
    <t>尼欧房&lt;2人入住&gt;&lt;不退款&gt;&lt;早餐&gt;</t>
  </si>
  <si>
    <t>NUSANTARA/FIKA NUSANTARA</t>
  </si>
  <si>
    <t xml:space="preserve">3767472	</t>
  </si>
  <si>
    <t xml:space="preserve">RZ-66098202	</t>
  </si>
  <si>
    <t xml:space="preserve">999225984900606	</t>
  </si>
  <si>
    <t>[新加坡]海苑旅店(Harbour Ville Hotel)(55491908)</t>
  </si>
  <si>
    <t>尊贵大床房&lt;2人入住&gt;&lt;不退款&gt;</t>
  </si>
  <si>
    <t>MOHAMED AYOB/AMELINA</t>
  </si>
  <si>
    <t xml:space="preserve">3767482	</t>
  </si>
  <si>
    <t xml:space="preserve">103452580	</t>
  </si>
  <si>
    <t xml:space="preserve">999225984921898	</t>
  </si>
  <si>
    <t>[海防]海防日航酒店(Hotel Nikko Hai Phong)(96746004)</t>
  </si>
  <si>
    <t>XU/ZESHI</t>
  </si>
  <si>
    <t xml:space="preserve">3767519	</t>
  </si>
  <si>
    <t xml:space="preserve">-66101765	</t>
  </si>
  <si>
    <t xml:space="preserve">999225985099978	</t>
  </si>
  <si>
    <t>[中雅加达]城市图标公寓(City Icon Residence Jakarta)(97594534)</t>
  </si>
  <si>
    <t>YASALAM/MUHAIMIN</t>
  </si>
  <si>
    <t xml:space="preserve">3767701	</t>
  </si>
  <si>
    <t xml:space="preserve">10449154	</t>
  </si>
  <si>
    <t xml:space="preserve">999225985243674	</t>
  </si>
  <si>
    <t>[曼谷]艾克斯首都酒店(The Ex Capital Hotel)(90402468)</t>
  </si>
  <si>
    <t>高级房（特大床）&lt;2人入住&gt;&lt;不退款&gt;</t>
  </si>
  <si>
    <t>SORNSURAD/PATTAREEYA</t>
  </si>
  <si>
    <t xml:space="preserve">3767750	</t>
  </si>
  <si>
    <t xml:space="preserve">-66121023	</t>
  </si>
  <si>
    <t xml:space="preserve">999225985353399	</t>
  </si>
  <si>
    <t>[曼谷]曼谷NRC公寓素旺纳普酒店(Nrc Residence Suvarnabhumi Bangkok)(95083839)</t>
  </si>
  <si>
    <t>NAMKHOT/PAWINEE,SEEMEK/SUPHARERK</t>
  </si>
  <si>
    <t xml:space="preserve">3767783	</t>
  </si>
  <si>
    <t xml:space="preserve">443234545	</t>
  </si>
  <si>
    <t xml:space="preserve">999225985489651	</t>
  </si>
  <si>
    <t>[伊灵]伦敦星星酒店(London Star Hotel)(102879619)</t>
  </si>
  <si>
    <t>Twin Room&lt;2人入住&gt;&lt;不退款&gt;</t>
  </si>
  <si>
    <t>SUTTIWANICH/SUPPARAPAN,LIU/MENGXUAN</t>
  </si>
  <si>
    <t xml:space="preserve">3767828	</t>
  </si>
  <si>
    <t xml:space="preserve">-66140850	</t>
  </si>
  <si>
    <t xml:space="preserve">999225985501965	</t>
  </si>
  <si>
    <t>[纽约]M Social纽约时代广场酒店(M Social Hotel Times Square New York)(55290247)</t>
  </si>
  <si>
    <t>城景社会特大床房&lt;2人入住&gt;&lt;不退款&gt;</t>
  </si>
  <si>
    <t>SANCHEZ/MANUEL</t>
  </si>
  <si>
    <t xml:space="preserve">3767833	</t>
  </si>
  <si>
    <t xml:space="preserve">999225987999970	</t>
  </si>
  <si>
    <t>[皮斯莫海滩]艾池沃特套房酒店(Edgewater Inn and Suites)(94360589)</t>
  </si>
  <si>
    <t>Traditional Room, 1 Queen Bed&lt;2人入住&gt;&lt;不退款&gt;&lt;早餐&gt;</t>
  </si>
  <si>
    <t>LUO/JUN</t>
  </si>
  <si>
    <t xml:space="preserve">3768101	</t>
  </si>
  <si>
    <t xml:space="preserve">135972996	</t>
  </si>
  <si>
    <t xml:space="preserve">999225988544515	</t>
  </si>
  <si>
    <t>[Na Chom Thian]芭堤雅贝菲尔酒店(Bayphere Hotel Pattaya)(103763355)</t>
  </si>
  <si>
    <t>豪华房&lt;2人入住&gt;&lt;不退款&gt;&lt;早餐&gt;</t>
  </si>
  <si>
    <t>Meng/Yaqiong</t>
  </si>
  <si>
    <t xml:space="preserve">3768132	</t>
  </si>
  <si>
    <t xml:space="preserve">25988829840	</t>
  </si>
  <si>
    <t>[哈德利]月升酒店(The Moonrise Hotel)(55280863)</t>
  </si>
  <si>
    <t>高级特大号床间&lt;2人入住&gt;&lt;不退款&gt;</t>
  </si>
  <si>
    <t>LIU/SHUHENG</t>
  </si>
  <si>
    <t xml:space="preserve">3768165	</t>
  </si>
  <si>
    <t xml:space="preserve">999225871367537	</t>
  </si>
  <si>
    <t>退单</t>
  </si>
  <si>
    <t>[埃克塞特]埃克塞特鲁日蒙美居酒店(Mercure Exeter Rougemont Hotel)(69451960)</t>
  </si>
  <si>
    <t>Huang/Minjie,Zhang/Meiying</t>
  </si>
  <si>
    <t xml:space="preserve">3744726	</t>
  </si>
  <si>
    <t>,</t>
  </si>
  <si>
    <t>本期扣款1745.4元</t>
  </si>
  <si>
    <t>HKD 402750.77</t>
  </si>
  <si>
    <t>A230815171102911</t>
  </si>
  <si>
    <t>A230815171157911</t>
  </si>
  <si>
    <t>总计：HKD 402750.77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</si>
  <si>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</si>
  <si>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</si>
  <si>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</si>
  <si>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</si>
  <si>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</si>
  <si>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</si>
  <si>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</si>
  <si>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</si>
  <si>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</si>
  <si>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</si>
  <si>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</si>
  <si>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</si>
  <si>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</si>
  <si>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</si>
  <si>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</si>
  <si>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</si>
  <si>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</si>
  <si>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</si>
  <si>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</si>
  <si>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2023-08-11</t>
  </si>
  <si>
    <t>3768165</t>
  </si>
  <si>
    <t>月升酒店</t>
  </si>
  <si>
    <t>LIU SHUHENG</t>
  </si>
  <si>
    <t>2023-08-12</t>
  </si>
  <si>
    <t>退房日周结</t>
  </si>
  <si>
    <t>1242.42</t>
  </si>
  <si>
    <t>1342.43</t>
  </si>
  <si>
    <t>0</t>
  </si>
  <si>
    <t>0.00</t>
  </si>
  <si>
    <t>携程汇智国际直连</t>
  </si>
  <si>
    <t>925</t>
  </si>
  <si>
    <t>2023-08-11 22:49:26</t>
  </si>
  <si>
    <t>否</t>
  </si>
  <si>
    <t>汇智国际旅游发展有限公司</t>
  </si>
  <si>
    <t>直连</t>
  </si>
  <si>
    <t>美国</t>
  </si>
  <si>
    <t>3768132</t>
  </si>
  <si>
    <t>芭提雅最佳西方至尊海湾酒店 (SHA Extra Plus)</t>
  </si>
  <si>
    <t>Meng Yaqiong</t>
  </si>
  <si>
    <t>447.20</t>
  </si>
  <si>
    <t>483.20</t>
  </si>
  <si>
    <t>2023-08-11 22:38:50</t>
  </si>
  <si>
    <t>泰国</t>
  </si>
  <si>
    <t>3768101</t>
  </si>
  <si>
    <t>艾池沃特套房酒店</t>
  </si>
  <si>
    <t>LUO JUN</t>
  </si>
  <si>
    <t>1864.60</t>
  </si>
  <si>
    <t>2014.70</t>
  </si>
  <si>
    <t>2023-08-11 22:25:42</t>
  </si>
  <si>
    <t>3767833</t>
  </si>
  <si>
    <t>M Social纽约时代广场酒店</t>
  </si>
  <si>
    <t>SANCHEZ MANUEL</t>
  </si>
  <si>
    <t>1866.09</t>
  </si>
  <si>
    <t>2016.30</t>
  </si>
  <si>
    <t>2023-08-11 21:41:29</t>
  </si>
  <si>
    <t>3767828</t>
  </si>
  <si>
    <t>伦敦星星酒店</t>
  </si>
  <si>
    <t>SUTTIWANICH SUPPARAPAN,LIU MENGXUAN</t>
  </si>
  <si>
    <t>470.60</t>
  </si>
  <si>
    <t>508.48</t>
  </si>
  <si>
    <t>2023-08-11 21:39:23</t>
  </si>
  <si>
    <t>英国</t>
  </si>
  <si>
    <t>3767783</t>
  </si>
  <si>
    <t>曼谷NRC公寓素旺纳普酒店</t>
  </si>
  <si>
    <t>NAMKHOT PAWINEE,SEEMEK SUPHARERK</t>
  </si>
  <si>
    <t>128.79</t>
  </si>
  <si>
    <t>139.16</t>
  </si>
  <si>
    <t>2023-08-11 21:16:30</t>
  </si>
  <si>
    <t>3767750</t>
  </si>
  <si>
    <t>库鲁格通精品酒店</t>
  </si>
  <si>
    <t>SORNSURAD PATTAREEYA</t>
  </si>
  <si>
    <t>253.77</t>
  </si>
  <si>
    <t>274.20</t>
  </si>
  <si>
    <t>2023-08-11 20:58:01</t>
  </si>
  <si>
    <t>3767701</t>
  </si>
  <si>
    <t>雅加达城市图标酒店</t>
  </si>
  <si>
    <t>YASALAM MUHAIMIN</t>
  </si>
  <si>
    <t>107.34</t>
  </si>
  <si>
    <t>115.98</t>
  </si>
  <si>
    <t>2023-08-11 20:33:21</t>
  </si>
  <si>
    <t>印度尼西亚</t>
  </si>
  <si>
    <t>3767519</t>
  </si>
  <si>
    <t>海防日航酒店</t>
  </si>
  <si>
    <t>XU ZESHI</t>
  </si>
  <si>
    <t>559.01</t>
  </si>
  <si>
    <t>604.01</t>
  </si>
  <si>
    <t>2023-08-11 20:12:25</t>
  </si>
  <si>
    <t>越南</t>
  </si>
  <si>
    <t>3767482</t>
  </si>
  <si>
    <t>海苑旅店</t>
  </si>
  <si>
    <t>MOHAMED AYOB AMELINA</t>
  </si>
  <si>
    <t>1163.38</t>
  </si>
  <si>
    <t>1257.03</t>
  </si>
  <si>
    <t>2023-08-11 20:08:48</t>
  </si>
  <si>
    <t>新加坡</t>
  </si>
  <si>
    <t>3767472</t>
  </si>
  <si>
    <t>尼欧棕榈酒店 - 帕朗卡拉亚 - 阿斯顿酒店</t>
  </si>
  <si>
    <t>NUSANTARA FIKA NUSANTARA</t>
  </si>
  <si>
    <t>200.96</t>
  </si>
  <si>
    <t>217.14</t>
  </si>
  <si>
    <t>2023-08-11 20:02:53</t>
  </si>
  <si>
    <t>3767453</t>
  </si>
  <si>
    <t>西切斯特-北辛辛那提舒适套房酒店</t>
  </si>
  <si>
    <t>Thompson Matthew</t>
  </si>
  <si>
    <t>880.38</t>
  </si>
  <si>
    <t>951.25</t>
  </si>
  <si>
    <t>2023-08-11 19:46:49</t>
  </si>
  <si>
    <t>3767406</t>
  </si>
  <si>
    <t>万南公园酒店</t>
  </si>
  <si>
    <t>YODBOONTHAM TIDATIP</t>
  </si>
  <si>
    <t>112.94</t>
  </si>
  <si>
    <t>122.03</t>
  </si>
  <si>
    <t>2023-08-11 19:38:12</t>
  </si>
  <si>
    <t>999225980871762，，</t>
  </si>
  <si>
    <t>3767352</t>
  </si>
  <si>
    <t>超级 494 EG酒店</t>
  </si>
  <si>
    <t>MOHD AZMIL NUR NAJIAH KHAIRUNISA,SHAFIE MOHD SHAIMI</t>
  </si>
  <si>
    <t>RMB</t>
  </si>
  <si>
    <t>2023-08-11 19:06:49</t>
  </si>
  <si>
    <t>马来西亚</t>
  </si>
  <si>
    <t>3767349</t>
  </si>
  <si>
    <t>GUSFIKA GUSFIKA</t>
  </si>
  <si>
    <t>227.86</t>
  </si>
  <si>
    <t>246.20</t>
  </si>
  <si>
    <t>2023-08-11 19:14:35</t>
  </si>
  <si>
    <t>999225980871762，</t>
  </si>
  <si>
    <t>3767197</t>
  </si>
  <si>
    <t>MOHD AZMIL NUR NAJIAH KHAIRUNISA</t>
  </si>
  <si>
    <t>2023-08-11 19:01:53</t>
  </si>
  <si>
    <t>3767192</t>
  </si>
  <si>
    <t>纽约柏宁酒店</t>
  </si>
  <si>
    <t>BRUSH WHITNEY</t>
  </si>
  <si>
    <t>2573.53</t>
  </si>
  <si>
    <t>2780.69</t>
  </si>
  <si>
    <t>2023-08-11 18:58:19</t>
  </si>
  <si>
    <t>3767136</t>
  </si>
  <si>
    <t>艾克斯巴贝拉公园酒店</t>
  </si>
  <si>
    <t>MOLINA SANTI</t>
  </si>
  <si>
    <t>696.68</t>
  </si>
  <si>
    <t>752.76</t>
  </si>
  <si>
    <t>2023-08-11 18:45:55</t>
  </si>
  <si>
    <t>西班牙</t>
  </si>
  <si>
    <t>3767096</t>
  </si>
  <si>
    <t>槟城长荣桂冠酒店</t>
  </si>
  <si>
    <t>LEE YUEN LI</t>
  </si>
  <si>
    <t>391.60</t>
  </si>
  <si>
    <t>423.12</t>
  </si>
  <si>
    <t>2023-08-11 18:16:39</t>
  </si>
  <si>
    <t>3766885</t>
  </si>
  <si>
    <t>市中心千禧酒店</t>
  </si>
  <si>
    <t>SUN RUI,YAN XIAOPING</t>
  </si>
  <si>
    <t>803.17</t>
  </si>
  <si>
    <t>867.82</t>
  </si>
  <si>
    <t>2023-08-11 17:50:24</t>
  </si>
  <si>
    <t>阿拉伯联合酋长国</t>
  </si>
  <si>
    <t>3766793</t>
  </si>
  <si>
    <t>迪奥森尼亚宫酒店</t>
  </si>
  <si>
    <t>KATSIMALIS THEODOROS</t>
  </si>
  <si>
    <t>637.35</t>
  </si>
  <si>
    <t>688.66</t>
  </si>
  <si>
    <t>2023-08-11 17:15:44</t>
  </si>
  <si>
    <t>希腊</t>
  </si>
  <si>
    <t>3766557</t>
  </si>
  <si>
    <t>加尔维斯顿西海滩酒店</t>
  </si>
  <si>
    <t>JONES PHERESA</t>
  </si>
  <si>
    <t>1220.66</t>
  </si>
  <si>
    <t>1318.92</t>
  </si>
  <si>
    <t>2023-08-11 16:39:26</t>
  </si>
  <si>
    <t>3766551</t>
  </si>
  <si>
    <t>查塔梅精品酒店</t>
  </si>
  <si>
    <t>HUAYHONGTHONG SOPIT</t>
  </si>
  <si>
    <t>109.38</t>
  </si>
  <si>
    <t>118.18</t>
  </si>
  <si>
    <t>2023-08-11 16:38:04</t>
  </si>
  <si>
    <t>3766547</t>
  </si>
  <si>
    <t>LOPEZ NORMA</t>
  </si>
  <si>
    <t>1148.49</t>
  </si>
  <si>
    <t>1240.94</t>
  </si>
  <si>
    <t>2023-08-11 16:35:01</t>
  </si>
  <si>
    <t>3766545</t>
  </si>
  <si>
    <t>班贾巴鲁马辰法维酒店</t>
  </si>
  <si>
    <t>ADWINDA ELFRINSEN GUSTAF</t>
  </si>
  <si>
    <t>194.25</t>
  </si>
  <si>
    <t>209.89</t>
  </si>
  <si>
    <t>2023-08-11 16:33:40</t>
  </si>
  <si>
    <t>3766282</t>
  </si>
  <si>
    <t>意识酒店</t>
  </si>
  <si>
    <t>HARKET NASSIM</t>
  </si>
  <si>
    <t>1183.21</t>
  </si>
  <si>
    <t>1278.46</t>
  </si>
  <si>
    <t>2023-08-11 15:32:12</t>
  </si>
  <si>
    <t>荷兰</t>
  </si>
  <si>
    <t>3766276</t>
  </si>
  <si>
    <t>南塔里温泉度假酒店</t>
  </si>
  <si>
    <t>Aaberg Johan</t>
  </si>
  <si>
    <t>1032.37</t>
  </si>
  <si>
    <t>1115.47</t>
  </si>
  <si>
    <t>2023-08-11 15:30:56</t>
  </si>
  <si>
    <t>芬兰</t>
  </si>
  <si>
    <t>3765901</t>
  </si>
  <si>
    <t>安尼克斯曼谷隆比尼经济酒店</t>
  </si>
  <si>
    <t>RATANASATHAPORNKUN NICHABHA</t>
  </si>
  <si>
    <t>148.19</t>
  </si>
  <si>
    <t>160.12</t>
  </si>
  <si>
    <t>2023-08-11 14:08:34</t>
  </si>
  <si>
    <t>3765834</t>
  </si>
  <si>
    <t>155.82</t>
  </si>
  <si>
    <t>168.36</t>
  </si>
  <si>
    <t>2023-08-11 13:26:52</t>
  </si>
  <si>
    <t>3765822</t>
  </si>
  <si>
    <t xml:space="preserve"> 868 威斯玛贝卡酒店</t>
  </si>
  <si>
    <t>Imanudin Fahri</t>
  </si>
  <si>
    <t>59.68</t>
  </si>
  <si>
    <t>64.48</t>
  </si>
  <si>
    <t>2023-08-11 13:21:26</t>
  </si>
  <si>
    <t>3765787</t>
  </si>
  <si>
    <t>圣巴巴拉华美达酒店</t>
  </si>
  <si>
    <t>WU JING,Chen Zhaoyang,CHEN YIRU,KOSELEVS ALEKSANDRS</t>
  </si>
  <si>
    <t>2895.45</t>
  </si>
  <si>
    <t>3128.52</t>
  </si>
  <si>
    <t>2023-08-11 13:07:07</t>
  </si>
  <si>
    <t>3765781</t>
  </si>
  <si>
    <t>UHG四分之一湄南酒店</t>
  </si>
  <si>
    <t>MENG CHUNHONG,CAI JINLAN</t>
  </si>
  <si>
    <t>958.95</t>
  </si>
  <si>
    <t>1036.14</t>
  </si>
  <si>
    <t>2023-08-11 13:26:32</t>
  </si>
  <si>
    <t>3765642</t>
  </si>
  <si>
    <t>河内河畔酒店</t>
  </si>
  <si>
    <t>CHEN XINDA</t>
  </si>
  <si>
    <t>295.20</t>
  </si>
  <si>
    <t>318.96</t>
  </si>
  <si>
    <t>2023-08-11 12:54:15</t>
  </si>
  <si>
    <t>3765556</t>
  </si>
  <si>
    <t>皮皮岛英迪格酒店</t>
  </si>
  <si>
    <t>SONGLERTS WIPARAT</t>
  </si>
  <si>
    <t>226.78</t>
  </si>
  <si>
    <t>245.04</t>
  </si>
  <si>
    <t>2023-08-11 12:20:43</t>
  </si>
  <si>
    <t>3765545</t>
  </si>
  <si>
    <t>棉兰考得拉酒店</t>
  </si>
  <si>
    <t>GONUGUNTLA SRINIVAS</t>
  </si>
  <si>
    <t>127.14</t>
  </si>
  <si>
    <t>137.37</t>
  </si>
  <si>
    <t>2023-08-11 12:17:25</t>
  </si>
  <si>
    <t>3765406</t>
  </si>
  <si>
    <t>HUSNAINI AHMAD</t>
  </si>
  <si>
    <t>2023-08-11 12:11:20</t>
  </si>
  <si>
    <t>3765395</t>
  </si>
  <si>
    <t>雅顿住宅酒店</t>
  </si>
  <si>
    <t>INMARONG SATIRA</t>
  </si>
  <si>
    <t>317.69</t>
  </si>
  <si>
    <t>343.26</t>
  </si>
  <si>
    <t>2023-08-11 12:10:10</t>
  </si>
  <si>
    <t>3765330</t>
  </si>
  <si>
    <t>古勒语兹酒店</t>
  </si>
  <si>
    <t>CHOI JUN</t>
  </si>
  <si>
    <t>232.65</t>
  </si>
  <si>
    <t>251.38</t>
  </si>
  <si>
    <t>2023-08-11 11:59:26</t>
  </si>
  <si>
    <t>土耳其</t>
  </si>
  <si>
    <t>3765324</t>
  </si>
  <si>
    <t>雅加达朱诺·贾廷加拉酒店</t>
  </si>
  <si>
    <t>MUFTI ARDHE</t>
  </si>
  <si>
    <t>154.97</t>
  </si>
  <si>
    <t>167.44</t>
  </si>
  <si>
    <t>2023-08-11 11:35:32</t>
  </si>
  <si>
    <t>3765238</t>
  </si>
  <si>
    <t>皇家锡里精品酒店</t>
  </si>
  <si>
    <t>THANGAM PHUMIPHAT</t>
  </si>
  <si>
    <t>81.16</t>
  </si>
  <si>
    <t>87.69</t>
  </si>
  <si>
    <t>2023-08-11 11:21:14</t>
  </si>
  <si>
    <t>3765224</t>
  </si>
  <si>
    <t>埃默洛尔德布蒂里酒店</t>
  </si>
  <si>
    <t>DIYANA RAZAK DIYANA RAZAK</t>
  </si>
  <si>
    <t>288.14</t>
  </si>
  <si>
    <t>311.33</t>
  </si>
  <si>
    <t>2023-08-11 11:14:52</t>
  </si>
  <si>
    <t>3765222</t>
  </si>
  <si>
    <t>曼谷世纪公园酒店</t>
  </si>
  <si>
    <t>HE YAXING</t>
  </si>
  <si>
    <t>303.57</t>
  </si>
  <si>
    <t>328.01</t>
  </si>
  <si>
    <t>2023-08-11 11:25:04</t>
  </si>
  <si>
    <t>3765069</t>
  </si>
  <si>
    <t>ALITAI MR</t>
  </si>
  <si>
    <t>2023-08-11 10:40:38</t>
  </si>
  <si>
    <t>3765067</t>
  </si>
  <si>
    <t>445.83</t>
  </si>
  <si>
    <t>481.72</t>
  </si>
  <si>
    <t>2023-08-11 10:49:50</t>
  </si>
  <si>
    <t>3765043</t>
  </si>
  <si>
    <t>芭堤雅FX酒店</t>
  </si>
  <si>
    <t>Ye Hua</t>
  </si>
  <si>
    <t>136.96</t>
  </si>
  <si>
    <t>147.98</t>
  </si>
  <si>
    <t>2023-08-11 10:31:11</t>
  </si>
  <si>
    <t>3764900</t>
  </si>
  <si>
    <t>OMG 住宅酒店</t>
  </si>
  <si>
    <t>NAVASUPATCHAI SINGSAKA</t>
  </si>
  <si>
    <t>157.50</t>
  </si>
  <si>
    <t>170.18</t>
  </si>
  <si>
    <t>2023-08-11 10:08:51</t>
  </si>
  <si>
    <t>3764835</t>
  </si>
  <si>
    <t>摩押中心华美达酒店</t>
  </si>
  <si>
    <t>XUAN ZHENGXIANG</t>
  </si>
  <si>
    <t>843.73</t>
  </si>
  <si>
    <t>911.65</t>
  </si>
  <si>
    <t>2023-08-11 09:41:48</t>
  </si>
  <si>
    <t>3764830</t>
  </si>
  <si>
    <t>首尔东大门N酒店</t>
  </si>
  <si>
    <t>PARK SIYEON</t>
  </si>
  <si>
    <t>461.16</t>
  </si>
  <si>
    <t>498.28</t>
  </si>
  <si>
    <t>2023-08-11 09:28:56</t>
  </si>
  <si>
    <t>韩国</t>
  </si>
  <si>
    <t>3764731</t>
  </si>
  <si>
    <t>就在海洋住宅酒店</t>
  </si>
  <si>
    <t>HUANG JUNGFU</t>
  </si>
  <si>
    <t>173.94</t>
  </si>
  <si>
    <t>187.94</t>
  </si>
  <si>
    <t>2023-08-11 09:05:18</t>
  </si>
  <si>
    <t>3764653</t>
  </si>
  <si>
    <t>怀基基居住旅馆</t>
  </si>
  <si>
    <t>GEORGE BRADEN</t>
  </si>
  <si>
    <t>1423.59</t>
  </si>
  <si>
    <t>1538.19</t>
  </si>
  <si>
    <t>2023-08-11 08:08:25</t>
  </si>
  <si>
    <t>3764490</t>
  </si>
  <si>
    <t>御徒町都市酒店</t>
  </si>
  <si>
    <t>Yang WEI</t>
  </si>
  <si>
    <t>982.96</t>
  </si>
  <si>
    <t>1062.09</t>
  </si>
  <si>
    <t>2023-08-11 06:44:28</t>
  </si>
  <si>
    <t>日本</t>
  </si>
  <si>
    <t>3764469</t>
  </si>
  <si>
    <t>洛格罗诺公园酒店</t>
  </si>
  <si>
    <t>Moran Munoz Leire</t>
  </si>
  <si>
    <t>515.31</t>
  </si>
  <si>
    <t>556.79</t>
  </si>
  <si>
    <t>2023-08-11 06:25:02</t>
  </si>
  <si>
    <t>3764462</t>
  </si>
  <si>
    <t>悉尼流浪者青年旅馆</t>
  </si>
  <si>
    <t>GAO QIEYI</t>
  </si>
  <si>
    <t>739.65</t>
  </si>
  <si>
    <t>799.19</t>
  </si>
  <si>
    <t>2023-08-11 06:07:10</t>
  </si>
  <si>
    <t>澳大利亚</t>
  </si>
  <si>
    <t>3764420</t>
  </si>
  <si>
    <t>温德姆里贾纳蔚景酒店</t>
  </si>
  <si>
    <t>YUAN ZHAOHUI</t>
  </si>
  <si>
    <t>603.34</t>
  </si>
  <si>
    <t>651.91</t>
  </si>
  <si>
    <t>2023-08-11 05:28:16</t>
  </si>
  <si>
    <t>加拿大</t>
  </si>
  <si>
    <t>3764385</t>
  </si>
  <si>
    <t>夸特教堂酒店</t>
  </si>
  <si>
    <t>Dedigama Rashmi</t>
  </si>
  <si>
    <t>1210.87</t>
  </si>
  <si>
    <t>1308.34</t>
  </si>
  <si>
    <t>2023-08-11 04:34:49</t>
  </si>
  <si>
    <t>3764358</t>
  </si>
  <si>
    <t>格兰酒店</t>
  </si>
  <si>
    <t>KELLY JOSEF</t>
  </si>
  <si>
    <t>632.66</t>
  </si>
  <si>
    <t>683.59</t>
  </si>
  <si>
    <t>2023-08-11 03:59:13</t>
  </si>
  <si>
    <t>3764222</t>
  </si>
  <si>
    <t>素坤逸爱瑞酒店</t>
  </si>
  <si>
    <t>LIU YI</t>
  </si>
  <si>
    <t>354.87</t>
  </si>
  <si>
    <t>383.44</t>
  </si>
  <si>
    <t>2023-08-11 01:58:04</t>
  </si>
  <si>
    <t>3764218</t>
  </si>
  <si>
    <t>马尼拉纽波特市智选假日酒店</t>
  </si>
  <si>
    <t>ZHANG XINQUAN</t>
  </si>
  <si>
    <t>457.47</t>
  </si>
  <si>
    <t>494.30</t>
  </si>
  <si>
    <t>2023-08-11 01:53:00</t>
  </si>
  <si>
    <t>菲律宾</t>
  </si>
  <si>
    <t>3763878</t>
  </si>
  <si>
    <t>阿沙亚娜达萨度假酒店</t>
  </si>
  <si>
    <t>ALWI ALWI</t>
  </si>
  <si>
    <t>984.47</t>
  </si>
  <si>
    <t>1065.44</t>
  </si>
  <si>
    <t>2023-08-11 00:08:25</t>
  </si>
  <si>
    <t>3763792</t>
  </si>
  <si>
    <t>顶点酒店</t>
  </si>
  <si>
    <t>Tixi Collaguazo Jhon</t>
  </si>
  <si>
    <t>339.91</t>
  </si>
  <si>
    <t>367.87</t>
  </si>
  <si>
    <t>2023-08-11 00:11:07</t>
  </si>
  <si>
    <t>2023-08-10</t>
  </si>
  <si>
    <t>3763733</t>
  </si>
  <si>
    <t>甲米拉普拉亚度假酒店</t>
  </si>
  <si>
    <t>LAI HAIXIA,ZHANG HONGWEI</t>
  </si>
  <si>
    <t>334.16</t>
  </si>
  <si>
    <t>361.64</t>
  </si>
  <si>
    <t>2023-08-10 23:49:20</t>
  </si>
  <si>
    <t>3763724</t>
  </si>
  <si>
    <t>波尔多 - 佩萨克套房酒店式公寓</t>
  </si>
  <si>
    <t>DANIEL Charly</t>
  </si>
  <si>
    <t>559.50</t>
  </si>
  <si>
    <t>605.52</t>
  </si>
  <si>
    <t>2023-08-10 23:48:12</t>
  </si>
  <si>
    <t>法国</t>
  </si>
  <si>
    <t>3763387</t>
  </si>
  <si>
    <t>班贾尔马辛艾哈迈德亚尼法维酒店</t>
  </si>
  <si>
    <t>FAUZAN M HAFIZH</t>
  </si>
  <si>
    <t>175.45</t>
  </si>
  <si>
    <t>189.88</t>
  </si>
  <si>
    <t>2023-08-10 22:49:27</t>
  </si>
  <si>
    <t>3763383</t>
  </si>
  <si>
    <t>吉隆坡美宫殿酒店</t>
  </si>
  <si>
    <t>MENG FANLING</t>
  </si>
  <si>
    <t>207.61</t>
  </si>
  <si>
    <t>224.69</t>
  </si>
  <si>
    <t>2023-08-10 22:47:23</t>
  </si>
  <si>
    <t>3763307</t>
  </si>
  <si>
    <t>迪沙鲁沙洋海滩度假村</t>
  </si>
  <si>
    <t>LIN SUNNY</t>
  </si>
  <si>
    <t>629.55</t>
  </si>
  <si>
    <t>681.33</t>
  </si>
  <si>
    <t>2023-08-10 22:28:36</t>
  </si>
  <si>
    <t>3762868</t>
  </si>
  <si>
    <t>吉隆坡希尔顿花园酒店南店</t>
  </si>
  <si>
    <t>TEO KAI SHEN</t>
  </si>
  <si>
    <t>434.31</t>
  </si>
  <si>
    <t>470.03</t>
  </si>
  <si>
    <t>2023-08-10 21:11:23</t>
  </si>
  <si>
    <t>3762794</t>
  </si>
  <si>
    <t>帕莱斯丁梅尔酒店</t>
  </si>
  <si>
    <t>Chen feng</t>
  </si>
  <si>
    <t>484.00</t>
  </si>
  <si>
    <t>523.81</t>
  </si>
  <si>
    <t>-523</t>
  </si>
  <si>
    <t>-484</t>
  </si>
  <si>
    <t>2023-08-10 21:01:02</t>
  </si>
  <si>
    <t>摩洛哥</t>
  </si>
  <si>
    <t>3762746</t>
  </si>
  <si>
    <t>德维拉素万那普酒店</t>
  </si>
  <si>
    <t>SINGSOPHA PAPHATCHAYA</t>
  </si>
  <si>
    <t>269.48</t>
  </si>
  <si>
    <t>291.64</t>
  </si>
  <si>
    <t>2023-08-10 20:59:57</t>
  </si>
  <si>
    <t>3762609</t>
  </si>
  <si>
    <t>JRD 新奇酒店</t>
  </si>
  <si>
    <t>PAPNEJA ASEEM</t>
  </si>
  <si>
    <t>312.30</t>
  </si>
  <si>
    <t>337.99</t>
  </si>
  <si>
    <t>2023-08-10 20:10:20</t>
  </si>
  <si>
    <t>印度</t>
  </si>
  <si>
    <t>3762411</t>
  </si>
  <si>
    <t>克勒邦马伯海度假村</t>
  </si>
  <si>
    <t>HARUN SITI ZURAINI</t>
  </si>
  <si>
    <t>142.88</t>
  </si>
  <si>
    <t>154.63</t>
  </si>
  <si>
    <t>2023-08-10 20:06:31</t>
  </si>
  <si>
    <t>3762004</t>
  </si>
  <si>
    <t>特立尼达公主港套房酒店</t>
  </si>
  <si>
    <t>Bizzaro Peter</t>
  </si>
  <si>
    <t>368.00</t>
  </si>
  <si>
    <t>398.27</t>
  </si>
  <si>
    <t>2023-08-10 20:03:55</t>
  </si>
  <si>
    <t>直采</t>
  </si>
  <si>
    <t>3761968</t>
  </si>
  <si>
    <t>拉塞尔酒店</t>
  </si>
  <si>
    <t>Clarke Patrick</t>
  </si>
  <si>
    <t>879.68</t>
  </si>
  <si>
    <t>952.04</t>
  </si>
  <si>
    <t>2023-08-10 18:20:22</t>
  </si>
  <si>
    <t>爱尔兰</t>
  </si>
  <si>
    <t>3761930</t>
  </si>
  <si>
    <t>瓦南布尔中城汽车旅馆</t>
  </si>
  <si>
    <t>OWEN GWYNFOR</t>
  </si>
  <si>
    <t>480.95</t>
  </si>
  <si>
    <t>520.51</t>
  </si>
  <si>
    <t>2023-08-10 18:12:51</t>
  </si>
  <si>
    <t>3761768</t>
  </si>
  <si>
    <t>曼谷沙吞娜拉提瓦酒店</t>
  </si>
  <si>
    <t>HUANG HAILU</t>
  </si>
  <si>
    <t>256.39</t>
  </si>
  <si>
    <t>277.48</t>
  </si>
  <si>
    <t>2023-08-10 17:55:14</t>
  </si>
  <si>
    <t>3761745</t>
  </si>
  <si>
    <t>槟城彩虹天堂海滩度假村酒店</t>
  </si>
  <si>
    <t>JAVAID SHUMAILA</t>
  </si>
  <si>
    <t>409.87</t>
  </si>
  <si>
    <t>443.58</t>
  </si>
  <si>
    <t>2023-08-10 17:46:51</t>
  </si>
  <si>
    <t>3761744</t>
  </si>
  <si>
    <t>丹吉尔安达卢西亚高尔夫酒店及Spa</t>
  </si>
  <si>
    <t>wang nan</t>
  </si>
  <si>
    <t>673.02</t>
  </si>
  <si>
    <t>728.38</t>
  </si>
  <si>
    <t>2023-08-10 17:45:12</t>
  </si>
  <si>
    <t>3761702</t>
  </si>
  <si>
    <t>拉查酒店</t>
  </si>
  <si>
    <t>ZHANG MEIJI,BAI TAO</t>
  </si>
  <si>
    <t>2161.51</t>
  </si>
  <si>
    <t>2339.30</t>
  </si>
  <si>
    <t>2023-08-10 17:28:40</t>
  </si>
  <si>
    <t>3761462</t>
  </si>
  <si>
    <t>斯沃皇家酒店</t>
  </si>
  <si>
    <t>SARINYA PRAEW</t>
  </si>
  <si>
    <t>160.56</t>
  </si>
  <si>
    <t>173.77</t>
  </si>
  <si>
    <t>2023-08-10 17:01:12</t>
  </si>
  <si>
    <t>3761446</t>
  </si>
  <si>
    <t>锡塔克华美达套房酒店</t>
  </si>
  <si>
    <t>YI YOUYUAN,Wang Zhenglong</t>
  </si>
  <si>
    <t>5010.74</t>
  </si>
  <si>
    <t>5422.88</t>
  </si>
  <si>
    <t>2023-08-10 16:44:22</t>
  </si>
  <si>
    <t>3761386</t>
  </si>
  <si>
    <t>艺术博物馆酒店</t>
  </si>
  <si>
    <t>WU GUIFEN</t>
  </si>
  <si>
    <t>1444.21</t>
  </si>
  <si>
    <t>1563.00</t>
  </si>
  <si>
    <t>2023-08-10 16:29:13</t>
  </si>
  <si>
    <t>意大利</t>
  </si>
  <si>
    <t>3760623</t>
  </si>
  <si>
    <t>曼谷河畔萨利尔酒店</t>
  </si>
  <si>
    <t>GANBOLD TAMIR</t>
  </si>
  <si>
    <t>6764.79</t>
  </si>
  <si>
    <t>7321.20</t>
  </si>
  <si>
    <t>2023-08-10 13:56:30</t>
  </si>
  <si>
    <t>3760327</t>
  </si>
  <si>
    <t>旧金山联合广场君悦酒店</t>
  </si>
  <si>
    <t>ZHANG KEXIN,WANG XIAOHUI</t>
  </si>
  <si>
    <t>2693.53</t>
  </si>
  <si>
    <t>2915.08</t>
  </si>
  <si>
    <t>2023-08-10 12:55:42</t>
  </si>
  <si>
    <t>3760216</t>
  </si>
  <si>
    <t>高山通风度假娱乐场酒店</t>
  </si>
  <si>
    <t>elbaum yitzchok</t>
  </si>
  <si>
    <t>2427.56</t>
  </si>
  <si>
    <t>2627.23</t>
  </si>
  <si>
    <t>2023-08-10 12:12:26</t>
  </si>
  <si>
    <t>3760081</t>
  </si>
  <si>
    <t>塞维利亚中心酒店</t>
  </si>
  <si>
    <t>PARK YUNG-MOO</t>
  </si>
  <si>
    <t>884.60</t>
  </si>
  <si>
    <t>957.36</t>
  </si>
  <si>
    <t>2023-08-10 11:55:18</t>
  </si>
  <si>
    <t>3759973</t>
  </si>
  <si>
    <t>思考行政套房酒店</t>
  </si>
  <si>
    <t>NASOMFUN ARISSA</t>
  </si>
  <si>
    <t>252.77</t>
  </si>
  <si>
    <t>273.56</t>
  </si>
  <si>
    <t>2023-08-10 11:27:25</t>
  </si>
  <si>
    <t>3759952</t>
  </si>
  <si>
    <t>亚历克西斯公园全套房度假村</t>
  </si>
  <si>
    <t>peepgrass tim</t>
  </si>
  <si>
    <t>1718.00</t>
  </si>
  <si>
    <t>1859.31</t>
  </si>
  <si>
    <t>2023-08-10 11:10:33</t>
  </si>
  <si>
    <t>3759762</t>
  </si>
  <si>
    <t>库塔卡纳酒店</t>
  </si>
  <si>
    <t>ZHANG YANG</t>
  </si>
  <si>
    <t>302.77</t>
  </si>
  <si>
    <t>327.67</t>
  </si>
  <si>
    <t>2023-08-10 10:46:48</t>
  </si>
  <si>
    <t>3759739</t>
  </si>
  <si>
    <t>槟城直落巴巷悦椿度假村 (槟城对抗新冠肺炎认证)</t>
  </si>
  <si>
    <t>WANG LEI,WAN LIMING</t>
  </si>
  <si>
    <t>1481.38</t>
  </si>
  <si>
    <t>1603.23</t>
  </si>
  <si>
    <t>2023-08-10 10:29:11</t>
  </si>
  <si>
    <t>3759738</t>
  </si>
  <si>
    <t>ZHAO SHUYAN,NIAN MEITING</t>
  </si>
  <si>
    <t>1776.08</t>
  </si>
  <si>
    <t>1922.16</t>
  </si>
  <si>
    <t>2023-08-10 10:27:09</t>
  </si>
  <si>
    <t>3759670</t>
  </si>
  <si>
    <t>水牛比尔赌城酒店</t>
  </si>
  <si>
    <t>Martinez Juan</t>
  </si>
  <si>
    <t>463.76</t>
  </si>
  <si>
    <t>501.91</t>
  </si>
  <si>
    <t>2023-08-10 09:58:48</t>
  </si>
  <si>
    <t>3759651</t>
  </si>
  <si>
    <t>图克图克青年旅舍</t>
  </si>
  <si>
    <t>SRIWAB EKKALUCK</t>
  </si>
  <si>
    <t>81.88</t>
  </si>
  <si>
    <t>88.61</t>
  </si>
  <si>
    <t>2023-08-10 09:49:48</t>
  </si>
  <si>
    <t>3759643</t>
  </si>
  <si>
    <t>吉隆坡豪亚酒店式公寓-遠東酒店集團旗下</t>
  </si>
  <si>
    <t>ZHANG YICHI</t>
  </si>
  <si>
    <t>807.43</t>
  </si>
  <si>
    <t>873.84</t>
  </si>
  <si>
    <t>2023-08-10 09:43:10</t>
  </si>
  <si>
    <t>3759389</t>
  </si>
  <si>
    <t>布里特图尔斯南部酒店 - 乐基奥普斯</t>
  </si>
  <si>
    <t>WEI XINGGE,Wang Xin</t>
  </si>
  <si>
    <t>1050.53</t>
  </si>
  <si>
    <t>1136.94</t>
  </si>
  <si>
    <t>2023-08-10 07:59:35</t>
  </si>
  <si>
    <t>3759374</t>
  </si>
  <si>
    <t>马尼拉新世界酒店</t>
  </si>
  <si>
    <t>WOLCZKO MARY JANE MARTINEZ</t>
  </si>
  <si>
    <t>1918.00</t>
  </si>
  <si>
    <t>2075.76</t>
  </si>
  <si>
    <t>2023-08-10 10:21:00</t>
  </si>
  <si>
    <t>3759120</t>
  </si>
  <si>
    <t>伊克诺套房旅馆</t>
  </si>
  <si>
    <t>NG QUAN ZHAO</t>
  </si>
  <si>
    <t>2670.62</t>
  </si>
  <si>
    <t>2890.28</t>
  </si>
  <si>
    <t>2023-08-10 03:45:00</t>
  </si>
  <si>
    <t>3759040</t>
  </si>
  <si>
    <t>蒙马特伊登酒店</t>
  </si>
  <si>
    <t>KOU LIFENG</t>
  </si>
  <si>
    <t>1436.81</t>
  </si>
  <si>
    <t>1554.99</t>
  </si>
  <si>
    <t>2023-08-10 02:22:28</t>
  </si>
  <si>
    <t>2023-08-09</t>
  </si>
  <si>
    <t>3758316</t>
  </si>
  <si>
    <t>迪拜阿拉穆如瑞士酒店</t>
  </si>
  <si>
    <t>ZHOU CHENG</t>
  </si>
  <si>
    <t>2214.74</t>
  </si>
  <si>
    <t>2392.24</t>
  </si>
  <si>
    <t>2023-08-09 22:49:12</t>
  </si>
  <si>
    <t>3758300</t>
  </si>
  <si>
    <t>法兰克福纽尔欧泊阿迪娜公寓</t>
  </si>
  <si>
    <t>ZHENG XUESONG</t>
  </si>
  <si>
    <t>1726.21</t>
  </si>
  <si>
    <t>1864.56</t>
  </si>
  <si>
    <t>2023-08-09 22:44:08</t>
  </si>
  <si>
    <t>德国</t>
  </si>
  <si>
    <t>3758186</t>
  </si>
  <si>
    <t>底特律都会机场品质酒店</t>
  </si>
  <si>
    <t>Asif Saif Uddin</t>
  </si>
  <si>
    <t>871.09</t>
  </si>
  <si>
    <t>940.90</t>
  </si>
  <si>
    <t>2023-08-09 22:18:45</t>
  </si>
  <si>
    <t>3757861</t>
  </si>
  <si>
    <t>槟城乔治市湾景酒店 (槟城对抗新冠肺炎认证)</t>
  </si>
  <si>
    <t>Dai Zongren</t>
  </si>
  <si>
    <t>701.99</t>
  </si>
  <si>
    <t>758.25</t>
  </si>
  <si>
    <t>2023-08-09 21:28:34</t>
  </si>
  <si>
    <t>3757820</t>
  </si>
  <si>
    <t>首尔花园酒店</t>
  </si>
  <si>
    <t>LEE JOONWOO</t>
  </si>
  <si>
    <t>868.43</t>
  </si>
  <si>
    <t>938.03</t>
  </si>
  <si>
    <t>2023-08-09 21:13:13</t>
  </si>
  <si>
    <t>3757297</t>
  </si>
  <si>
    <t>Qi an Liew</t>
  </si>
  <si>
    <t>806.30</t>
  </si>
  <si>
    <t>870.92</t>
  </si>
  <si>
    <t>2023-08-09 19:53:23</t>
  </si>
  <si>
    <t>3757292</t>
  </si>
  <si>
    <t>DETNOPPHARAT AMORN</t>
  </si>
  <si>
    <t>354.89</t>
  </si>
  <si>
    <t>383.33</t>
  </si>
  <si>
    <t>2023-08-09 20:01:33</t>
  </si>
  <si>
    <t>3757253</t>
  </si>
  <si>
    <t>巴蒂纽勒17住宿加早餐酒店</t>
  </si>
  <si>
    <t>ZHANG YUN</t>
  </si>
  <si>
    <t>572.07</t>
  </si>
  <si>
    <t>617.92</t>
  </si>
  <si>
    <t>2023-08-09 19:40:27</t>
  </si>
  <si>
    <t>3756864</t>
  </si>
  <si>
    <t>塔尔萨中心凯艺酒店</t>
  </si>
  <si>
    <t>KATHAMBI LAVINA</t>
  </si>
  <si>
    <t>1335.39</t>
  </si>
  <si>
    <t>1442.42</t>
  </si>
  <si>
    <t>2023-08-09 18:10:20</t>
  </si>
  <si>
    <t>3756607</t>
  </si>
  <si>
    <t>Cambria Hotel Calabasas</t>
  </si>
  <si>
    <t>ZHANG YIYAN</t>
  </si>
  <si>
    <t>3976.00</t>
  </si>
  <si>
    <t>4294.66</t>
  </si>
  <si>
    <t>2023-08-09 17:21:05</t>
  </si>
  <si>
    <t>3756344</t>
  </si>
  <si>
    <t>曼谷素坤逸卡尔顿酒店 (SHA Plus+)</t>
  </si>
  <si>
    <t>YANG XIAOLONG</t>
  </si>
  <si>
    <t>2515.91</t>
  </si>
  <si>
    <t>2717.55</t>
  </si>
  <si>
    <t>2023-08-09 16:29:27</t>
  </si>
  <si>
    <t>3755539</t>
  </si>
  <si>
    <t>双威金字塔酒店</t>
  </si>
  <si>
    <t>HUANG CHAOLIANG,LI KAMLING</t>
  </si>
  <si>
    <t>2269.84</t>
  </si>
  <si>
    <t>2451.76</t>
  </si>
  <si>
    <t>2023-08-09 13:52:46</t>
  </si>
  <si>
    <t>3755226</t>
  </si>
  <si>
    <t>曼特拉图拉马力酒店</t>
  </si>
  <si>
    <t>WANG WEI</t>
  </si>
  <si>
    <t>785.04</t>
  </si>
  <si>
    <t>847.96</t>
  </si>
  <si>
    <t>2023-08-09 12:50:20</t>
  </si>
  <si>
    <t>3755209</t>
  </si>
  <si>
    <t>芭堤雅梅拉马尔</t>
  </si>
  <si>
    <t>CHEVREUIL SEVERINE</t>
  </si>
  <si>
    <t>1091.82</t>
  </si>
  <si>
    <t>1179.33</t>
  </si>
  <si>
    <t>2023-08-09 12:46:56</t>
  </si>
  <si>
    <t>3754580</t>
  </si>
  <si>
    <t>曼谷贵都酒店</t>
  </si>
  <si>
    <t>WANG XIAOPEI,SUN WEIJIE</t>
  </si>
  <si>
    <t>857.96</t>
  </si>
  <si>
    <t>926.72</t>
  </si>
  <si>
    <t>2023-08-09 10:08:07</t>
  </si>
  <si>
    <t>3754416</t>
  </si>
  <si>
    <t>阿美丽肯酒店</t>
  </si>
  <si>
    <t>Cunha Manny</t>
  </si>
  <si>
    <t>1367.56</t>
  </si>
  <si>
    <t>1477.17</t>
  </si>
  <si>
    <t>2023-08-09 09:30:31</t>
  </si>
  <si>
    <t>3754285</t>
  </si>
  <si>
    <t>QI JINGWEI,XU JIAN</t>
  </si>
  <si>
    <t>725.64</t>
  </si>
  <si>
    <t>783.80</t>
  </si>
  <si>
    <t>2023-08-09 08:50:57</t>
  </si>
  <si>
    <t>3754264</t>
  </si>
  <si>
    <t>ZHANG RUPING</t>
  </si>
  <si>
    <t>631.41</t>
  </si>
  <si>
    <t>682.02</t>
  </si>
  <si>
    <t>2023-08-09 08:46:23</t>
  </si>
  <si>
    <t>3753679</t>
  </si>
  <si>
    <t>J Hotel by Dorsett</t>
  </si>
  <si>
    <t>RAMLEE AKMAL HAKIM</t>
  </si>
  <si>
    <t>547.66</t>
  </si>
  <si>
    <t>593.16</t>
  </si>
  <si>
    <t>2023-08-09 00:54:52</t>
  </si>
  <si>
    <t>2023-08-08</t>
  </si>
  <si>
    <t>3753429</t>
  </si>
  <si>
    <t>双溪大年大桔子酒店</t>
  </si>
  <si>
    <t>JAMALUDIN SURAYA</t>
  </si>
  <si>
    <t>202.88</t>
  </si>
  <si>
    <t>219.73</t>
  </si>
  <si>
    <t>2023-08-08 23:51:56</t>
  </si>
  <si>
    <t>3753400</t>
  </si>
  <si>
    <t>首尔明洞世宗酒店</t>
  </si>
  <si>
    <t>SONG JIARUI</t>
  </si>
  <si>
    <t>1501.18</t>
  </si>
  <si>
    <t>1625.89</t>
  </si>
  <si>
    <t>2023-08-08 23:33:43</t>
  </si>
  <si>
    <t>3753337</t>
  </si>
  <si>
    <t>安卡斯维尔温德姆麦克罗特套房酒店</t>
  </si>
  <si>
    <t>xiao jing,Timothy martin</t>
  </si>
  <si>
    <t>5639.18</t>
  </si>
  <si>
    <t>6107.64</t>
  </si>
  <si>
    <t>2023-08-08 23:10:32</t>
  </si>
  <si>
    <t>3753095</t>
  </si>
  <si>
    <t>曼谷莲花素坤逸酒店</t>
  </si>
  <si>
    <t>Bagul Sangeeta Nilesh</t>
  </si>
  <si>
    <t>1276.29</t>
  </si>
  <si>
    <t>1382.31</t>
  </si>
  <si>
    <t>2023-08-08 22:29:28</t>
  </si>
  <si>
    <t>3753011</t>
  </si>
  <si>
    <t>WONG NICHOLAS</t>
  </si>
  <si>
    <t>261.94</t>
  </si>
  <si>
    <t>283.70</t>
  </si>
  <si>
    <t>2023-08-08 22:08:14</t>
  </si>
  <si>
    <t>3753000</t>
  </si>
  <si>
    <t>格兰迪萨豪华宫殿酒店</t>
  </si>
  <si>
    <t>Chovancova Lubomira</t>
  </si>
  <si>
    <t>781.58</t>
  </si>
  <si>
    <t>846.51</t>
  </si>
  <si>
    <t>2023-08-08 22:06:29</t>
  </si>
  <si>
    <t>捷克</t>
  </si>
  <si>
    <t>3752157</t>
  </si>
  <si>
    <t>堪培拉西部酒店</t>
  </si>
  <si>
    <t>Morgan Lee</t>
  </si>
  <si>
    <t>642.21</t>
  </si>
  <si>
    <t>695.56</t>
  </si>
  <si>
    <t>2023-08-08 19:59:21</t>
  </si>
  <si>
    <t>3752120</t>
  </si>
  <si>
    <t>卡旺中心酒店</t>
  </si>
  <si>
    <t>WULANDARI LILIK</t>
  </si>
  <si>
    <t>195.31</t>
  </si>
  <si>
    <t>211.54</t>
  </si>
  <si>
    <t>2023-08-08 19:45:01</t>
  </si>
  <si>
    <t>3752100</t>
  </si>
  <si>
    <t>卡尔利特塞尔赫斯酒店</t>
  </si>
  <si>
    <t>Looman Fiona</t>
  </si>
  <si>
    <t>1235.36</t>
  </si>
  <si>
    <t>1337.98</t>
  </si>
  <si>
    <t>2023-08-08 19:40:51</t>
  </si>
  <si>
    <t>3752013</t>
  </si>
  <si>
    <t>Capital O 564 自然精品酒店</t>
  </si>
  <si>
    <t>KUISUE SUCHART</t>
  </si>
  <si>
    <t>208.31</t>
  </si>
  <si>
    <t>225.62</t>
  </si>
  <si>
    <t>2023-08-08 19:10:14</t>
  </si>
  <si>
    <t>3752010</t>
  </si>
  <si>
    <t>吉隆坡市中心智选假日酒店</t>
  </si>
  <si>
    <t>HUANG PINGPING</t>
  </si>
  <si>
    <t>1161.00</t>
  </si>
  <si>
    <t>1257.45</t>
  </si>
  <si>
    <t>2023-08-09 10:24:05</t>
  </si>
  <si>
    <t>3750616</t>
  </si>
  <si>
    <t>素万那普法义公寓式酒店</t>
  </si>
  <si>
    <t>CHAISURAYAKAN THITI</t>
  </si>
  <si>
    <t>510.86</t>
  </si>
  <si>
    <t>553.30</t>
  </si>
  <si>
    <t>2023-08-08 14:47:07</t>
  </si>
  <si>
    <t>3750612</t>
  </si>
  <si>
    <t>萨瓦蒂芭东渡假村酒店</t>
  </si>
  <si>
    <t>WANG CHENGYI</t>
  </si>
  <si>
    <t>792.26</t>
  </si>
  <si>
    <t>858.07</t>
  </si>
  <si>
    <t>2023-08-08 14:45:44</t>
  </si>
  <si>
    <t>3750299</t>
  </si>
  <si>
    <t>米拉波艾菲尔酒店</t>
  </si>
  <si>
    <t>Jia Donghai,Jia Diya</t>
  </si>
  <si>
    <t>1307.99</t>
  </si>
  <si>
    <t>1416.65</t>
  </si>
  <si>
    <t>2023-08-08 13:37:40</t>
  </si>
  <si>
    <t>3749652</t>
  </si>
  <si>
    <t>塞文简易别墅酒店</t>
  </si>
  <si>
    <t>BOBLITZ JAMES ANTHONY DAVID</t>
  </si>
  <si>
    <t>357.67</t>
  </si>
  <si>
    <t>387.38</t>
  </si>
  <si>
    <t>2023-08-08 11:15:04</t>
  </si>
  <si>
    <t>3749280</t>
  </si>
  <si>
    <t>花园海景度假酒店</t>
  </si>
  <si>
    <t>BUTRASRI SIRINUN</t>
  </si>
  <si>
    <t>338.01</t>
  </si>
  <si>
    <t>366.09</t>
  </si>
  <si>
    <t>2023-08-08 09:45:37</t>
  </si>
  <si>
    <t>3748996</t>
  </si>
  <si>
    <t>大学城学习酒店</t>
  </si>
  <si>
    <t>SU XILIN</t>
  </si>
  <si>
    <t>1590.43</t>
  </si>
  <si>
    <t>1722.55</t>
  </si>
  <si>
    <t>2023-08-08 07:49:19</t>
  </si>
  <si>
    <t>3748714</t>
  </si>
  <si>
    <t>宜住马拉加中心酒店</t>
  </si>
  <si>
    <t>Morales Daniel</t>
  </si>
  <si>
    <t>2093.15</t>
  </si>
  <si>
    <t>2267.03</t>
  </si>
  <si>
    <t>2023-08-08 02:42:46</t>
  </si>
  <si>
    <t>2023-08-07</t>
  </si>
  <si>
    <t>3748419</t>
  </si>
  <si>
    <t>舒适酒店&amp;套房靠近医疗中心</t>
  </si>
  <si>
    <t>HARDEMAN SHANDRIA</t>
  </si>
  <si>
    <t>728.49</t>
  </si>
  <si>
    <t>791.32</t>
  </si>
  <si>
    <t>2023-08-07 23:55:54</t>
  </si>
  <si>
    <t>3748376</t>
  </si>
  <si>
    <t>雪兰莪士拉央美居酒店</t>
  </si>
  <si>
    <t>Yan Yi,Wang Jian</t>
  </si>
  <si>
    <t>1024.46</t>
  </si>
  <si>
    <t>1112.82</t>
  </si>
  <si>
    <t>2023-08-07 23:40:06</t>
  </si>
  <si>
    <t>3747490</t>
  </si>
  <si>
    <t>吉隆坡颐思殿酒店</t>
  </si>
  <si>
    <t>CHONG SOO TENG</t>
  </si>
  <si>
    <t>314.38</t>
  </si>
  <si>
    <t>341.50</t>
  </si>
  <si>
    <t>2023-08-07 20:18:52</t>
  </si>
  <si>
    <t>3745794</t>
  </si>
  <si>
    <t>阿斯顿·吉迪恩·巴淡酒店</t>
  </si>
  <si>
    <t>SUI SUAN HEE FRANCIS</t>
  </si>
  <si>
    <t>480.96</t>
  </si>
  <si>
    <t>522.44</t>
  </si>
  <si>
    <t>2023-08-07 14:50:05</t>
  </si>
  <si>
    <t>3745721</t>
  </si>
  <si>
    <t>悉尼南部大酒店</t>
  </si>
  <si>
    <t>HUANG HUASHENG</t>
  </si>
  <si>
    <t>1949.32</t>
  </si>
  <si>
    <t>2117.45</t>
  </si>
  <si>
    <t>2023-08-07 14:21:17</t>
  </si>
  <si>
    <t>3744712</t>
  </si>
  <si>
    <t>中国城太平洋快捷酒店</t>
  </si>
  <si>
    <t>LI JIAHANG</t>
  </si>
  <si>
    <t>543.00</t>
  </si>
  <si>
    <t>589.83</t>
  </si>
  <si>
    <t>2023-08-07 11:09:37</t>
  </si>
  <si>
    <t>3744417</t>
  </si>
  <si>
    <t>YI DAQIAN</t>
  </si>
  <si>
    <t>1638.03</t>
  </si>
  <si>
    <t>1779.31</t>
  </si>
  <si>
    <t>2023-08-07 08:54:43</t>
  </si>
  <si>
    <t>3744209</t>
  </si>
  <si>
    <t>UHG四分之一隆齐酒店</t>
  </si>
  <si>
    <t>CHEN CHANGNAN,CHEN YIXUAN,CHEN XIAORAN</t>
  </si>
  <si>
    <t>1886.35</t>
  </si>
  <si>
    <t>2049.04</t>
  </si>
  <si>
    <t>2023-08-07 05:48:20</t>
  </si>
  <si>
    <t>3744191</t>
  </si>
  <si>
    <t>雷东多码头酒店</t>
  </si>
  <si>
    <t>Couts Roni</t>
  </si>
  <si>
    <t>1684.45</t>
  </si>
  <si>
    <t>1829.73</t>
  </si>
  <si>
    <t>2023-08-07 08:23:12</t>
  </si>
  <si>
    <t>3744057</t>
  </si>
  <si>
    <t>温德姆斯图加特机场展览中心酒店</t>
  </si>
  <si>
    <t>Kuenzig Manuel</t>
  </si>
  <si>
    <t>678.14</t>
  </si>
  <si>
    <t>736.63</t>
  </si>
  <si>
    <t>2023-08-07 01:55:25</t>
  </si>
  <si>
    <t>3743940</t>
  </si>
  <si>
    <t>克罗基特酒店</t>
  </si>
  <si>
    <t>Burow-Nejad Felix</t>
  </si>
  <si>
    <t>808.07</t>
  </si>
  <si>
    <t>877.76</t>
  </si>
  <si>
    <t>2023-08-07 00:24:36</t>
  </si>
  <si>
    <t>2023-08-06</t>
  </si>
  <si>
    <t>3743821</t>
  </si>
  <si>
    <t>莲花酒店</t>
  </si>
  <si>
    <t>ZHOU WEIHONG,HU LEI,WANG YUJIE,GAO LIU,ZHAO XIAOYAN,LIU ZHIGANG</t>
  </si>
  <si>
    <t>1452.60</t>
  </si>
  <si>
    <t>1577.88</t>
  </si>
  <si>
    <t>2023-08-06 23:32:42</t>
  </si>
  <si>
    <t>3742625</t>
  </si>
  <si>
    <t>TNEH JIA YUNG</t>
  </si>
  <si>
    <t>374.00</t>
  </si>
  <si>
    <t>406.26</t>
  </si>
  <si>
    <t>2023-08-07 10:39:17</t>
  </si>
  <si>
    <t>3742604</t>
  </si>
  <si>
    <t>卫斯理酒店</t>
  </si>
  <si>
    <t>YIN JUN</t>
  </si>
  <si>
    <t>1164.43</t>
  </si>
  <si>
    <t>1264.86</t>
  </si>
  <si>
    <t>2023-08-06 19:48:21</t>
  </si>
  <si>
    <t>3742242</t>
  </si>
  <si>
    <t>洛如斯奥多姆食宿酒店</t>
  </si>
  <si>
    <t>CHEN XINYUE,CHEN XINYI</t>
  </si>
  <si>
    <t>8468.71</t>
  </si>
  <si>
    <t>9199.12</t>
  </si>
  <si>
    <t>2023-08-06 18:22:20</t>
  </si>
  <si>
    <t>3742209</t>
  </si>
  <si>
    <t>吉隆坡唐人街旅客酒店</t>
  </si>
  <si>
    <t>SONG YAJIE</t>
  </si>
  <si>
    <t>1136.25</t>
  </si>
  <si>
    <t>1234.25</t>
  </si>
  <si>
    <t>2023-08-06 18:10:21</t>
  </si>
  <si>
    <t>3741760</t>
  </si>
  <si>
    <t>沙通易思婷大酒店</t>
  </si>
  <si>
    <t>LIU ERLING</t>
  </si>
  <si>
    <t>1265.00</t>
  </si>
  <si>
    <t>1374.10</t>
  </si>
  <si>
    <t>2023-08-07 12:54:31</t>
  </si>
  <si>
    <t>3740377</t>
  </si>
  <si>
    <t>LI JUNLIN,JING FANJIE</t>
  </si>
  <si>
    <t>1531.94</t>
  </si>
  <si>
    <t>1664.07</t>
  </si>
  <si>
    <t>2023-08-06 11:11:43</t>
  </si>
  <si>
    <t>3740326</t>
  </si>
  <si>
    <t>CMYK我的酒店@拉查达店</t>
  </si>
  <si>
    <t>KIM SEONGRYUL</t>
  </si>
  <si>
    <t>1489.59</t>
  </si>
  <si>
    <t>1618.06</t>
  </si>
  <si>
    <t>2023-08-06 10:32:41</t>
  </si>
  <si>
    <t>3740252</t>
  </si>
  <si>
    <t>新加坡香格里拉大酒店</t>
  </si>
  <si>
    <t>CHANG JUAN</t>
  </si>
  <si>
    <t>7712.69</t>
  </si>
  <si>
    <t>8377.89</t>
  </si>
  <si>
    <t>2023-08-06 10:02:04</t>
  </si>
  <si>
    <t>3740199</t>
  </si>
  <si>
    <t>曼谷阁楼酒店</t>
  </si>
  <si>
    <t>HA KHAC LAI</t>
  </si>
  <si>
    <t>3626.85</t>
  </si>
  <si>
    <t>3939.66</t>
  </si>
  <si>
    <t>2023-08-06 09:54:41</t>
  </si>
  <si>
    <t>3740150</t>
  </si>
  <si>
    <t>CHEN CANGUI,Chen Cangui</t>
  </si>
  <si>
    <t>337.49</t>
  </si>
  <si>
    <t>366.60</t>
  </si>
  <si>
    <t>2023-08-06 09:20:24</t>
  </si>
  <si>
    <t>3739952</t>
  </si>
  <si>
    <t>OYO拉斯维加斯娱乐场酒店</t>
  </si>
  <si>
    <t>PARK JUNSANG</t>
  </si>
  <si>
    <t>896.51</t>
  </si>
  <si>
    <t>973.83</t>
  </si>
  <si>
    <t>2023-08-06 07:44:28</t>
  </si>
  <si>
    <t>3739831</t>
  </si>
  <si>
    <t>布朗卡拉旅馆 - 仅限成人</t>
  </si>
  <si>
    <t>Orji Dr Favour</t>
  </si>
  <si>
    <t>2096.22</t>
  </si>
  <si>
    <t>2277.01</t>
  </si>
  <si>
    <t>2023-08-06 04:57:03</t>
  </si>
  <si>
    <t>3739768</t>
  </si>
  <si>
    <t>RODRIGUEZ BOBADA ACEDO CESAR</t>
  </si>
  <si>
    <t>355.94</t>
  </si>
  <si>
    <t>386.64</t>
  </si>
  <si>
    <t>2023-08-06 02:59:33</t>
  </si>
  <si>
    <t>3739672</t>
  </si>
  <si>
    <t>Lamartiniere Dieuvalda</t>
  </si>
  <si>
    <t>1428.68</t>
  </si>
  <si>
    <t>1551.90</t>
  </si>
  <si>
    <t>620.76</t>
  </si>
  <si>
    <t>-931</t>
  </si>
  <si>
    <t>-857</t>
  </si>
  <si>
    <t>2023-08-06 01:27:13</t>
  </si>
  <si>
    <t>2023-08-05</t>
  </si>
  <si>
    <t>3739080</t>
  </si>
  <si>
    <t>悉尼机场宜必思酒店</t>
  </si>
  <si>
    <t>KIM HYUNA</t>
  </si>
  <si>
    <t>608.65</t>
  </si>
  <si>
    <t>661.43</t>
  </si>
  <si>
    <t>2023-08-05 22:20:18</t>
  </si>
  <si>
    <t>3738840</t>
  </si>
  <si>
    <t>大使客栈及套房汽车旅馆</t>
  </si>
  <si>
    <t>Fan Cunhui,Su Zhihui</t>
  </si>
  <si>
    <t>6374.48</t>
  </si>
  <si>
    <t>6927.28</t>
  </si>
  <si>
    <t>2023-08-05 21:47:58</t>
  </si>
  <si>
    <t>3737730</t>
  </si>
  <si>
    <t>萨希德泗水酒店</t>
  </si>
  <si>
    <t>TJAPRINATIH WAYAN</t>
  </si>
  <si>
    <t>307.53</t>
  </si>
  <si>
    <t>334.20</t>
  </si>
  <si>
    <t>2023-08-05 17:55:23</t>
  </si>
  <si>
    <t>3737725</t>
  </si>
  <si>
    <t>615.06</t>
  </si>
  <si>
    <t>668.40</t>
  </si>
  <si>
    <t>2023-08-05 17:51:14</t>
  </si>
  <si>
    <t>3737626</t>
  </si>
  <si>
    <t>班克兹酒店</t>
  </si>
  <si>
    <t>Milan Pentek,Milan Pentek</t>
  </si>
  <si>
    <t>474.83</t>
  </si>
  <si>
    <t>516.01</t>
  </si>
  <si>
    <t>2023-08-05 17:16:51</t>
  </si>
  <si>
    <t>匈牙利</t>
  </si>
  <si>
    <t>3737176</t>
  </si>
  <si>
    <t>The Nicolaus Hotel</t>
  </si>
  <si>
    <t>Mastrogiacomo Anna Antonia</t>
  </si>
  <si>
    <t>1937.09</t>
  </si>
  <si>
    <t>2105.08</t>
  </si>
  <si>
    <t>2023-08-05 15:46:25</t>
  </si>
  <si>
    <t>3736361</t>
  </si>
  <si>
    <t>国际机场 KLIA-KLIA2途恩酒店</t>
  </si>
  <si>
    <t>AARON SIM SHUIAN JEE</t>
  </si>
  <si>
    <t>485.00</t>
  </si>
  <si>
    <t>527.06</t>
  </si>
  <si>
    <t>2023-08-05 12:16:56</t>
  </si>
  <si>
    <t>2023-08-04</t>
  </si>
  <si>
    <t>3733049</t>
  </si>
  <si>
    <t>洛杉矶天空精品酒店</t>
  </si>
  <si>
    <t>JIANG YI,CHEN ZHUO</t>
  </si>
  <si>
    <t>5664.49</t>
  </si>
  <si>
    <t>6155.72</t>
  </si>
  <si>
    <t>2023-08-04 17:43:22</t>
  </si>
  <si>
    <t>3733047</t>
  </si>
  <si>
    <t>JIANG YUSHEN,LI SHAONI</t>
  </si>
  <si>
    <t>4611.16</t>
  </si>
  <si>
    <t>5011.04</t>
  </si>
  <si>
    <t>2023-08-04 17:51:02</t>
  </si>
  <si>
    <t>3732990</t>
  </si>
  <si>
    <t>AO BINGBING</t>
  </si>
  <si>
    <t>326.02</t>
  </si>
  <si>
    <t>354.29</t>
  </si>
  <si>
    <t>2023-08-04 17:20:38</t>
  </si>
  <si>
    <t>3732813</t>
  </si>
  <si>
    <t>阿尔法德基瑟酒店</t>
  </si>
  <si>
    <t>Vispoel Roger</t>
  </si>
  <si>
    <t>688.13</t>
  </si>
  <si>
    <t>747.81</t>
  </si>
  <si>
    <t>2023-08-04 16:30:33</t>
  </si>
  <si>
    <t>比利时</t>
  </si>
  <si>
    <t>3732514</t>
  </si>
  <si>
    <t>老挝广场酒店</t>
  </si>
  <si>
    <t>WU JIELONG</t>
  </si>
  <si>
    <t>1131.94</t>
  </si>
  <si>
    <t>1230.10</t>
  </si>
  <si>
    <t>2023-08-04 15:19:22</t>
  </si>
  <si>
    <t>老挝</t>
  </si>
  <si>
    <t>3731570</t>
  </si>
  <si>
    <t>巴厘岛宁静别墅酒店</t>
  </si>
  <si>
    <t>Diep Dan Tuan</t>
  </si>
  <si>
    <t>1942.45</t>
  </si>
  <si>
    <t>2110.90</t>
  </si>
  <si>
    <t>2023-08-04 11:44:38</t>
  </si>
  <si>
    <t>3730410</t>
  </si>
  <si>
    <t>吉隆坡宾乐雅服务公寓</t>
  </si>
  <si>
    <t>Sukor Farishah</t>
  </si>
  <si>
    <t>2596.84</t>
  </si>
  <si>
    <t>2811.04</t>
  </si>
  <si>
    <t>2023-08-04 08:05:46</t>
  </si>
  <si>
    <t>2023-08-03</t>
  </si>
  <si>
    <t>3730243</t>
  </si>
  <si>
    <t>纽黑文酒店</t>
  </si>
  <si>
    <t>GU WENXIN</t>
  </si>
  <si>
    <t>2505.78</t>
  </si>
  <si>
    <t>2712.47</t>
  </si>
  <si>
    <t>2023-08-03 23:29:30</t>
  </si>
  <si>
    <t>3729931</t>
  </si>
  <si>
    <t>曼谷阿卡迪亚套房酒店</t>
  </si>
  <si>
    <t>ZENG JIE</t>
  </si>
  <si>
    <t>3194.43</t>
  </si>
  <si>
    <t>3457.92</t>
  </si>
  <si>
    <t>2023-08-03 22:19:15</t>
  </si>
  <si>
    <t>3729563</t>
  </si>
  <si>
    <t>沙吞雅诗阁大使馆酒店</t>
  </si>
  <si>
    <t>XUE BAI,YU ZHI KUN</t>
  </si>
  <si>
    <t>1506.00</t>
  </si>
  <si>
    <t>1630.22</t>
  </si>
  <si>
    <t>2023-08-05 12:29:28</t>
  </si>
  <si>
    <t>3727881</t>
  </si>
  <si>
    <t>AIMSAMUT KRITTAPAT</t>
  </si>
  <si>
    <t>525.01</t>
  </si>
  <si>
    <t>2023-08-03 16:19:43</t>
  </si>
  <si>
    <t>3727396</t>
  </si>
  <si>
    <t>CHANG CHWENLIANG</t>
  </si>
  <si>
    <t>2151.87</t>
  </si>
  <si>
    <t>2329.37</t>
  </si>
  <si>
    <t>2023-08-03 14:54:35</t>
  </si>
  <si>
    <t>3725519</t>
  </si>
  <si>
    <t>组合之家酒店</t>
  </si>
  <si>
    <t>Wai cheuk yan</t>
  </si>
  <si>
    <t>2913.66</t>
  </si>
  <si>
    <t>3153.99</t>
  </si>
  <si>
    <t>2023-08-03 06:16:54</t>
  </si>
  <si>
    <t>2023-08-02</t>
  </si>
  <si>
    <t>3724820</t>
  </si>
  <si>
    <t>皇家广场酒店</t>
  </si>
  <si>
    <t>Kaur Ojas</t>
  </si>
  <si>
    <t>1666.73</t>
  </si>
  <si>
    <t>1805.58</t>
  </si>
  <si>
    <t>2023-08-02 23:24:53</t>
  </si>
  <si>
    <t>3724759</t>
  </si>
  <si>
    <t>伦敦希思罗机场宜必思酒店</t>
  </si>
  <si>
    <t>ZHANG JIANGWEI,Wang Qian</t>
  </si>
  <si>
    <t>693.81</t>
  </si>
  <si>
    <t>751.61</t>
  </si>
  <si>
    <t>2023-08-02 23:08:39</t>
  </si>
  <si>
    <t>3722786</t>
  </si>
  <si>
    <t>苏迪玛基督城机场酒店</t>
  </si>
  <si>
    <t>GU LINGMING,LIU XIAOPU,HAN DI,JIAN PENG</t>
  </si>
  <si>
    <t>3111.44</t>
  </si>
  <si>
    <t>3370.64</t>
  </si>
  <si>
    <t>2023-08-02 17:01:00</t>
  </si>
  <si>
    <t>新西兰</t>
  </si>
  <si>
    <t>3720964</t>
  </si>
  <si>
    <t>马尼拉金凤凰酒店-隔离酒店</t>
  </si>
  <si>
    <t>CHEN ZHITONG</t>
  </si>
  <si>
    <t>937.30</t>
  </si>
  <si>
    <t>1015.38</t>
  </si>
  <si>
    <t>2023-08-02 10:15:42</t>
  </si>
  <si>
    <t>3720722</t>
  </si>
  <si>
    <t>班贾尔马辛苏黎快捷酒店</t>
  </si>
  <si>
    <t>BAO SIYI,WANG GANG</t>
  </si>
  <si>
    <t>1725.53</t>
  </si>
  <si>
    <t>1869.28</t>
  </si>
  <si>
    <t>2023-08-02 09:04:34</t>
  </si>
  <si>
    <t>3720346</t>
  </si>
  <si>
    <t>波兰珍品酒店&amp;度假村</t>
  </si>
  <si>
    <t>Weber Eric,Fischer Theresa</t>
  </si>
  <si>
    <t>1532.88</t>
  </si>
  <si>
    <t>1660.58</t>
  </si>
  <si>
    <t>2023-08-02 05:04:09</t>
  </si>
  <si>
    <t>波兰</t>
  </si>
  <si>
    <t>2023-08-01</t>
  </si>
  <si>
    <t>3719762</t>
  </si>
  <si>
    <t>芭堤雅贝斯特韦斯特优质尼克森酒店-SHA认证</t>
  </si>
  <si>
    <t>HENGTRAKUL CHAIYUT</t>
  </si>
  <si>
    <t>245.14</t>
  </si>
  <si>
    <t>267.04</t>
  </si>
  <si>
    <t>2023-08-01 23:50:44</t>
  </si>
  <si>
    <t>3719149</t>
  </si>
  <si>
    <t>曼谷优尼富丽华机场酒店</t>
  </si>
  <si>
    <t>LIM SENG FENG,TEE YIH HENN</t>
  </si>
  <si>
    <t>1388.13</t>
  </si>
  <si>
    <t>1512.12</t>
  </si>
  <si>
    <t>2023-08-01 21:56:02</t>
  </si>
  <si>
    <t>3718956</t>
  </si>
  <si>
    <t>温德米尔酒店</t>
  </si>
  <si>
    <t>ZHU TAI,WANG XIAODI</t>
  </si>
  <si>
    <t>1148.96</t>
  </si>
  <si>
    <t>1251.59</t>
  </si>
  <si>
    <t>2023-08-01 21:06:42</t>
  </si>
  <si>
    <t>3717412</t>
  </si>
  <si>
    <t>COMO曼谷大都会酒店</t>
  </si>
  <si>
    <t>LI JIALING,WU LINKANG</t>
  </si>
  <si>
    <t>1435.83</t>
  </si>
  <si>
    <t>1564.08</t>
  </si>
  <si>
    <t>2023-08-01 16:23:42</t>
  </si>
  <si>
    <t>3717401</t>
  </si>
  <si>
    <t>MA MINGYUAN</t>
  </si>
  <si>
    <t>758.91</t>
  </si>
  <si>
    <t>2023-08-01 16:21:36</t>
  </si>
  <si>
    <t>3717205</t>
  </si>
  <si>
    <t>科尔克酒店</t>
  </si>
  <si>
    <t>TIAN LING,Tian Li</t>
  </si>
  <si>
    <t>3813.61</t>
  </si>
  <si>
    <t>4154.26</t>
  </si>
  <si>
    <t>2023-08-01 15:29:50</t>
  </si>
  <si>
    <t>3714992</t>
  </si>
  <si>
    <t>考艾百丽酒店</t>
  </si>
  <si>
    <t>BUNKASEM PATTARAWADEE</t>
  </si>
  <si>
    <t>567.65</t>
  </si>
  <si>
    <t>618.36</t>
  </si>
  <si>
    <t>2023-08-01 04:28:27</t>
  </si>
  <si>
    <t>2023-07-31</t>
  </si>
  <si>
    <t>3711241</t>
  </si>
  <si>
    <t>槟城温宝利酒店 (槟城对抗新冠肺炎认证)</t>
  </si>
  <si>
    <t>Zhou Yongqian,Liu Hongyin,Xu Guojian,Ni Yihong,Yu Zhen,Wang Qiaoyun</t>
  </si>
  <si>
    <t>5052.01</t>
  </si>
  <si>
    <t>5497.29</t>
  </si>
  <si>
    <t>2023-07-31 14:37:20</t>
  </si>
  <si>
    <t>2023-07-30</t>
  </si>
  <si>
    <t>3707621</t>
  </si>
  <si>
    <t>CHUMNANTAN SIRIPORN</t>
  </si>
  <si>
    <t>405.82</t>
  </si>
  <si>
    <t>441.64</t>
  </si>
  <si>
    <t>2023-07-30 16:26:14</t>
  </si>
  <si>
    <t>3707267</t>
  </si>
  <si>
    <t>济州萨洛酒店</t>
  </si>
  <si>
    <t>LEE CHANDONG,KIM MINA</t>
  </si>
  <si>
    <t>1614.21</t>
  </si>
  <si>
    <t>1756.68</t>
  </si>
  <si>
    <t>2023-07-30 15:11:49</t>
  </si>
  <si>
    <t>3705413</t>
  </si>
  <si>
    <t>布罗瑟德酒店</t>
  </si>
  <si>
    <t>Youssouf Egueh Mohamed</t>
  </si>
  <si>
    <t>1058.66</t>
  </si>
  <si>
    <t>1152.09</t>
  </si>
  <si>
    <t>2023-07-30 04:27:29</t>
  </si>
  <si>
    <t>2023-07-29</t>
  </si>
  <si>
    <t>3704989</t>
  </si>
  <si>
    <t>SUSILAWATI GIRI</t>
  </si>
  <si>
    <t>1054.38</t>
  </si>
  <si>
    <t>1147.81</t>
  </si>
  <si>
    <t>2023-07-29 23:37:31</t>
  </si>
  <si>
    <t>3704732</t>
  </si>
  <si>
    <t>吉隆坡嘉登斯圣吉尔斯签名酒店及公寓</t>
  </si>
  <si>
    <t>SIM JAMES</t>
  </si>
  <si>
    <t>1220.58</t>
  </si>
  <si>
    <t>1328.74</t>
  </si>
  <si>
    <t>2023-07-29 22:16:34</t>
  </si>
  <si>
    <t>3702254</t>
  </si>
  <si>
    <t>YU FUHAO,YANG QIAN,CHEN RUITAO</t>
  </si>
  <si>
    <t>644.38</t>
  </si>
  <si>
    <t>701.48</t>
  </si>
  <si>
    <t>2023-07-29 14:18:03</t>
  </si>
  <si>
    <t>3701375</t>
  </si>
  <si>
    <t>曼谷柏悦酒店</t>
  </si>
  <si>
    <t>LI NINGZHI</t>
  </si>
  <si>
    <t>6838.00</t>
  </si>
  <si>
    <t>7443.94</t>
  </si>
  <si>
    <t>2023-07-30 10:19:13</t>
  </si>
  <si>
    <t>3700533</t>
  </si>
  <si>
    <t>纽约中央凯悦大酒店</t>
  </si>
  <si>
    <t>QU JINGYI,Yu Lizhi</t>
  </si>
  <si>
    <t>2689.90</t>
  </si>
  <si>
    <t>2928.26</t>
  </si>
  <si>
    <t>2023-07-29 07:07:02</t>
  </si>
  <si>
    <t>3700227</t>
  </si>
  <si>
    <t>库布斯旗下克拉特夫酒店</t>
  </si>
  <si>
    <t>ZABIELSKI JAKUB</t>
  </si>
  <si>
    <t>1350.20</t>
  </si>
  <si>
    <t>1469.84</t>
  </si>
  <si>
    <t>2023-07-29 02:03:42</t>
  </si>
  <si>
    <t>2023-07-27</t>
  </si>
  <si>
    <t>3693621</t>
  </si>
  <si>
    <t>FUNG SZE NGA DOROTHY</t>
  </si>
  <si>
    <t>3271.49</t>
  </si>
  <si>
    <t>3560.61</t>
  </si>
  <si>
    <t>2023-07-27 19:29:04</t>
  </si>
  <si>
    <t>3692122</t>
  </si>
  <si>
    <t>XU WEI,ZHANG TAIQING,BAO JING</t>
  </si>
  <si>
    <t>20445.02</t>
  </si>
  <si>
    <t>22251.87</t>
  </si>
  <si>
    <t>2023-07-29 12:05:21</t>
  </si>
  <si>
    <t>3691814</t>
  </si>
  <si>
    <t>H?tel Madame Rêve</t>
  </si>
  <si>
    <t>HAYAKAWA MIYUKI</t>
  </si>
  <si>
    <t>3922.38</t>
  </si>
  <si>
    <t>4269.03</t>
  </si>
  <si>
    <t>2023-07-27 12:17:58</t>
  </si>
  <si>
    <t>3691129</t>
  </si>
  <si>
    <t>阿布扎比市中心金色郁金香酒店</t>
  </si>
  <si>
    <t>LUO JINGWEN,QIN WANTING</t>
  </si>
  <si>
    <t>920.19</t>
  </si>
  <si>
    <t>1001.51</t>
  </si>
  <si>
    <t>2023-07-27 09:04:15</t>
  </si>
  <si>
    <t>2023-07-26</t>
  </si>
  <si>
    <t>3689966</t>
  </si>
  <si>
    <t>曼谷康莱德酒店</t>
  </si>
  <si>
    <t>HAN BING</t>
  </si>
  <si>
    <t>3498.00</t>
  </si>
  <si>
    <t>3820.86</t>
  </si>
  <si>
    <t>2023-07-26 22:40:36</t>
  </si>
  <si>
    <t>3687454</t>
  </si>
  <si>
    <t>松鸡山庄旅馆</t>
  </si>
  <si>
    <t>Brierley Samuel</t>
  </si>
  <si>
    <t>1600.46</t>
  </si>
  <si>
    <t>1748.18</t>
  </si>
  <si>
    <t>2023-07-26 14:24:59</t>
  </si>
  <si>
    <t>3687410</t>
  </si>
  <si>
    <t>基里亚德巴黎波特伊芙酒店</t>
  </si>
  <si>
    <t>FENG MIAO</t>
  </si>
  <si>
    <t>413.20</t>
  </si>
  <si>
    <t>451.34</t>
  </si>
  <si>
    <t>2023-07-26 14:09:10</t>
  </si>
  <si>
    <t>3687233</t>
  </si>
  <si>
    <t>LIU YIXUAN,LI YANG</t>
  </si>
  <si>
    <t>2121.14</t>
  </si>
  <si>
    <t>2316.92</t>
  </si>
  <si>
    <t>2023-07-26 13:44:43</t>
  </si>
  <si>
    <t>2023-07-25</t>
  </si>
  <si>
    <t>3684535</t>
  </si>
  <si>
    <t>洛杉矶卡尔弗城希尔顿酒店</t>
  </si>
  <si>
    <t>Wenbo Wang</t>
  </si>
  <si>
    <t>3821.65</t>
  </si>
  <si>
    <t>4145.86</t>
  </si>
  <si>
    <t>2023-07-25 21:31:28</t>
  </si>
  <si>
    <t>3683153</t>
  </si>
  <si>
    <t>GU ZHENHUAN</t>
  </si>
  <si>
    <t>4535.81</t>
  </si>
  <si>
    <t>4920.60</t>
  </si>
  <si>
    <t>2023-07-25 16:14:26</t>
  </si>
  <si>
    <t>3682892</t>
  </si>
  <si>
    <t/>
  </si>
  <si>
    <t>SYED AHAMED KABER KATHER FAZIL NOOR,SYED AHAMED KABER KATHER FAZIL NOOR</t>
  </si>
  <si>
    <t>337.73</t>
  </si>
  <si>
    <t>366.38</t>
  </si>
  <si>
    <t>2023-07-25 15:04:37</t>
  </si>
  <si>
    <t>2023-07-24</t>
  </si>
  <si>
    <t>3678296</t>
  </si>
  <si>
    <t>LUO TAOTAO</t>
  </si>
  <si>
    <t>5765.53</t>
  </si>
  <si>
    <t>6256.00</t>
  </si>
  <si>
    <t>2023-07-24 14:42:05</t>
  </si>
  <si>
    <t>3676936</t>
  </si>
  <si>
    <t>阿斯特里亚科帕卡巴纳酒店</t>
  </si>
  <si>
    <t>CERQUEIRA VINICIUS DE SOUZA,LIMA TAINARA SILVA</t>
  </si>
  <si>
    <t>1711.32</t>
  </si>
  <si>
    <t>1856.90</t>
  </si>
  <si>
    <t>2023-07-24 08:32:21</t>
  </si>
  <si>
    <t>巴西</t>
  </si>
  <si>
    <t>2023-07-23</t>
  </si>
  <si>
    <t>3673871</t>
  </si>
  <si>
    <t>加泰罗尼亚广场艾瑟酒店</t>
  </si>
  <si>
    <t>LI YIMAN,XIE MINZHI</t>
  </si>
  <si>
    <t>2314.46</t>
  </si>
  <si>
    <t>2511.35</t>
  </si>
  <si>
    <t>2023-07-23 14:57:18</t>
  </si>
  <si>
    <t>2023-07-21</t>
  </si>
  <si>
    <t>3667656</t>
  </si>
  <si>
    <t>SM圣安东尼酒店</t>
  </si>
  <si>
    <t>GAO YUAN,Zhang Xinyu</t>
  </si>
  <si>
    <t>1108.78</t>
  </si>
  <si>
    <t>1203.23</t>
  </si>
  <si>
    <t>2023-07-21 23:19:31</t>
  </si>
  <si>
    <t>3664203</t>
  </si>
  <si>
    <t>新加坡81酒店-黄金</t>
  </si>
  <si>
    <t>WOO MUN HON</t>
  </si>
  <si>
    <t>443.67</t>
  </si>
  <si>
    <t>481.46</t>
  </si>
  <si>
    <t>2023-07-21 09:46:23</t>
  </si>
  <si>
    <t>2023-07-20</t>
  </si>
  <si>
    <t>3662592</t>
  </si>
  <si>
    <t>洛杉矶国际机场索内斯塔酒店</t>
  </si>
  <si>
    <t>LIU YAN</t>
  </si>
  <si>
    <t>1056.01</t>
  </si>
  <si>
    <t>1138.68</t>
  </si>
  <si>
    <t>2023-07-20 21:25:29</t>
  </si>
  <si>
    <t>3660243</t>
  </si>
  <si>
    <t>海洋大酒店</t>
  </si>
  <si>
    <t>Li Mingmin</t>
  </si>
  <si>
    <t>2172.13</t>
  </si>
  <si>
    <t>2342.17</t>
  </si>
  <si>
    <t>2023-07-20 12:16:46</t>
  </si>
  <si>
    <t>3659387</t>
  </si>
  <si>
    <t>布拉格皇家酒店</t>
  </si>
  <si>
    <t>CHOW KIN POR,NG MAN SUET ICE</t>
  </si>
  <si>
    <t>2505.24</t>
  </si>
  <si>
    <t>2701.36</t>
  </si>
  <si>
    <t>2023-07-20 07:03:38</t>
  </si>
  <si>
    <t>3659149</t>
  </si>
  <si>
    <t>阿瓦尼中央酒店 釜山</t>
  </si>
  <si>
    <t>JIN JUYEON</t>
  </si>
  <si>
    <t>2577.67</t>
  </si>
  <si>
    <t>2779.46</t>
  </si>
  <si>
    <t>2023-07-20 02:05:50</t>
  </si>
  <si>
    <t>3659035</t>
  </si>
  <si>
    <t>宏伟城市度假酒店</t>
  </si>
  <si>
    <t>Mitra Swastika,Mitra Swastika</t>
  </si>
  <si>
    <t>2873.79</t>
  </si>
  <si>
    <t>3117.92</t>
  </si>
  <si>
    <t>2023-07-20 00:44:59</t>
  </si>
  <si>
    <t>2023-07-19</t>
  </si>
  <si>
    <t>3656223</t>
  </si>
  <si>
    <t>CHEN YU,GE YUXI</t>
  </si>
  <si>
    <t>454.32</t>
  </si>
  <si>
    <t>492.92</t>
  </si>
  <si>
    <t>2023-07-19 14:21:21</t>
  </si>
  <si>
    <t>2023-07-18</t>
  </si>
  <si>
    <t>3654043</t>
  </si>
  <si>
    <t>JIA SU</t>
  </si>
  <si>
    <t>1232.68</t>
  </si>
  <si>
    <t>1340.01</t>
  </si>
  <si>
    <t>2023-07-18 22:47:18</t>
  </si>
  <si>
    <t>3653695</t>
  </si>
  <si>
    <t>曼谷素坤逸希尔顿逸林酒店及度假村</t>
  </si>
  <si>
    <t>ZHANG YAOYAO,ZHAO YAO</t>
  </si>
  <si>
    <t>2736.19</t>
  </si>
  <si>
    <t>2974.44</t>
  </si>
  <si>
    <t>2023-07-18 21:57:00</t>
  </si>
  <si>
    <t>2023-07-17</t>
  </si>
  <si>
    <t>3648339</t>
  </si>
  <si>
    <t>娜湾假日酒店</t>
  </si>
  <si>
    <t>LI HAO</t>
  </si>
  <si>
    <t>2404.01</t>
  </si>
  <si>
    <t>2624.18</t>
  </si>
  <si>
    <t>2023-07-17 19:02:07</t>
  </si>
  <si>
    <t>3645794</t>
  </si>
  <si>
    <t>哈里法克斯机场品质酒店客栈</t>
  </si>
  <si>
    <t>GU LIXIA</t>
  </si>
  <si>
    <t>1342.03</t>
  </si>
  <si>
    <t>1464.94</t>
  </si>
  <si>
    <t>2023-07-17 07:25:17</t>
  </si>
  <si>
    <t>2023-07-16</t>
  </si>
  <si>
    <t>3641320</t>
  </si>
  <si>
    <t>麦克唐纳德伯灵顿酒店</t>
  </si>
  <si>
    <t>Hill Stephen</t>
  </si>
  <si>
    <t>734.88</t>
  </si>
  <si>
    <t>802.18</t>
  </si>
  <si>
    <t>2023-07-16 03:37:56</t>
  </si>
  <si>
    <t>3641309</t>
  </si>
  <si>
    <t>博德尼酒店</t>
  </si>
  <si>
    <t>Perez Rubio Susana,Cueto Aguilar Jose Antonio</t>
  </si>
  <si>
    <t>587.02</t>
  </si>
  <si>
    <t>640.78</t>
  </si>
  <si>
    <t>2023-07-16 03:14:01</t>
  </si>
  <si>
    <t>3641306</t>
  </si>
  <si>
    <t>Lopez Ortiz Erica</t>
  </si>
  <si>
    <t>1176.73</t>
  </si>
  <si>
    <t>1284.50</t>
  </si>
  <si>
    <t>2023-07-16 03:10:21</t>
  </si>
  <si>
    <t>3641177</t>
  </si>
  <si>
    <t>玛丽蒂姆富尔达酒店</t>
  </si>
  <si>
    <t>Bertram Dr. Gerhard</t>
  </si>
  <si>
    <t>1093.54</t>
  </si>
  <si>
    <t>1193.69</t>
  </si>
  <si>
    <t>2023-07-16 01:29:10</t>
  </si>
  <si>
    <t>2023-07-15</t>
  </si>
  <si>
    <t>3640491</t>
  </si>
  <si>
    <t>诺拉布里温泉度假酒店 (SHA Plus+)</t>
  </si>
  <si>
    <t>ARAI SHUNSUKE,ARAI HIJIRI</t>
  </si>
  <si>
    <t>4300.02</t>
  </si>
  <si>
    <t>4695.88</t>
  </si>
  <si>
    <t>2023-07-16 11:44:57</t>
  </si>
  <si>
    <t>3636950</t>
  </si>
  <si>
    <t>巴黎南卡尚凯富酒店</t>
  </si>
  <si>
    <t>SARRA SILVANO</t>
  </si>
  <si>
    <t>610.77</t>
  </si>
  <si>
    <t>667.00</t>
  </si>
  <si>
    <t>2023-07-15 02:33:42</t>
  </si>
  <si>
    <t>2023-07-14</t>
  </si>
  <si>
    <t>3635535</t>
  </si>
  <si>
    <t>雅加达东荟城智选假日酒店</t>
  </si>
  <si>
    <t>luan xiangling</t>
  </si>
  <si>
    <t>306.68</t>
  </si>
  <si>
    <t>334.80</t>
  </si>
  <si>
    <t>2023-07-14 19:56:33</t>
  </si>
  <si>
    <t>3635532</t>
  </si>
  <si>
    <t>ren xiaohua</t>
  </si>
  <si>
    <t>2023-07-14 19:39:06</t>
  </si>
  <si>
    <t>3635528</t>
  </si>
  <si>
    <t>LUAN xingming</t>
  </si>
  <si>
    <t>2023-07-14 19:37:42</t>
  </si>
  <si>
    <t>3635520</t>
  </si>
  <si>
    <t>DENG YUEHUA</t>
  </si>
  <si>
    <t>2023-07-14 19:35:25</t>
  </si>
  <si>
    <t>3635517</t>
  </si>
  <si>
    <t>XING XIAOSI</t>
  </si>
  <si>
    <t>2023-07-14 19:34:01</t>
  </si>
  <si>
    <t>2023-07-13</t>
  </si>
  <si>
    <t>3631914</t>
  </si>
  <si>
    <t>想象灯塔酒店</t>
  </si>
  <si>
    <t>WANG YUJUNG</t>
  </si>
  <si>
    <t>2788.74</t>
  </si>
  <si>
    <t>3041.16</t>
  </si>
  <si>
    <t>2023-07-13 22:15:35</t>
  </si>
  <si>
    <t>2023-07-12</t>
  </si>
  <si>
    <t>3626505</t>
  </si>
  <si>
    <t>基里亚德巴黎克利希中央酒店</t>
  </si>
  <si>
    <t>Zhang Jiayu,Zhang Jiarun</t>
  </si>
  <si>
    <t>1397.09</t>
  </si>
  <si>
    <t>1513.15</t>
  </si>
  <si>
    <t>2023-07-12 19:09:38</t>
  </si>
  <si>
    <t>3625194</t>
  </si>
  <si>
    <t>雅加达阿姆斯特丹公寓酒店</t>
  </si>
  <si>
    <t>Perrin Laurel Redvers</t>
  </si>
  <si>
    <t>2002.78</t>
  </si>
  <si>
    <t>2169.15</t>
  </si>
  <si>
    <t>2023-07-12 13:59:21</t>
  </si>
  <si>
    <t>2023-07-10</t>
  </si>
  <si>
    <t>3615083</t>
  </si>
  <si>
    <t>HUANG ERDONG</t>
  </si>
  <si>
    <t>443.44</t>
  </si>
  <si>
    <t>479.24</t>
  </si>
  <si>
    <t>2023-07-10 10:06:41</t>
  </si>
  <si>
    <t>2023-07-09</t>
  </si>
  <si>
    <t>3610552</t>
  </si>
  <si>
    <t>曼谷第一骄傲酒店</t>
  </si>
  <si>
    <t>CHAN MAN KI</t>
  </si>
  <si>
    <t>3361.73</t>
  </si>
  <si>
    <t>3633.12</t>
  </si>
  <si>
    <t>2023-07-09 02:12:36</t>
  </si>
  <si>
    <t>2023-07-08</t>
  </si>
  <si>
    <t>3609978</t>
  </si>
  <si>
    <t>苏梅光晕度假酒店</t>
  </si>
  <si>
    <t>ZHAO TONG,JIN XINGYU</t>
  </si>
  <si>
    <t>3082.77</t>
  </si>
  <si>
    <t>3332.72</t>
  </si>
  <si>
    <t>2023-07-08 21:07:46</t>
  </si>
  <si>
    <t>3608904</t>
  </si>
  <si>
    <t>普吉翡翠海滩度假村</t>
  </si>
  <si>
    <t>Huang chongchong,Yuan ze</t>
  </si>
  <si>
    <t>3903.65</t>
  </si>
  <si>
    <t>4220.16</t>
  </si>
  <si>
    <t>2023-07-08 17:50:58</t>
  </si>
  <si>
    <t>2023-07-05</t>
  </si>
  <si>
    <t>3593622</t>
  </si>
  <si>
    <t>Escoda Del valle ycelia</t>
  </si>
  <si>
    <t>1101.36</t>
  </si>
  <si>
    <t>1192.72</t>
  </si>
  <si>
    <t>2023-07-05 05:16:18</t>
  </si>
  <si>
    <t>2023-07-02</t>
  </si>
  <si>
    <t>3582860</t>
  </si>
  <si>
    <t>曼谷瑞博朗得酒店</t>
  </si>
  <si>
    <t>AHN WOOSEONG,LEE JIYOUNG</t>
  </si>
  <si>
    <t>828.00</t>
  </si>
  <si>
    <t>892.53</t>
  </si>
  <si>
    <t>2023-07-03 18:59:04</t>
  </si>
  <si>
    <t>2023-06-30</t>
  </si>
  <si>
    <t>3574885</t>
  </si>
  <si>
    <t>圣奥拉夫普拉斯斯堪迪克酒店</t>
  </si>
  <si>
    <t>TIAN YING</t>
  </si>
  <si>
    <t>1675.71</t>
  </si>
  <si>
    <t>1808.26</t>
  </si>
  <si>
    <t>2023-06-30 21:08:57</t>
  </si>
  <si>
    <t>挪威</t>
  </si>
  <si>
    <t>2023-06-29</t>
  </si>
  <si>
    <t>3570929</t>
  </si>
  <si>
    <t>苏黎世蒙塔那酒店</t>
  </si>
  <si>
    <t>Song Yeonjj,Song Yeonjj</t>
  </si>
  <si>
    <t>1019.41</t>
  </si>
  <si>
    <t>1100.16</t>
  </si>
  <si>
    <t>2023-06-29 23:52:34</t>
  </si>
  <si>
    <t>瑞士</t>
  </si>
  <si>
    <t>2023-06-28</t>
  </si>
  <si>
    <t>3562643</t>
  </si>
  <si>
    <t>罗伯茨河度假村</t>
  </si>
  <si>
    <t>IP HO PUI,HUNG YIU HEI,CHAN KA LONG</t>
  </si>
  <si>
    <t>2039.99</t>
  </si>
  <si>
    <t>2208.74</t>
  </si>
  <si>
    <t>2023-06-28 13:36:27</t>
  </si>
  <si>
    <t>3561782</t>
  </si>
  <si>
    <t>YAMAZAKI HIROYUKI</t>
  </si>
  <si>
    <t>1962.00</t>
  </si>
  <si>
    <t>2124.30</t>
  </si>
  <si>
    <t>2023-06-30 10:41:23</t>
  </si>
  <si>
    <t>2023-06-25</t>
  </si>
  <si>
    <t>3547980</t>
  </si>
  <si>
    <t>迷你套房 - 马卡蒂艾顿塔酒店</t>
  </si>
  <si>
    <t>Bolilan ElaineMaee,Bolilan ElaineMaee</t>
  </si>
  <si>
    <t>983.46</t>
  </si>
  <si>
    <t>1068.63</t>
  </si>
  <si>
    <t>2023-06-25 01:14:29</t>
  </si>
  <si>
    <t>2023-06-23</t>
  </si>
  <si>
    <t>3540137</t>
  </si>
  <si>
    <t>芒特弗农品质酒店</t>
  </si>
  <si>
    <t>Catherine Lariviere</t>
  </si>
  <si>
    <t>1079.66</t>
  </si>
  <si>
    <t>1175.08</t>
  </si>
  <si>
    <t>2023-06-23 03:56:29</t>
  </si>
  <si>
    <t>3540043</t>
  </si>
  <si>
    <t>蒙特利尔东凯艺套房酒店</t>
  </si>
  <si>
    <t>PRESTON DIANNE</t>
  </si>
  <si>
    <t>2325.24</t>
  </si>
  <si>
    <t>2530.74</t>
  </si>
  <si>
    <t>2023-06-23 02:06:59</t>
  </si>
  <si>
    <t>2023-06-22</t>
  </si>
  <si>
    <t>3538477</t>
  </si>
  <si>
    <t>普吉岛卡塔坦尼海滩度假村(SHA Extra Plus)</t>
  </si>
  <si>
    <t>YANG JING</t>
  </si>
  <si>
    <t>1773.99</t>
  </si>
  <si>
    <t>1930.14</t>
  </si>
  <si>
    <t>2023-06-23 06:12:30</t>
  </si>
  <si>
    <t>2023-06-21</t>
  </si>
  <si>
    <t>3532239</t>
  </si>
  <si>
    <t>大陆中央酒店</t>
  </si>
  <si>
    <t>PUN HEUNG LIN</t>
  </si>
  <si>
    <t>1973.34</t>
  </si>
  <si>
    <t>2145.40</t>
  </si>
  <si>
    <t>2023-06-21 10:31:36</t>
  </si>
  <si>
    <t>2023-06-13</t>
  </si>
  <si>
    <t>3501093</t>
  </si>
  <si>
    <t>时光酒店</t>
  </si>
  <si>
    <t>Aggarwal Ishan</t>
  </si>
  <si>
    <t>697.19</t>
  </si>
  <si>
    <t>762.62</t>
  </si>
  <si>
    <t>2023-06-13 23:09:30</t>
  </si>
  <si>
    <t>瑞典</t>
  </si>
  <si>
    <t>2023-06-09</t>
  </si>
  <si>
    <t>3479636</t>
  </si>
  <si>
    <t>曼谷暹罗智选假日酒店</t>
  </si>
  <si>
    <t>LAM CHIFONG,AOIEONG KALAM,AOIEONG SOI,AOIEONG KACHENG</t>
  </si>
  <si>
    <t>2713.32</t>
  </si>
  <si>
    <t>2982.00</t>
  </si>
  <si>
    <t>2023-06-09 02:09:43</t>
  </si>
  <si>
    <t>2023-06-07</t>
  </si>
  <si>
    <t>3471627</t>
  </si>
  <si>
    <t>阿万特酒店</t>
  </si>
  <si>
    <t>PANG YOKE CHING</t>
  </si>
  <si>
    <t>565.11</t>
  </si>
  <si>
    <t>621.00</t>
  </si>
  <si>
    <t>2023-06-08 10:40:43</t>
  </si>
  <si>
    <t>2023-05-27</t>
  </si>
  <si>
    <t>3425863</t>
  </si>
  <si>
    <t>哈斯布鲁克高地梅多兰兹假日酒店</t>
  </si>
  <si>
    <t>LIAO XIHONG</t>
  </si>
  <si>
    <t>989.49</t>
  </si>
  <si>
    <t>1093.00</t>
  </si>
  <si>
    <t>2023-05-27 00:52:58</t>
  </si>
  <si>
    <t>2023-05-05</t>
  </si>
  <si>
    <t>3330381</t>
  </si>
  <si>
    <t>宿务峰会广场酒店</t>
  </si>
  <si>
    <t>GAO YU HONG</t>
  </si>
  <si>
    <t>790.99</t>
  </si>
  <si>
    <t>896.00</t>
  </si>
  <si>
    <t>2023-05-06 03:11:35</t>
  </si>
  <si>
    <t>2022-08-27</t>
  </si>
  <si>
    <t>2669351</t>
  </si>
  <si>
    <t>开普西恩纳美食别墅度假酒店(SHA Plus+)</t>
  </si>
  <si>
    <t>Lim Peng Song Shaun</t>
  </si>
  <si>
    <t>1592.84</t>
  </si>
  <si>
    <t>1815.00</t>
  </si>
  <si>
    <t>2022-08-27 08:45:27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</si>
</sst>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45147</v>
      </c>
      <c r="G2" s="6">
        <v>45150</v>
      </c>
      <c r="H2" s="4">
        <v>1</v>
      </c>
      <c r="I2" s="4">
        <v>3</v>
      </c>
      <c r="J2" s="4">
        <v>3</v>
      </c>
      <c r="K2" s="4" t="s">
        <v>30</v>
      </c>
      <c r="L2" s="4">
        <v>1815</v>
      </c>
      <c r="M2" s="4">
        <v>1815</v>
      </c>
      <c r="N2" s="4" t="s">
        <v>31</v>
      </c>
      <c r="O2" s="4" t="s">
        <v>32</v>
      </c>
      <c r="P2" s="4" t="s">
        <v>33</v>
      </c>
      <c r="Q2" s="4">
        <v>0</v>
      </c>
      <c r="R2" s="8">
        <v>44800</v>
      </c>
      <c r="S2" s="6">
        <v>45153</v>
      </c>
      <c r="T2" s="4" t="s">
        <v>34</v>
      </c>
      <c r="U2" s="4">
        <v>1815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45149</v>
      </c>
      <c r="G3" s="6">
        <v>45150</v>
      </c>
      <c r="H3" s="4">
        <v>2</v>
      </c>
      <c r="I3" s="4">
        <v>1</v>
      </c>
      <c r="J3" s="4">
        <v>2</v>
      </c>
      <c r="K3" s="4" t="s">
        <v>30</v>
      </c>
      <c r="L3" s="4">
        <v>896</v>
      </c>
      <c r="M3" s="4">
        <v>896</v>
      </c>
      <c r="N3" s="4" t="s">
        <v>40</v>
      </c>
      <c r="O3" s="4" t="s">
        <v>32</v>
      </c>
      <c r="P3" s="4" t="s">
        <v>33</v>
      </c>
      <c r="Q3" s="4">
        <v>0</v>
      </c>
      <c r="R3" s="8">
        <v>45051</v>
      </c>
      <c r="S3" s="6">
        <v>45153</v>
      </c>
      <c r="T3" s="4" t="s">
        <v>34</v>
      </c>
      <c r="U3" s="4">
        <v>896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45149</v>
      </c>
      <c r="G4" s="6">
        <v>45150</v>
      </c>
      <c r="H4" s="4">
        <v>1</v>
      </c>
      <c r="I4" s="4">
        <v>1</v>
      </c>
      <c r="J4" s="4">
        <v>1</v>
      </c>
      <c r="K4" s="4" t="s">
        <v>30</v>
      </c>
      <c r="L4" s="4">
        <v>1093</v>
      </c>
      <c r="M4" s="4">
        <v>1093</v>
      </c>
      <c r="N4" s="4" t="s">
        <v>46</v>
      </c>
      <c r="O4" s="4" t="s">
        <v>32</v>
      </c>
      <c r="P4" s="4" t="s">
        <v>33</v>
      </c>
      <c r="Q4" s="4">
        <v>0</v>
      </c>
      <c r="R4" s="8">
        <v>45073</v>
      </c>
      <c r="S4" s="6">
        <v>45153</v>
      </c>
      <c r="T4" s="4" t="s">
        <v>34</v>
      </c>
      <c r="U4" s="4">
        <v>1093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45149</v>
      </c>
      <c r="G5" s="6">
        <v>45150</v>
      </c>
      <c r="H5" s="4">
        <v>1</v>
      </c>
      <c r="I5" s="4">
        <v>1</v>
      </c>
      <c r="J5" s="4">
        <v>1</v>
      </c>
      <c r="K5" s="4" t="s">
        <v>30</v>
      </c>
      <c r="L5" s="4">
        <v>112</v>
      </c>
      <c r="M5" s="4">
        <v>112</v>
      </c>
      <c r="N5" s="4" t="s">
        <v>51</v>
      </c>
      <c r="O5" s="4" t="s">
        <v>32</v>
      </c>
      <c r="P5" s="4" t="s">
        <v>33</v>
      </c>
      <c r="Q5" s="4">
        <v>0</v>
      </c>
      <c r="R5" s="8">
        <v>45077</v>
      </c>
      <c r="S5" s="6">
        <v>45153</v>
      </c>
      <c r="T5" s="4" t="s">
        <v>34</v>
      </c>
      <c r="U5" s="4">
        <v>112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45149</v>
      </c>
      <c r="G6" s="6">
        <v>45150</v>
      </c>
      <c r="H6" s="4">
        <v>1</v>
      </c>
      <c r="I6" s="4">
        <v>1</v>
      </c>
      <c r="J6" s="4">
        <v>1</v>
      </c>
      <c r="K6" s="4" t="s">
        <v>30</v>
      </c>
      <c r="L6" s="4">
        <v>621</v>
      </c>
      <c r="M6" s="4">
        <v>621</v>
      </c>
      <c r="N6" s="4" t="s">
        <v>56</v>
      </c>
      <c r="O6" s="4" t="s">
        <v>32</v>
      </c>
      <c r="P6" s="4" t="s">
        <v>33</v>
      </c>
      <c r="Q6" s="4">
        <v>0</v>
      </c>
      <c r="R6" s="8">
        <v>45084</v>
      </c>
      <c r="S6" s="6">
        <v>45153</v>
      </c>
      <c r="T6" s="4" t="s">
        <v>34</v>
      </c>
      <c r="U6" s="4">
        <v>621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45149</v>
      </c>
      <c r="G7" s="6">
        <v>45150</v>
      </c>
      <c r="H7" s="4">
        <v>1</v>
      </c>
      <c r="I7" s="4">
        <v>1</v>
      </c>
      <c r="J7" s="4">
        <v>1</v>
      </c>
      <c r="K7" s="4" t="s">
        <v>30</v>
      </c>
      <c r="L7" s="4">
        <v>1265</v>
      </c>
      <c r="M7" s="4">
        <v>1265</v>
      </c>
      <c r="N7" s="4" t="s">
        <v>62</v>
      </c>
      <c r="O7" s="4" t="s">
        <v>32</v>
      </c>
      <c r="P7" s="4" t="s">
        <v>33</v>
      </c>
      <c r="Q7" s="4">
        <v>0</v>
      </c>
      <c r="R7" s="8">
        <v>45084</v>
      </c>
      <c r="S7" s="6">
        <v>45153</v>
      </c>
      <c r="T7" s="4" t="s">
        <v>34</v>
      </c>
      <c r="U7" s="4">
        <v>1265</v>
      </c>
      <c r="V7" s="4">
        <v>0</v>
      </c>
      <c r="W7" s="4">
        <v>0</v>
      </c>
      <c r="X7" s="4" t="s">
        <v>63</v>
      </c>
      <c r="Y7" s="4" t="s">
        <v>35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45147</v>
      </c>
      <c r="G8" s="6">
        <v>45150</v>
      </c>
      <c r="H8" s="4">
        <v>2</v>
      </c>
      <c r="I8" s="4">
        <v>3</v>
      </c>
      <c r="J8" s="4">
        <v>6</v>
      </c>
      <c r="K8" s="4" t="s">
        <v>30</v>
      </c>
      <c r="L8" s="4">
        <v>2982</v>
      </c>
      <c r="M8" s="4">
        <v>2982</v>
      </c>
      <c r="N8" s="4" t="s">
        <v>67</v>
      </c>
      <c r="O8" s="4" t="s">
        <v>32</v>
      </c>
      <c r="P8" s="4" t="s">
        <v>33</v>
      </c>
      <c r="Q8" s="4">
        <v>0</v>
      </c>
      <c r="R8" s="8">
        <v>45086</v>
      </c>
      <c r="S8" s="6">
        <v>45153</v>
      </c>
      <c r="T8" s="4" t="s">
        <v>34</v>
      </c>
      <c r="U8" s="4">
        <v>2982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59</v>
      </c>
      <c r="B9" s="4" t="s">
        <v>26</v>
      </c>
      <c r="C9" s="4" t="s">
        <v>70</v>
      </c>
      <c r="D9" s="4" t="s">
        <v>60</v>
      </c>
      <c r="E9" s="4" t="s">
        <v>61</v>
      </c>
      <c r="F9" s="6">
        <v>45149</v>
      </c>
      <c r="G9" s="6">
        <v>45150</v>
      </c>
      <c r="H9" s="4">
        <v>1</v>
      </c>
      <c r="I9" s="4">
        <v>1</v>
      </c>
      <c r="J9" s="4">
        <v>1</v>
      </c>
      <c r="K9" s="4" t="s">
        <v>30</v>
      </c>
      <c r="L9" s="4">
        <v>-1265</v>
      </c>
      <c r="M9" s="4">
        <v>-1265</v>
      </c>
      <c r="N9" s="4" t="s">
        <v>62</v>
      </c>
      <c r="O9" s="4" t="s">
        <v>32</v>
      </c>
      <c r="P9" s="4" t="s">
        <v>33</v>
      </c>
      <c r="Q9" s="4">
        <v>0</v>
      </c>
      <c r="R9" s="8">
        <v>45084</v>
      </c>
      <c r="S9" s="6">
        <v>45153</v>
      </c>
      <c r="T9" s="4" t="s">
        <v>34</v>
      </c>
      <c r="U9" s="4">
        <v>-1265</v>
      </c>
      <c r="V9" s="4">
        <v>0</v>
      </c>
      <c r="W9" s="4">
        <v>0</v>
      </c>
      <c r="X9" s="4" t="s">
        <v>63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45149</v>
      </c>
      <c r="G10" s="6">
        <v>45150</v>
      </c>
      <c r="H10" s="4">
        <v>1</v>
      </c>
      <c r="I10" s="4">
        <v>1</v>
      </c>
      <c r="J10" s="4">
        <v>1</v>
      </c>
      <c r="K10" s="4" t="s">
        <v>30</v>
      </c>
      <c r="L10" s="4">
        <v>1903</v>
      </c>
      <c r="M10" s="4">
        <v>1903</v>
      </c>
      <c r="N10" s="4" t="s">
        <v>74</v>
      </c>
      <c r="O10" s="4" t="s">
        <v>32</v>
      </c>
      <c r="P10" s="4" t="s">
        <v>33</v>
      </c>
      <c r="Q10" s="4">
        <v>0</v>
      </c>
      <c r="R10" s="8">
        <v>45088.0000115741</v>
      </c>
      <c r="S10" s="6">
        <v>45153</v>
      </c>
      <c r="T10" s="4" t="s">
        <v>34</v>
      </c>
      <c r="U10" s="4">
        <v>1903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70</v>
      </c>
      <c r="D11" s="4" t="s">
        <v>72</v>
      </c>
      <c r="E11" s="4" t="s">
        <v>73</v>
      </c>
      <c r="F11" s="6">
        <v>45149</v>
      </c>
      <c r="G11" s="6">
        <v>45150</v>
      </c>
      <c r="H11" s="4">
        <v>1</v>
      </c>
      <c r="I11" s="4">
        <v>1</v>
      </c>
      <c r="J11" s="4">
        <v>1</v>
      </c>
      <c r="K11" s="4" t="s">
        <v>30</v>
      </c>
      <c r="L11" s="4">
        <v>-1903</v>
      </c>
      <c r="M11" s="4">
        <v>-1903</v>
      </c>
      <c r="N11" s="4" t="s">
        <v>74</v>
      </c>
      <c r="O11" s="4" t="s">
        <v>32</v>
      </c>
      <c r="P11" s="4" t="s">
        <v>33</v>
      </c>
      <c r="Q11" s="4">
        <v>0</v>
      </c>
      <c r="R11" s="8">
        <v>45088.0000115741</v>
      </c>
      <c r="S11" s="6">
        <v>45153</v>
      </c>
      <c r="T11" s="4" t="s">
        <v>34</v>
      </c>
      <c r="U11" s="4">
        <v>-1903</v>
      </c>
      <c r="V11" s="4">
        <v>0</v>
      </c>
      <c r="W11" s="4">
        <v>0</v>
      </c>
      <c r="X11" s="4" t="s">
        <v>75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45148</v>
      </c>
      <c r="G12" s="6">
        <v>45150</v>
      </c>
      <c r="H12" s="4">
        <v>2</v>
      </c>
      <c r="I12" s="4">
        <v>2</v>
      </c>
      <c r="J12" s="4">
        <v>4</v>
      </c>
      <c r="K12" s="4" t="s">
        <v>30</v>
      </c>
      <c r="L12" s="4">
        <v>1978.42</v>
      </c>
      <c r="M12" s="4">
        <v>1978.42</v>
      </c>
      <c r="N12" s="4" t="s">
        <v>79</v>
      </c>
      <c r="O12" s="4" t="s">
        <v>32</v>
      </c>
      <c r="P12" s="4" t="s">
        <v>33</v>
      </c>
      <c r="Q12" s="4">
        <v>0</v>
      </c>
      <c r="R12" s="8">
        <v>45090</v>
      </c>
      <c r="S12" s="6">
        <v>45153</v>
      </c>
      <c r="T12" s="4" t="s">
        <v>34</v>
      </c>
      <c r="U12" s="4">
        <v>1978.42</v>
      </c>
      <c r="V12" s="4">
        <v>0</v>
      </c>
      <c r="W12" s="4">
        <v>0</v>
      </c>
      <c r="X12" s="4" t="s">
        <v>80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45149</v>
      </c>
      <c r="G13" s="6">
        <v>45150</v>
      </c>
      <c r="H13" s="4">
        <v>1</v>
      </c>
      <c r="I13" s="4">
        <v>1</v>
      </c>
      <c r="J13" s="4">
        <v>1</v>
      </c>
      <c r="K13" s="4" t="s">
        <v>30</v>
      </c>
      <c r="L13" s="4">
        <v>762.58</v>
      </c>
      <c r="M13" s="4">
        <v>762.58</v>
      </c>
      <c r="N13" s="4" t="s">
        <v>84</v>
      </c>
      <c r="O13" s="4" t="s">
        <v>32</v>
      </c>
      <c r="P13" s="4" t="s">
        <v>33</v>
      </c>
      <c r="Q13" s="4">
        <v>0</v>
      </c>
      <c r="R13" s="8">
        <v>45090</v>
      </c>
      <c r="S13" s="6">
        <v>45153</v>
      </c>
      <c r="T13" s="4" t="s">
        <v>34</v>
      </c>
      <c r="U13" s="4">
        <v>762.58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76</v>
      </c>
      <c r="B14" s="4" t="s">
        <v>26</v>
      </c>
      <c r="C14" s="4" t="s">
        <v>70</v>
      </c>
      <c r="D14" s="4" t="s">
        <v>77</v>
      </c>
      <c r="E14" s="4" t="s">
        <v>78</v>
      </c>
      <c r="F14" s="6">
        <v>45148</v>
      </c>
      <c r="G14" s="6">
        <v>45150</v>
      </c>
      <c r="H14" s="4">
        <v>2</v>
      </c>
      <c r="I14" s="4">
        <v>2</v>
      </c>
      <c r="J14" s="4">
        <v>4</v>
      </c>
      <c r="K14" s="4" t="s">
        <v>30</v>
      </c>
      <c r="L14" s="4">
        <v>-1978.42</v>
      </c>
      <c r="M14" s="4">
        <v>-1978.42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45090</v>
      </c>
      <c r="S14" s="6">
        <v>45153</v>
      </c>
      <c r="T14" s="4" t="s">
        <v>34</v>
      </c>
      <c r="U14" s="4">
        <v>-1978.42</v>
      </c>
      <c r="V14" s="4">
        <v>0</v>
      </c>
      <c r="W14" s="4">
        <v>0</v>
      </c>
      <c r="X14" s="4" t="s">
        <v>80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45147</v>
      </c>
      <c r="G15" s="6">
        <v>45150</v>
      </c>
      <c r="H15" s="4">
        <v>1</v>
      </c>
      <c r="I15" s="4">
        <v>3</v>
      </c>
      <c r="J15" s="4">
        <v>3</v>
      </c>
      <c r="K15" s="4" t="s">
        <v>30</v>
      </c>
      <c r="L15" s="4">
        <v>5972.82</v>
      </c>
      <c r="M15" s="4">
        <v>5972.82</v>
      </c>
      <c r="N15" s="4" t="s">
        <v>90</v>
      </c>
      <c r="O15" s="4" t="s">
        <v>32</v>
      </c>
      <c r="P15" s="4" t="s">
        <v>33</v>
      </c>
      <c r="Q15" s="4">
        <v>0</v>
      </c>
      <c r="R15" s="8">
        <v>45095</v>
      </c>
      <c r="S15" s="6">
        <v>45153</v>
      </c>
      <c r="T15" s="4" t="s">
        <v>34</v>
      </c>
      <c r="U15" s="4">
        <v>5972.82</v>
      </c>
      <c r="V15" s="4">
        <v>0</v>
      </c>
      <c r="W15" s="4">
        <v>0</v>
      </c>
      <c r="X15" s="4" t="s">
        <v>91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45145</v>
      </c>
      <c r="G16" s="6">
        <v>45150</v>
      </c>
      <c r="H16" s="4">
        <v>1</v>
      </c>
      <c r="I16" s="4">
        <v>5</v>
      </c>
      <c r="J16" s="4">
        <v>5</v>
      </c>
      <c r="K16" s="4" t="s">
        <v>30</v>
      </c>
      <c r="L16" s="4">
        <v>1714.1</v>
      </c>
      <c r="M16" s="4">
        <v>1714.1</v>
      </c>
      <c r="N16" s="4" t="s">
        <v>95</v>
      </c>
      <c r="O16" s="4" t="s">
        <v>32</v>
      </c>
      <c r="P16" s="4" t="s">
        <v>33</v>
      </c>
      <c r="Q16" s="4">
        <v>0</v>
      </c>
      <c r="R16" s="8">
        <v>45097.0000115741</v>
      </c>
      <c r="S16" s="6">
        <v>45153</v>
      </c>
      <c r="T16" s="4" t="s">
        <v>34</v>
      </c>
      <c r="U16" s="4">
        <v>1714.1</v>
      </c>
      <c r="V16" s="4">
        <v>0</v>
      </c>
      <c r="W16" s="4">
        <v>0</v>
      </c>
      <c r="X16" s="4" t="s">
        <v>96</v>
      </c>
      <c r="Y16" s="4" t="s">
        <v>35</v>
      </c>
    </row>
    <row r="17" s="4" customFormat="1" spans="1:25">
      <c r="A17" s="4" t="s">
        <v>92</v>
      </c>
      <c r="B17" s="4" t="s">
        <v>26</v>
      </c>
      <c r="C17" s="4" t="s">
        <v>70</v>
      </c>
      <c r="D17" s="4" t="s">
        <v>93</v>
      </c>
      <c r="E17" s="4" t="s">
        <v>94</v>
      </c>
      <c r="F17" s="6">
        <v>45145</v>
      </c>
      <c r="G17" s="6">
        <v>45150</v>
      </c>
      <c r="H17" s="4">
        <v>1</v>
      </c>
      <c r="I17" s="4">
        <v>5</v>
      </c>
      <c r="J17" s="4">
        <v>5</v>
      </c>
      <c r="K17" s="4" t="s">
        <v>30</v>
      </c>
      <c r="L17" s="4">
        <v>-1714.1</v>
      </c>
      <c r="M17" s="4">
        <v>-1714.1</v>
      </c>
      <c r="N17" s="4" t="s">
        <v>95</v>
      </c>
      <c r="O17" s="4" t="s">
        <v>32</v>
      </c>
      <c r="P17" s="4" t="s">
        <v>33</v>
      </c>
      <c r="Q17" s="4">
        <v>0</v>
      </c>
      <c r="R17" s="8">
        <v>45097.0000115741</v>
      </c>
      <c r="S17" s="6">
        <v>45153</v>
      </c>
      <c r="T17" s="4" t="s">
        <v>34</v>
      </c>
      <c r="U17" s="4">
        <v>-1714.1</v>
      </c>
      <c r="V17" s="4">
        <v>0</v>
      </c>
      <c r="W17" s="4">
        <v>0</v>
      </c>
      <c r="X17" s="4" t="s">
        <v>96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45149</v>
      </c>
      <c r="G18" s="6">
        <v>45150</v>
      </c>
      <c r="H18" s="4">
        <v>1</v>
      </c>
      <c r="I18" s="4">
        <v>1</v>
      </c>
      <c r="J18" s="4">
        <v>1</v>
      </c>
      <c r="K18" s="4" t="s">
        <v>30</v>
      </c>
      <c r="L18" s="4">
        <v>2145.4</v>
      </c>
      <c r="M18" s="4">
        <v>2145.4</v>
      </c>
      <c r="N18" s="4" t="s">
        <v>100</v>
      </c>
      <c r="O18" s="4" t="s">
        <v>32</v>
      </c>
      <c r="P18" s="4" t="s">
        <v>33</v>
      </c>
      <c r="Q18" s="4">
        <v>0</v>
      </c>
      <c r="R18" s="8">
        <v>45098</v>
      </c>
      <c r="S18" s="6">
        <v>45153</v>
      </c>
      <c r="T18" s="4" t="s">
        <v>34</v>
      </c>
      <c r="U18" s="4">
        <v>2145.4</v>
      </c>
      <c r="V18" s="4">
        <v>0</v>
      </c>
      <c r="W18" s="4">
        <v>0</v>
      </c>
      <c r="X18" s="4" t="s">
        <v>101</v>
      </c>
      <c r="Y18" s="4" t="s">
        <v>35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45147</v>
      </c>
      <c r="G19" s="6">
        <v>45150</v>
      </c>
      <c r="H19" s="4">
        <v>1</v>
      </c>
      <c r="I19" s="4">
        <v>3</v>
      </c>
      <c r="J19" s="4">
        <v>3</v>
      </c>
      <c r="K19" s="4" t="s">
        <v>30</v>
      </c>
      <c r="L19" s="4">
        <v>532.62</v>
      </c>
      <c r="M19" s="4">
        <v>532.62</v>
      </c>
      <c r="N19" s="4" t="s">
        <v>105</v>
      </c>
      <c r="O19" s="4" t="s">
        <v>32</v>
      </c>
      <c r="P19" s="4" t="s">
        <v>33</v>
      </c>
      <c r="Q19" s="4">
        <v>0</v>
      </c>
      <c r="R19" s="8">
        <v>45099</v>
      </c>
      <c r="S19" s="6">
        <v>45153</v>
      </c>
      <c r="T19" s="4" t="s">
        <v>34</v>
      </c>
      <c r="U19" s="4">
        <v>532.62</v>
      </c>
      <c r="V19" s="4">
        <v>0</v>
      </c>
      <c r="W19" s="4">
        <v>0</v>
      </c>
      <c r="X19" s="4" t="s">
        <v>106</v>
      </c>
      <c r="Y19" s="4" t="s">
        <v>35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45148</v>
      </c>
      <c r="G20" s="6">
        <v>45150</v>
      </c>
      <c r="H20" s="4">
        <v>1</v>
      </c>
      <c r="I20" s="4">
        <v>2</v>
      </c>
      <c r="J20" s="4">
        <v>2</v>
      </c>
      <c r="K20" s="4" t="s">
        <v>30</v>
      </c>
      <c r="L20" s="4">
        <v>1930.14</v>
      </c>
      <c r="M20" s="4">
        <v>1930.14</v>
      </c>
      <c r="N20" s="4" t="s">
        <v>110</v>
      </c>
      <c r="O20" s="4" t="s">
        <v>32</v>
      </c>
      <c r="P20" s="4" t="s">
        <v>33</v>
      </c>
      <c r="Q20" s="4">
        <v>0</v>
      </c>
      <c r="R20" s="8">
        <v>45099</v>
      </c>
      <c r="S20" s="6">
        <v>45153</v>
      </c>
      <c r="T20" s="4" t="s">
        <v>34</v>
      </c>
      <c r="U20" s="4">
        <v>1930.14</v>
      </c>
      <c r="V20" s="4">
        <v>0</v>
      </c>
      <c r="W20" s="4">
        <v>0</v>
      </c>
      <c r="X20" s="4" t="s">
        <v>111</v>
      </c>
      <c r="Y20" s="4" t="s">
        <v>112</v>
      </c>
    </row>
    <row r="21" s="4" customFormat="1" spans="1:25">
      <c r="A21" s="4" t="s">
        <v>87</v>
      </c>
      <c r="B21" s="4" t="s">
        <v>26</v>
      </c>
      <c r="C21" s="4" t="s">
        <v>70</v>
      </c>
      <c r="D21" s="4" t="s">
        <v>88</v>
      </c>
      <c r="E21" s="4" t="s">
        <v>89</v>
      </c>
      <c r="F21" s="6">
        <v>45147</v>
      </c>
      <c r="G21" s="6">
        <v>45150</v>
      </c>
      <c r="H21" s="4">
        <v>1</v>
      </c>
      <c r="I21" s="4">
        <v>3</v>
      </c>
      <c r="J21" s="4">
        <v>3</v>
      </c>
      <c r="K21" s="4" t="s">
        <v>30</v>
      </c>
      <c r="L21" s="4">
        <v>-5972.82</v>
      </c>
      <c r="M21" s="4">
        <v>-5972.82</v>
      </c>
      <c r="N21" s="4" t="s">
        <v>90</v>
      </c>
      <c r="O21" s="4" t="s">
        <v>32</v>
      </c>
      <c r="P21" s="4" t="s">
        <v>33</v>
      </c>
      <c r="Q21" s="4">
        <v>0</v>
      </c>
      <c r="R21" s="8">
        <v>45095</v>
      </c>
      <c r="S21" s="6">
        <v>45153</v>
      </c>
      <c r="T21" s="4" t="s">
        <v>34</v>
      </c>
      <c r="U21" s="4">
        <v>-5972.82</v>
      </c>
      <c r="V21" s="4">
        <v>0</v>
      </c>
      <c r="W21" s="4">
        <v>0</v>
      </c>
      <c r="X21" s="4" t="s">
        <v>91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45148</v>
      </c>
      <c r="G22" s="6">
        <v>45150</v>
      </c>
      <c r="H22" s="4">
        <v>1</v>
      </c>
      <c r="I22" s="4">
        <v>2</v>
      </c>
      <c r="J22" s="4">
        <v>2</v>
      </c>
      <c r="K22" s="4" t="s">
        <v>30</v>
      </c>
      <c r="L22" s="4">
        <v>2530.74</v>
      </c>
      <c r="M22" s="4">
        <v>2530.74</v>
      </c>
      <c r="N22" s="4" t="s">
        <v>116</v>
      </c>
      <c r="O22" s="4" t="s">
        <v>32</v>
      </c>
      <c r="P22" s="4" t="s">
        <v>33</v>
      </c>
      <c r="Q22" s="4">
        <v>0</v>
      </c>
      <c r="R22" s="8">
        <v>45100.0000115741</v>
      </c>
      <c r="S22" s="6">
        <v>45153</v>
      </c>
      <c r="T22" s="4" t="s">
        <v>34</v>
      </c>
      <c r="U22" s="4">
        <v>2530.74</v>
      </c>
      <c r="V22" s="4">
        <v>0</v>
      </c>
      <c r="W22" s="4">
        <v>0</v>
      </c>
      <c r="X22" s="4" t="s">
        <v>117</v>
      </c>
      <c r="Y22" s="4" t="s">
        <v>35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45148</v>
      </c>
      <c r="G23" s="6">
        <v>45150</v>
      </c>
      <c r="H23" s="4">
        <v>1</v>
      </c>
      <c r="I23" s="4">
        <v>2</v>
      </c>
      <c r="J23" s="4">
        <v>2</v>
      </c>
      <c r="K23" s="4" t="s">
        <v>30</v>
      </c>
      <c r="L23" s="4">
        <v>1175.08</v>
      </c>
      <c r="M23" s="4">
        <v>1175.08</v>
      </c>
      <c r="N23" s="4" t="s">
        <v>121</v>
      </c>
      <c r="O23" s="4" t="s">
        <v>32</v>
      </c>
      <c r="P23" s="4" t="s">
        <v>33</v>
      </c>
      <c r="Q23" s="4">
        <v>0</v>
      </c>
      <c r="R23" s="8">
        <v>45100.0000115741</v>
      </c>
      <c r="S23" s="6">
        <v>45153</v>
      </c>
      <c r="T23" s="4" t="s">
        <v>34</v>
      </c>
      <c r="U23" s="4">
        <v>1175.08</v>
      </c>
      <c r="V23" s="4">
        <v>0</v>
      </c>
      <c r="W23" s="4">
        <v>0</v>
      </c>
      <c r="X23" s="4" t="s">
        <v>122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45147</v>
      </c>
      <c r="G24" s="6">
        <v>45150</v>
      </c>
      <c r="H24" s="4">
        <v>1</v>
      </c>
      <c r="I24" s="4">
        <v>3</v>
      </c>
      <c r="J24" s="4">
        <v>3</v>
      </c>
      <c r="K24" s="4" t="s">
        <v>30</v>
      </c>
      <c r="L24" s="4">
        <v>1068.63</v>
      </c>
      <c r="M24" s="4">
        <v>1068.63</v>
      </c>
      <c r="N24" s="4" t="s">
        <v>126</v>
      </c>
      <c r="O24" s="4" t="s">
        <v>32</v>
      </c>
      <c r="P24" s="4" t="s">
        <v>33</v>
      </c>
      <c r="Q24" s="4">
        <v>0</v>
      </c>
      <c r="R24" s="8">
        <v>45102.0000115741</v>
      </c>
      <c r="S24" s="6">
        <v>45153</v>
      </c>
      <c r="T24" s="4" t="s">
        <v>34</v>
      </c>
      <c r="U24" s="4">
        <v>1068.63</v>
      </c>
      <c r="V24" s="4">
        <v>0</v>
      </c>
      <c r="W24" s="4">
        <v>0</v>
      </c>
      <c r="X24" s="4" t="s">
        <v>127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45148</v>
      </c>
      <c r="G25" s="6">
        <v>45150</v>
      </c>
      <c r="H25" s="4">
        <v>1</v>
      </c>
      <c r="I25" s="4">
        <v>2</v>
      </c>
      <c r="J25" s="4">
        <v>2</v>
      </c>
      <c r="K25" s="4" t="s">
        <v>30</v>
      </c>
      <c r="L25" s="4">
        <v>2124.3</v>
      </c>
      <c r="M25" s="4">
        <v>2124.3</v>
      </c>
      <c r="N25" s="4" t="s">
        <v>132</v>
      </c>
      <c r="O25" s="4" t="s">
        <v>32</v>
      </c>
      <c r="P25" s="4" t="s">
        <v>33</v>
      </c>
      <c r="Q25" s="4">
        <v>0</v>
      </c>
      <c r="R25" s="8">
        <v>45105.0000115741</v>
      </c>
      <c r="S25" s="6">
        <v>45153</v>
      </c>
      <c r="T25" s="4" t="s">
        <v>34</v>
      </c>
      <c r="U25" s="4">
        <v>2124.3</v>
      </c>
      <c r="V25" s="4">
        <v>0</v>
      </c>
      <c r="W25" s="4">
        <v>0</v>
      </c>
      <c r="X25" s="4" t="s">
        <v>133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45148</v>
      </c>
      <c r="G26" s="6">
        <v>45150</v>
      </c>
      <c r="H26" s="4">
        <v>1</v>
      </c>
      <c r="I26" s="4">
        <v>2</v>
      </c>
      <c r="J26" s="4">
        <v>2</v>
      </c>
      <c r="K26" s="4" t="s">
        <v>30</v>
      </c>
      <c r="L26" s="4">
        <v>2208.74</v>
      </c>
      <c r="M26" s="4">
        <v>2208.74</v>
      </c>
      <c r="N26" s="4" t="s">
        <v>138</v>
      </c>
      <c r="O26" s="4" t="s">
        <v>32</v>
      </c>
      <c r="P26" s="4" t="s">
        <v>33</v>
      </c>
      <c r="Q26" s="4">
        <v>0</v>
      </c>
      <c r="R26" s="8">
        <v>45105</v>
      </c>
      <c r="S26" s="6">
        <v>45153</v>
      </c>
      <c r="T26" s="4" t="s">
        <v>34</v>
      </c>
      <c r="U26" s="4">
        <v>2208.74</v>
      </c>
      <c r="V26" s="4">
        <v>0</v>
      </c>
      <c r="W26" s="4">
        <v>0</v>
      </c>
      <c r="X26" s="4" t="s">
        <v>139</v>
      </c>
      <c r="Y26" s="4" t="s">
        <v>139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45149</v>
      </c>
      <c r="G27" s="6">
        <v>45150</v>
      </c>
      <c r="H27" s="4">
        <v>1</v>
      </c>
      <c r="I27" s="4">
        <v>1</v>
      </c>
      <c r="J27" s="4">
        <v>1</v>
      </c>
      <c r="K27" s="4" t="s">
        <v>30</v>
      </c>
      <c r="L27" s="4">
        <v>1100.14</v>
      </c>
      <c r="M27" s="4">
        <v>1100.14</v>
      </c>
      <c r="N27" s="4" t="s">
        <v>143</v>
      </c>
      <c r="O27" s="4" t="s">
        <v>32</v>
      </c>
      <c r="P27" s="4" t="s">
        <v>33</v>
      </c>
      <c r="Q27" s="4">
        <v>0</v>
      </c>
      <c r="R27" s="8">
        <v>45106.0000115741</v>
      </c>
      <c r="S27" s="6">
        <v>45153</v>
      </c>
      <c r="T27" s="4" t="s">
        <v>34</v>
      </c>
      <c r="U27" s="4">
        <v>1100.14</v>
      </c>
      <c r="V27" s="4">
        <v>0</v>
      </c>
      <c r="W27" s="4">
        <v>0</v>
      </c>
      <c r="X27" s="4" t="s">
        <v>144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45148</v>
      </c>
      <c r="G28" s="6">
        <v>45150</v>
      </c>
      <c r="H28" s="4">
        <v>1</v>
      </c>
      <c r="I28" s="4">
        <v>2</v>
      </c>
      <c r="J28" s="4">
        <v>2</v>
      </c>
      <c r="K28" s="4" t="s">
        <v>30</v>
      </c>
      <c r="L28" s="4">
        <v>1808.26</v>
      </c>
      <c r="M28" s="4">
        <v>1808.26</v>
      </c>
      <c r="N28" s="4" t="s">
        <v>149</v>
      </c>
      <c r="O28" s="4" t="s">
        <v>32</v>
      </c>
      <c r="P28" s="4" t="s">
        <v>33</v>
      </c>
      <c r="Q28" s="4">
        <v>0</v>
      </c>
      <c r="R28" s="8">
        <v>45107</v>
      </c>
      <c r="S28" s="6">
        <v>45153</v>
      </c>
      <c r="T28" s="4" t="s">
        <v>34</v>
      </c>
      <c r="U28" s="4">
        <v>1808.26</v>
      </c>
      <c r="V28" s="4">
        <v>0</v>
      </c>
      <c r="W28" s="4">
        <v>0</v>
      </c>
      <c r="X28" s="4" t="s">
        <v>150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45147</v>
      </c>
      <c r="G29" s="6">
        <v>45150</v>
      </c>
      <c r="H29" s="4">
        <v>1</v>
      </c>
      <c r="I29" s="4">
        <v>3</v>
      </c>
      <c r="J29" s="4">
        <v>3</v>
      </c>
      <c r="K29" s="4" t="s">
        <v>30</v>
      </c>
      <c r="L29" s="4">
        <v>892.53</v>
      </c>
      <c r="M29" s="4">
        <v>892.53</v>
      </c>
      <c r="N29" s="4" t="s">
        <v>155</v>
      </c>
      <c r="O29" s="4" t="s">
        <v>32</v>
      </c>
      <c r="P29" s="4" t="s">
        <v>33</v>
      </c>
      <c r="Q29" s="4">
        <v>0</v>
      </c>
      <c r="R29" s="8">
        <v>45109.0000115741</v>
      </c>
      <c r="S29" s="6">
        <v>45153</v>
      </c>
      <c r="T29" s="4" t="s">
        <v>34</v>
      </c>
      <c r="U29" s="4">
        <v>892.53</v>
      </c>
      <c r="V29" s="4">
        <v>0</v>
      </c>
      <c r="W29" s="4">
        <v>0</v>
      </c>
      <c r="X29" s="4" t="s">
        <v>156</v>
      </c>
      <c r="Y29" s="4" t="s">
        <v>157</v>
      </c>
    </row>
    <row r="30" s="4" customFormat="1" spans="1:25">
      <c r="A30" s="4" t="s">
        <v>48</v>
      </c>
      <c r="B30" s="4" t="s">
        <v>26</v>
      </c>
      <c r="C30" s="4" t="s">
        <v>70</v>
      </c>
      <c r="D30" s="4" t="s">
        <v>49</v>
      </c>
      <c r="E30" s="4" t="s">
        <v>50</v>
      </c>
      <c r="F30" s="6">
        <v>45149</v>
      </c>
      <c r="G30" s="6">
        <v>45150</v>
      </c>
      <c r="H30" s="4">
        <v>1</v>
      </c>
      <c r="I30" s="4">
        <v>1</v>
      </c>
      <c r="J30" s="4">
        <v>1</v>
      </c>
      <c r="K30" s="4" t="s">
        <v>30</v>
      </c>
      <c r="L30" s="4">
        <v>-112</v>
      </c>
      <c r="M30" s="4">
        <v>-112</v>
      </c>
      <c r="N30" s="4" t="s">
        <v>51</v>
      </c>
      <c r="O30" s="4" t="s">
        <v>32</v>
      </c>
      <c r="P30" s="4" t="s">
        <v>33</v>
      </c>
      <c r="Q30" s="4">
        <v>0</v>
      </c>
      <c r="R30" s="8">
        <v>45077</v>
      </c>
      <c r="S30" s="6">
        <v>45153</v>
      </c>
      <c r="T30" s="4" t="s">
        <v>34</v>
      </c>
      <c r="U30" s="4">
        <v>-112</v>
      </c>
      <c r="V30" s="4">
        <v>0</v>
      </c>
      <c r="W30" s="4">
        <v>0</v>
      </c>
      <c r="X30" s="4" t="s">
        <v>52</v>
      </c>
      <c r="Y30" s="4" t="s">
        <v>35</v>
      </c>
    </row>
    <row r="31" s="4" customFormat="1" spans="1:25">
      <c r="A31" s="4" t="s">
        <v>158</v>
      </c>
      <c r="B31" s="4" t="s">
        <v>26</v>
      </c>
      <c r="C31" s="4" t="s">
        <v>27</v>
      </c>
      <c r="D31" s="4" t="s">
        <v>159</v>
      </c>
      <c r="E31" s="4" t="s">
        <v>160</v>
      </c>
      <c r="F31" s="6">
        <v>45146</v>
      </c>
      <c r="G31" s="6">
        <v>45150</v>
      </c>
      <c r="H31" s="4">
        <v>1</v>
      </c>
      <c r="I31" s="4">
        <v>4</v>
      </c>
      <c r="J31" s="4">
        <v>4</v>
      </c>
      <c r="K31" s="4" t="s">
        <v>30</v>
      </c>
      <c r="L31" s="4">
        <v>1192.72</v>
      </c>
      <c r="M31" s="4">
        <v>1192.72</v>
      </c>
      <c r="N31" s="4" t="s">
        <v>161</v>
      </c>
      <c r="O31" s="4" t="s">
        <v>32</v>
      </c>
      <c r="P31" s="4" t="s">
        <v>33</v>
      </c>
      <c r="Q31" s="4">
        <v>0</v>
      </c>
      <c r="R31" s="8">
        <v>45112.0000115741</v>
      </c>
      <c r="S31" s="6">
        <v>45153</v>
      </c>
      <c r="T31" s="4" t="s">
        <v>34</v>
      </c>
      <c r="U31" s="4">
        <v>1192.72</v>
      </c>
      <c r="V31" s="4">
        <v>0</v>
      </c>
      <c r="W31" s="4">
        <v>0</v>
      </c>
      <c r="X31" s="4" t="s">
        <v>162</v>
      </c>
      <c r="Y31" s="4" t="s">
        <v>35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45147</v>
      </c>
      <c r="G32" s="6">
        <v>45150</v>
      </c>
      <c r="H32" s="4">
        <v>2</v>
      </c>
      <c r="I32" s="4">
        <v>3</v>
      </c>
      <c r="J32" s="4">
        <v>6</v>
      </c>
      <c r="K32" s="4" t="s">
        <v>30</v>
      </c>
      <c r="L32" s="4">
        <v>4220.16</v>
      </c>
      <c r="M32" s="4">
        <v>4220.16</v>
      </c>
      <c r="N32" s="4" t="s">
        <v>166</v>
      </c>
      <c r="O32" s="4" t="s">
        <v>32</v>
      </c>
      <c r="P32" s="4" t="s">
        <v>33</v>
      </c>
      <c r="Q32" s="4">
        <v>0</v>
      </c>
      <c r="R32" s="8">
        <v>45115.0000115741</v>
      </c>
      <c r="S32" s="6">
        <v>45153</v>
      </c>
      <c r="T32" s="4" t="s">
        <v>34</v>
      </c>
      <c r="U32" s="4">
        <v>4220.16</v>
      </c>
      <c r="V32" s="4">
        <v>0</v>
      </c>
      <c r="W32" s="4">
        <v>0</v>
      </c>
      <c r="X32" s="4" t="s">
        <v>167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45146</v>
      </c>
      <c r="G33" s="6">
        <v>45150</v>
      </c>
      <c r="H33" s="4">
        <v>1</v>
      </c>
      <c r="I33" s="4">
        <v>4</v>
      </c>
      <c r="J33" s="4">
        <v>4</v>
      </c>
      <c r="K33" s="4" t="s">
        <v>30</v>
      </c>
      <c r="L33" s="4">
        <v>3332.72</v>
      </c>
      <c r="M33" s="4">
        <v>3332.72</v>
      </c>
      <c r="N33" s="4" t="s">
        <v>172</v>
      </c>
      <c r="O33" s="4" t="s">
        <v>32</v>
      </c>
      <c r="P33" s="4" t="s">
        <v>33</v>
      </c>
      <c r="Q33" s="4">
        <v>0</v>
      </c>
      <c r="R33" s="8">
        <v>45115</v>
      </c>
      <c r="S33" s="6">
        <v>45153</v>
      </c>
      <c r="T33" s="4" t="s">
        <v>34</v>
      </c>
      <c r="U33" s="4">
        <v>3332.72</v>
      </c>
      <c r="V33" s="4">
        <v>0</v>
      </c>
      <c r="W33" s="4">
        <v>0</v>
      </c>
      <c r="X33" s="4" t="s">
        <v>173</v>
      </c>
      <c r="Y33" s="4" t="s">
        <v>174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45146</v>
      </c>
      <c r="G34" s="6">
        <v>45150</v>
      </c>
      <c r="H34" s="4">
        <v>1</v>
      </c>
      <c r="I34" s="4">
        <v>4</v>
      </c>
      <c r="J34" s="4">
        <v>4</v>
      </c>
      <c r="K34" s="4" t="s">
        <v>30</v>
      </c>
      <c r="L34" s="4">
        <v>3633.12</v>
      </c>
      <c r="M34" s="4">
        <v>3633.12</v>
      </c>
      <c r="N34" s="4" t="s">
        <v>178</v>
      </c>
      <c r="O34" s="4" t="s">
        <v>32</v>
      </c>
      <c r="P34" s="4" t="s">
        <v>33</v>
      </c>
      <c r="Q34" s="4">
        <v>0</v>
      </c>
      <c r="R34" s="8">
        <v>45116</v>
      </c>
      <c r="S34" s="6">
        <v>45153</v>
      </c>
      <c r="T34" s="4" t="s">
        <v>34</v>
      </c>
      <c r="U34" s="4">
        <v>3633.12</v>
      </c>
      <c r="V34" s="4">
        <v>0</v>
      </c>
      <c r="W34" s="4">
        <v>0</v>
      </c>
      <c r="X34" s="4" t="s">
        <v>179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45149</v>
      </c>
      <c r="G35" s="6">
        <v>45150</v>
      </c>
      <c r="H35" s="4">
        <v>1</v>
      </c>
      <c r="I35" s="4">
        <v>1</v>
      </c>
      <c r="J35" s="4">
        <v>1</v>
      </c>
      <c r="K35" s="4" t="s">
        <v>30</v>
      </c>
      <c r="L35" s="4">
        <v>2169.15</v>
      </c>
      <c r="M35" s="4">
        <v>2169.15</v>
      </c>
      <c r="N35" s="4" t="s">
        <v>184</v>
      </c>
      <c r="O35" s="4" t="s">
        <v>32</v>
      </c>
      <c r="P35" s="4" t="s">
        <v>33</v>
      </c>
      <c r="Q35" s="4">
        <v>0</v>
      </c>
      <c r="R35" s="8">
        <v>45119</v>
      </c>
      <c r="S35" s="6">
        <v>45153</v>
      </c>
      <c r="T35" s="4" t="s">
        <v>34</v>
      </c>
      <c r="U35" s="4">
        <v>2169.15</v>
      </c>
      <c r="V35" s="4">
        <v>0</v>
      </c>
      <c r="W35" s="4">
        <v>0</v>
      </c>
      <c r="X35" s="4" t="s">
        <v>185</v>
      </c>
      <c r="Y35" s="4" t="s">
        <v>35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45148</v>
      </c>
      <c r="G36" s="6">
        <v>45150</v>
      </c>
      <c r="H36" s="4">
        <v>1</v>
      </c>
      <c r="I36" s="4">
        <v>2</v>
      </c>
      <c r="J36" s="4">
        <v>2</v>
      </c>
      <c r="K36" s="4" t="s">
        <v>30</v>
      </c>
      <c r="L36" s="4">
        <v>2770.3</v>
      </c>
      <c r="M36" s="4">
        <v>2770.3</v>
      </c>
      <c r="N36" s="4" t="s">
        <v>189</v>
      </c>
      <c r="O36" s="4" t="s">
        <v>32</v>
      </c>
      <c r="P36" s="4" t="s">
        <v>33</v>
      </c>
      <c r="Q36" s="4">
        <v>0</v>
      </c>
      <c r="R36" s="8">
        <v>45119.0000115741</v>
      </c>
      <c r="S36" s="6">
        <v>45153</v>
      </c>
      <c r="T36" s="4" t="s">
        <v>34</v>
      </c>
      <c r="U36" s="4">
        <v>2770.3</v>
      </c>
      <c r="V36" s="4">
        <v>0</v>
      </c>
      <c r="W36" s="4">
        <v>0</v>
      </c>
      <c r="X36" s="4" t="s">
        <v>190</v>
      </c>
      <c r="Y36" s="4" t="s">
        <v>35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45147</v>
      </c>
      <c r="G37" s="6">
        <v>45150</v>
      </c>
      <c r="H37" s="4">
        <v>1</v>
      </c>
      <c r="I37" s="4">
        <v>3</v>
      </c>
      <c r="J37" s="4">
        <v>3</v>
      </c>
      <c r="K37" s="4" t="s">
        <v>30</v>
      </c>
      <c r="L37" s="4">
        <v>1513.15</v>
      </c>
      <c r="M37" s="4">
        <v>1513.15</v>
      </c>
      <c r="N37" s="4" t="s">
        <v>194</v>
      </c>
      <c r="O37" s="4" t="s">
        <v>32</v>
      </c>
      <c r="P37" s="4" t="s">
        <v>33</v>
      </c>
      <c r="Q37" s="4">
        <v>0</v>
      </c>
      <c r="R37" s="8">
        <v>45119</v>
      </c>
      <c r="S37" s="6">
        <v>45153</v>
      </c>
      <c r="T37" s="4" t="s">
        <v>34</v>
      </c>
      <c r="U37" s="4">
        <v>1513.15</v>
      </c>
      <c r="V37" s="4">
        <v>0</v>
      </c>
      <c r="W37" s="4">
        <v>0</v>
      </c>
      <c r="X37" s="4" t="s">
        <v>195</v>
      </c>
      <c r="Y37" s="4" t="s">
        <v>196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45147</v>
      </c>
      <c r="G38" s="6">
        <v>45150</v>
      </c>
      <c r="H38" s="4">
        <v>1</v>
      </c>
      <c r="I38" s="4">
        <v>3</v>
      </c>
      <c r="J38" s="4">
        <v>3</v>
      </c>
      <c r="K38" s="4" t="s">
        <v>30</v>
      </c>
      <c r="L38" s="4">
        <v>3041.16</v>
      </c>
      <c r="M38" s="4">
        <v>3041.16</v>
      </c>
      <c r="N38" s="4" t="s">
        <v>200</v>
      </c>
      <c r="O38" s="4" t="s">
        <v>32</v>
      </c>
      <c r="P38" s="4" t="s">
        <v>33</v>
      </c>
      <c r="Q38" s="4">
        <v>0</v>
      </c>
      <c r="R38" s="8">
        <v>45120</v>
      </c>
      <c r="S38" s="6">
        <v>45153</v>
      </c>
      <c r="T38" s="4" t="s">
        <v>34</v>
      </c>
      <c r="U38" s="4">
        <v>3041.16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45149</v>
      </c>
      <c r="G39" s="6">
        <v>45150</v>
      </c>
      <c r="H39" s="4">
        <v>1</v>
      </c>
      <c r="I39" s="4">
        <v>1</v>
      </c>
      <c r="J39" s="4">
        <v>1</v>
      </c>
      <c r="K39" s="4" t="s">
        <v>30</v>
      </c>
      <c r="L39" s="4">
        <v>334.8</v>
      </c>
      <c r="M39" s="4">
        <v>334.8</v>
      </c>
      <c r="N39" s="4" t="s">
        <v>206</v>
      </c>
      <c r="O39" s="4" t="s">
        <v>32</v>
      </c>
      <c r="P39" s="4" t="s">
        <v>33</v>
      </c>
      <c r="Q39" s="4">
        <v>0</v>
      </c>
      <c r="R39" s="8">
        <v>45121.0000115741</v>
      </c>
      <c r="S39" s="6">
        <v>45153</v>
      </c>
      <c r="T39" s="4" t="s">
        <v>34</v>
      </c>
      <c r="U39" s="4">
        <v>334.8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45149</v>
      </c>
      <c r="G40" s="6">
        <v>45150</v>
      </c>
      <c r="H40" s="4">
        <v>1</v>
      </c>
      <c r="I40" s="4">
        <v>1</v>
      </c>
      <c r="J40" s="4">
        <v>1</v>
      </c>
      <c r="K40" s="4" t="s">
        <v>30</v>
      </c>
      <c r="L40" s="4">
        <v>334.8</v>
      </c>
      <c r="M40" s="4">
        <v>334.8</v>
      </c>
      <c r="N40" s="4" t="s">
        <v>210</v>
      </c>
      <c r="O40" s="4" t="s">
        <v>32</v>
      </c>
      <c r="P40" s="4" t="s">
        <v>33</v>
      </c>
      <c r="Q40" s="4">
        <v>0</v>
      </c>
      <c r="R40" s="8">
        <v>45121</v>
      </c>
      <c r="S40" s="6">
        <v>45153</v>
      </c>
      <c r="T40" s="4" t="s">
        <v>34</v>
      </c>
      <c r="U40" s="4">
        <v>334.8</v>
      </c>
      <c r="V40" s="4">
        <v>0</v>
      </c>
      <c r="W40" s="4">
        <v>0</v>
      </c>
      <c r="X40" s="4" t="s">
        <v>211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204</v>
      </c>
      <c r="E41" s="4" t="s">
        <v>205</v>
      </c>
      <c r="F41" s="6">
        <v>45149</v>
      </c>
      <c r="G41" s="6">
        <v>45150</v>
      </c>
      <c r="H41" s="4">
        <v>1</v>
      </c>
      <c r="I41" s="4">
        <v>1</v>
      </c>
      <c r="J41" s="4">
        <v>1</v>
      </c>
      <c r="K41" s="4" t="s">
        <v>30</v>
      </c>
      <c r="L41" s="4">
        <v>334.8</v>
      </c>
      <c r="M41" s="4">
        <v>334.8</v>
      </c>
      <c r="N41" s="4" t="s">
        <v>214</v>
      </c>
      <c r="O41" s="4" t="s">
        <v>32</v>
      </c>
      <c r="P41" s="4" t="s">
        <v>33</v>
      </c>
      <c r="Q41" s="4">
        <v>0</v>
      </c>
      <c r="R41" s="8">
        <v>45121.0000115741</v>
      </c>
      <c r="S41" s="6">
        <v>45153</v>
      </c>
      <c r="T41" s="4" t="s">
        <v>34</v>
      </c>
      <c r="U41" s="4">
        <v>334.8</v>
      </c>
      <c r="V41" s="4">
        <v>0</v>
      </c>
      <c r="W41" s="4">
        <v>0</v>
      </c>
      <c r="X41" s="4" t="s">
        <v>215</v>
      </c>
      <c r="Y41" s="4" t="s">
        <v>216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204</v>
      </c>
      <c r="E42" s="4" t="s">
        <v>205</v>
      </c>
      <c r="F42" s="6">
        <v>45149</v>
      </c>
      <c r="G42" s="6">
        <v>45150</v>
      </c>
      <c r="H42" s="4">
        <v>1</v>
      </c>
      <c r="I42" s="4">
        <v>1</v>
      </c>
      <c r="J42" s="4">
        <v>1</v>
      </c>
      <c r="K42" s="4" t="s">
        <v>30</v>
      </c>
      <c r="L42" s="4">
        <v>334.8</v>
      </c>
      <c r="M42" s="4">
        <v>334.8</v>
      </c>
      <c r="N42" s="4" t="s">
        <v>218</v>
      </c>
      <c r="O42" s="4" t="s">
        <v>32</v>
      </c>
      <c r="P42" s="4" t="s">
        <v>33</v>
      </c>
      <c r="Q42" s="4">
        <v>0</v>
      </c>
      <c r="R42" s="8">
        <v>45121.0000115741</v>
      </c>
      <c r="S42" s="6">
        <v>45153</v>
      </c>
      <c r="T42" s="4" t="s">
        <v>34</v>
      </c>
      <c r="U42" s="4">
        <v>334.8</v>
      </c>
      <c r="V42" s="4">
        <v>0</v>
      </c>
      <c r="W42" s="4">
        <v>0</v>
      </c>
      <c r="X42" s="4" t="s">
        <v>219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204</v>
      </c>
      <c r="E43" s="4" t="s">
        <v>205</v>
      </c>
      <c r="F43" s="6">
        <v>45149</v>
      </c>
      <c r="G43" s="6">
        <v>45150</v>
      </c>
      <c r="H43" s="4">
        <v>1</v>
      </c>
      <c r="I43" s="4">
        <v>1</v>
      </c>
      <c r="J43" s="4">
        <v>1</v>
      </c>
      <c r="K43" s="4" t="s">
        <v>30</v>
      </c>
      <c r="L43" s="4">
        <v>334.8</v>
      </c>
      <c r="M43" s="4">
        <v>334.8</v>
      </c>
      <c r="N43" s="4" t="s">
        <v>222</v>
      </c>
      <c r="O43" s="4" t="s">
        <v>32</v>
      </c>
      <c r="P43" s="4" t="s">
        <v>33</v>
      </c>
      <c r="Q43" s="4">
        <v>0</v>
      </c>
      <c r="R43" s="8">
        <v>45121.0000115741</v>
      </c>
      <c r="S43" s="6">
        <v>45153</v>
      </c>
      <c r="T43" s="4" t="s">
        <v>34</v>
      </c>
      <c r="U43" s="4">
        <v>334.8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227</v>
      </c>
      <c r="F44" s="6">
        <v>45149</v>
      </c>
      <c r="G44" s="6">
        <v>45150</v>
      </c>
      <c r="H44" s="4">
        <v>1</v>
      </c>
      <c r="I44" s="4">
        <v>1</v>
      </c>
      <c r="J44" s="4">
        <v>1</v>
      </c>
      <c r="K44" s="4" t="s">
        <v>30</v>
      </c>
      <c r="L44" s="4">
        <v>667</v>
      </c>
      <c r="M44" s="4">
        <v>667</v>
      </c>
      <c r="N44" s="4" t="s">
        <v>228</v>
      </c>
      <c r="O44" s="4" t="s">
        <v>32</v>
      </c>
      <c r="P44" s="4" t="s">
        <v>33</v>
      </c>
      <c r="Q44" s="4">
        <v>0</v>
      </c>
      <c r="R44" s="8">
        <v>45122.0000115741</v>
      </c>
      <c r="S44" s="6">
        <v>45153</v>
      </c>
      <c r="T44" s="4" t="s">
        <v>34</v>
      </c>
      <c r="U44" s="4">
        <v>667</v>
      </c>
      <c r="V44" s="4">
        <v>0</v>
      </c>
      <c r="W44" s="4">
        <v>0</v>
      </c>
      <c r="X44" s="4" t="s">
        <v>229</v>
      </c>
      <c r="Y44" s="4" t="s">
        <v>35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232</v>
      </c>
      <c r="F45" s="6">
        <v>45146</v>
      </c>
      <c r="G45" s="6">
        <v>45150</v>
      </c>
      <c r="H45" s="4">
        <v>1</v>
      </c>
      <c r="I45" s="4">
        <v>4</v>
      </c>
      <c r="J45" s="4">
        <v>4</v>
      </c>
      <c r="K45" s="4" t="s">
        <v>30</v>
      </c>
      <c r="L45" s="4">
        <v>4695.88</v>
      </c>
      <c r="M45" s="4">
        <v>4695.88</v>
      </c>
      <c r="N45" s="4" t="s">
        <v>233</v>
      </c>
      <c r="O45" s="4" t="s">
        <v>32</v>
      </c>
      <c r="P45" s="4" t="s">
        <v>33</v>
      </c>
      <c r="Q45" s="4">
        <v>0</v>
      </c>
      <c r="R45" s="8">
        <v>45122</v>
      </c>
      <c r="S45" s="6">
        <v>45153</v>
      </c>
      <c r="T45" s="4" t="s">
        <v>34</v>
      </c>
      <c r="U45" s="4">
        <v>4695.88</v>
      </c>
      <c r="V45" s="4">
        <v>0</v>
      </c>
      <c r="W45" s="4">
        <v>0</v>
      </c>
      <c r="X45" s="4" t="s">
        <v>234</v>
      </c>
      <c r="Y45" s="4" t="s">
        <v>235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45149</v>
      </c>
      <c r="G46" s="6">
        <v>45150</v>
      </c>
      <c r="H46" s="4">
        <v>1</v>
      </c>
      <c r="I46" s="4">
        <v>1</v>
      </c>
      <c r="J46" s="4">
        <v>1</v>
      </c>
      <c r="K46" s="4" t="s">
        <v>30</v>
      </c>
      <c r="L46" s="4">
        <v>1193.69</v>
      </c>
      <c r="M46" s="4">
        <v>1193.69</v>
      </c>
      <c r="N46" s="4" t="s">
        <v>239</v>
      </c>
      <c r="O46" s="4" t="s">
        <v>32</v>
      </c>
      <c r="P46" s="4" t="s">
        <v>33</v>
      </c>
      <c r="Q46" s="4">
        <v>0</v>
      </c>
      <c r="R46" s="8">
        <v>45123.0000115741</v>
      </c>
      <c r="S46" s="6">
        <v>45153</v>
      </c>
      <c r="T46" s="4" t="s">
        <v>34</v>
      </c>
      <c r="U46" s="4">
        <v>1193.69</v>
      </c>
      <c r="V46" s="4">
        <v>0</v>
      </c>
      <c r="W46" s="4">
        <v>0</v>
      </c>
      <c r="X46" s="4" t="s">
        <v>240</v>
      </c>
      <c r="Y46" s="4" t="s">
        <v>241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159</v>
      </c>
      <c r="E47" s="4" t="s">
        <v>243</v>
      </c>
      <c r="F47" s="6">
        <v>45148</v>
      </c>
      <c r="G47" s="6">
        <v>45150</v>
      </c>
      <c r="H47" s="4">
        <v>1</v>
      </c>
      <c r="I47" s="4">
        <v>2</v>
      </c>
      <c r="J47" s="4">
        <v>2</v>
      </c>
      <c r="K47" s="4" t="s">
        <v>30</v>
      </c>
      <c r="L47" s="4">
        <v>1284.5</v>
      </c>
      <c r="M47" s="4">
        <v>1284.5</v>
      </c>
      <c r="N47" s="4" t="s">
        <v>244</v>
      </c>
      <c r="O47" s="4" t="s">
        <v>32</v>
      </c>
      <c r="P47" s="4" t="s">
        <v>33</v>
      </c>
      <c r="Q47" s="4">
        <v>0</v>
      </c>
      <c r="R47" s="8">
        <v>45123.0000115741</v>
      </c>
      <c r="S47" s="6">
        <v>45153</v>
      </c>
      <c r="T47" s="4" t="s">
        <v>34</v>
      </c>
      <c r="U47" s="4">
        <v>1284.5</v>
      </c>
      <c r="V47" s="4">
        <v>0</v>
      </c>
      <c r="W47" s="4">
        <v>0</v>
      </c>
      <c r="X47" s="4" t="s">
        <v>245</v>
      </c>
      <c r="Y47" s="4" t="s">
        <v>35</v>
      </c>
    </row>
    <row r="48" s="4" customFormat="1" spans="1:25">
      <c r="A48" s="4" t="s">
        <v>246</v>
      </c>
      <c r="B48" s="4" t="s">
        <v>26</v>
      </c>
      <c r="C48" s="4" t="s">
        <v>27</v>
      </c>
      <c r="D48" s="4" t="s">
        <v>247</v>
      </c>
      <c r="E48" s="4" t="s">
        <v>248</v>
      </c>
      <c r="F48" s="6">
        <v>45149</v>
      </c>
      <c r="G48" s="6">
        <v>45150</v>
      </c>
      <c r="H48" s="4">
        <v>1</v>
      </c>
      <c r="I48" s="4">
        <v>1</v>
      </c>
      <c r="J48" s="4">
        <v>1</v>
      </c>
      <c r="K48" s="4" t="s">
        <v>30</v>
      </c>
      <c r="L48" s="4">
        <v>640.78</v>
      </c>
      <c r="M48" s="4">
        <v>640.78</v>
      </c>
      <c r="N48" s="4" t="s">
        <v>249</v>
      </c>
      <c r="O48" s="4" t="s">
        <v>32</v>
      </c>
      <c r="P48" s="4" t="s">
        <v>33</v>
      </c>
      <c r="Q48" s="4">
        <v>0</v>
      </c>
      <c r="R48" s="8">
        <v>45123</v>
      </c>
      <c r="S48" s="6">
        <v>45153</v>
      </c>
      <c r="T48" s="4" t="s">
        <v>34</v>
      </c>
      <c r="U48" s="4">
        <v>640.78</v>
      </c>
      <c r="V48" s="4">
        <v>0</v>
      </c>
      <c r="W48" s="4">
        <v>0</v>
      </c>
      <c r="X48" s="4" t="s">
        <v>250</v>
      </c>
      <c r="Y48" s="4" t="s">
        <v>251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45149</v>
      </c>
      <c r="G49" s="6">
        <v>45150</v>
      </c>
      <c r="H49" s="4">
        <v>1</v>
      </c>
      <c r="I49" s="4">
        <v>1</v>
      </c>
      <c r="J49" s="4">
        <v>1</v>
      </c>
      <c r="K49" s="4" t="s">
        <v>30</v>
      </c>
      <c r="L49" s="4">
        <v>802.18</v>
      </c>
      <c r="M49" s="4">
        <v>802.18</v>
      </c>
      <c r="N49" s="4" t="s">
        <v>255</v>
      </c>
      <c r="O49" s="4" t="s">
        <v>32</v>
      </c>
      <c r="P49" s="4" t="s">
        <v>33</v>
      </c>
      <c r="Q49" s="4">
        <v>0</v>
      </c>
      <c r="R49" s="8">
        <v>45123</v>
      </c>
      <c r="S49" s="6">
        <v>45153</v>
      </c>
      <c r="T49" s="4" t="s">
        <v>34</v>
      </c>
      <c r="U49" s="4">
        <v>802.18</v>
      </c>
      <c r="V49" s="4">
        <v>0</v>
      </c>
      <c r="W49" s="4">
        <v>0</v>
      </c>
      <c r="X49" s="4" t="s">
        <v>256</v>
      </c>
      <c r="Y49" s="4" t="s">
        <v>257</v>
      </c>
    </row>
    <row r="50" s="4" customFormat="1" spans="1:25">
      <c r="A50" s="4" t="s">
        <v>258</v>
      </c>
      <c r="B50" s="4" t="s">
        <v>26</v>
      </c>
      <c r="C50" s="4" t="s">
        <v>27</v>
      </c>
      <c r="D50" s="4" t="s">
        <v>259</v>
      </c>
      <c r="E50" s="4" t="s">
        <v>260</v>
      </c>
      <c r="F50" s="6">
        <v>45149</v>
      </c>
      <c r="G50" s="6">
        <v>45150</v>
      </c>
      <c r="H50" s="4">
        <v>1</v>
      </c>
      <c r="I50" s="4">
        <v>1</v>
      </c>
      <c r="J50" s="4">
        <v>1</v>
      </c>
      <c r="K50" s="4" t="s">
        <v>30</v>
      </c>
      <c r="L50" s="4">
        <v>1464.94</v>
      </c>
      <c r="M50" s="4">
        <v>1464.94</v>
      </c>
      <c r="N50" s="4" t="s">
        <v>261</v>
      </c>
      <c r="O50" s="4" t="s">
        <v>32</v>
      </c>
      <c r="P50" s="4" t="s">
        <v>33</v>
      </c>
      <c r="Q50" s="4">
        <v>0</v>
      </c>
      <c r="R50" s="8">
        <v>45124</v>
      </c>
      <c r="S50" s="6">
        <v>45153</v>
      </c>
      <c r="T50" s="4" t="s">
        <v>34</v>
      </c>
      <c r="U50" s="4">
        <v>1464.94</v>
      </c>
      <c r="V50" s="4">
        <v>0</v>
      </c>
      <c r="W50" s="4">
        <v>0</v>
      </c>
      <c r="X50" s="4" t="s">
        <v>262</v>
      </c>
      <c r="Y50" s="4" t="s">
        <v>263</v>
      </c>
    </row>
    <row r="51" s="4" customFormat="1" spans="1:25">
      <c r="A51" s="4" t="s">
        <v>264</v>
      </c>
      <c r="B51" s="4" t="s">
        <v>26</v>
      </c>
      <c r="C51" s="4" t="s">
        <v>27</v>
      </c>
      <c r="D51" s="4" t="s">
        <v>265</v>
      </c>
      <c r="E51" s="4" t="s">
        <v>266</v>
      </c>
      <c r="F51" s="6">
        <v>45146</v>
      </c>
      <c r="G51" s="6">
        <v>45150</v>
      </c>
      <c r="H51" s="4">
        <v>1</v>
      </c>
      <c r="I51" s="4">
        <v>4</v>
      </c>
      <c r="J51" s="4">
        <v>4</v>
      </c>
      <c r="K51" s="4" t="s">
        <v>30</v>
      </c>
      <c r="L51" s="4">
        <v>2974.44</v>
      </c>
      <c r="M51" s="4">
        <v>2974.44</v>
      </c>
      <c r="N51" s="4" t="s">
        <v>267</v>
      </c>
      <c r="O51" s="4" t="s">
        <v>32</v>
      </c>
      <c r="P51" s="4" t="s">
        <v>33</v>
      </c>
      <c r="Q51" s="4">
        <v>0</v>
      </c>
      <c r="R51" s="8">
        <v>45125</v>
      </c>
      <c r="S51" s="6">
        <v>45153</v>
      </c>
      <c r="T51" s="4" t="s">
        <v>34</v>
      </c>
      <c r="U51" s="4">
        <v>2974.44</v>
      </c>
      <c r="V51" s="4">
        <v>0</v>
      </c>
      <c r="W51" s="4">
        <v>0</v>
      </c>
      <c r="X51" s="4" t="s">
        <v>268</v>
      </c>
      <c r="Y51" s="4" t="s">
        <v>269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45149</v>
      </c>
      <c r="G52" s="6">
        <v>45150</v>
      </c>
      <c r="H52" s="4">
        <v>1</v>
      </c>
      <c r="I52" s="4">
        <v>1</v>
      </c>
      <c r="J52" s="4">
        <v>1</v>
      </c>
      <c r="K52" s="4" t="s">
        <v>30</v>
      </c>
      <c r="L52" s="4">
        <v>1340.01</v>
      </c>
      <c r="M52" s="4">
        <v>1340.01</v>
      </c>
      <c r="N52" s="4" t="s">
        <v>273</v>
      </c>
      <c r="O52" s="4" t="s">
        <v>32</v>
      </c>
      <c r="P52" s="4" t="s">
        <v>33</v>
      </c>
      <c r="Q52" s="4">
        <v>0</v>
      </c>
      <c r="R52" s="8">
        <v>45125.0000115741</v>
      </c>
      <c r="S52" s="6">
        <v>45153</v>
      </c>
      <c r="T52" s="4" t="s">
        <v>34</v>
      </c>
      <c r="U52" s="4">
        <v>1340.01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45148</v>
      </c>
      <c r="G53" s="6">
        <v>45150</v>
      </c>
      <c r="H53" s="4">
        <v>1</v>
      </c>
      <c r="I53" s="4">
        <v>2</v>
      </c>
      <c r="J53" s="4">
        <v>2</v>
      </c>
      <c r="K53" s="4" t="s">
        <v>30</v>
      </c>
      <c r="L53" s="4">
        <v>492.92</v>
      </c>
      <c r="M53" s="4">
        <v>492.92</v>
      </c>
      <c r="N53" s="4" t="s">
        <v>279</v>
      </c>
      <c r="O53" s="4" t="s">
        <v>32</v>
      </c>
      <c r="P53" s="4" t="s">
        <v>33</v>
      </c>
      <c r="Q53" s="4">
        <v>0</v>
      </c>
      <c r="R53" s="8">
        <v>45126.0000115741</v>
      </c>
      <c r="S53" s="6">
        <v>45153</v>
      </c>
      <c r="T53" s="4" t="s">
        <v>34</v>
      </c>
      <c r="U53" s="4">
        <v>492.92</v>
      </c>
      <c r="V53" s="4">
        <v>0</v>
      </c>
      <c r="W53" s="4">
        <v>0</v>
      </c>
      <c r="X53" s="4" t="s">
        <v>280</v>
      </c>
      <c r="Y53" s="4" t="s">
        <v>35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45146</v>
      </c>
      <c r="G54" s="6">
        <v>45150</v>
      </c>
      <c r="H54" s="4">
        <v>2</v>
      </c>
      <c r="I54" s="4">
        <v>4</v>
      </c>
      <c r="J54" s="4">
        <v>8</v>
      </c>
      <c r="K54" s="4" t="s">
        <v>30</v>
      </c>
      <c r="L54" s="4">
        <v>3117.92</v>
      </c>
      <c r="M54" s="4">
        <v>3117.92</v>
      </c>
      <c r="N54" s="4" t="s">
        <v>284</v>
      </c>
      <c r="O54" s="4" t="s">
        <v>32</v>
      </c>
      <c r="P54" s="4" t="s">
        <v>33</v>
      </c>
      <c r="Q54" s="4">
        <v>0</v>
      </c>
      <c r="R54" s="8">
        <v>45127.0000115741</v>
      </c>
      <c r="S54" s="6">
        <v>45153</v>
      </c>
      <c r="T54" s="4" t="s">
        <v>34</v>
      </c>
      <c r="U54" s="4">
        <v>3117.92</v>
      </c>
      <c r="V54" s="4">
        <v>0</v>
      </c>
      <c r="W54" s="4">
        <v>0</v>
      </c>
      <c r="X54" s="4" t="s">
        <v>285</v>
      </c>
      <c r="Y54" s="4" t="s">
        <v>35</v>
      </c>
    </row>
    <row r="55" s="4" customFormat="1" spans="1:25">
      <c r="A55" s="4" t="s">
        <v>286</v>
      </c>
      <c r="B55" s="4" t="s">
        <v>26</v>
      </c>
      <c r="C55" s="4" t="s">
        <v>27</v>
      </c>
      <c r="D55" s="4" t="s">
        <v>287</v>
      </c>
      <c r="E55" s="4" t="s">
        <v>288</v>
      </c>
      <c r="F55" s="6">
        <v>45148</v>
      </c>
      <c r="G55" s="6">
        <v>45150</v>
      </c>
      <c r="H55" s="4">
        <v>1</v>
      </c>
      <c r="I55" s="4">
        <v>2</v>
      </c>
      <c r="J55" s="4">
        <v>2</v>
      </c>
      <c r="K55" s="4" t="s">
        <v>30</v>
      </c>
      <c r="L55" s="4">
        <v>2779.44</v>
      </c>
      <c r="M55" s="4">
        <v>2779.44</v>
      </c>
      <c r="N55" s="4" t="s">
        <v>289</v>
      </c>
      <c r="O55" s="4" t="s">
        <v>32</v>
      </c>
      <c r="P55" s="4" t="s">
        <v>33</v>
      </c>
      <c r="Q55" s="4">
        <v>0</v>
      </c>
      <c r="R55" s="8">
        <v>45127.0000115741</v>
      </c>
      <c r="S55" s="6">
        <v>45153</v>
      </c>
      <c r="T55" s="4" t="s">
        <v>34</v>
      </c>
      <c r="U55" s="4">
        <v>2779.44</v>
      </c>
      <c r="V55" s="4">
        <v>0</v>
      </c>
      <c r="W55" s="4">
        <v>0</v>
      </c>
      <c r="X55" s="4" t="s">
        <v>290</v>
      </c>
      <c r="Y55" s="4" t="s">
        <v>291</v>
      </c>
    </row>
    <row r="56" s="4" customFormat="1" spans="1:25">
      <c r="A56" s="4" t="s">
        <v>292</v>
      </c>
      <c r="B56" s="4" t="s">
        <v>26</v>
      </c>
      <c r="C56" s="4" t="s">
        <v>27</v>
      </c>
      <c r="D56" s="4" t="s">
        <v>293</v>
      </c>
      <c r="E56" s="4" t="s">
        <v>294</v>
      </c>
      <c r="F56" s="6">
        <v>45146</v>
      </c>
      <c r="G56" s="6">
        <v>45150</v>
      </c>
      <c r="H56" s="4">
        <v>1</v>
      </c>
      <c r="I56" s="4">
        <v>4</v>
      </c>
      <c r="J56" s="4">
        <v>4</v>
      </c>
      <c r="K56" s="4" t="s">
        <v>30</v>
      </c>
      <c r="L56" s="4">
        <v>2701.36</v>
      </c>
      <c r="M56" s="4">
        <v>2701.36</v>
      </c>
      <c r="N56" s="4" t="s">
        <v>295</v>
      </c>
      <c r="O56" s="4" t="s">
        <v>32</v>
      </c>
      <c r="P56" s="4" t="s">
        <v>33</v>
      </c>
      <c r="Q56" s="4">
        <v>0</v>
      </c>
      <c r="R56" s="8">
        <v>45127</v>
      </c>
      <c r="S56" s="6">
        <v>45153</v>
      </c>
      <c r="T56" s="4" t="s">
        <v>34</v>
      </c>
      <c r="U56" s="4">
        <v>2701.36</v>
      </c>
      <c r="V56" s="4">
        <v>0</v>
      </c>
      <c r="W56" s="4">
        <v>0</v>
      </c>
      <c r="X56" s="4" t="s">
        <v>296</v>
      </c>
      <c r="Y56" s="4" t="s">
        <v>297</v>
      </c>
    </row>
    <row r="57" s="4" customFormat="1" spans="1:25">
      <c r="A57" s="4" t="s">
        <v>298</v>
      </c>
      <c r="B57" s="4" t="s">
        <v>26</v>
      </c>
      <c r="C57" s="4" t="s">
        <v>27</v>
      </c>
      <c r="D57" s="4" t="s">
        <v>299</v>
      </c>
      <c r="E57" s="4" t="s">
        <v>300</v>
      </c>
      <c r="F57" s="6">
        <v>45146</v>
      </c>
      <c r="G57" s="6">
        <v>45150</v>
      </c>
      <c r="H57" s="4">
        <v>1</v>
      </c>
      <c r="I57" s="4">
        <v>4</v>
      </c>
      <c r="J57" s="4">
        <v>4</v>
      </c>
      <c r="K57" s="4" t="s">
        <v>30</v>
      </c>
      <c r="L57" s="4">
        <v>2342.17</v>
      </c>
      <c r="M57" s="4">
        <v>2342.17</v>
      </c>
      <c r="N57" s="4" t="s">
        <v>301</v>
      </c>
      <c r="O57" s="4" t="s">
        <v>32</v>
      </c>
      <c r="P57" s="4" t="s">
        <v>33</v>
      </c>
      <c r="Q57" s="4">
        <v>0</v>
      </c>
      <c r="R57" s="8">
        <v>45127</v>
      </c>
      <c r="S57" s="6">
        <v>45153</v>
      </c>
      <c r="T57" s="4" t="s">
        <v>34</v>
      </c>
      <c r="U57" s="4">
        <v>2342.17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45149</v>
      </c>
      <c r="G58" s="6">
        <v>45150</v>
      </c>
      <c r="H58" s="4">
        <v>1</v>
      </c>
      <c r="I58" s="4">
        <v>1</v>
      </c>
      <c r="J58" s="4">
        <v>1</v>
      </c>
      <c r="K58" s="4" t="s">
        <v>30</v>
      </c>
      <c r="L58" s="4">
        <v>481.46</v>
      </c>
      <c r="M58" s="4">
        <v>481.46</v>
      </c>
      <c r="N58" s="4" t="s">
        <v>307</v>
      </c>
      <c r="O58" s="4" t="s">
        <v>32</v>
      </c>
      <c r="P58" s="4" t="s">
        <v>33</v>
      </c>
      <c r="Q58" s="4">
        <v>0</v>
      </c>
      <c r="R58" s="8">
        <v>45128</v>
      </c>
      <c r="S58" s="6">
        <v>45153</v>
      </c>
      <c r="T58" s="4" t="s">
        <v>34</v>
      </c>
      <c r="U58" s="4">
        <v>481.46</v>
      </c>
      <c r="V58" s="4">
        <v>0</v>
      </c>
      <c r="W58" s="4">
        <v>0</v>
      </c>
      <c r="X58" s="4" t="s">
        <v>308</v>
      </c>
      <c r="Y58" s="4" t="s">
        <v>35</v>
      </c>
    </row>
    <row r="59" s="4" customFormat="1" spans="1:25">
      <c r="A59" s="4" t="s">
        <v>309</v>
      </c>
      <c r="B59" s="4" t="s">
        <v>26</v>
      </c>
      <c r="C59" s="4" t="s">
        <v>27</v>
      </c>
      <c r="D59" s="4" t="s">
        <v>310</v>
      </c>
      <c r="E59" s="4" t="s">
        <v>227</v>
      </c>
      <c r="F59" s="6">
        <v>45149</v>
      </c>
      <c r="G59" s="6">
        <v>45150</v>
      </c>
      <c r="H59" s="4">
        <v>1</v>
      </c>
      <c r="I59" s="4">
        <v>1</v>
      </c>
      <c r="J59" s="4">
        <v>1</v>
      </c>
      <c r="K59" s="4" t="s">
        <v>30</v>
      </c>
      <c r="L59" s="4">
        <v>1203.23</v>
      </c>
      <c r="M59" s="4">
        <v>1203.23</v>
      </c>
      <c r="N59" s="4" t="s">
        <v>311</v>
      </c>
      <c r="O59" s="4" t="s">
        <v>32</v>
      </c>
      <c r="P59" s="4" t="s">
        <v>33</v>
      </c>
      <c r="Q59" s="4">
        <v>0</v>
      </c>
      <c r="R59" s="8">
        <v>45128.0000115741</v>
      </c>
      <c r="S59" s="6">
        <v>45153</v>
      </c>
      <c r="T59" s="4" t="s">
        <v>34</v>
      </c>
      <c r="U59" s="4">
        <v>1203.23</v>
      </c>
      <c r="V59" s="4">
        <v>0</v>
      </c>
      <c r="W59" s="4">
        <v>0</v>
      </c>
      <c r="X59" s="4" t="s">
        <v>312</v>
      </c>
      <c r="Y59" s="4" t="s">
        <v>313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315</v>
      </c>
      <c r="E60" s="4" t="s">
        <v>316</v>
      </c>
      <c r="F60" s="6">
        <v>45147</v>
      </c>
      <c r="G60" s="6">
        <v>45150</v>
      </c>
      <c r="H60" s="4">
        <v>1</v>
      </c>
      <c r="I60" s="4">
        <v>3</v>
      </c>
      <c r="J60" s="4">
        <v>3</v>
      </c>
      <c r="K60" s="4" t="s">
        <v>30</v>
      </c>
      <c r="L60" s="4">
        <v>2880.09</v>
      </c>
      <c r="M60" s="4">
        <v>2880.09</v>
      </c>
      <c r="N60" s="4" t="s">
        <v>317</v>
      </c>
      <c r="O60" s="4" t="s">
        <v>32</v>
      </c>
      <c r="P60" s="4" t="s">
        <v>33</v>
      </c>
      <c r="Q60" s="4">
        <v>0</v>
      </c>
      <c r="R60" s="8">
        <v>45129</v>
      </c>
      <c r="S60" s="6">
        <v>45153</v>
      </c>
      <c r="T60" s="4" t="s">
        <v>34</v>
      </c>
      <c r="U60" s="4">
        <v>2880.09</v>
      </c>
      <c r="V60" s="4">
        <v>0</v>
      </c>
      <c r="W60" s="4">
        <v>0</v>
      </c>
      <c r="X60" s="4" t="s">
        <v>318</v>
      </c>
      <c r="Y60" s="4" t="s">
        <v>35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321</v>
      </c>
      <c r="F61" s="6">
        <v>45149</v>
      </c>
      <c r="G61" s="6">
        <v>45150</v>
      </c>
      <c r="H61" s="4">
        <v>1</v>
      </c>
      <c r="I61" s="4">
        <v>1</v>
      </c>
      <c r="J61" s="4">
        <v>1</v>
      </c>
      <c r="K61" s="4" t="s">
        <v>30</v>
      </c>
      <c r="L61" s="4">
        <v>959.05</v>
      </c>
      <c r="M61" s="4">
        <v>959.05</v>
      </c>
      <c r="N61" s="4" t="s">
        <v>322</v>
      </c>
      <c r="O61" s="4" t="s">
        <v>32</v>
      </c>
      <c r="P61" s="4" t="s">
        <v>33</v>
      </c>
      <c r="Q61" s="4">
        <v>0</v>
      </c>
      <c r="R61" s="8">
        <v>45129.0000115741</v>
      </c>
      <c r="S61" s="6">
        <v>45153</v>
      </c>
      <c r="T61" s="4" t="s">
        <v>34</v>
      </c>
      <c r="U61" s="4">
        <v>959.05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45148</v>
      </c>
      <c r="G62" s="6">
        <v>45150</v>
      </c>
      <c r="H62" s="4">
        <v>1</v>
      </c>
      <c r="I62" s="4">
        <v>2</v>
      </c>
      <c r="J62" s="4">
        <v>2</v>
      </c>
      <c r="K62" s="4" t="s">
        <v>30</v>
      </c>
      <c r="L62" s="4">
        <v>2511.35</v>
      </c>
      <c r="M62" s="4">
        <v>2511.35</v>
      </c>
      <c r="N62" s="4" t="s">
        <v>328</v>
      </c>
      <c r="O62" s="4" t="s">
        <v>32</v>
      </c>
      <c r="P62" s="4" t="s">
        <v>33</v>
      </c>
      <c r="Q62" s="4">
        <v>0</v>
      </c>
      <c r="R62" s="8">
        <v>45130.0000115741</v>
      </c>
      <c r="S62" s="6">
        <v>45153</v>
      </c>
      <c r="T62" s="4" t="s">
        <v>34</v>
      </c>
      <c r="U62" s="4">
        <v>2511.35</v>
      </c>
      <c r="V62" s="4">
        <v>0</v>
      </c>
      <c r="W62" s="4">
        <v>0</v>
      </c>
      <c r="X62" s="4" t="s">
        <v>329</v>
      </c>
      <c r="Y62" s="4" t="s">
        <v>330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45145</v>
      </c>
      <c r="G63" s="6">
        <v>45150</v>
      </c>
      <c r="H63" s="4">
        <v>1</v>
      </c>
      <c r="I63" s="4">
        <v>5</v>
      </c>
      <c r="J63" s="4">
        <v>5</v>
      </c>
      <c r="K63" s="4" t="s">
        <v>30</v>
      </c>
      <c r="L63" s="4">
        <v>1856.9</v>
      </c>
      <c r="M63" s="4">
        <v>1856.9</v>
      </c>
      <c r="N63" s="4" t="s">
        <v>334</v>
      </c>
      <c r="O63" s="4" t="s">
        <v>32</v>
      </c>
      <c r="P63" s="4" t="s">
        <v>33</v>
      </c>
      <c r="Q63" s="4">
        <v>0</v>
      </c>
      <c r="R63" s="8">
        <v>45131</v>
      </c>
      <c r="S63" s="6">
        <v>45153</v>
      </c>
      <c r="T63" s="4" t="s">
        <v>34</v>
      </c>
      <c r="U63" s="4">
        <v>1856.9</v>
      </c>
      <c r="V63" s="4">
        <v>0</v>
      </c>
      <c r="W63" s="4">
        <v>0</v>
      </c>
      <c r="X63" s="4" t="s">
        <v>335</v>
      </c>
      <c r="Y63" s="4" t="s">
        <v>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271</v>
      </c>
      <c r="E64" s="4" t="s">
        <v>337</v>
      </c>
      <c r="F64" s="6">
        <v>45146</v>
      </c>
      <c r="G64" s="6">
        <v>45150</v>
      </c>
      <c r="H64" s="4">
        <v>1</v>
      </c>
      <c r="I64" s="4">
        <v>4</v>
      </c>
      <c r="J64" s="4">
        <v>4</v>
      </c>
      <c r="K64" s="4" t="s">
        <v>30</v>
      </c>
      <c r="L64" s="4">
        <v>6256</v>
      </c>
      <c r="M64" s="4">
        <v>6256</v>
      </c>
      <c r="N64" s="4" t="s">
        <v>338</v>
      </c>
      <c r="O64" s="4" t="s">
        <v>32</v>
      </c>
      <c r="P64" s="4" t="s">
        <v>33</v>
      </c>
      <c r="Q64" s="4">
        <v>0</v>
      </c>
      <c r="R64" s="8">
        <v>45131</v>
      </c>
      <c r="S64" s="6">
        <v>45153</v>
      </c>
      <c r="T64" s="4" t="s">
        <v>34</v>
      </c>
      <c r="U64" s="4">
        <v>6256</v>
      </c>
      <c r="V64" s="4">
        <v>0</v>
      </c>
      <c r="W64" s="4">
        <v>0</v>
      </c>
      <c r="X64" s="4" t="s">
        <v>339</v>
      </c>
      <c r="Y64" s="4" t="s">
        <v>340</v>
      </c>
    </row>
    <row r="65" s="4" customFormat="1" spans="1:25">
      <c r="A65" s="4" t="s">
        <v>341</v>
      </c>
      <c r="B65" s="4" t="s">
        <v>26</v>
      </c>
      <c r="C65" s="4" t="s">
        <v>27</v>
      </c>
      <c r="D65" s="4" t="s">
        <v>342</v>
      </c>
      <c r="E65" s="4" t="s">
        <v>343</v>
      </c>
      <c r="F65" s="6">
        <v>45148</v>
      </c>
      <c r="G65" s="6">
        <v>45150</v>
      </c>
      <c r="H65" s="4">
        <v>1</v>
      </c>
      <c r="I65" s="4">
        <v>2</v>
      </c>
      <c r="J65" s="4">
        <v>2</v>
      </c>
      <c r="K65" s="4" t="s">
        <v>30</v>
      </c>
      <c r="L65" s="4">
        <v>366.38</v>
      </c>
      <c r="M65" s="4">
        <v>366.38</v>
      </c>
      <c r="N65" s="4" t="s">
        <v>344</v>
      </c>
      <c r="O65" s="4" t="s">
        <v>32</v>
      </c>
      <c r="P65" s="4" t="s">
        <v>33</v>
      </c>
      <c r="Q65" s="4">
        <v>0</v>
      </c>
      <c r="R65" s="8">
        <v>45132</v>
      </c>
      <c r="S65" s="6">
        <v>45153</v>
      </c>
      <c r="T65" s="4" t="s">
        <v>34</v>
      </c>
      <c r="U65" s="4">
        <v>366.38</v>
      </c>
      <c r="V65" s="4">
        <v>0</v>
      </c>
      <c r="W65" s="4">
        <v>0</v>
      </c>
      <c r="X65" s="4" t="s">
        <v>345</v>
      </c>
      <c r="Y65" s="4" t="s">
        <v>35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271</v>
      </c>
      <c r="E66" s="4" t="s">
        <v>347</v>
      </c>
      <c r="F66" s="6">
        <v>45147</v>
      </c>
      <c r="G66" s="6">
        <v>45150</v>
      </c>
      <c r="H66" s="4">
        <v>1</v>
      </c>
      <c r="I66" s="4">
        <v>3</v>
      </c>
      <c r="J66" s="4">
        <v>3</v>
      </c>
      <c r="K66" s="4" t="s">
        <v>30</v>
      </c>
      <c r="L66" s="4">
        <v>4920.6</v>
      </c>
      <c r="M66" s="4">
        <v>4920.6</v>
      </c>
      <c r="N66" s="4" t="s">
        <v>348</v>
      </c>
      <c r="O66" s="4" t="s">
        <v>32</v>
      </c>
      <c r="P66" s="4" t="s">
        <v>33</v>
      </c>
      <c r="Q66" s="4">
        <v>0</v>
      </c>
      <c r="R66" s="8">
        <v>45132.0000115741</v>
      </c>
      <c r="S66" s="6">
        <v>45153</v>
      </c>
      <c r="T66" s="4" t="s">
        <v>34</v>
      </c>
      <c r="U66" s="4">
        <v>4920.6</v>
      </c>
      <c r="V66" s="4">
        <v>0</v>
      </c>
      <c r="W66" s="4">
        <v>0</v>
      </c>
      <c r="X66" s="4" t="s">
        <v>349</v>
      </c>
      <c r="Y66" s="4" t="s">
        <v>340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351</v>
      </c>
      <c r="E67" s="4" t="s">
        <v>352</v>
      </c>
      <c r="F67" s="6">
        <v>45148</v>
      </c>
      <c r="G67" s="6">
        <v>45150</v>
      </c>
      <c r="H67" s="4">
        <v>1</v>
      </c>
      <c r="I67" s="4">
        <v>2</v>
      </c>
      <c r="J67" s="4">
        <v>2</v>
      </c>
      <c r="K67" s="4" t="s">
        <v>30</v>
      </c>
      <c r="L67" s="4">
        <v>4145.86</v>
      </c>
      <c r="M67" s="4">
        <v>4145.86</v>
      </c>
      <c r="N67" s="4" t="s">
        <v>353</v>
      </c>
      <c r="O67" s="4" t="s">
        <v>32</v>
      </c>
      <c r="P67" s="4" t="s">
        <v>33</v>
      </c>
      <c r="Q67" s="4">
        <v>0</v>
      </c>
      <c r="R67" s="8">
        <v>45132.0000115741</v>
      </c>
      <c r="S67" s="6">
        <v>45153</v>
      </c>
      <c r="T67" s="4" t="s">
        <v>34</v>
      </c>
      <c r="U67" s="4">
        <v>4145.86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102</v>
      </c>
      <c r="B68" s="4" t="s">
        <v>26</v>
      </c>
      <c r="C68" s="4" t="s">
        <v>70</v>
      </c>
      <c r="D68" s="4" t="s">
        <v>103</v>
      </c>
      <c r="E68" s="4" t="s">
        <v>104</v>
      </c>
      <c r="F68" s="6">
        <v>45147</v>
      </c>
      <c r="G68" s="6">
        <v>45150</v>
      </c>
      <c r="H68" s="4">
        <v>1</v>
      </c>
      <c r="I68" s="4">
        <v>3</v>
      </c>
      <c r="J68" s="4">
        <v>3</v>
      </c>
      <c r="K68" s="4" t="s">
        <v>30</v>
      </c>
      <c r="L68" s="4">
        <v>-532.62</v>
      </c>
      <c r="M68" s="4">
        <v>-532.62</v>
      </c>
      <c r="N68" s="4" t="s">
        <v>105</v>
      </c>
      <c r="O68" s="4" t="s">
        <v>32</v>
      </c>
      <c r="P68" s="4" t="s">
        <v>33</v>
      </c>
      <c r="Q68" s="4">
        <v>0</v>
      </c>
      <c r="R68" s="8">
        <v>45099</v>
      </c>
      <c r="S68" s="6">
        <v>45153</v>
      </c>
      <c r="T68" s="4" t="s">
        <v>34</v>
      </c>
      <c r="U68" s="4">
        <v>-532.62</v>
      </c>
      <c r="V68" s="4">
        <v>0</v>
      </c>
      <c r="W68" s="4">
        <v>0</v>
      </c>
      <c r="X68" s="4" t="s">
        <v>106</v>
      </c>
      <c r="Y68" s="4" t="s">
        <v>35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357</v>
      </c>
      <c r="E69" s="4" t="s">
        <v>358</v>
      </c>
      <c r="F69" s="6">
        <v>45149</v>
      </c>
      <c r="G69" s="6">
        <v>45150</v>
      </c>
      <c r="H69" s="4">
        <v>1</v>
      </c>
      <c r="I69" s="4">
        <v>1</v>
      </c>
      <c r="J69" s="4">
        <v>1</v>
      </c>
      <c r="K69" s="4" t="s">
        <v>30</v>
      </c>
      <c r="L69" s="4">
        <v>1748.18</v>
      </c>
      <c r="M69" s="4">
        <v>1748.18</v>
      </c>
      <c r="N69" s="4" t="s">
        <v>359</v>
      </c>
      <c r="O69" s="4" t="s">
        <v>32</v>
      </c>
      <c r="P69" s="4" t="s">
        <v>33</v>
      </c>
      <c r="Q69" s="4">
        <v>0</v>
      </c>
      <c r="R69" s="8">
        <v>45133.0000115741</v>
      </c>
      <c r="S69" s="6">
        <v>45153</v>
      </c>
      <c r="T69" s="4" t="s">
        <v>34</v>
      </c>
      <c r="U69" s="4">
        <v>1748.18</v>
      </c>
      <c r="V69" s="4">
        <v>0</v>
      </c>
      <c r="W69" s="4">
        <v>0</v>
      </c>
      <c r="X69" s="4" t="s">
        <v>360</v>
      </c>
      <c r="Y69" s="4" t="s">
        <v>361</v>
      </c>
    </row>
    <row r="70" s="4" customFormat="1" spans="1:25">
      <c r="A70" s="4" t="s">
        <v>362</v>
      </c>
      <c r="B70" s="4" t="s">
        <v>26</v>
      </c>
      <c r="C70" s="4" t="s">
        <v>27</v>
      </c>
      <c r="D70" s="4" t="s">
        <v>363</v>
      </c>
      <c r="E70" s="4" t="s">
        <v>364</v>
      </c>
      <c r="F70" s="6">
        <v>45147</v>
      </c>
      <c r="G70" s="6">
        <v>45150</v>
      </c>
      <c r="H70" s="4">
        <v>1</v>
      </c>
      <c r="I70" s="4">
        <v>3</v>
      </c>
      <c r="J70" s="4">
        <v>3</v>
      </c>
      <c r="K70" s="4" t="s">
        <v>30</v>
      </c>
      <c r="L70" s="4">
        <v>3820.86</v>
      </c>
      <c r="M70" s="4">
        <v>3820.86</v>
      </c>
      <c r="N70" s="4" t="s">
        <v>365</v>
      </c>
      <c r="O70" s="4" t="s">
        <v>32</v>
      </c>
      <c r="P70" s="4" t="s">
        <v>33</v>
      </c>
      <c r="Q70" s="4">
        <v>0</v>
      </c>
      <c r="R70" s="8">
        <v>45133.0000115741</v>
      </c>
      <c r="S70" s="6">
        <v>45153</v>
      </c>
      <c r="T70" s="4" t="s">
        <v>34</v>
      </c>
      <c r="U70" s="4">
        <v>3820.86</v>
      </c>
      <c r="V70" s="4">
        <v>0</v>
      </c>
      <c r="W70" s="4">
        <v>0</v>
      </c>
      <c r="X70" s="4" t="s">
        <v>366</v>
      </c>
      <c r="Y70" s="4" t="s">
        <v>367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370</v>
      </c>
      <c r="F71" s="6">
        <v>45147</v>
      </c>
      <c r="G71" s="6">
        <v>45150</v>
      </c>
      <c r="H71" s="4">
        <v>1</v>
      </c>
      <c r="I71" s="4">
        <v>3</v>
      </c>
      <c r="J71" s="4">
        <v>3</v>
      </c>
      <c r="K71" s="4" t="s">
        <v>30</v>
      </c>
      <c r="L71" s="4">
        <v>1001.51</v>
      </c>
      <c r="M71" s="4">
        <v>1001.51</v>
      </c>
      <c r="N71" s="4" t="s">
        <v>371</v>
      </c>
      <c r="O71" s="4" t="s">
        <v>32</v>
      </c>
      <c r="P71" s="4" t="s">
        <v>33</v>
      </c>
      <c r="Q71" s="4">
        <v>0</v>
      </c>
      <c r="R71" s="8">
        <v>45134.0000115741</v>
      </c>
      <c r="S71" s="6">
        <v>45153</v>
      </c>
      <c r="T71" s="4" t="s">
        <v>34</v>
      </c>
      <c r="U71" s="4">
        <v>1001.51</v>
      </c>
      <c r="V71" s="4">
        <v>0</v>
      </c>
      <c r="W71" s="4">
        <v>0</v>
      </c>
      <c r="X71" s="4" t="s">
        <v>372</v>
      </c>
      <c r="Y71" s="4" t="s">
        <v>35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45149</v>
      </c>
      <c r="G72" s="6">
        <v>45150</v>
      </c>
      <c r="H72" s="4">
        <v>1</v>
      </c>
      <c r="I72" s="4">
        <v>1</v>
      </c>
      <c r="J72" s="4">
        <v>1</v>
      </c>
      <c r="K72" s="4" t="s">
        <v>30</v>
      </c>
      <c r="L72" s="4">
        <v>4269.03</v>
      </c>
      <c r="M72" s="4">
        <v>4269.03</v>
      </c>
      <c r="N72" s="4" t="s">
        <v>376</v>
      </c>
      <c r="O72" s="4" t="s">
        <v>32</v>
      </c>
      <c r="P72" s="4" t="s">
        <v>33</v>
      </c>
      <c r="Q72" s="4">
        <v>0</v>
      </c>
      <c r="R72" s="8">
        <v>45134</v>
      </c>
      <c r="S72" s="6">
        <v>45153</v>
      </c>
      <c r="T72" s="4" t="s">
        <v>34</v>
      </c>
      <c r="U72" s="4">
        <v>4269.03</v>
      </c>
      <c r="V72" s="4">
        <v>0</v>
      </c>
      <c r="W72" s="4">
        <v>0</v>
      </c>
      <c r="X72" s="4" t="s">
        <v>377</v>
      </c>
      <c r="Y72" s="4" t="s">
        <v>378</v>
      </c>
    </row>
    <row r="73" s="4" customFormat="1" spans="1:27">
      <c r="A73" s="4" t="s">
        <v>379</v>
      </c>
      <c r="B73" s="4" t="s">
        <v>26</v>
      </c>
      <c r="C73" s="4" t="s">
        <v>27</v>
      </c>
      <c r="D73" s="4" t="s">
        <v>380</v>
      </c>
      <c r="E73" s="4" t="s">
        <v>73</v>
      </c>
      <c r="F73" s="6">
        <v>45147</v>
      </c>
      <c r="G73" s="6">
        <v>45150</v>
      </c>
      <c r="H73" s="4">
        <v>3</v>
      </c>
      <c r="I73" s="4">
        <v>3</v>
      </c>
      <c r="J73" s="4">
        <v>9</v>
      </c>
      <c r="K73" s="4" t="s">
        <v>30</v>
      </c>
      <c r="L73" s="4">
        <v>22251.84</v>
      </c>
      <c r="M73" s="4">
        <v>22251.84</v>
      </c>
      <c r="N73" s="4" t="s">
        <v>381</v>
      </c>
      <c r="O73" s="4" t="s">
        <v>32</v>
      </c>
      <c r="P73" s="4" t="s">
        <v>33</v>
      </c>
      <c r="Q73" s="4">
        <v>0</v>
      </c>
      <c r="R73" s="8">
        <v>45134.0000115741</v>
      </c>
      <c r="S73" s="6">
        <v>45153</v>
      </c>
      <c r="T73" s="4" t="s">
        <v>34</v>
      </c>
      <c r="U73" s="4">
        <v>22251.84</v>
      </c>
      <c r="V73" s="4">
        <v>0</v>
      </c>
      <c r="W73" s="4">
        <v>0</v>
      </c>
      <c r="X73" s="4" t="s">
        <v>382</v>
      </c>
      <c r="Y73" s="4">
        <v>21850675</v>
      </c>
      <c r="Z73" s="4">
        <v>3252251</v>
      </c>
      <c r="AA73" s="4" t="s">
        <v>383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386</v>
      </c>
      <c r="F74" s="6">
        <v>45147</v>
      </c>
      <c r="G74" s="6">
        <v>45150</v>
      </c>
      <c r="H74" s="4">
        <v>1</v>
      </c>
      <c r="I74" s="4">
        <v>3</v>
      </c>
      <c r="J74" s="4">
        <v>3</v>
      </c>
      <c r="K74" s="4" t="s">
        <v>30</v>
      </c>
      <c r="L74" s="4">
        <v>3560.61</v>
      </c>
      <c r="M74" s="4">
        <v>3560.61</v>
      </c>
      <c r="N74" s="4" t="s">
        <v>387</v>
      </c>
      <c r="O74" s="4" t="s">
        <v>32</v>
      </c>
      <c r="P74" s="4" t="s">
        <v>33</v>
      </c>
      <c r="Q74" s="4">
        <v>0</v>
      </c>
      <c r="R74" s="8">
        <v>45134.0000115741</v>
      </c>
      <c r="S74" s="6">
        <v>45153</v>
      </c>
      <c r="T74" s="4" t="s">
        <v>34</v>
      </c>
      <c r="U74" s="4">
        <v>3560.61</v>
      </c>
      <c r="V74" s="4">
        <v>0</v>
      </c>
      <c r="W74" s="4">
        <v>0</v>
      </c>
      <c r="X74" s="4" t="s">
        <v>388</v>
      </c>
      <c r="Y74" s="4" t="s">
        <v>389</v>
      </c>
    </row>
    <row r="75" s="4" customFormat="1" spans="1:25">
      <c r="A75" s="4" t="s">
        <v>186</v>
      </c>
      <c r="B75" s="4" t="s">
        <v>26</v>
      </c>
      <c r="C75" s="4" t="s">
        <v>70</v>
      </c>
      <c r="D75" s="4" t="s">
        <v>187</v>
      </c>
      <c r="E75" s="4" t="s">
        <v>188</v>
      </c>
      <c r="F75" s="6">
        <v>45148</v>
      </c>
      <c r="G75" s="6">
        <v>45150</v>
      </c>
      <c r="H75" s="4">
        <v>1</v>
      </c>
      <c r="I75" s="4">
        <v>2</v>
      </c>
      <c r="J75" s="4">
        <v>2</v>
      </c>
      <c r="K75" s="4" t="s">
        <v>30</v>
      </c>
      <c r="L75" s="4">
        <v>-2770.3</v>
      </c>
      <c r="M75" s="4">
        <v>-2770.3</v>
      </c>
      <c r="N75" s="4" t="s">
        <v>189</v>
      </c>
      <c r="O75" s="4" t="s">
        <v>32</v>
      </c>
      <c r="P75" s="4" t="s">
        <v>33</v>
      </c>
      <c r="Q75" s="4">
        <v>0</v>
      </c>
      <c r="R75" s="8">
        <v>45119.0000115741</v>
      </c>
      <c r="S75" s="6">
        <v>45153</v>
      </c>
      <c r="T75" s="4" t="s">
        <v>34</v>
      </c>
      <c r="U75" s="4">
        <v>-2770.3</v>
      </c>
      <c r="V75" s="4">
        <v>0</v>
      </c>
      <c r="W75" s="4">
        <v>0</v>
      </c>
      <c r="X75" s="4" t="s">
        <v>190</v>
      </c>
      <c r="Y75" s="4" t="s">
        <v>35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392</v>
      </c>
      <c r="F76" s="6">
        <v>45149</v>
      </c>
      <c r="G76" s="6">
        <v>45150</v>
      </c>
      <c r="H76" s="4">
        <v>1</v>
      </c>
      <c r="I76" s="4">
        <v>1</v>
      </c>
      <c r="J76" s="4">
        <v>1</v>
      </c>
      <c r="K76" s="4" t="s">
        <v>30</v>
      </c>
      <c r="L76" s="4">
        <v>542.95</v>
      </c>
      <c r="M76" s="4">
        <v>542.95</v>
      </c>
      <c r="N76" s="4" t="s">
        <v>393</v>
      </c>
      <c r="O76" s="4" t="s">
        <v>32</v>
      </c>
      <c r="P76" s="4" t="s">
        <v>33</v>
      </c>
      <c r="Q76" s="4">
        <v>0</v>
      </c>
      <c r="R76" s="8">
        <v>45135.0000115741</v>
      </c>
      <c r="S76" s="6">
        <v>45153</v>
      </c>
      <c r="T76" s="4" t="s">
        <v>34</v>
      </c>
      <c r="U76" s="4">
        <v>542.95</v>
      </c>
      <c r="V76" s="4">
        <v>0</v>
      </c>
      <c r="W76" s="4">
        <v>0</v>
      </c>
      <c r="X76" s="4" t="s">
        <v>394</v>
      </c>
      <c r="Y76" s="4" t="s">
        <v>395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397</v>
      </c>
      <c r="E77" s="4" t="s">
        <v>398</v>
      </c>
      <c r="F77" s="6">
        <v>45148</v>
      </c>
      <c r="G77" s="6">
        <v>45150</v>
      </c>
      <c r="H77" s="4">
        <v>1</v>
      </c>
      <c r="I77" s="4">
        <v>2</v>
      </c>
      <c r="J77" s="4">
        <v>2</v>
      </c>
      <c r="K77" s="4" t="s">
        <v>30</v>
      </c>
      <c r="L77" s="4">
        <v>1469.84</v>
      </c>
      <c r="M77" s="4">
        <v>1469.84</v>
      </c>
      <c r="N77" s="4" t="s">
        <v>399</v>
      </c>
      <c r="O77" s="4" t="s">
        <v>32</v>
      </c>
      <c r="P77" s="4" t="s">
        <v>33</v>
      </c>
      <c r="Q77" s="4">
        <v>0</v>
      </c>
      <c r="R77" s="8">
        <v>45136.0000115741</v>
      </c>
      <c r="S77" s="6">
        <v>45153</v>
      </c>
      <c r="T77" s="4" t="s">
        <v>34</v>
      </c>
      <c r="U77" s="4">
        <v>1469.84</v>
      </c>
      <c r="V77" s="4">
        <v>0</v>
      </c>
      <c r="W77" s="4">
        <v>0</v>
      </c>
      <c r="X77" s="4" t="s">
        <v>400</v>
      </c>
      <c r="Y77" s="4" t="s">
        <v>35</v>
      </c>
    </row>
    <row r="78" s="4" customFormat="1" spans="1:25">
      <c r="A78" s="4" t="s">
        <v>401</v>
      </c>
      <c r="B78" s="4" t="s">
        <v>26</v>
      </c>
      <c r="C78" s="4" t="s">
        <v>27</v>
      </c>
      <c r="D78" s="4" t="s">
        <v>271</v>
      </c>
      <c r="E78" s="4" t="s">
        <v>402</v>
      </c>
      <c r="F78" s="6">
        <v>45148</v>
      </c>
      <c r="G78" s="6">
        <v>45150</v>
      </c>
      <c r="H78" s="4">
        <v>1</v>
      </c>
      <c r="I78" s="4">
        <v>2</v>
      </c>
      <c r="J78" s="4">
        <v>2</v>
      </c>
      <c r="K78" s="4" t="s">
        <v>30</v>
      </c>
      <c r="L78" s="4">
        <v>2928.26</v>
      </c>
      <c r="M78" s="4">
        <v>2928.26</v>
      </c>
      <c r="N78" s="4" t="s">
        <v>403</v>
      </c>
      <c r="O78" s="4" t="s">
        <v>32</v>
      </c>
      <c r="P78" s="4" t="s">
        <v>33</v>
      </c>
      <c r="Q78" s="4">
        <v>0</v>
      </c>
      <c r="R78" s="8">
        <v>45136</v>
      </c>
      <c r="S78" s="6">
        <v>45153</v>
      </c>
      <c r="T78" s="4" t="s">
        <v>34</v>
      </c>
      <c r="U78" s="4">
        <v>2928.26</v>
      </c>
      <c r="V78" s="4">
        <v>0</v>
      </c>
      <c r="W78" s="4">
        <v>0</v>
      </c>
      <c r="X78" s="4" t="s">
        <v>404</v>
      </c>
      <c r="Y78" s="4" t="s">
        <v>340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380</v>
      </c>
      <c r="E79" s="4" t="s">
        <v>73</v>
      </c>
      <c r="F79" s="6">
        <v>45147</v>
      </c>
      <c r="G79" s="6">
        <v>45150</v>
      </c>
      <c r="H79" s="4">
        <v>1</v>
      </c>
      <c r="I79" s="4">
        <v>3</v>
      </c>
      <c r="J79" s="4">
        <v>3</v>
      </c>
      <c r="K79" s="4" t="s">
        <v>30</v>
      </c>
      <c r="L79" s="4">
        <v>7443.94</v>
      </c>
      <c r="M79" s="4">
        <v>7443.94</v>
      </c>
      <c r="N79" s="4" t="s">
        <v>406</v>
      </c>
      <c r="O79" s="4" t="s">
        <v>32</v>
      </c>
      <c r="P79" s="4" t="s">
        <v>33</v>
      </c>
      <c r="Q79" s="4">
        <v>0</v>
      </c>
      <c r="R79" s="8">
        <v>45136.0000115741</v>
      </c>
      <c r="S79" s="6">
        <v>45153</v>
      </c>
      <c r="T79" s="4" t="s">
        <v>34</v>
      </c>
      <c r="U79" s="4">
        <v>7443.94</v>
      </c>
      <c r="V79" s="4">
        <v>0</v>
      </c>
      <c r="W79" s="4">
        <v>0</v>
      </c>
      <c r="X79" s="4" t="s">
        <v>407</v>
      </c>
      <c r="Y79" s="4" t="s">
        <v>408</v>
      </c>
    </row>
    <row r="80" s="4" customFormat="1" spans="1:25">
      <c r="A80" s="4" t="s">
        <v>390</v>
      </c>
      <c r="B80" s="4" t="s">
        <v>26</v>
      </c>
      <c r="C80" s="4" t="s">
        <v>70</v>
      </c>
      <c r="D80" s="4" t="s">
        <v>391</v>
      </c>
      <c r="E80" s="4" t="s">
        <v>392</v>
      </c>
      <c r="F80" s="6">
        <v>45149</v>
      </c>
      <c r="G80" s="6">
        <v>45150</v>
      </c>
      <c r="H80" s="4">
        <v>1</v>
      </c>
      <c r="I80" s="4">
        <v>1</v>
      </c>
      <c r="J80" s="4">
        <v>1</v>
      </c>
      <c r="K80" s="4" t="s">
        <v>30</v>
      </c>
      <c r="L80" s="4">
        <v>-542.95</v>
      </c>
      <c r="M80" s="4">
        <v>-542.95</v>
      </c>
      <c r="N80" s="4" t="s">
        <v>393</v>
      </c>
      <c r="O80" s="4" t="s">
        <v>32</v>
      </c>
      <c r="P80" s="4" t="s">
        <v>33</v>
      </c>
      <c r="Q80" s="4">
        <v>0</v>
      </c>
      <c r="R80" s="8">
        <v>45135.0000115741</v>
      </c>
      <c r="S80" s="6">
        <v>45153</v>
      </c>
      <c r="T80" s="4" t="s">
        <v>34</v>
      </c>
      <c r="U80" s="4">
        <v>-542.95</v>
      </c>
      <c r="V80" s="4">
        <v>0</v>
      </c>
      <c r="W80" s="4">
        <v>0</v>
      </c>
      <c r="X80" s="4" t="s">
        <v>394</v>
      </c>
      <c r="Y80" s="4" t="s">
        <v>395</v>
      </c>
    </row>
    <row r="81" s="4" customFormat="1" spans="1:25">
      <c r="A81" s="4" t="s">
        <v>409</v>
      </c>
      <c r="B81" s="4" t="s">
        <v>26</v>
      </c>
      <c r="C81" s="4" t="s">
        <v>27</v>
      </c>
      <c r="D81" s="4" t="s">
        <v>410</v>
      </c>
      <c r="E81" s="4" t="s">
        <v>411</v>
      </c>
      <c r="F81" s="6">
        <v>45149</v>
      </c>
      <c r="G81" s="6">
        <v>45150</v>
      </c>
      <c r="H81" s="4">
        <v>2</v>
      </c>
      <c r="I81" s="4">
        <v>1</v>
      </c>
      <c r="J81" s="4">
        <v>2</v>
      </c>
      <c r="K81" s="4" t="s">
        <v>30</v>
      </c>
      <c r="L81" s="4">
        <v>701.48</v>
      </c>
      <c r="M81" s="4">
        <v>701.48</v>
      </c>
      <c r="N81" s="4" t="s">
        <v>412</v>
      </c>
      <c r="O81" s="4" t="s">
        <v>32</v>
      </c>
      <c r="P81" s="4" t="s">
        <v>33</v>
      </c>
      <c r="Q81" s="4">
        <v>0</v>
      </c>
      <c r="R81" s="8">
        <v>45136.0000115741</v>
      </c>
      <c r="S81" s="6">
        <v>45153</v>
      </c>
      <c r="T81" s="4" t="s">
        <v>34</v>
      </c>
      <c r="U81" s="4">
        <v>701.48</v>
      </c>
      <c r="V81" s="4">
        <v>0</v>
      </c>
      <c r="W81" s="4">
        <v>0</v>
      </c>
      <c r="X81" s="4" t="s">
        <v>413</v>
      </c>
      <c r="Y81" s="4" t="s">
        <v>35</v>
      </c>
    </row>
    <row r="82" s="4" customFormat="1" spans="1:25">
      <c r="A82" s="4" t="s">
        <v>414</v>
      </c>
      <c r="B82" s="4" t="s">
        <v>26</v>
      </c>
      <c r="C82" s="4" t="s">
        <v>27</v>
      </c>
      <c r="D82" s="4" t="s">
        <v>415</v>
      </c>
      <c r="E82" s="4" t="s">
        <v>416</v>
      </c>
      <c r="F82" s="6">
        <v>45148</v>
      </c>
      <c r="G82" s="6">
        <v>45150</v>
      </c>
      <c r="H82" s="4">
        <v>1</v>
      </c>
      <c r="I82" s="4">
        <v>2</v>
      </c>
      <c r="J82" s="4">
        <v>2</v>
      </c>
      <c r="K82" s="4" t="s">
        <v>30</v>
      </c>
      <c r="L82" s="4">
        <v>1328.74</v>
      </c>
      <c r="M82" s="4">
        <v>1328.74</v>
      </c>
      <c r="N82" s="4" t="s">
        <v>417</v>
      </c>
      <c r="O82" s="4" t="s">
        <v>32</v>
      </c>
      <c r="P82" s="4" t="s">
        <v>33</v>
      </c>
      <c r="Q82" s="4">
        <v>0</v>
      </c>
      <c r="R82" s="8">
        <v>45136</v>
      </c>
      <c r="S82" s="6">
        <v>45153</v>
      </c>
      <c r="T82" s="4" t="s">
        <v>34</v>
      </c>
      <c r="U82" s="4">
        <v>1328.74</v>
      </c>
      <c r="V82" s="4">
        <v>0</v>
      </c>
      <c r="W82" s="4">
        <v>0</v>
      </c>
      <c r="X82" s="4" t="s">
        <v>418</v>
      </c>
      <c r="Y82" s="4" t="s">
        <v>419</v>
      </c>
    </row>
    <row r="83" s="4" customFormat="1" spans="1:25">
      <c r="A83" s="4" t="s">
        <v>420</v>
      </c>
      <c r="B83" s="4" t="s">
        <v>26</v>
      </c>
      <c r="C83" s="4" t="s">
        <v>27</v>
      </c>
      <c r="D83" s="4" t="s">
        <v>410</v>
      </c>
      <c r="E83" s="4" t="s">
        <v>421</v>
      </c>
      <c r="F83" s="6">
        <v>45147</v>
      </c>
      <c r="G83" s="6">
        <v>45150</v>
      </c>
      <c r="H83" s="4">
        <v>1</v>
      </c>
      <c r="I83" s="4">
        <v>3</v>
      </c>
      <c r="J83" s="4">
        <v>3</v>
      </c>
      <c r="K83" s="4" t="s">
        <v>30</v>
      </c>
      <c r="L83" s="4">
        <v>1147.81</v>
      </c>
      <c r="M83" s="4">
        <v>1147.81</v>
      </c>
      <c r="N83" s="4" t="s">
        <v>422</v>
      </c>
      <c r="O83" s="4" t="s">
        <v>32</v>
      </c>
      <c r="P83" s="4" t="s">
        <v>33</v>
      </c>
      <c r="Q83" s="4">
        <v>0</v>
      </c>
      <c r="R83" s="8">
        <v>45136.0000115741</v>
      </c>
      <c r="S83" s="6">
        <v>45153</v>
      </c>
      <c r="T83" s="4" t="s">
        <v>34</v>
      </c>
      <c r="U83" s="4">
        <v>1147.81</v>
      </c>
      <c r="V83" s="4">
        <v>0</v>
      </c>
      <c r="W83" s="4">
        <v>0</v>
      </c>
      <c r="X83" s="4" t="s">
        <v>423</v>
      </c>
      <c r="Y83" s="4" t="s">
        <v>35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426</v>
      </c>
      <c r="F84" s="6">
        <v>45149</v>
      </c>
      <c r="G84" s="6">
        <v>45150</v>
      </c>
      <c r="H84" s="4">
        <v>1</v>
      </c>
      <c r="I84" s="4">
        <v>1</v>
      </c>
      <c r="J84" s="4">
        <v>1</v>
      </c>
      <c r="K84" s="4" t="s">
        <v>30</v>
      </c>
      <c r="L84" s="4">
        <v>1152.09</v>
      </c>
      <c r="M84" s="4">
        <v>1152.09</v>
      </c>
      <c r="N84" s="4" t="s">
        <v>427</v>
      </c>
      <c r="O84" s="4" t="s">
        <v>32</v>
      </c>
      <c r="P84" s="4" t="s">
        <v>33</v>
      </c>
      <c r="Q84" s="4">
        <v>0</v>
      </c>
      <c r="R84" s="8">
        <v>45137.0000115741</v>
      </c>
      <c r="S84" s="6">
        <v>45153</v>
      </c>
      <c r="T84" s="4" t="s">
        <v>34</v>
      </c>
      <c r="U84" s="4">
        <v>1152.09</v>
      </c>
      <c r="V84" s="4">
        <v>0</v>
      </c>
      <c r="W84" s="4">
        <v>0</v>
      </c>
      <c r="X84" s="4" t="s">
        <v>428</v>
      </c>
      <c r="Y84" s="4" t="s">
        <v>429</v>
      </c>
    </row>
    <row r="85" s="4" customFormat="1" spans="1:25">
      <c r="A85" s="4" t="s">
        <v>430</v>
      </c>
      <c r="B85" s="4" t="s">
        <v>26</v>
      </c>
      <c r="C85" s="4" t="s">
        <v>27</v>
      </c>
      <c r="D85" s="4" t="s">
        <v>431</v>
      </c>
      <c r="E85" s="4" t="s">
        <v>266</v>
      </c>
      <c r="F85" s="6">
        <v>45146</v>
      </c>
      <c r="G85" s="6">
        <v>45150</v>
      </c>
      <c r="H85" s="4">
        <v>1</v>
      </c>
      <c r="I85" s="4">
        <v>4</v>
      </c>
      <c r="J85" s="4">
        <v>4</v>
      </c>
      <c r="K85" s="4" t="s">
        <v>30</v>
      </c>
      <c r="L85" s="4">
        <v>1756.52</v>
      </c>
      <c r="M85" s="4">
        <v>1756.52</v>
      </c>
      <c r="N85" s="4" t="s">
        <v>432</v>
      </c>
      <c r="O85" s="4" t="s">
        <v>32</v>
      </c>
      <c r="P85" s="4" t="s">
        <v>33</v>
      </c>
      <c r="Q85" s="4">
        <v>0</v>
      </c>
      <c r="R85" s="8">
        <v>45137</v>
      </c>
      <c r="S85" s="6">
        <v>45153</v>
      </c>
      <c r="T85" s="4" t="s">
        <v>34</v>
      </c>
      <c r="U85" s="4">
        <v>1756.52</v>
      </c>
      <c r="V85" s="4">
        <v>0</v>
      </c>
      <c r="W85" s="4">
        <v>0</v>
      </c>
      <c r="X85" s="4" t="s">
        <v>433</v>
      </c>
      <c r="Y85" s="4" t="s">
        <v>434</v>
      </c>
    </row>
    <row r="86" s="4" customFormat="1" spans="1:25">
      <c r="A86" s="4" t="s">
        <v>435</v>
      </c>
      <c r="B86" s="4" t="s">
        <v>26</v>
      </c>
      <c r="C86" s="4" t="s">
        <v>27</v>
      </c>
      <c r="D86" s="4" t="s">
        <v>436</v>
      </c>
      <c r="E86" s="4" t="s">
        <v>437</v>
      </c>
      <c r="F86" s="6">
        <v>45149</v>
      </c>
      <c r="G86" s="6">
        <v>45150</v>
      </c>
      <c r="H86" s="4">
        <v>1</v>
      </c>
      <c r="I86" s="4">
        <v>1</v>
      </c>
      <c r="J86" s="4">
        <v>1</v>
      </c>
      <c r="K86" s="4" t="s">
        <v>30</v>
      </c>
      <c r="L86" s="4">
        <v>441.64</v>
      </c>
      <c r="M86" s="4">
        <v>441.64</v>
      </c>
      <c r="N86" s="4" t="s">
        <v>438</v>
      </c>
      <c r="O86" s="4" t="s">
        <v>32</v>
      </c>
      <c r="P86" s="4" t="s">
        <v>33</v>
      </c>
      <c r="Q86" s="4">
        <v>0</v>
      </c>
      <c r="R86" s="8">
        <v>45137.0000115741</v>
      </c>
      <c r="S86" s="6">
        <v>45153</v>
      </c>
      <c r="T86" s="4" t="s">
        <v>34</v>
      </c>
      <c r="U86" s="4">
        <v>441.64</v>
      </c>
      <c r="V86" s="4">
        <v>0</v>
      </c>
      <c r="W86" s="4">
        <v>0</v>
      </c>
      <c r="X86" s="4" t="s">
        <v>439</v>
      </c>
      <c r="Y86" s="4" t="s">
        <v>440</v>
      </c>
    </row>
    <row r="87" s="4" customFormat="1" spans="1:25">
      <c r="A87" s="4" t="s">
        <v>441</v>
      </c>
      <c r="B87" s="4" t="s">
        <v>26</v>
      </c>
      <c r="C87" s="4" t="s">
        <v>27</v>
      </c>
      <c r="D87" s="4" t="s">
        <v>442</v>
      </c>
      <c r="E87" s="4" t="s">
        <v>443</v>
      </c>
      <c r="F87" s="6">
        <v>45147</v>
      </c>
      <c r="G87" s="6">
        <v>45150</v>
      </c>
      <c r="H87" s="4">
        <v>3</v>
      </c>
      <c r="I87" s="4">
        <v>3</v>
      </c>
      <c r="J87" s="4">
        <v>9</v>
      </c>
      <c r="K87" s="4" t="s">
        <v>30</v>
      </c>
      <c r="L87" s="4">
        <v>5497.29</v>
      </c>
      <c r="M87" s="4">
        <v>5497.29</v>
      </c>
      <c r="N87" s="4" t="s">
        <v>444</v>
      </c>
      <c r="O87" s="4" t="s">
        <v>32</v>
      </c>
      <c r="P87" s="4" t="s">
        <v>33</v>
      </c>
      <c r="Q87" s="4">
        <v>0</v>
      </c>
      <c r="R87" s="8">
        <v>45138</v>
      </c>
      <c r="S87" s="6">
        <v>45153</v>
      </c>
      <c r="T87" s="4" t="s">
        <v>34</v>
      </c>
      <c r="U87" s="4">
        <v>5497.29</v>
      </c>
      <c r="V87" s="4">
        <v>0</v>
      </c>
      <c r="W87" s="4">
        <v>0</v>
      </c>
      <c r="X87" s="4" t="s">
        <v>445</v>
      </c>
      <c r="Y87" s="4" t="s">
        <v>446</v>
      </c>
    </row>
    <row r="88" s="4" customFormat="1" spans="1:25">
      <c r="A88" s="4" t="s">
        <v>447</v>
      </c>
      <c r="B88" s="4" t="s">
        <v>26</v>
      </c>
      <c r="C88" s="4" t="s">
        <v>27</v>
      </c>
      <c r="D88" s="4" t="s">
        <v>448</v>
      </c>
      <c r="E88" s="4" t="s">
        <v>449</v>
      </c>
      <c r="F88" s="6">
        <v>45148</v>
      </c>
      <c r="G88" s="6">
        <v>45150</v>
      </c>
      <c r="H88" s="4">
        <v>1</v>
      </c>
      <c r="I88" s="4">
        <v>2</v>
      </c>
      <c r="J88" s="4">
        <v>2</v>
      </c>
      <c r="K88" s="4" t="s">
        <v>30</v>
      </c>
      <c r="L88" s="4">
        <v>2255.3</v>
      </c>
      <c r="M88" s="4">
        <v>2255.3</v>
      </c>
      <c r="N88" s="4" t="s">
        <v>450</v>
      </c>
      <c r="O88" s="4" t="s">
        <v>32</v>
      </c>
      <c r="P88" s="4" t="s">
        <v>33</v>
      </c>
      <c r="Q88" s="4">
        <v>0</v>
      </c>
      <c r="R88" s="8">
        <v>45138</v>
      </c>
      <c r="S88" s="6">
        <v>45153</v>
      </c>
      <c r="T88" s="4" t="s">
        <v>34</v>
      </c>
      <c r="U88" s="4">
        <v>2255.3</v>
      </c>
      <c r="V88" s="4">
        <v>0</v>
      </c>
      <c r="W88" s="4">
        <v>0</v>
      </c>
      <c r="X88" s="4" t="s">
        <v>451</v>
      </c>
      <c r="Y88" s="4" t="s">
        <v>452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455</v>
      </c>
      <c r="F89" s="6">
        <v>45149</v>
      </c>
      <c r="G89" s="6">
        <v>45150</v>
      </c>
      <c r="H89" s="4">
        <v>1</v>
      </c>
      <c r="I89" s="4">
        <v>1</v>
      </c>
      <c r="J89" s="4">
        <v>1</v>
      </c>
      <c r="K89" s="4" t="s">
        <v>30</v>
      </c>
      <c r="L89" s="4">
        <v>618.36</v>
      </c>
      <c r="M89" s="4">
        <v>618.36</v>
      </c>
      <c r="N89" s="4" t="s">
        <v>456</v>
      </c>
      <c r="O89" s="4" t="s">
        <v>32</v>
      </c>
      <c r="P89" s="4" t="s">
        <v>33</v>
      </c>
      <c r="Q89" s="4">
        <v>0</v>
      </c>
      <c r="R89" s="8">
        <v>45139.0000115741</v>
      </c>
      <c r="S89" s="6">
        <v>45153</v>
      </c>
      <c r="T89" s="4" t="s">
        <v>34</v>
      </c>
      <c r="U89" s="4">
        <v>618.36</v>
      </c>
      <c r="V89" s="4">
        <v>0</v>
      </c>
      <c r="W89" s="4">
        <v>0</v>
      </c>
      <c r="X89" s="4" t="s">
        <v>457</v>
      </c>
      <c r="Y89" s="4" t="s">
        <v>458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460</v>
      </c>
      <c r="E90" s="4" t="s">
        <v>461</v>
      </c>
      <c r="F90" s="6">
        <v>45149</v>
      </c>
      <c r="G90" s="6">
        <v>45150</v>
      </c>
      <c r="H90" s="4">
        <v>2</v>
      </c>
      <c r="I90" s="4">
        <v>1</v>
      </c>
      <c r="J90" s="4">
        <v>2</v>
      </c>
      <c r="K90" s="4" t="s">
        <v>30</v>
      </c>
      <c r="L90" s="4">
        <v>4154.26</v>
      </c>
      <c r="M90" s="4">
        <v>4154.26</v>
      </c>
      <c r="N90" s="4" t="s">
        <v>462</v>
      </c>
      <c r="O90" s="4" t="s">
        <v>32</v>
      </c>
      <c r="P90" s="4" t="s">
        <v>33</v>
      </c>
      <c r="Q90" s="4">
        <v>0</v>
      </c>
      <c r="R90" s="8">
        <v>45139</v>
      </c>
      <c r="S90" s="6">
        <v>45153</v>
      </c>
      <c r="T90" s="4" t="s">
        <v>34</v>
      </c>
      <c r="U90" s="4">
        <v>4154.26</v>
      </c>
      <c r="V90" s="4">
        <v>0</v>
      </c>
      <c r="W90" s="4">
        <v>0</v>
      </c>
      <c r="X90" s="4" t="s">
        <v>463</v>
      </c>
      <c r="Y90" s="4" t="s">
        <v>464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83</v>
      </c>
      <c r="F91" s="6">
        <v>45149</v>
      </c>
      <c r="G91" s="6">
        <v>45150</v>
      </c>
      <c r="H91" s="4">
        <v>1</v>
      </c>
      <c r="I91" s="4">
        <v>1</v>
      </c>
      <c r="J91" s="4">
        <v>1</v>
      </c>
      <c r="K91" s="4" t="s">
        <v>30</v>
      </c>
      <c r="L91" s="4">
        <v>758.91</v>
      </c>
      <c r="M91" s="4">
        <v>758.91</v>
      </c>
      <c r="N91" s="4" t="s">
        <v>467</v>
      </c>
      <c r="O91" s="4" t="s">
        <v>32</v>
      </c>
      <c r="P91" s="4" t="s">
        <v>33</v>
      </c>
      <c r="Q91" s="4">
        <v>0</v>
      </c>
      <c r="R91" s="8">
        <v>45139.0000115741</v>
      </c>
      <c r="S91" s="6">
        <v>45153</v>
      </c>
      <c r="T91" s="4" t="s">
        <v>34</v>
      </c>
      <c r="U91" s="4">
        <v>758.91</v>
      </c>
      <c r="V91" s="4">
        <v>0</v>
      </c>
      <c r="W91" s="4">
        <v>0</v>
      </c>
      <c r="X91" s="4" t="s">
        <v>468</v>
      </c>
      <c r="Y91" s="4" t="s">
        <v>35</v>
      </c>
    </row>
    <row r="92" s="4" customFormat="1" spans="1:25">
      <c r="A92" s="4" t="s">
        <v>469</v>
      </c>
      <c r="B92" s="4" t="s">
        <v>26</v>
      </c>
      <c r="C92" s="4" t="s">
        <v>27</v>
      </c>
      <c r="D92" s="4" t="s">
        <v>470</v>
      </c>
      <c r="E92" s="4" t="s">
        <v>471</v>
      </c>
      <c r="F92" s="6">
        <v>45148</v>
      </c>
      <c r="G92" s="6">
        <v>45150</v>
      </c>
      <c r="H92" s="4">
        <v>1</v>
      </c>
      <c r="I92" s="4">
        <v>2</v>
      </c>
      <c r="J92" s="4">
        <v>2</v>
      </c>
      <c r="K92" s="4" t="s">
        <v>30</v>
      </c>
      <c r="L92" s="4">
        <v>1564.08</v>
      </c>
      <c r="M92" s="4">
        <v>1564.08</v>
      </c>
      <c r="N92" s="4" t="s">
        <v>472</v>
      </c>
      <c r="O92" s="4" t="s">
        <v>32</v>
      </c>
      <c r="P92" s="4" t="s">
        <v>33</v>
      </c>
      <c r="Q92" s="4">
        <v>0</v>
      </c>
      <c r="R92" s="8">
        <v>45139.0000115741</v>
      </c>
      <c r="S92" s="6">
        <v>45153</v>
      </c>
      <c r="T92" s="4" t="s">
        <v>34</v>
      </c>
      <c r="U92" s="4">
        <v>1564.08</v>
      </c>
      <c r="V92" s="4">
        <v>0</v>
      </c>
      <c r="W92" s="4">
        <v>0</v>
      </c>
      <c r="X92" s="4" t="s">
        <v>473</v>
      </c>
      <c r="Y92" s="4" t="s">
        <v>474</v>
      </c>
    </row>
    <row r="93" s="4" customFormat="1" spans="1:25">
      <c r="A93" s="4" t="s">
        <v>475</v>
      </c>
      <c r="B93" s="4" t="s">
        <v>26</v>
      </c>
      <c r="C93" s="4" t="s">
        <v>27</v>
      </c>
      <c r="D93" s="4" t="s">
        <v>476</v>
      </c>
      <c r="E93" s="4" t="s">
        <v>477</v>
      </c>
      <c r="F93" s="6">
        <v>45148</v>
      </c>
      <c r="G93" s="6">
        <v>45150</v>
      </c>
      <c r="H93" s="4">
        <v>2</v>
      </c>
      <c r="I93" s="4">
        <v>2</v>
      </c>
      <c r="J93" s="4">
        <v>4</v>
      </c>
      <c r="K93" s="4" t="s">
        <v>30</v>
      </c>
      <c r="L93" s="4">
        <v>1205.92</v>
      </c>
      <c r="M93" s="4">
        <v>1205.92</v>
      </c>
      <c r="N93" s="4" t="s">
        <v>478</v>
      </c>
      <c r="O93" s="4" t="s">
        <v>32</v>
      </c>
      <c r="P93" s="4" t="s">
        <v>33</v>
      </c>
      <c r="Q93" s="4">
        <v>0</v>
      </c>
      <c r="R93" s="8">
        <v>45139.0000115741</v>
      </c>
      <c r="S93" s="6">
        <v>45153</v>
      </c>
      <c r="T93" s="4" t="s">
        <v>34</v>
      </c>
      <c r="U93" s="4">
        <v>1205.92</v>
      </c>
      <c r="V93" s="4">
        <v>0</v>
      </c>
      <c r="W93" s="4">
        <v>0</v>
      </c>
      <c r="X93" s="4" t="s">
        <v>479</v>
      </c>
      <c r="Y93" s="4" t="s">
        <v>35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481</v>
      </c>
      <c r="E94" s="4" t="s">
        <v>482</v>
      </c>
      <c r="F94" s="6">
        <v>45149</v>
      </c>
      <c r="G94" s="6">
        <v>45150</v>
      </c>
      <c r="H94" s="4">
        <v>1</v>
      </c>
      <c r="I94" s="4">
        <v>1</v>
      </c>
      <c r="J94" s="4">
        <v>1</v>
      </c>
      <c r="K94" s="4" t="s">
        <v>30</v>
      </c>
      <c r="L94" s="4">
        <v>1251.59</v>
      </c>
      <c r="M94" s="4">
        <v>1251.59</v>
      </c>
      <c r="N94" s="4" t="s">
        <v>483</v>
      </c>
      <c r="O94" s="4" t="s">
        <v>32</v>
      </c>
      <c r="P94" s="4" t="s">
        <v>33</v>
      </c>
      <c r="Q94" s="4">
        <v>0</v>
      </c>
      <c r="R94" s="8">
        <v>45139</v>
      </c>
      <c r="S94" s="6">
        <v>45153</v>
      </c>
      <c r="T94" s="4" t="s">
        <v>34</v>
      </c>
      <c r="U94" s="4">
        <v>1251.59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153</v>
      </c>
      <c r="E95" s="4" t="s">
        <v>487</v>
      </c>
      <c r="F95" s="6">
        <v>45147</v>
      </c>
      <c r="G95" s="6">
        <v>45150</v>
      </c>
      <c r="H95" s="4">
        <v>1</v>
      </c>
      <c r="I95" s="4">
        <v>3</v>
      </c>
      <c r="J95" s="4">
        <v>3</v>
      </c>
      <c r="K95" s="4" t="s">
        <v>30</v>
      </c>
      <c r="L95" s="4">
        <v>1296.29</v>
      </c>
      <c r="M95" s="4">
        <v>1296.29</v>
      </c>
      <c r="N95" s="4" t="s">
        <v>488</v>
      </c>
      <c r="O95" s="4" t="s">
        <v>32</v>
      </c>
      <c r="P95" s="4" t="s">
        <v>33</v>
      </c>
      <c r="Q95" s="4">
        <v>0</v>
      </c>
      <c r="R95" s="8">
        <v>45139</v>
      </c>
      <c r="S95" s="6">
        <v>45153</v>
      </c>
      <c r="T95" s="4" t="s">
        <v>34</v>
      </c>
      <c r="U95" s="4">
        <v>1296.29</v>
      </c>
      <c r="V95" s="4">
        <v>0</v>
      </c>
      <c r="W95" s="4">
        <v>0</v>
      </c>
      <c r="X95" s="4" t="s">
        <v>489</v>
      </c>
      <c r="Y95" s="4" t="s">
        <v>35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491</v>
      </c>
      <c r="E96" s="4" t="s">
        <v>487</v>
      </c>
      <c r="F96" s="6">
        <v>45146</v>
      </c>
      <c r="G96" s="6">
        <v>45150</v>
      </c>
      <c r="H96" s="4">
        <v>1</v>
      </c>
      <c r="I96" s="4">
        <v>4</v>
      </c>
      <c r="J96" s="4">
        <v>4</v>
      </c>
      <c r="K96" s="4" t="s">
        <v>30</v>
      </c>
      <c r="L96" s="4">
        <v>1512.12</v>
      </c>
      <c r="M96" s="4">
        <v>1512.12</v>
      </c>
      <c r="N96" s="4" t="s">
        <v>492</v>
      </c>
      <c r="O96" s="4" t="s">
        <v>32</v>
      </c>
      <c r="P96" s="4" t="s">
        <v>33</v>
      </c>
      <c r="Q96" s="4">
        <v>0</v>
      </c>
      <c r="R96" s="8">
        <v>45139.0000115741</v>
      </c>
      <c r="S96" s="6">
        <v>45153</v>
      </c>
      <c r="T96" s="4" t="s">
        <v>34</v>
      </c>
      <c r="U96" s="4">
        <v>1512.12</v>
      </c>
      <c r="V96" s="4">
        <v>0</v>
      </c>
      <c r="W96" s="4">
        <v>0</v>
      </c>
      <c r="X96" s="4" t="s">
        <v>493</v>
      </c>
      <c r="Y96" s="4" t="s">
        <v>35</v>
      </c>
    </row>
    <row r="97" s="4" customFormat="1" spans="1:25">
      <c r="A97" s="4" t="s">
        <v>486</v>
      </c>
      <c r="B97" s="4" t="s">
        <v>26</v>
      </c>
      <c r="C97" s="4" t="s">
        <v>70</v>
      </c>
      <c r="D97" s="4" t="s">
        <v>153</v>
      </c>
      <c r="E97" s="4" t="s">
        <v>487</v>
      </c>
      <c r="F97" s="6">
        <v>45147</v>
      </c>
      <c r="G97" s="6">
        <v>45150</v>
      </c>
      <c r="H97" s="4">
        <v>1</v>
      </c>
      <c r="I97" s="4">
        <v>3</v>
      </c>
      <c r="J97" s="4">
        <v>3</v>
      </c>
      <c r="K97" s="4" t="s">
        <v>30</v>
      </c>
      <c r="L97" s="4">
        <v>-1296.29</v>
      </c>
      <c r="M97" s="4">
        <v>-1296.29</v>
      </c>
      <c r="N97" s="4" t="s">
        <v>488</v>
      </c>
      <c r="O97" s="4" t="s">
        <v>32</v>
      </c>
      <c r="P97" s="4" t="s">
        <v>33</v>
      </c>
      <c r="Q97" s="4">
        <v>0</v>
      </c>
      <c r="R97" s="8">
        <v>45139</v>
      </c>
      <c r="S97" s="6">
        <v>45153</v>
      </c>
      <c r="T97" s="4" t="s">
        <v>34</v>
      </c>
      <c r="U97" s="4">
        <v>-1296.29</v>
      </c>
      <c r="V97" s="4">
        <v>0</v>
      </c>
      <c r="W97" s="4">
        <v>0</v>
      </c>
      <c r="X97" s="4" t="s">
        <v>489</v>
      </c>
      <c r="Y97" s="4" t="s">
        <v>35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495</v>
      </c>
      <c r="E98" s="4" t="s">
        <v>496</v>
      </c>
      <c r="F98" s="6">
        <v>45149</v>
      </c>
      <c r="G98" s="6">
        <v>45150</v>
      </c>
      <c r="H98" s="4">
        <v>1</v>
      </c>
      <c r="I98" s="4">
        <v>1</v>
      </c>
      <c r="J98" s="4">
        <v>1</v>
      </c>
      <c r="K98" s="4" t="s">
        <v>30</v>
      </c>
      <c r="L98" s="4">
        <v>267.04</v>
      </c>
      <c r="M98" s="4">
        <v>267.04</v>
      </c>
      <c r="N98" s="4" t="s">
        <v>497</v>
      </c>
      <c r="O98" s="4" t="s">
        <v>32</v>
      </c>
      <c r="P98" s="4" t="s">
        <v>33</v>
      </c>
      <c r="Q98" s="4">
        <v>0</v>
      </c>
      <c r="R98" s="8">
        <v>45139</v>
      </c>
      <c r="S98" s="6">
        <v>45153</v>
      </c>
      <c r="T98" s="4" t="s">
        <v>34</v>
      </c>
      <c r="U98" s="4">
        <v>267.04</v>
      </c>
      <c r="V98" s="4">
        <v>0</v>
      </c>
      <c r="W98" s="4">
        <v>0</v>
      </c>
      <c r="X98" s="4" t="s">
        <v>498</v>
      </c>
      <c r="Y98" s="4" t="s">
        <v>499</v>
      </c>
    </row>
    <row r="99" s="4" customFormat="1" spans="1:25">
      <c r="A99" s="4" t="s">
        <v>500</v>
      </c>
      <c r="B99" s="4" t="s">
        <v>26</v>
      </c>
      <c r="C99" s="4" t="s">
        <v>27</v>
      </c>
      <c r="D99" s="4" t="s">
        <v>501</v>
      </c>
      <c r="E99" s="4" t="s">
        <v>502</v>
      </c>
      <c r="F99" s="6">
        <v>45148</v>
      </c>
      <c r="G99" s="6">
        <v>45150</v>
      </c>
      <c r="H99" s="4">
        <v>1</v>
      </c>
      <c r="I99" s="4">
        <v>2</v>
      </c>
      <c r="J99" s="4">
        <v>2</v>
      </c>
      <c r="K99" s="4" t="s">
        <v>30</v>
      </c>
      <c r="L99" s="4">
        <v>1660.58</v>
      </c>
      <c r="M99" s="4">
        <v>1660.58</v>
      </c>
      <c r="N99" s="4" t="s">
        <v>503</v>
      </c>
      <c r="O99" s="4" t="s">
        <v>32</v>
      </c>
      <c r="P99" s="4" t="s">
        <v>33</v>
      </c>
      <c r="Q99" s="4">
        <v>0</v>
      </c>
      <c r="R99" s="8">
        <v>45140</v>
      </c>
      <c r="S99" s="6">
        <v>45153</v>
      </c>
      <c r="T99" s="4" t="s">
        <v>34</v>
      </c>
      <c r="U99" s="4">
        <v>1660.58</v>
      </c>
      <c r="V99" s="4">
        <v>0</v>
      </c>
      <c r="W99" s="4">
        <v>0</v>
      </c>
      <c r="X99" s="4" t="s">
        <v>504</v>
      </c>
      <c r="Y99" s="4" t="s">
        <v>35</v>
      </c>
    </row>
    <row r="100" s="4" customFormat="1" spans="1:25">
      <c r="A100" s="4" t="s">
        <v>505</v>
      </c>
      <c r="B100" s="4" t="s">
        <v>26</v>
      </c>
      <c r="C100" s="4" t="s">
        <v>27</v>
      </c>
      <c r="D100" s="4" t="s">
        <v>506</v>
      </c>
      <c r="E100" s="4" t="s">
        <v>507</v>
      </c>
      <c r="F100" s="6">
        <v>45143</v>
      </c>
      <c r="G100" s="6">
        <v>45150</v>
      </c>
      <c r="H100" s="4">
        <v>1</v>
      </c>
      <c r="I100" s="4">
        <v>7</v>
      </c>
      <c r="J100" s="4">
        <v>7</v>
      </c>
      <c r="K100" s="4" t="s">
        <v>30</v>
      </c>
      <c r="L100" s="4">
        <v>1869.28</v>
      </c>
      <c r="M100" s="4">
        <v>1869.28</v>
      </c>
      <c r="N100" s="4" t="s">
        <v>508</v>
      </c>
      <c r="O100" s="4" t="s">
        <v>32</v>
      </c>
      <c r="P100" s="4" t="s">
        <v>33</v>
      </c>
      <c r="Q100" s="4">
        <v>0</v>
      </c>
      <c r="R100" s="8">
        <v>45140.0000115741</v>
      </c>
      <c r="S100" s="6">
        <v>45153</v>
      </c>
      <c r="T100" s="4" t="s">
        <v>34</v>
      </c>
      <c r="U100" s="4">
        <v>1869.28</v>
      </c>
      <c r="V100" s="4">
        <v>0</v>
      </c>
      <c r="W100" s="4">
        <v>0</v>
      </c>
      <c r="X100" s="4" t="s">
        <v>509</v>
      </c>
      <c r="Y100" s="4" t="s">
        <v>510</v>
      </c>
    </row>
    <row r="101" s="4" customFormat="1" spans="1:25">
      <c r="A101" s="4" t="s">
        <v>511</v>
      </c>
      <c r="B101" s="4" t="s">
        <v>26</v>
      </c>
      <c r="C101" s="4" t="s">
        <v>27</v>
      </c>
      <c r="D101" s="4" t="s">
        <v>512</v>
      </c>
      <c r="E101" s="4" t="s">
        <v>131</v>
      </c>
      <c r="F101" s="6">
        <v>45148</v>
      </c>
      <c r="G101" s="6">
        <v>45150</v>
      </c>
      <c r="H101" s="4">
        <v>1</v>
      </c>
      <c r="I101" s="4">
        <v>2</v>
      </c>
      <c r="J101" s="4">
        <v>2</v>
      </c>
      <c r="K101" s="4" t="s">
        <v>30</v>
      </c>
      <c r="L101" s="4">
        <v>1015.38</v>
      </c>
      <c r="M101" s="4">
        <v>1015.38</v>
      </c>
      <c r="N101" s="4" t="s">
        <v>513</v>
      </c>
      <c r="O101" s="4" t="s">
        <v>32</v>
      </c>
      <c r="P101" s="4" t="s">
        <v>33</v>
      </c>
      <c r="Q101" s="4">
        <v>0</v>
      </c>
      <c r="R101" s="8">
        <v>45140</v>
      </c>
      <c r="S101" s="6">
        <v>45153</v>
      </c>
      <c r="T101" s="4" t="s">
        <v>34</v>
      </c>
      <c r="U101" s="4">
        <v>1015.38</v>
      </c>
      <c r="V101" s="4">
        <v>0</v>
      </c>
      <c r="W101" s="4">
        <v>0</v>
      </c>
      <c r="X101" s="4" t="s">
        <v>514</v>
      </c>
      <c r="Y101" s="4" t="s">
        <v>515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517</v>
      </c>
      <c r="E102" s="4" t="s">
        <v>518</v>
      </c>
      <c r="F102" s="6">
        <v>45147</v>
      </c>
      <c r="G102" s="6">
        <v>45150</v>
      </c>
      <c r="H102" s="4">
        <v>1</v>
      </c>
      <c r="I102" s="4">
        <v>3</v>
      </c>
      <c r="J102" s="4">
        <v>3</v>
      </c>
      <c r="K102" s="4" t="s">
        <v>30</v>
      </c>
      <c r="L102" s="4">
        <v>1494.84</v>
      </c>
      <c r="M102" s="4">
        <v>1494.84</v>
      </c>
      <c r="N102" s="4" t="s">
        <v>519</v>
      </c>
      <c r="O102" s="4" t="s">
        <v>32</v>
      </c>
      <c r="P102" s="4" t="s">
        <v>33</v>
      </c>
      <c r="Q102" s="4">
        <v>0</v>
      </c>
      <c r="R102" s="8">
        <v>45140</v>
      </c>
      <c r="S102" s="6">
        <v>45153</v>
      </c>
      <c r="T102" s="4" t="s">
        <v>34</v>
      </c>
      <c r="U102" s="4">
        <v>1494.84</v>
      </c>
      <c r="V102" s="4">
        <v>0</v>
      </c>
      <c r="W102" s="4">
        <v>0</v>
      </c>
      <c r="X102" s="4" t="s">
        <v>520</v>
      </c>
      <c r="Y102" s="4" t="s">
        <v>35</v>
      </c>
    </row>
    <row r="103" s="4" customFormat="1" spans="1:25">
      <c r="A103" s="4" t="s">
        <v>516</v>
      </c>
      <c r="B103" s="4" t="s">
        <v>26</v>
      </c>
      <c r="C103" s="4" t="s">
        <v>70</v>
      </c>
      <c r="D103" s="4" t="s">
        <v>517</v>
      </c>
      <c r="E103" s="4" t="s">
        <v>518</v>
      </c>
      <c r="F103" s="6">
        <v>45147</v>
      </c>
      <c r="G103" s="6">
        <v>45150</v>
      </c>
      <c r="H103" s="4">
        <v>1</v>
      </c>
      <c r="I103" s="4">
        <v>3</v>
      </c>
      <c r="J103" s="4">
        <v>3</v>
      </c>
      <c r="K103" s="4" t="s">
        <v>30</v>
      </c>
      <c r="L103" s="4">
        <v>-1494.84</v>
      </c>
      <c r="M103" s="4">
        <v>-1494.84</v>
      </c>
      <c r="N103" s="4" t="s">
        <v>519</v>
      </c>
      <c r="O103" s="4" t="s">
        <v>32</v>
      </c>
      <c r="P103" s="4" t="s">
        <v>33</v>
      </c>
      <c r="Q103" s="4">
        <v>0</v>
      </c>
      <c r="R103" s="8">
        <v>45140</v>
      </c>
      <c r="S103" s="6">
        <v>45153</v>
      </c>
      <c r="T103" s="4" t="s">
        <v>34</v>
      </c>
      <c r="U103" s="4">
        <v>-1494.84</v>
      </c>
      <c r="V103" s="4">
        <v>0</v>
      </c>
      <c r="W103" s="4">
        <v>0</v>
      </c>
      <c r="X103" s="4" t="s">
        <v>520</v>
      </c>
      <c r="Y103" s="4" t="s">
        <v>35</v>
      </c>
    </row>
    <row r="104" s="4" customFormat="1" spans="1:25">
      <c r="A104" s="4" t="s">
        <v>521</v>
      </c>
      <c r="B104" s="4" t="s">
        <v>26</v>
      </c>
      <c r="C104" s="4" t="s">
        <v>27</v>
      </c>
      <c r="D104" s="4" t="s">
        <v>522</v>
      </c>
      <c r="E104" s="4" t="s">
        <v>443</v>
      </c>
      <c r="F104" s="6">
        <v>45149</v>
      </c>
      <c r="G104" s="6">
        <v>45150</v>
      </c>
      <c r="H104" s="4">
        <v>1</v>
      </c>
      <c r="I104" s="4">
        <v>1</v>
      </c>
      <c r="J104" s="4">
        <v>1</v>
      </c>
      <c r="K104" s="4" t="s">
        <v>30</v>
      </c>
      <c r="L104" s="4">
        <v>479.9</v>
      </c>
      <c r="M104" s="4">
        <v>479.9</v>
      </c>
      <c r="N104" s="4" t="s">
        <v>523</v>
      </c>
      <c r="O104" s="4" t="s">
        <v>32</v>
      </c>
      <c r="P104" s="4" t="s">
        <v>33</v>
      </c>
      <c r="Q104" s="4">
        <v>0</v>
      </c>
      <c r="R104" s="8">
        <v>45140</v>
      </c>
      <c r="S104" s="6">
        <v>45153</v>
      </c>
      <c r="T104" s="4" t="s">
        <v>34</v>
      </c>
      <c r="U104" s="4">
        <v>479.9</v>
      </c>
      <c r="V104" s="4">
        <v>0</v>
      </c>
      <c r="W104" s="4">
        <v>0</v>
      </c>
      <c r="X104" s="4" t="s">
        <v>524</v>
      </c>
      <c r="Y104" s="4" t="s">
        <v>35</v>
      </c>
    </row>
    <row r="105" s="4" customFormat="1" spans="1:25">
      <c r="A105" s="4" t="s">
        <v>447</v>
      </c>
      <c r="B105" s="4" t="s">
        <v>26</v>
      </c>
      <c r="C105" s="4" t="s">
        <v>70</v>
      </c>
      <c r="D105" s="4" t="s">
        <v>448</v>
      </c>
      <c r="E105" s="4" t="s">
        <v>449</v>
      </c>
      <c r="F105" s="6">
        <v>45148</v>
      </c>
      <c r="G105" s="6">
        <v>45150</v>
      </c>
      <c r="H105" s="4">
        <v>1</v>
      </c>
      <c r="I105" s="4">
        <v>2</v>
      </c>
      <c r="J105" s="4">
        <v>2</v>
      </c>
      <c r="K105" s="4" t="s">
        <v>30</v>
      </c>
      <c r="L105" s="4">
        <v>-2255.3</v>
      </c>
      <c r="M105" s="4">
        <v>-2255.3</v>
      </c>
      <c r="N105" s="4" t="s">
        <v>450</v>
      </c>
      <c r="O105" s="4" t="s">
        <v>32</v>
      </c>
      <c r="P105" s="4" t="s">
        <v>33</v>
      </c>
      <c r="Q105" s="4">
        <v>0</v>
      </c>
      <c r="R105" s="8">
        <v>45138</v>
      </c>
      <c r="S105" s="6">
        <v>45153</v>
      </c>
      <c r="T105" s="4" t="s">
        <v>34</v>
      </c>
      <c r="U105" s="4">
        <v>-2255.3</v>
      </c>
      <c r="V105" s="4">
        <v>0</v>
      </c>
      <c r="W105" s="4">
        <v>0</v>
      </c>
      <c r="X105" s="4" t="s">
        <v>451</v>
      </c>
      <c r="Y105" s="4" t="s">
        <v>452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527</v>
      </c>
      <c r="F106" s="6">
        <v>45148</v>
      </c>
      <c r="G106" s="6">
        <v>45150</v>
      </c>
      <c r="H106" s="4">
        <v>2</v>
      </c>
      <c r="I106" s="4">
        <v>2</v>
      </c>
      <c r="J106" s="4">
        <v>4</v>
      </c>
      <c r="K106" s="4" t="s">
        <v>30</v>
      </c>
      <c r="L106" s="4">
        <v>3370.64</v>
      </c>
      <c r="M106" s="4">
        <v>3370.64</v>
      </c>
      <c r="N106" s="4" t="s">
        <v>528</v>
      </c>
      <c r="O106" s="4" t="s">
        <v>32</v>
      </c>
      <c r="P106" s="4" t="s">
        <v>33</v>
      </c>
      <c r="Q106" s="4">
        <v>0</v>
      </c>
      <c r="R106" s="8">
        <v>45140.0000115741</v>
      </c>
      <c r="S106" s="6">
        <v>45153</v>
      </c>
      <c r="T106" s="4" t="s">
        <v>34</v>
      </c>
      <c r="U106" s="4">
        <v>3370.64</v>
      </c>
      <c r="V106" s="4">
        <v>0</v>
      </c>
      <c r="W106" s="4">
        <v>0</v>
      </c>
      <c r="X106" s="4" t="s">
        <v>35</v>
      </c>
      <c r="Y106" s="4" t="s">
        <v>529</v>
      </c>
    </row>
    <row r="107" s="4" customFormat="1" spans="1:25">
      <c r="A107" s="4" t="s">
        <v>530</v>
      </c>
      <c r="B107" s="4" t="s">
        <v>26</v>
      </c>
      <c r="C107" s="4" t="s">
        <v>27</v>
      </c>
      <c r="D107" s="4" t="s">
        <v>305</v>
      </c>
      <c r="E107" s="4" t="s">
        <v>306</v>
      </c>
      <c r="F107" s="6">
        <v>45149</v>
      </c>
      <c r="G107" s="6">
        <v>45150</v>
      </c>
      <c r="H107" s="4">
        <v>1</v>
      </c>
      <c r="I107" s="4">
        <v>1</v>
      </c>
      <c r="J107" s="4">
        <v>1</v>
      </c>
      <c r="K107" s="4" t="s">
        <v>30</v>
      </c>
      <c r="L107" s="4">
        <v>479.24</v>
      </c>
      <c r="M107" s="4">
        <v>479.24</v>
      </c>
      <c r="N107" s="4" t="s">
        <v>531</v>
      </c>
      <c r="O107" s="4" t="s">
        <v>32</v>
      </c>
      <c r="P107" s="4" t="s">
        <v>33</v>
      </c>
      <c r="Q107" s="4">
        <v>0</v>
      </c>
      <c r="R107" s="8">
        <v>45117.0000115741</v>
      </c>
      <c r="S107" s="6">
        <v>45153</v>
      </c>
      <c r="T107" s="4" t="s">
        <v>34</v>
      </c>
      <c r="U107" s="4">
        <v>479.24</v>
      </c>
      <c r="V107" s="4">
        <v>0</v>
      </c>
      <c r="W107" s="4">
        <v>0</v>
      </c>
      <c r="X107" s="4" t="s">
        <v>532</v>
      </c>
      <c r="Y107" s="4" t="s">
        <v>35</v>
      </c>
    </row>
    <row r="108" s="4" customFormat="1" spans="1:25">
      <c r="A108" s="4" t="s">
        <v>533</v>
      </c>
      <c r="B108" s="4" t="s">
        <v>26</v>
      </c>
      <c r="C108" s="4" t="s">
        <v>27</v>
      </c>
      <c r="D108" s="4" t="s">
        <v>466</v>
      </c>
      <c r="E108" s="4" t="s">
        <v>83</v>
      </c>
      <c r="F108" s="6">
        <v>45149</v>
      </c>
      <c r="G108" s="6">
        <v>45150</v>
      </c>
      <c r="H108" s="4">
        <v>1</v>
      </c>
      <c r="I108" s="4">
        <v>1</v>
      </c>
      <c r="J108" s="4">
        <v>1</v>
      </c>
      <c r="K108" s="4" t="s">
        <v>30</v>
      </c>
      <c r="L108" s="4">
        <v>751.61</v>
      </c>
      <c r="M108" s="4">
        <v>751.61</v>
      </c>
      <c r="N108" s="4" t="s">
        <v>534</v>
      </c>
      <c r="O108" s="4" t="s">
        <v>32</v>
      </c>
      <c r="P108" s="4" t="s">
        <v>33</v>
      </c>
      <c r="Q108" s="4">
        <v>0</v>
      </c>
      <c r="R108" s="8">
        <v>45140.0000115741</v>
      </c>
      <c r="S108" s="6">
        <v>45153</v>
      </c>
      <c r="T108" s="4" t="s">
        <v>34</v>
      </c>
      <c r="U108" s="4">
        <v>751.61</v>
      </c>
      <c r="V108" s="4">
        <v>0</v>
      </c>
      <c r="W108" s="4">
        <v>0</v>
      </c>
      <c r="X108" s="4" t="s">
        <v>535</v>
      </c>
      <c r="Y108" s="4" t="s">
        <v>35</v>
      </c>
    </row>
    <row r="109" s="4" customFormat="1" spans="1:25">
      <c r="A109" s="4" t="s">
        <v>536</v>
      </c>
      <c r="B109" s="4" t="s">
        <v>26</v>
      </c>
      <c r="C109" s="4" t="s">
        <v>27</v>
      </c>
      <c r="D109" s="4" t="s">
        <v>537</v>
      </c>
      <c r="E109" s="4" t="s">
        <v>538</v>
      </c>
      <c r="F109" s="6">
        <v>45147</v>
      </c>
      <c r="G109" s="6">
        <v>45150</v>
      </c>
      <c r="H109" s="4">
        <v>1</v>
      </c>
      <c r="I109" s="4">
        <v>3</v>
      </c>
      <c r="J109" s="4">
        <v>3</v>
      </c>
      <c r="K109" s="4" t="s">
        <v>30</v>
      </c>
      <c r="L109" s="4">
        <v>1805.58</v>
      </c>
      <c r="M109" s="4">
        <v>1805.58</v>
      </c>
      <c r="N109" s="4" t="s">
        <v>539</v>
      </c>
      <c r="O109" s="4" t="s">
        <v>32</v>
      </c>
      <c r="P109" s="4" t="s">
        <v>33</v>
      </c>
      <c r="Q109" s="4">
        <v>0</v>
      </c>
      <c r="R109" s="8">
        <v>45140</v>
      </c>
      <c r="S109" s="6">
        <v>45153</v>
      </c>
      <c r="T109" s="4" t="s">
        <v>34</v>
      </c>
      <c r="U109" s="4">
        <v>1805.58</v>
      </c>
      <c r="V109" s="4">
        <v>0</v>
      </c>
      <c r="W109" s="4">
        <v>0</v>
      </c>
      <c r="X109" s="4" t="s">
        <v>540</v>
      </c>
      <c r="Y109" s="4" t="s">
        <v>541</v>
      </c>
    </row>
    <row r="110" s="4" customFormat="1" spans="1:25">
      <c r="A110" s="4" t="s">
        <v>542</v>
      </c>
      <c r="B110" s="4" t="s">
        <v>26</v>
      </c>
      <c r="C110" s="4" t="s">
        <v>27</v>
      </c>
      <c r="D110" s="4" t="s">
        <v>543</v>
      </c>
      <c r="E110" s="4" t="s">
        <v>39</v>
      </c>
      <c r="F110" s="6">
        <v>45148</v>
      </c>
      <c r="G110" s="6">
        <v>45150</v>
      </c>
      <c r="H110" s="4">
        <v>1</v>
      </c>
      <c r="I110" s="4">
        <v>2</v>
      </c>
      <c r="J110" s="4">
        <v>2</v>
      </c>
      <c r="K110" s="4" t="s">
        <v>30</v>
      </c>
      <c r="L110" s="4">
        <v>3153.99</v>
      </c>
      <c r="M110" s="4">
        <v>3153.99</v>
      </c>
      <c r="N110" s="4" t="s">
        <v>544</v>
      </c>
      <c r="O110" s="4" t="s">
        <v>32</v>
      </c>
      <c r="P110" s="4" t="s">
        <v>33</v>
      </c>
      <c r="Q110" s="4">
        <v>0</v>
      </c>
      <c r="R110" s="8">
        <v>45141.0000115741</v>
      </c>
      <c r="S110" s="6">
        <v>45153</v>
      </c>
      <c r="T110" s="4" t="s">
        <v>34</v>
      </c>
      <c r="U110" s="4">
        <v>3153.99</v>
      </c>
      <c r="V110" s="4">
        <v>0</v>
      </c>
      <c r="W110" s="4">
        <v>0</v>
      </c>
      <c r="X110" s="4" t="s">
        <v>545</v>
      </c>
      <c r="Y110" s="4" t="s">
        <v>546</v>
      </c>
    </row>
    <row r="111" s="4" customFormat="1" spans="1:25">
      <c r="A111" s="4" t="s">
        <v>475</v>
      </c>
      <c r="B111" s="4" t="s">
        <v>26</v>
      </c>
      <c r="C111" s="4" t="s">
        <v>70</v>
      </c>
      <c r="D111" s="4" t="s">
        <v>476</v>
      </c>
      <c r="E111" s="4" t="s">
        <v>477</v>
      </c>
      <c r="F111" s="6">
        <v>45148</v>
      </c>
      <c r="G111" s="6">
        <v>45150</v>
      </c>
      <c r="H111" s="4">
        <v>2</v>
      </c>
      <c r="I111" s="4">
        <v>2</v>
      </c>
      <c r="J111" s="4">
        <v>4</v>
      </c>
      <c r="K111" s="4" t="s">
        <v>30</v>
      </c>
      <c r="L111" s="4">
        <v>-1205.92</v>
      </c>
      <c r="M111" s="4">
        <v>-1205.92</v>
      </c>
      <c r="N111" s="4" t="s">
        <v>478</v>
      </c>
      <c r="O111" s="4" t="s">
        <v>32</v>
      </c>
      <c r="P111" s="4" t="s">
        <v>33</v>
      </c>
      <c r="Q111" s="4">
        <v>0</v>
      </c>
      <c r="R111" s="8">
        <v>45139.0000115741</v>
      </c>
      <c r="S111" s="6">
        <v>45153</v>
      </c>
      <c r="T111" s="4" t="s">
        <v>34</v>
      </c>
      <c r="U111" s="4">
        <v>-1205.92</v>
      </c>
      <c r="V111" s="4">
        <v>0</v>
      </c>
      <c r="W111" s="4">
        <v>0</v>
      </c>
      <c r="X111" s="4" t="s">
        <v>479</v>
      </c>
      <c r="Y111" s="4" t="s">
        <v>35</v>
      </c>
    </row>
    <row r="112" s="4" customFormat="1" spans="1:25">
      <c r="A112" s="4" t="s">
        <v>547</v>
      </c>
      <c r="B112" s="4" t="s">
        <v>26</v>
      </c>
      <c r="C112" s="4" t="s">
        <v>27</v>
      </c>
      <c r="D112" s="4" t="s">
        <v>548</v>
      </c>
      <c r="E112" s="4" t="s">
        <v>549</v>
      </c>
      <c r="F112" s="6">
        <v>45147</v>
      </c>
      <c r="G112" s="6">
        <v>45150</v>
      </c>
      <c r="H112" s="4">
        <v>1</v>
      </c>
      <c r="I112" s="4">
        <v>3</v>
      </c>
      <c r="J112" s="4">
        <v>3</v>
      </c>
      <c r="K112" s="4" t="s">
        <v>30</v>
      </c>
      <c r="L112" s="4">
        <v>2329.37</v>
      </c>
      <c r="M112" s="4">
        <v>2329.37</v>
      </c>
      <c r="N112" s="4" t="s">
        <v>550</v>
      </c>
      <c r="O112" s="4" t="s">
        <v>32</v>
      </c>
      <c r="P112" s="4" t="s">
        <v>33</v>
      </c>
      <c r="Q112" s="4">
        <v>0</v>
      </c>
      <c r="R112" s="8">
        <v>45141</v>
      </c>
      <c r="S112" s="6">
        <v>45153</v>
      </c>
      <c r="T112" s="4" t="s">
        <v>34</v>
      </c>
      <c r="U112" s="4">
        <v>2329.37</v>
      </c>
      <c r="V112" s="4">
        <v>0</v>
      </c>
      <c r="W112" s="4">
        <v>0</v>
      </c>
      <c r="X112" s="4" t="s">
        <v>551</v>
      </c>
      <c r="Y112" s="4" t="s">
        <v>552</v>
      </c>
    </row>
    <row r="113" s="4" customFormat="1" spans="1:25">
      <c r="A113" s="4" t="s">
        <v>553</v>
      </c>
      <c r="B113" s="4" t="s">
        <v>26</v>
      </c>
      <c r="C113" s="4" t="s">
        <v>27</v>
      </c>
      <c r="D113" s="4" t="s">
        <v>554</v>
      </c>
      <c r="E113" s="4" t="s">
        <v>205</v>
      </c>
      <c r="F113" s="6">
        <v>45149</v>
      </c>
      <c r="G113" s="6">
        <v>45150</v>
      </c>
      <c r="H113" s="4">
        <v>1</v>
      </c>
      <c r="I113" s="4">
        <v>1</v>
      </c>
      <c r="J113" s="4">
        <v>1</v>
      </c>
      <c r="K113" s="4" t="s">
        <v>30</v>
      </c>
      <c r="L113" s="4">
        <v>525.01</v>
      </c>
      <c r="M113" s="4">
        <v>525.01</v>
      </c>
      <c r="N113" s="4" t="s">
        <v>555</v>
      </c>
      <c r="O113" s="4" t="s">
        <v>32</v>
      </c>
      <c r="P113" s="4" t="s">
        <v>33</v>
      </c>
      <c r="Q113" s="4">
        <v>0</v>
      </c>
      <c r="R113" s="8">
        <v>45141.0000115741</v>
      </c>
      <c r="S113" s="6">
        <v>45153</v>
      </c>
      <c r="T113" s="4" t="s">
        <v>34</v>
      </c>
      <c r="U113" s="4">
        <v>525.01</v>
      </c>
      <c r="V113" s="4">
        <v>0</v>
      </c>
      <c r="W113" s="4">
        <v>0</v>
      </c>
      <c r="X113" s="4" t="s">
        <v>556</v>
      </c>
      <c r="Y113" s="4" t="s">
        <v>557</v>
      </c>
    </row>
    <row r="114" s="4" customFormat="1" spans="1:25">
      <c r="A114" s="4" t="s">
        <v>558</v>
      </c>
      <c r="B114" s="4" t="s">
        <v>26</v>
      </c>
      <c r="C114" s="4" t="s">
        <v>27</v>
      </c>
      <c r="D114" s="4" t="s">
        <v>559</v>
      </c>
      <c r="E114" s="4" t="s">
        <v>560</v>
      </c>
      <c r="F114" s="6">
        <v>45148</v>
      </c>
      <c r="G114" s="6">
        <v>45150</v>
      </c>
      <c r="H114" s="4">
        <v>1</v>
      </c>
      <c r="I114" s="4">
        <v>2</v>
      </c>
      <c r="J114" s="4">
        <v>2</v>
      </c>
      <c r="K114" s="4" t="s">
        <v>30</v>
      </c>
      <c r="L114" s="4">
        <v>2624.18</v>
      </c>
      <c r="M114" s="4">
        <v>2624.18</v>
      </c>
      <c r="N114" s="4" t="s">
        <v>561</v>
      </c>
      <c r="O114" s="4" t="s">
        <v>32</v>
      </c>
      <c r="P114" s="4" t="s">
        <v>33</v>
      </c>
      <c r="Q114" s="4">
        <v>0</v>
      </c>
      <c r="R114" s="8">
        <v>45124</v>
      </c>
      <c r="S114" s="6">
        <v>45153</v>
      </c>
      <c r="T114" s="4" t="s">
        <v>34</v>
      </c>
      <c r="U114" s="4">
        <v>2624.18</v>
      </c>
      <c r="V114" s="4">
        <v>0</v>
      </c>
      <c r="W114" s="4">
        <v>0</v>
      </c>
      <c r="X114" s="4" t="s">
        <v>562</v>
      </c>
      <c r="Y114" s="4" t="s">
        <v>563</v>
      </c>
    </row>
    <row r="115" s="4" customFormat="1" spans="1:25">
      <c r="A115" s="4" t="s">
        <v>564</v>
      </c>
      <c r="B115" s="4" t="s">
        <v>26</v>
      </c>
      <c r="C115" s="4" t="s">
        <v>27</v>
      </c>
      <c r="D115" s="4" t="s">
        <v>565</v>
      </c>
      <c r="E115" s="4" t="s">
        <v>347</v>
      </c>
      <c r="F115" s="6">
        <v>45148</v>
      </c>
      <c r="G115" s="6">
        <v>45150</v>
      </c>
      <c r="H115" s="4">
        <v>1</v>
      </c>
      <c r="I115" s="4">
        <v>2</v>
      </c>
      <c r="J115" s="4">
        <v>2</v>
      </c>
      <c r="K115" s="4" t="s">
        <v>30</v>
      </c>
      <c r="L115" s="4">
        <v>1630.22</v>
      </c>
      <c r="M115" s="4">
        <v>1630.22</v>
      </c>
      <c r="N115" s="4" t="s">
        <v>566</v>
      </c>
      <c r="O115" s="4" t="s">
        <v>32</v>
      </c>
      <c r="P115" s="4" t="s">
        <v>33</v>
      </c>
      <c r="Q115" s="4">
        <v>0</v>
      </c>
      <c r="R115" s="8">
        <v>45141.0000115741</v>
      </c>
      <c r="S115" s="6">
        <v>45153</v>
      </c>
      <c r="T115" s="4" t="s">
        <v>34</v>
      </c>
      <c r="U115" s="4">
        <v>1630.22</v>
      </c>
      <c r="V115" s="4">
        <v>0</v>
      </c>
      <c r="W115" s="4">
        <v>0</v>
      </c>
      <c r="X115" s="4" t="s">
        <v>567</v>
      </c>
      <c r="Y115" s="4" t="s">
        <v>568</v>
      </c>
    </row>
    <row r="116" s="4" customFormat="1" spans="1:25">
      <c r="A116" s="4" t="s">
        <v>569</v>
      </c>
      <c r="B116" s="4" t="s">
        <v>26</v>
      </c>
      <c r="C116" s="4" t="s">
        <v>27</v>
      </c>
      <c r="D116" s="4" t="s">
        <v>570</v>
      </c>
      <c r="E116" s="4" t="s">
        <v>571</v>
      </c>
      <c r="F116" s="6">
        <v>45144</v>
      </c>
      <c r="G116" s="6">
        <v>45150</v>
      </c>
      <c r="H116" s="4">
        <v>1</v>
      </c>
      <c r="I116" s="4">
        <v>6</v>
      </c>
      <c r="J116" s="4">
        <v>6</v>
      </c>
      <c r="K116" s="4" t="s">
        <v>30</v>
      </c>
      <c r="L116" s="4">
        <v>3457.92</v>
      </c>
      <c r="M116" s="4">
        <v>3457.92</v>
      </c>
      <c r="N116" s="4" t="s">
        <v>572</v>
      </c>
      <c r="O116" s="4" t="s">
        <v>32</v>
      </c>
      <c r="P116" s="4" t="s">
        <v>33</v>
      </c>
      <c r="Q116" s="4">
        <v>0</v>
      </c>
      <c r="R116" s="8">
        <v>45141.0000115741</v>
      </c>
      <c r="S116" s="6">
        <v>45153</v>
      </c>
      <c r="T116" s="4" t="s">
        <v>34</v>
      </c>
      <c r="U116" s="4">
        <v>3457.92</v>
      </c>
      <c r="V116" s="4">
        <v>0</v>
      </c>
      <c r="W116" s="4">
        <v>0</v>
      </c>
      <c r="X116" s="4" t="s">
        <v>573</v>
      </c>
      <c r="Y116" s="4" t="s">
        <v>35</v>
      </c>
    </row>
    <row r="117" s="4" customFormat="1" spans="1:25">
      <c r="A117" s="4" t="s">
        <v>574</v>
      </c>
      <c r="B117" s="4" t="s">
        <v>26</v>
      </c>
      <c r="C117" s="4" t="s">
        <v>27</v>
      </c>
      <c r="D117" s="4" t="s">
        <v>575</v>
      </c>
      <c r="E117" s="4" t="s">
        <v>576</v>
      </c>
      <c r="F117" s="6">
        <v>45148</v>
      </c>
      <c r="G117" s="6">
        <v>45150</v>
      </c>
      <c r="H117" s="4">
        <v>1</v>
      </c>
      <c r="I117" s="4">
        <v>2</v>
      </c>
      <c r="J117" s="4">
        <v>2</v>
      </c>
      <c r="K117" s="4" t="s">
        <v>30</v>
      </c>
      <c r="L117" s="4">
        <v>2712.47</v>
      </c>
      <c r="M117" s="4">
        <v>2712.47</v>
      </c>
      <c r="N117" s="4" t="s">
        <v>577</v>
      </c>
      <c r="O117" s="4" t="s">
        <v>32</v>
      </c>
      <c r="P117" s="4" t="s">
        <v>33</v>
      </c>
      <c r="Q117" s="4">
        <v>0</v>
      </c>
      <c r="R117" s="8">
        <v>45141.0000115741</v>
      </c>
      <c r="S117" s="6">
        <v>45153</v>
      </c>
      <c r="T117" s="4" t="s">
        <v>34</v>
      </c>
      <c r="U117" s="4">
        <v>2712.47</v>
      </c>
      <c r="V117" s="4">
        <v>0</v>
      </c>
      <c r="W117" s="4">
        <v>0</v>
      </c>
      <c r="X117" s="4" t="s">
        <v>578</v>
      </c>
      <c r="Y117" s="4" t="s">
        <v>579</v>
      </c>
    </row>
    <row r="118" s="4" customFormat="1" spans="1:25">
      <c r="A118" s="4" t="s">
        <v>580</v>
      </c>
      <c r="B118" s="4" t="s">
        <v>26</v>
      </c>
      <c r="C118" s="4" t="s">
        <v>27</v>
      </c>
      <c r="D118" s="4" t="s">
        <v>581</v>
      </c>
      <c r="E118" s="4" t="s">
        <v>582</v>
      </c>
      <c r="F118" s="6">
        <v>45146</v>
      </c>
      <c r="G118" s="6">
        <v>45150</v>
      </c>
      <c r="H118" s="4">
        <v>1</v>
      </c>
      <c r="I118" s="4">
        <v>4</v>
      </c>
      <c r="J118" s="4">
        <v>4</v>
      </c>
      <c r="K118" s="4" t="s">
        <v>30</v>
      </c>
      <c r="L118" s="4">
        <v>2811.04</v>
      </c>
      <c r="M118" s="4">
        <v>2811.04</v>
      </c>
      <c r="N118" s="4" t="s">
        <v>583</v>
      </c>
      <c r="O118" s="4" t="s">
        <v>32</v>
      </c>
      <c r="P118" s="4" t="s">
        <v>33</v>
      </c>
      <c r="Q118" s="4">
        <v>0</v>
      </c>
      <c r="R118" s="8">
        <v>45142</v>
      </c>
      <c r="S118" s="6">
        <v>45153</v>
      </c>
      <c r="T118" s="4" t="s">
        <v>34</v>
      </c>
      <c r="U118" s="4">
        <v>2811.04</v>
      </c>
      <c r="V118" s="4">
        <v>0</v>
      </c>
      <c r="W118" s="4">
        <v>0</v>
      </c>
      <c r="X118" s="4" t="s">
        <v>584</v>
      </c>
      <c r="Y118" s="4" t="s">
        <v>585</v>
      </c>
    </row>
    <row r="119" s="4" customFormat="1" spans="1:25">
      <c r="A119" s="4" t="s">
        <v>586</v>
      </c>
      <c r="B119" s="4" t="s">
        <v>26</v>
      </c>
      <c r="C119" s="4" t="s">
        <v>27</v>
      </c>
      <c r="D119" s="4" t="s">
        <v>587</v>
      </c>
      <c r="E119" s="4" t="s">
        <v>588</v>
      </c>
      <c r="F119" s="6">
        <v>45148</v>
      </c>
      <c r="G119" s="6">
        <v>45150</v>
      </c>
      <c r="H119" s="4">
        <v>1</v>
      </c>
      <c r="I119" s="4">
        <v>2</v>
      </c>
      <c r="J119" s="4">
        <v>2</v>
      </c>
      <c r="K119" s="4" t="s">
        <v>30</v>
      </c>
      <c r="L119" s="4">
        <v>2110.9</v>
      </c>
      <c r="M119" s="4">
        <v>2110.9</v>
      </c>
      <c r="N119" s="4" t="s">
        <v>589</v>
      </c>
      <c r="O119" s="4" t="s">
        <v>32</v>
      </c>
      <c r="P119" s="4" t="s">
        <v>33</v>
      </c>
      <c r="Q119" s="4">
        <v>0</v>
      </c>
      <c r="R119" s="8">
        <v>45142.0000115741</v>
      </c>
      <c r="S119" s="6">
        <v>45153</v>
      </c>
      <c r="T119" s="4" t="s">
        <v>34</v>
      </c>
      <c r="U119" s="4">
        <v>2110.9</v>
      </c>
      <c r="V119" s="4">
        <v>0</v>
      </c>
      <c r="W119" s="4">
        <v>0</v>
      </c>
      <c r="X119" s="4" t="s">
        <v>590</v>
      </c>
      <c r="Y119" s="4" t="s">
        <v>591</v>
      </c>
    </row>
    <row r="120" s="4" customFormat="1" spans="1:25">
      <c r="A120" s="4" t="s">
        <v>592</v>
      </c>
      <c r="B120" s="4" t="s">
        <v>26</v>
      </c>
      <c r="C120" s="4" t="s">
        <v>27</v>
      </c>
      <c r="D120" s="4" t="s">
        <v>593</v>
      </c>
      <c r="E120" s="4" t="s">
        <v>594</v>
      </c>
      <c r="F120" s="6">
        <v>45148</v>
      </c>
      <c r="G120" s="6">
        <v>45150</v>
      </c>
      <c r="H120" s="4">
        <v>1</v>
      </c>
      <c r="I120" s="4">
        <v>2</v>
      </c>
      <c r="J120" s="4">
        <v>2</v>
      </c>
      <c r="K120" s="4" t="s">
        <v>30</v>
      </c>
      <c r="L120" s="4">
        <v>1230.1</v>
      </c>
      <c r="M120" s="4">
        <v>1230.1</v>
      </c>
      <c r="N120" s="4" t="s">
        <v>595</v>
      </c>
      <c r="O120" s="4" t="s">
        <v>32</v>
      </c>
      <c r="P120" s="4" t="s">
        <v>33</v>
      </c>
      <c r="Q120" s="4">
        <v>0</v>
      </c>
      <c r="R120" s="8">
        <v>45142.0000115741</v>
      </c>
      <c r="S120" s="6">
        <v>45153</v>
      </c>
      <c r="T120" s="4" t="s">
        <v>34</v>
      </c>
      <c r="U120" s="4">
        <v>1230.1</v>
      </c>
      <c r="V120" s="4">
        <v>0</v>
      </c>
      <c r="W120" s="4">
        <v>0</v>
      </c>
      <c r="X120" s="4" t="s">
        <v>596</v>
      </c>
      <c r="Y120" s="4" t="s">
        <v>597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599</v>
      </c>
      <c r="E121" s="4" t="s">
        <v>600</v>
      </c>
      <c r="F121" s="6">
        <v>45149</v>
      </c>
      <c r="G121" s="6">
        <v>45150</v>
      </c>
      <c r="H121" s="4">
        <v>1</v>
      </c>
      <c r="I121" s="4">
        <v>1</v>
      </c>
      <c r="J121" s="4">
        <v>1</v>
      </c>
      <c r="K121" s="4" t="s">
        <v>30</v>
      </c>
      <c r="L121" s="4">
        <v>747.81</v>
      </c>
      <c r="M121" s="4">
        <v>747.81</v>
      </c>
      <c r="N121" s="4" t="s">
        <v>601</v>
      </c>
      <c r="O121" s="4" t="s">
        <v>32</v>
      </c>
      <c r="P121" s="4" t="s">
        <v>33</v>
      </c>
      <c r="Q121" s="4">
        <v>0</v>
      </c>
      <c r="R121" s="8">
        <v>45142</v>
      </c>
      <c r="S121" s="6">
        <v>45153</v>
      </c>
      <c r="T121" s="4" t="s">
        <v>34</v>
      </c>
      <c r="U121" s="4">
        <v>747.81</v>
      </c>
      <c r="V121" s="4">
        <v>0</v>
      </c>
      <c r="W121" s="4">
        <v>0</v>
      </c>
      <c r="X121" s="4" t="s">
        <v>602</v>
      </c>
      <c r="Y121" s="4" t="s">
        <v>603</v>
      </c>
    </row>
    <row r="122" s="4" customFormat="1" spans="1:25">
      <c r="A122" s="4" t="s">
        <v>521</v>
      </c>
      <c r="B122" s="4" t="s">
        <v>26</v>
      </c>
      <c r="C122" s="4" t="s">
        <v>70</v>
      </c>
      <c r="D122" s="4" t="s">
        <v>522</v>
      </c>
      <c r="E122" s="4" t="s">
        <v>443</v>
      </c>
      <c r="F122" s="6">
        <v>45149</v>
      </c>
      <c r="G122" s="6">
        <v>45150</v>
      </c>
      <c r="H122" s="4">
        <v>1</v>
      </c>
      <c r="I122" s="4">
        <v>1</v>
      </c>
      <c r="J122" s="4">
        <v>1</v>
      </c>
      <c r="K122" s="4" t="s">
        <v>30</v>
      </c>
      <c r="L122" s="4">
        <v>-479.9</v>
      </c>
      <c r="M122" s="4">
        <v>-479.9</v>
      </c>
      <c r="N122" s="4" t="s">
        <v>523</v>
      </c>
      <c r="O122" s="4" t="s">
        <v>32</v>
      </c>
      <c r="P122" s="4" t="s">
        <v>33</v>
      </c>
      <c r="Q122" s="4">
        <v>0</v>
      </c>
      <c r="R122" s="8">
        <v>45140</v>
      </c>
      <c r="S122" s="6">
        <v>45153</v>
      </c>
      <c r="T122" s="4" t="s">
        <v>34</v>
      </c>
      <c r="U122" s="4">
        <v>-479.9</v>
      </c>
      <c r="V122" s="4">
        <v>0</v>
      </c>
      <c r="W122" s="4">
        <v>0</v>
      </c>
      <c r="X122" s="4" t="s">
        <v>524</v>
      </c>
      <c r="Y122" s="4" t="s">
        <v>35</v>
      </c>
    </row>
    <row r="123" s="4" customFormat="1" spans="1:25">
      <c r="A123" s="4" t="s">
        <v>604</v>
      </c>
      <c r="B123" s="4" t="s">
        <v>26</v>
      </c>
      <c r="C123" s="4" t="s">
        <v>27</v>
      </c>
      <c r="D123" s="4" t="s">
        <v>410</v>
      </c>
      <c r="E123" s="4" t="s">
        <v>487</v>
      </c>
      <c r="F123" s="6">
        <v>45149</v>
      </c>
      <c r="G123" s="6">
        <v>45150</v>
      </c>
      <c r="H123" s="4">
        <v>1</v>
      </c>
      <c r="I123" s="4">
        <v>1</v>
      </c>
      <c r="J123" s="4">
        <v>1</v>
      </c>
      <c r="K123" s="4" t="s">
        <v>30</v>
      </c>
      <c r="L123" s="4">
        <v>354.29</v>
      </c>
      <c r="M123" s="4">
        <v>354.29</v>
      </c>
      <c r="N123" s="4" t="s">
        <v>605</v>
      </c>
      <c r="O123" s="4" t="s">
        <v>32</v>
      </c>
      <c r="P123" s="4" t="s">
        <v>33</v>
      </c>
      <c r="Q123" s="4">
        <v>0</v>
      </c>
      <c r="R123" s="8">
        <v>45142.0000115741</v>
      </c>
      <c r="S123" s="6">
        <v>45153</v>
      </c>
      <c r="T123" s="4" t="s">
        <v>34</v>
      </c>
      <c r="U123" s="4">
        <v>354.29</v>
      </c>
      <c r="V123" s="4">
        <v>0</v>
      </c>
      <c r="W123" s="4">
        <v>0</v>
      </c>
      <c r="X123" s="4" t="s">
        <v>606</v>
      </c>
      <c r="Y123" s="4" t="s">
        <v>35</v>
      </c>
    </row>
    <row r="124" s="4" customFormat="1" spans="1:25">
      <c r="A124" s="4" t="s">
        <v>607</v>
      </c>
      <c r="B124" s="4" t="s">
        <v>26</v>
      </c>
      <c r="C124" s="4" t="s">
        <v>27</v>
      </c>
      <c r="D124" s="4" t="s">
        <v>608</v>
      </c>
      <c r="E124" s="4" t="s">
        <v>609</v>
      </c>
      <c r="F124" s="6">
        <v>45147</v>
      </c>
      <c r="G124" s="6">
        <v>45150</v>
      </c>
      <c r="H124" s="4">
        <v>1</v>
      </c>
      <c r="I124" s="4">
        <v>3</v>
      </c>
      <c r="J124" s="4">
        <v>3</v>
      </c>
      <c r="K124" s="4" t="s">
        <v>30</v>
      </c>
      <c r="L124" s="4">
        <v>5011.04</v>
      </c>
      <c r="M124" s="4">
        <v>5011.04</v>
      </c>
      <c r="N124" s="4" t="s">
        <v>610</v>
      </c>
      <c r="O124" s="4" t="s">
        <v>32</v>
      </c>
      <c r="P124" s="4" t="s">
        <v>33</v>
      </c>
      <c r="Q124" s="4">
        <v>0</v>
      </c>
      <c r="R124" s="8">
        <v>45142.0000115741</v>
      </c>
      <c r="S124" s="6">
        <v>45153</v>
      </c>
      <c r="T124" s="4" t="s">
        <v>34</v>
      </c>
      <c r="U124" s="4">
        <v>5011.04</v>
      </c>
      <c r="V124" s="4">
        <v>0</v>
      </c>
      <c r="W124" s="4">
        <v>0</v>
      </c>
      <c r="X124" s="4" t="s">
        <v>611</v>
      </c>
      <c r="Y124" s="4" t="s">
        <v>612</v>
      </c>
    </row>
    <row r="125" s="4" customFormat="1" spans="1:25">
      <c r="A125" s="4" t="s">
        <v>613</v>
      </c>
      <c r="B125" s="4" t="s">
        <v>26</v>
      </c>
      <c r="C125" s="4" t="s">
        <v>27</v>
      </c>
      <c r="D125" s="4" t="s">
        <v>608</v>
      </c>
      <c r="E125" s="4" t="s">
        <v>614</v>
      </c>
      <c r="F125" s="6">
        <v>45147</v>
      </c>
      <c r="G125" s="6">
        <v>45150</v>
      </c>
      <c r="H125" s="4">
        <v>1</v>
      </c>
      <c r="I125" s="4">
        <v>3</v>
      </c>
      <c r="J125" s="4">
        <v>3</v>
      </c>
      <c r="K125" s="4" t="s">
        <v>30</v>
      </c>
      <c r="L125" s="4">
        <v>6155.72</v>
      </c>
      <c r="M125" s="4">
        <v>6155.72</v>
      </c>
      <c r="N125" s="4" t="s">
        <v>615</v>
      </c>
      <c r="O125" s="4" t="s">
        <v>32</v>
      </c>
      <c r="P125" s="4" t="s">
        <v>33</v>
      </c>
      <c r="Q125" s="4">
        <v>0</v>
      </c>
      <c r="R125" s="8">
        <v>45142</v>
      </c>
      <c r="S125" s="6">
        <v>45153</v>
      </c>
      <c r="T125" s="4" t="s">
        <v>34</v>
      </c>
      <c r="U125" s="4">
        <v>6155.72</v>
      </c>
      <c r="V125" s="4">
        <v>0</v>
      </c>
      <c r="W125" s="4">
        <v>0</v>
      </c>
      <c r="X125" s="4" t="s">
        <v>616</v>
      </c>
      <c r="Y125" s="4" t="s">
        <v>617</v>
      </c>
    </row>
    <row r="126" s="4" customFormat="1" spans="1:25">
      <c r="A126" s="4" t="s">
        <v>618</v>
      </c>
      <c r="B126" s="4" t="s">
        <v>26</v>
      </c>
      <c r="C126" s="4" t="s">
        <v>27</v>
      </c>
      <c r="D126" s="4" t="s">
        <v>619</v>
      </c>
      <c r="E126" s="4" t="s">
        <v>620</v>
      </c>
      <c r="F126" s="6">
        <v>45148</v>
      </c>
      <c r="G126" s="6">
        <v>45150</v>
      </c>
      <c r="H126" s="4">
        <v>1</v>
      </c>
      <c r="I126" s="4">
        <v>2</v>
      </c>
      <c r="J126" s="4">
        <v>2</v>
      </c>
      <c r="K126" s="4" t="s">
        <v>30</v>
      </c>
      <c r="L126" s="4">
        <v>1492.06</v>
      </c>
      <c r="M126" s="4">
        <v>1492.06</v>
      </c>
      <c r="N126" s="4" t="s">
        <v>621</v>
      </c>
      <c r="O126" s="4" t="s">
        <v>32</v>
      </c>
      <c r="P126" s="4" t="s">
        <v>33</v>
      </c>
      <c r="Q126" s="4">
        <v>0</v>
      </c>
      <c r="R126" s="8">
        <v>45142</v>
      </c>
      <c r="S126" s="6">
        <v>45153</v>
      </c>
      <c r="T126" s="4" t="s">
        <v>34</v>
      </c>
      <c r="U126" s="4">
        <v>1492.06</v>
      </c>
      <c r="V126" s="4">
        <v>0</v>
      </c>
      <c r="W126" s="4">
        <v>0</v>
      </c>
      <c r="X126" s="4" t="s">
        <v>622</v>
      </c>
      <c r="Y126" s="4" t="s">
        <v>35</v>
      </c>
    </row>
    <row r="127" s="4" customFormat="1" spans="1:25">
      <c r="A127" s="4" t="s">
        <v>623</v>
      </c>
      <c r="B127" s="4" t="s">
        <v>26</v>
      </c>
      <c r="C127" s="4" t="s">
        <v>27</v>
      </c>
      <c r="D127" s="4" t="s">
        <v>385</v>
      </c>
      <c r="E127" s="4" t="s">
        <v>386</v>
      </c>
      <c r="F127" s="6">
        <v>45148</v>
      </c>
      <c r="G127" s="6">
        <v>45150</v>
      </c>
      <c r="H127" s="4">
        <v>1</v>
      </c>
      <c r="I127" s="4">
        <v>2</v>
      </c>
      <c r="J127" s="4">
        <v>2</v>
      </c>
      <c r="K127" s="4" t="s">
        <v>30</v>
      </c>
      <c r="L127" s="4">
        <v>2316.92</v>
      </c>
      <c r="M127" s="4">
        <v>2316.92</v>
      </c>
      <c r="N127" s="4" t="s">
        <v>624</v>
      </c>
      <c r="O127" s="4" t="s">
        <v>32</v>
      </c>
      <c r="P127" s="4" t="s">
        <v>33</v>
      </c>
      <c r="Q127" s="4">
        <v>0</v>
      </c>
      <c r="R127" s="8">
        <v>45133</v>
      </c>
      <c r="S127" s="6">
        <v>45153</v>
      </c>
      <c r="T127" s="4" t="s">
        <v>34</v>
      </c>
      <c r="U127" s="4">
        <v>2316.92</v>
      </c>
      <c r="V127" s="4">
        <v>0</v>
      </c>
      <c r="W127" s="4">
        <v>0</v>
      </c>
      <c r="X127" s="4" t="s">
        <v>625</v>
      </c>
      <c r="Y127" s="4" t="s">
        <v>626</v>
      </c>
    </row>
    <row r="128" s="4" customFormat="1" spans="1:25">
      <c r="A128" s="4" t="s">
        <v>618</v>
      </c>
      <c r="B128" s="4" t="s">
        <v>26</v>
      </c>
      <c r="C128" s="4" t="s">
        <v>70</v>
      </c>
      <c r="D128" s="4" t="s">
        <v>619</v>
      </c>
      <c r="E128" s="4" t="s">
        <v>620</v>
      </c>
      <c r="F128" s="6">
        <v>45148</v>
      </c>
      <c r="G128" s="6">
        <v>45150</v>
      </c>
      <c r="H128" s="4">
        <v>1</v>
      </c>
      <c r="I128" s="4">
        <v>2</v>
      </c>
      <c r="J128" s="4">
        <v>2</v>
      </c>
      <c r="K128" s="4" t="s">
        <v>30</v>
      </c>
      <c r="L128" s="4">
        <v>-1492.06</v>
      </c>
      <c r="M128" s="4">
        <v>-1492.06</v>
      </c>
      <c r="N128" s="4" t="s">
        <v>621</v>
      </c>
      <c r="O128" s="4" t="s">
        <v>32</v>
      </c>
      <c r="P128" s="4" t="s">
        <v>33</v>
      </c>
      <c r="Q128" s="4">
        <v>0</v>
      </c>
      <c r="R128" s="8">
        <v>45142</v>
      </c>
      <c r="S128" s="6">
        <v>45153</v>
      </c>
      <c r="T128" s="4" t="s">
        <v>34</v>
      </c>
      <c r="U128" s="4">
        <v>-1492.06</v>
      </c>
      <c r="V128" s="4">
        <v>0</v>
      </c>
      <c r="W128" s="4">
        <v>0</v>
      </c>
      <c r="X128" s="4" t="s">
        <v>622</v>
      </c>
      <c r="Y128" s="4" t="s">
        <v>35</v>
      </c>
    </row>
    <row r="129" s="4" customFormat="1" spans="1:25">
      <c r="A129" s="4" t="s">
        <v>627</v>
      </c>
      <c r="B129" s="4" t="s">
        <v>26</v>
      </c>
      <c r="C129" s="4" t="s">
        <v>27</v>
      </c>
      <c r="D129" s="4" t="s">
        <v>628</v>
      </c>
      <c r="E129" s="4" t="s">
        <v>629</v>
      </c>
      <c r="F129" s="6">
        <v>45147</v>
      </c>
      <c r="G129" s="6">
        <v>45150</v>
      </c>
      <c r="H129" s="4">
        <v>1</v>
      </c>
      <c r="I129" s="4">
        <v>3</v>
      </c>
      <c r="J129" s="4">
        <v>3</v>
      </c>
      <c r="K129" s="4" t="s">
        <v>30</v>
      </c>
      <c r="L129" s="4">
        <v>1220.22</v>
      </c>
      <c r="M129" s="4">
        <v>1220.22</v>
      </c>
      <c r="N129" s="4" t="s">
        <v>630</v>
      </c>
      <c r="O129" s="4" t="s">
        <v>32</v>
      </c>
      <c r="P129" s="4" t="s">
        <v>33</v>
      </c>
      <c r="Q129" s="4">
        <v>0</v>
      </c>
      <c r="R129" s="8">
        <v>45143</v>
      </c>
      <c r="S129" s="6">
        <v>45153</v>
      </c>
      <c r="T129" s="4" t="s">
        <v>34</v>
      </c>
      <c r="U129" s="4">
        <v>1220.22</v>
      </c>
      <c r="V129" s="4">
        <v>0</v>
      </c>
      <c r="W129" s="4">
        <v>0</v>
      </c>
      <c r="X129" s="4" t="s">
        <v>631</v>
      </c>
      <c r="Y129" s="4" t="s">
        <v>35</v>
      </c>
    </row>
    <row r="130" s="4" customFormat="1" spans="1:25">
      <c r="A130" s="4" t="s">
        <v>632</v>
      </c>
      <c r="B130" s="4" t="s">
        <v>26</v>
      </c>
      <c r="C130" s="4" t="s">
        <v>27</v>
      </c>
      <c r="D130" s="4" t="s">
        <v>554</v>
      </c>
      <c r="E130" s="4" t="s">
        <v>205</v>
      </c>
      <c r="F130" s="6">
        <v>45149</v>
      </c>
      <c r="G130" s="6">
        <v>45150</v>
      </c>
      <c r="H130" s="4">
        <v>1</v>
      </c>
      <c r="I130" s="4">
        <v>1</v>
      </c>
      <c r="J130" s="4">
        <v>1</v>
      </c>
      <c r="K130" s="4" t="s">
        <v>30</v>
      </c>
      <c r="L130" s="4">
        <v>527.06</v>
      </c>
      <c r="M130" s="4">
        <v>527.06</v>
      </c>
      <c r="N130" s="4" t="s">
        <v>633</v>
      </c>
      <c r="O130" s="4" t="s">
        <v>32</v>
      </c>
      <c r="P130" s="4" t="s">
        <v>33</v>
      </c>
      <c r="Q130" s="4">
        <v>0</v>
      </c>
      <c r="R130" s="8">
        <v>45143.0000115741</v>
      </c>
      <c r="S130" s="6">
        <v>45153</v>
      </c>
      <c r="T130" s="4" t="s">
        <v>34</v>
      </c>
      <c r="U130" s="4">
        <v>527.06</v>
      </c>
      <c r="V130" s="4">
        <v>0</v>
      </c>
      <c r="W130" s="4">
        <v>0</v>
      </c>
      <c r="X130" s="4" t="s">
        <v>634</v>
      </c>
      <c r="Y130" s="4" t="s">
        <v>635</v>
      </c>
    </row>
    <row r="131" s="4" customFormat="1" spans="1:25">
      <c r="A131" s="4" t="s">
        <v>636</v>
      </c>
      <c r="B131" s="4" t="s">
        <v>26</v>
      </c>
      <c r="C131" s="4" t="s">
        <v>27</v>
      </c>
      <c r="D131" s="4" t="s">
        <v>637</v>
      </c>
      <c r="E131" s="4" t="s">
        <v>502</v>
      </c>
      <c r="F131" s="6">
        <v>45149</v>
      </c>
      <c r="G131" s="6">
        <v>45150</v>
      </c>
      <c r="H131" s="4">
        <v>2</v>
      </c>
      <c r="I131" s="4">
        <v>1</v>
      </c>
      <c r="J131" s="4">
        <v>2</v>
      </c>
      <c r="K131" s="4" t="s">
        <v>30</v>
      </c>
      <c r="L131" s="4">
        <v>2105.08</v>
      </c>
      <c r="M131" s="4">
        <v>2105.08</v>
      </c>
      <c r="N131" s="4" t="s">
        <v>638</v>
      </c>
      <c r="O131" s="4" t="s">
        <v>32</v>
      </c>
      <c r="P131" s="4" t="s">
        <v>33</v>
      </c>
      <c r="Q131" s="4">
        <v>0</v>
      </c>
      <c r="R131" s="8">
        <v>45143.0000115741</v>
      </c>
      <c r="S131" s="6">
        <v>45153</v>
      </c>
      <c r="T131" s="4" t="s">
        <v>34</v>
      </c>
      <c r="U131" s="4">
        <v>2105.08</v>
      </c>
      <c r="V131" s="4">
        <v>0</v>
      </c>
      <c r="W131" s="4">
        <v>0</v>
      </c>
      <c r="X131" s="4" t="s">
        <v>639</v>
      </c>
      <c r="Y131" s="4" t="s">
        <v>640</v>
      </c>
    </row>
    <row r="132" s="4" customFormat="1" spans="1:25">
      <c r="A132" s="4" t="s">
        <v>641</v>
      </c>
      <c r="B132" s="4" t="s">
        <v>26</v>
      </c>
      <c r="C132" s="4" t="s">
        <v>27</v>
      </c>
      <c r="D132" s="4" t="s">
        <v>642</v>
      </c>
      <c r="E132" s="4" t="s">
        <v>643</v>
      </c>
      <c r="F132" s="6">
        <v>45149</v>
      </c>
      <c r="G132" s="6">
        <v>45150</v>
      </c>
      <c r="H132" s="4">
        <v>1</v>
      </c>
      <c r="I132" s="4">
        <v>1</v>
      </c>
      <c r="J132" s="4">
        <v>1</v>
      </c>
      <c r="K132" s="4" t="s">
        <v>30</v>
      </c>
      <c r="L132" s="4">
        <v>516.01</v>
      </c>
      <c r="M132" s="4">
        <v>516.01</v>
      </c>
      <c r="N132" s="4" t="s">
        <v>644</v>
      </c>
      <c r="O132" s="4" t="s">
        <v>32</v>
      </c>
      <c r="P132" s="4" t="s">
        <v>33</v>
      </c>
      <c r="Q132" s="4">
        <v>0</v>
      </c>
      <c r="R132" s="8">
        <v>45143.0000115741</v>
      </c>
      <c r="S132" s="6">
        <v>45153</v>
      </c>
      <c r="T132" s="4" t="s">
        <v>34</v>
      </c>
      <c r="U132" s="4">
        <v>516.01</v>
      </c>
      <c r="V132" s="4">
        <v>0</v>
      </c>
      <c r="W132" s="4">
        <v>0</v>
      </c>
      <c r="X132" s="4" t="s">
        <v>645</v>
      </c>
      <c r="Y132" s="4" t="s">
        <v>646</v>
      </c>
    </row>
    <row r="133" s="4" customFormat="1" spans="1:25">
      <c r="A133" s="4" t="s">
        <v>647</v>
      </c>
      <c r="B133" s="4" t="s">
        <v>26</v>
      </c>
      <c r="C133" s="4" t="s">
        <v>27</v>
      </c>
      <c r="D133" s="4" t="s">
        <v>648</v>
      </c>
      <c r="E133" s="4" t="s">
        <v>649</v>
      </c>
      <c r="F133" s="6">
        <v>45148</v>
      </c>
      <c r="G133" s="6">
        <v>45150</v>
      </c>
      <c r="H133" s="4">
        <v>2</v>
      </c>
      <c r="I133" s="4">
        <v>2</v>
      </c>
      <c r="J133" s="4">
        <v>4</v>
      </c>
      <c r="K133" s="4" t="s">
        <v>30</v>
      </c>
      <c r="L133" s="4">
        <v>668.38</v>
      </c>
      <c r="M133" s="4">
        <v>668.38</v>
      </c>
      <c r="N133" s="4" t="s">
        <v>650</v>
      </c>
      <c r="O133" s="4" t="s">
        <v>32</v>
      </c>
      <c r="P133" s="4" t="s">
        <v>33</v>
      </c>
      <c r="Q133" s="4">
        <v>0</v>
      </c>
      <c r="R133" s="8">
        <v>45143.0000115741</v>
      </c>
      <c r="S133" s="6">
        <v>45153</v>
      </c>
      <c r="T133" s="4" t="s">
        <v>34</v>
      </c>
      <c r="U133" s="4">
        <v>668.38</v>
      </c>
      <c r="V133" s="4">
        <v>0</v>
      </c>
      <c r="W133" s="4">
        <v>0</v>
      </c>
      <c r="X133" s="4" t="s">
        <v>651</v>
      </c>
      <c r="Y133" s="4" t="s">
        <v>652</v>
      </c>
    </row>
    <row r="134" s="4" customFormat="1" spans="1:25">
      <c r="A134" s="4" t="s">
        <v>653</v>
      </c>
      <c r="B134" s="4" t="s">
        <v>26</v>
      </c>
      <c r="C134" s="4" t="s">
        <v>27</v>
      </c>
      <c r="D134" s="4" t="s">
        <v>648</v>
      </c>
      <c r="E134" s="4" t="s">
        <v>654</v>
      </c>
      <c r="F134" s="6">
        <v>45148</v>
      </c>
      <c r="G134" s="6">
        <v>45150</v>
      </c>
      <c r="H134" s="4">
        <v>1</v>
      </c>
      <c r="I134" s="4">
        <v>2</v>
      </c>
      <c r="J134" s="4">
        <v>2</v>
      </c>
      <c r="K134" s="4" t="s">
        <v>30</v>
      </c>
      <c r="L134" s="4">
        <v>334.2</v>
      </c>
      <c r="M134" s="4">
        <v>334.2</v>
      </c>
      <c r="N134" s="4" t="s">
        <v>650</v>
      </c>
      <c r="O134" s="4" t="s">
        <v>32</v>
      </c>
      <c r="P134" s="4" t="s">
        <v>33</v>
      </c>
      <c r="Q134" s="4">
        <v>0</v>
      </c>
      <c r="R134" s="8">
        <v>45143.0000115741</v>
      </c>
      <c r="S134" s="6">
        <v>45153</v>
      </c>
      <c r="T134" s="4" t="s">
        <v>34</v>
      </c>
      <c r="U134" s="4">
        <v>334.2</v>
      </c>
      <c r="V134" s="4">
        <v>0</v>
      </c>
      <c r="W134" s="4">
        <v>0</v>
      </c>
      <c r="X134" s="4" t="s">
        <v>655</v>
      </c>
      <c r="Y134" s="4" t="s">
        <v>656</v>
      </c>
    </row>
    <row r="135" s="4" customFormat="1" spans="1:25">
      <c r="A135" s="4" t="s">
        <v>657</v>
      </c>
      <c r="B135" s="4" t="s">
        <v>26</v>
      </c>
      <c r="C135" s="4" t="s">
        <v>27</v>
      </c>
      <c r="D135" s="4" t="s">
        <v>658</v>
      </c>
      <c r="E135" s="4" t="s">
        <v>659</v>
      </c>
      <c r="F135" s="6">
        <v>45145</v>
      </c>
      <c r="G135" s="6">
        <v>45150</v>
      </c>
      <c r="H135" s="4">
        <v>2</v>
      </c>
      <c r="I135" s="4">
        <v>5</v>
      </c>
      <c r="J135" s="4">
        <v>10</v>
      </c>
      <c r="K135" s="4" t="s">
        <v>30</v>
      </c>
      <c r="L135" s="4">
        <v>6927.28</v>
      </c>
      <c r="M135" s="4">
        <v>6927.28</v>
      </c>
      <c r="N135" s="4" t="s">
        <v>660</v>
      </c>
      <c r="O135" s="4" t="s">
        <v>32</v>
      </c>
      <c r="P135" s="4" t="s">
        <v>33</v>
      </c>
      <c r="Q135" s="4">
        <v>0</v>
      </c>
      <c r="R135" s="8">
        <v>45143</v>
      </c>
      <c r="S135" s="6">
        <v>45153</v>
      </c>
      <c r="T135" s="4" t="s">
        <v>34</v>
      </c>
      <c r="U135" s="4">
        <v>6927.28</v>
      </c>
      <c r="V135" s="4">
        <v>0</v>
      </c>
      <c r="W135" s="4">
        <v>0</v>
      </c>
      <c r="X135" s="4" t="s">
        <v>661</v>
      </c>
      <c r="Y135" s="4" t="s">
        <v>662</v>
      </c>
    </row>
    <row r="136" s="4" customFormat="1" spans="1:25">
      <c r="A136" s="4" t="s">
        <v>663</v>
      </c>
      <c r="B136" s="4" t="s">
        <v>26</v>
      </c>
      <c r="C136" s="4" t="s">
        <v>27</v>
      </c>
      <c r="D136" s="4" t="s">
        <v>664</v>
      </c>
      <c r="E136" s="4" t="s">
        <v>665</v>
      </c>
      <c r="F136" s="6">
        <v>45149</v>
      </c>
      <c r="G136" s="6">
        <v>45150</v>
      </c>
      <c r="H136" s="4">
        <v>1</v>
      </c>
      <c r="I136" s="4">
        <v>1</v>
      </c>
      <c r="J136" s="4">
        <v>1</v>
      </c>
      <c r="K136" s="4" t="s">
        <v>30</v>
      </c>
      <c r="L136" s="4">
        <v>661.43</v>
      </c>
      <c r="M136" s="4">
        <v>661.43</v>
      </c>
      <c r="N136" s="4" t="s">
        <v>666</v>
      </c>
      <c r="O136" s="4" t="s">
        <v>32</v>
      </c>
      <c r="P136" s="4" t="s">
        <v>33</v>
      </c>
      <c r="Q136" s="4">
        <v>0</v>
      </c>
      <c r="R136" s="8">
        <v>45143</v>
      </c>
      <c r="S136" s="6">
        <v>45153</v>
      </c>
      <c r="T136" s="4" t="s">
        <v>34</v>
      </c>
      <c r="U136" s="4">
        <v>661.43</v>
      </c>
      <c r="V136" s="4">
        <v>0</v>
      </c>
      <c r="W136" s="4">
        <v>0</v>
      </c>
      <c r="X136" s="4" t="s">
        <v>667</v>
      </c>
      <c r="Y136" s="4" t="s">
        <v>668</v>
      </c>
    </row>
    <row r="137" s="4" customFormat="1" spans="1:25">
      <c r="A137" s="4" t="s">
        <v>669</v>
      </c>
      <c r="B137" s="4" t="s">
        <v>26</v>
      </c>
      <c r="C137" s="4" t="s">
        <v>27</v>
      </c>
      <c r="D137" s="4" t="s">
        <v>159</v>
      </c>
      <c r="E137" s="4" t="s">
        <v>670</v>
      </c>
      <c r="F137" s="6">
        <v>45145</v>
      </c>
      <c r="G137" s="6">
        <v>45150</v>
      </c>
      <c r="H137" s="4">
        <v>1</v>
      </c>
      <c r="I137" s="4">
        <v>5</v>
      </c>
      <c r="J137" s="4">
        <v>5</v>
      </c>
      <c r="K137" s="4" t="s">
        <v>30</v>
      </c>
      <c r="L137" s="4">
        <v>1551.9</v>
      </c>
      <c r="M137" s="4">
        <v>1551.9</v>
      </c>
      <c r="N137" s="4" t="s">
        <v>671</v>
      </c>
      <c r="O137" s="4" t="s">
        <v>32</v>
      </c>
      <c r="P137" s="4" t="s">
        <v>33</v>
      </c>
      <c r="Q137" s="4">
        <v>0</v>
      </c>
      <c r="R137" s="8">
        <v>45144</v>
      </c>
      <c r="S137" s="6">
        <v>45153</v>
      </c>
      <c r="T137" s="4" t="s">
        <v>34</v>
      </c>
      <c r="U137" s="4">
        <v>1551.9</v>
      </c>
      <c r="V137" s="4">
        <v>0</v>
      </c>
      <c r="W137" s="4">
        <v>0</v>
      </c>
      <c r="X137" s="4" t="s">
        <v>672</v>
      </c>
      <c r="Y137" s="4" t="s">
        <v>673</v>
      </c>
    </row>
    <row r="138" s="4" customFormat="1" spans="1:25">
      <c r="A138" s="4" t="s">
        <v>674</v>
      </c>
      <c r="B138" s="4" t="s">
        <v>26</v>
      </c>
      <c r="C138" s="4" t="s">
        <v>27</v>
      </c>
      <c r="D138" s="4" t="s">
        <v>675</v>
      </c>
      <c r="E138" s="4" t="s">
        <v>665</v>
      </c>
      <c r="F138" s="6">
        <v>45149</v>
      </c>
      <c r="G138" s="6">
        <v>45150</v>
      </c>
      <c r="H138" s="4">
        <v>1</v>
      </c>
      <c r="I138" s="4">
        <v>1</v>
      </c>
      <c r="J138" s="4">
        <v>1</v>
      </c>
      <c r="K138" s="4" t="s">
        <v>30</v>
      </c>
      <c r="L138" s="4">
        <v>386.64</v>
      </c>
      <c r="M138" s="4">
        <v>386.64</v>
      </c>
      <c r="N138" s="4" t="s">
        <v>676</v>
      </c>
      <c r="O138" s="4" t="s">
        <v>32</v>
      </c>
      <c r="P138" s="4" t="s">
        <v>33</v>
      </c>
      <c r="Q138" s="4">
        <v>0</v>
      </c>
      <c r="R138" s="8">
        <v>45144.0000115741</v>
      </c>
      <c r="S138" s="6">
        <v>45153</v>
      </c>
      <c r="T138" s="4" t="s">
        <v>34</v>
      </c>
      <c r="U138" s="4">
        <v>386.64</v>
      </c>
      <c r="V138" s="4">
        <v>0</v>
      </c>
      <c r="W138" s="4">
        <v>0</v>
      </c>
      <c r="X138" s="4" t="s">
        <v>677</v>
      </c>
      <c r="Y138" s="4" t="s">
        <v>678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680</v>
      </c>
      <c r="E139" s="4" t="s">
        <v>681</v>
      </c>
      <c r="F139" s="6">
        <v>45147</v>
      </c>
      <c r="G139" s="6">
        <v>45150</v>
      </c>
      <c r="H139" s="4">
        <v>1</v>
      </c>
      <c r="I139" s="4">
        <v>3</v>
      </c>
      <c r="J139" s="4">
        <v>3</v>
      </c>
      <c r="K139" s="4" t="s">
        <v>30</v>
      </c>
      <c r="L139" s="4">
        <v>2277.01</v>
      </c>
      <c r="M139" s="4">
        <v>2277.01</v>
      </c>
      <c r="N139" s="4" t="s">
        <v>682</v>
      </c>
      <c r="O139" s="4" t="s">
        <v>32</v>
      </c>
      <c r="P139" s="4" t="s">
        <v>33</v>
      </c>
      <c r="Q139" s="4">
        <v>0</v>
      </c>
      <c r="R139" s="8">
        <v>45144</v>
      </c>
      <c r="S139" s="6">
        <v>45153</v>
      </c>
      <c r="T139" s="4" t="s">
        <v>34</v>
      </c>
      <c r="U139" s="4">
        <v>2277.01</v>
      </c>
      <c r="V139" s="4">
        <v>0</v>
      </c>
      <c r="W139" s="4">
        <v>0</v>
      </c>
      <c r="X139" s="4" t="s">
        <v>683</v>
      </c>
      <c r="Y139" s="4" t="s">
        <v>684</v>
      </c>
    </row>
    <row r="140" s="4" customFormat="1" spans="1:25">
      <c r="A140" s="4" t="s">
        <v>685</v>
      </c>
      <c r="B140" s="4" t="s">
        <v>26</v>
      </c>
      <c r="C140" s="4" t="s">
        <v>27</v>
      </c>
      <c r="D140" s="4" t="s">
        <v>686</v>
      </c>
      <c r="E140" s="4" t="s">
        <v>687</v>
      </c>
      <c r="F140" s="6">
        <v>45149</v>
      </c>
      <c r="G140" s="6">
        <v>45150</v>
      </c>
      <c r="H140" s="4">
        <v>1</v>
      </c>
      <c r="I140" s="4">
        <v>1</v>
      </c>
      <c r="J140" s="4">
        <v>1</v>
      </c>
      <c r="K140" s="4" t="s">
        <v>30</v>
      </c>
      <c r="L140" s="4">
        <v>500.96</v>
      </c>
      <c r="M140" s="4">
        <v>500.96</v>
      </c>
      <c r="N140" s="4" t="s">
        <v>688</v>
      </c>
      <c r="O140" s="4" t="s">
        <v>32</v>
      </c>
      <c r="P140" s="4" t="s">
        <v>33</v>
      </c>
      <c r="Q140" s="4">
        <v>0</v>
      </c>
      <c r="R140" s="8">
        <v>45144</v>
      </c>
      <c r="S140" s="6">
        <v>45153</v>
      </c>
      <c r="T140" s="4" t="s">
        <v>34</v>
      </c>
      <c r="U140" s="4">
        <v>500.96</v>
      </c>
      <c r="V140" s="4">
        <v>0</v>
      </c>
      <c r="W140" s="4">
        <v>0</v>
      </c>
      <c r="X140" s="4" t="s">
        <v>689</v>
      </c>
      <c r="Y140" s="4" t="s">
        <v>35</v>
      </c>
    </row>
    <row r="141" s="4" customFormat="1" spans="1:25">
      <c r="A141" s="4" t="s">
        <v>690</v>
      </c>
      <c r="B141" s="4" t="s">
        <v>26</v>
      </c>
      <c r="C141" s="4" t="s">
        <v>27</v>
      </c>
      <c r="D141" s="4" t="s">
        <v>159</v>
      </c>
      <c r="E141" s="4" t="s">
        <v>691</v>
      </c>
      <c r="F141" s="6">
        <v>45149</v>
      </c>
      <c r="G141" s="6">
        <v>45150</v>
      </c>
      <c r="H141" s="4">
        <v>1</v>
      </c>
      <c r="I141" s="4">
        <v>1</v>
      </c>
      <c r="J141" s="4">
        <v>1</v>
      </c>
      <c r="K141" s="4" t="s">
        <v>30</v>
      </c>
      <c r="L141" s="4">
        <v>973.83</v>
      </c>
      <c r="M141" s="4">
        <v>973.83</v>
      </c>
      <c r="N141" s="4" t="s">
        <v>692</v>
      </c>
      <c r="O141" s="4" t="s">
        <v>32</v>
      </c>
      <c r="P141" s="4" t="s">
        <v>33</v>
      </c>
      <c r="Q141" s="4">
        <v>0</v>
      </c>
      <c r="R141" s="8">
        <v>45144.0000115741</v>
      </c>
      <c r="S141" s="6">
        <v>45153</v>
      </c>
      <c r="T141" s="4" t="s">
        <v>34</v>
      </c>
      <c r="U141" s="4">
        <v>973.83</v>
      </c>
      <c r="V141" s="4">
        <v>0</v>
      </c>
      <c r="W141" s="4">
        <v>0</v>
      </c>
      <c r="X141" s="4" t="s">
        <v>693</v>
      </c>
      <c r="Y141" s="4" t="s">
        <v>35</v>
      </c>
    </row>
    <row r="142" s="4" customFormat="1" spans="1:25">
      <c r="A142" s="4" t="s">
        <v>694</v>
      </c>
      <c r="B142" s="4" t="s">
        <v>26</v>
      </c>
      <c r="C142" s="4" t="s">
        <v>27</v>
      </c>
      <c r="D142" s="4" t="s">
        <v>410</v>
      </c>
      <c r="E142" s="4" t="s">
        <v>487</v>
      </c>
      <c r="F142" s="6">
        <v>45149</v>
      </c>
      <c r="G142" s="6">
        <v>45150</v>
      </c>
      <c r="H142" s="4">
        <v>1</v>
      </c>
      <c r="I142" s="4">
        <v>1</v>
      </c>
      <c r="J142" s="4">
        <v>1</v>
      </c>
      <c r="K142" s="4" t="s">
        <v>30</v>
      </c>
      <c r="L142" s="4">
        <v>366.6</v>
      </c>
      <c r="M142" s="4">
        <v>366.6</v>
      </c>
      <c r="N142" s="4" t="s">
        <v>695</v>
      </c>
      <c r="O142" s="4" t="s">
        <v>32</v>
      </c>
      <c r="P142" s="4" t="s">
        <v>33</v>
      </c>
      <c r="Q142" s="4">
        <v>0</v>
      </c>
      <c r="R142" s="8">
        <v>45144.0000115741</v>
      </c>
      <c r="S142" s="6">
        <v>45153</v>
      </c>
      <c r="T142" s="4" t="s">
        <v>34</v>
      </c>
      <c r="U142" s="4">
        <v>366.6</v>
      </c>
      <c r="V142" s="4">
        <v>0</v>
      </c>
      <c r="W142" s="4">
        <v>0</v>
      </c>
      <c r="X142" s="4" t="s">
        <v>696</v>
      </c>
      <c r="Y142" s="4" t="s">
        <v>697</v>
      </c>
    </row>
    <row r="143" s="4" customFormat="1" spans="1:25">
      <c r="A143" s="4" t="s">
        <v>698</v>
      </c>
      <c r="B143" s="4" t="s">
        <v>26</v>
      </c>
      <c r="C143" s="4" t="s">
        <v>27</v>
      </c>
      <c r="D143" s="4" t="s">
        <v>699</v>
      </c>
      <c r="E143" s="4" t="s">
        <v>443</v>
      </c>
      <c r="F143" s="6">
        <v>45147</v>
      </c>
      <c r="G143" s="6">
        <v>45150</v>
      </c>
      <c r="H143" s="4">
        <v>3</v>
      </c>
      <c r="I143" s="4">
        <v>3</v>
      </c>
      <c r="J143" s="4">
        <v>9</v>
      </c>
      <c r="K143" s="4" t="s">
        <v>30</v>
      </c>
      <c r="L143" s="4">
        <v>3939.69</v>
      </c>
      <c r="M143" s="4">
        <v>3939.69</v>
      </c>
      <c r="N143" s="4" t="s">
        <v>700</v>
      </c>
      <c r="O143" s="4" t="s">
        <v>32</v>
      </c>
      <c r="P143" s="4" t="s">
        <v>33</v>
      </c>
      <c r="Q143" s="4">
        <v>0</v>
      </c>
      <c r="R143" s="8">
        <v>45144.0000115741</v>
      </c>
      <c r="S143" s="6">
        <v>45153</v>
      </c>
      <c r="T143" s="4" t="s">
        <v>34</v>
      </c>
      <c r="U143" s="4">
        <v>3939.69</v>
      </c>
      <c r="V143" s="4">
        <v>0</v>
      </c>
      <c r="W143" s="4">
        <v>0</v>
      </c>
      <c r="X143" s="4" t="s">
        <v>701</v>
      </c>
      <c r="Y143" s="4" t="s">
        <v>702</v>
      </c>
    </row>
    <row r="144" s="4" customFormat="1" spans="1:25">
      <c r="A144" s="4" t="s">
        <v>703</v>
      </c>
      <c r="B144" s="4" t="s">
        <v>26</v>
      </c>
      <c r="C144" s="4" t="s">
        <v>27</v>
      </c>
      <c r="D144" s="4" t="s">
        <v>704</v>
      </c>
      <c r="E144" s="4" t="s">
        <v>705</v>
      </c>
      <c r="F144" s="6">
        <v>45147</v>
      </c>
      <c r="G144" s="6">
        <v>45150</v>
      </c>
      <c r="H144" s="4">
        <v>1</v>
      </c>
      <c r="I144" s="4">
        <v>3</v>
      </c>
      <c r="J144" s="4">
        <v>3</v>
      </c>
      <c r="K144" s="4" t="s">
        <v>30</v>
      </c>
      <c r="L144" s="4">
        <v>8377.89</v>
      </c>
      <c r="M144" s="4">
        <v>8377.89</v>
      </c>
      <c r="N144" s="4" t="s">
        <v>706</v>
      </c>
      <c r="O144" s="4" t="s">
        <v>32</v>
      </c>
      <c r="P144" s="4" t="s">
        <v>33</v>
      </c>
      <c r="Q144" s="4">
        <v>0</v>
      </c>
      <c r="R144" s="8">
        <v>45144</v>
      </c>
      <c r="S144" s="6">
        <v>45153</v>
      </c>
      <c r="T144" s="4" t="s">
        <v>34</v>
      </c>
      <c r="U144" s="4">
        <v>8377.89</v>
      </c>
      <c r="V144" s="4">
        <v>0</v>
      </c>
      <c r="W144" s="4">
        <v>0</v>
      </c>
      <c r="X144" s="4" t="s">
        <v>707</v>
      </c>
      <c r="Y144" s="4" t="s">
        <v>35</v>
      </c>
    </row>
    <row r="145" s="4" customFormat="1" spans="1:25">
      <c r="A145" s="4" t="s">
        <v>708</v>
      </c>
      <c r="B145" s="4" t="s">
        <v>26</v>
      </c>
      <c r="C145" s="4" t="s">
        <v>27</v>
      </c>
      <c r="D145" s="4" t="s">
        <v>709</v>
      </c>
      <c r="E145" s="4" t="s">
        <v>710</v>
      </c>
      <c r="F145" s="6">
        <v>45145</v>
      </c>
      <c r="G145" s="6">
        <v>45150</v>
      </c>
      <c r="H145" s="4">
        <v>1</v>
      </c>
      <c r="I145" s="4">
        <v>5</v>
      </c>
      <c r="J145" s="4">
        <v>5</v>
      </c>
      <c r="K145" s="4" t="s">
        <v>30</v>
      </c>
      <c r="L145" s="4">
        <v>1618.06</v>
      </c>
      <c r="M145" s="4">
        <v>1618.06</v>
      </c>
      <c r="N145" s="4" t="s">
        <v>711</v>
      </c>
      <c r="O145" s="4" t="s">
        <v>32</v>
      </c>
      <c r="P145" s="4" t="s">
        <v>33</v>
      </c>
      <c r="Q145" s="4">
        <v>0</v>
      </c>
      <c r="R145" s="8">
        <v>45144.0000115741</v>
      </c>
      <c r="S145" s="6">
        <v>45153</v>
      </c>
      <c r="T145" s="4" t="s">
        <v>34</v>
      </c>
      <c r="U145" s="4">
        <v>1618.06</v>
      </c>
      <c r="V145" s="4">
        <v>0</v>
      </c>
      <c r="W145" s="4">
        <v>0</v>
      </c>
      <c r="X145" s="4" t="s">
        <v>712</v>
      </c>
      <c r="Y145" s="4" t="s">
        <v>712</v>
      </c>
    </row>
    <row r="146" s="4" customFormat="1" spans="1:25">
      <c r="A146" s="4" t="s">
        <v>713</v>
      </c>
      <c r="B146" s="4" t="s">
        <v>26</v>
      </c>
      <c r="C146" s="4" t="s">
        <v>27</v>
      </c>
      <c r="D146" s="4" t="s">
        <v>548</v>
      </c>
      <c r="E146" s="4" t="s">
        <v>549</v>
      </c>
      <c r="F146" s="6">
        <v>45148</v>
      </c>
      <c r="G146" s="6">
        <v>45150</v>
      </c>
      <c r="H146" s="4">
        <v>1</v>
      </c>
      <c r="I146" s="4">
        <v>2</v>
      </c>
      <c r="J146" s="4">
        <v>2</v>
      </c>
      <c r="K146" s="4" t="s">
        <v>30</v>
      </c>
      <c r="L146" s="4">
        <v>1664.07</v>
      </c>
      <c r="M146" s="4">
        <v>1664.07</v>
      </c>
      <c r="N146" s="4" t="s">
        <v>714</v>
      </c>
      <c r="O146" s="4" t="s">
        <v>32</v>
      </c>
      <c r="P146" s="4" t="s">
        <v>33</v>
      </c>
      <c r="Q146" s="4">
        <v>0</v>
      </c>
      <c r="R146" s="8">
        <v>45144.0000115741</v>
      </c>
      <c r="S146" s="6">
        <v>45153</v>
      </c>
      <c r="T146" s="4" t="s">
        <v>34</v>
      </c>
      <c r="U146" s="4">
        <v>1664.07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718</v>
      </c>
      <c r="E147" s="4" t="s">
        <v>719</v>
      </c>
      <c r="F147" s="6">
        <v>45149</v>
      </c>
      <c r="G147" s="6">
        <v>45150</v>
      </c>
      <c r="H147" s="4">
        <v>1</v>
      </c>
      <c r="I147" s="4">
        <v>1</v>
      </c>
      <c r="J147" s="4">
        <v>1</v>
      </c>
      <c r="K147" s="4" t="s">
        <v>30</v>
      </c>
      <c r="L147" s="4">
        <v>1374.1</v>
      </c>
      <c r="M147" s="4">
        <v>1374.1</v>
      </c>
      <c r="N147" s="4" t="s">
        <v>720</v>
      </c>
      <c r="O147" s="4" t="s">
        <v>32</v>
      </c>
      <c r="P147" s="4" t="s">
        <v>33</v>
      </c>
      <c r="Q147" s="4">
        <v>0</v>
      </c>
      <c r="R147" s="8">
        <v>45144.0000115741</v>
      </c>
      <c r="S147" s="6">
        <v>45153</v>
      </c>
      <c r="T147" s="4" t="s">
        <v>34</v>
      </c>
      <c r="U147" s="4">
        <v>1374.1</v>
      </c>
      <c r="V147" s="4">
        <v>0</v>
      </c>
      <c r="W147" s="4">
        <v>0</v>
      </c>
      <c r="X147" s="4" t="s">
        <v>721</v>
      </c>
      <c r="Y147" s="4" t="s">
        <v>722</v>
      </c>
    </row>
    <row r="148" s="4" customFormat="1" spans="1:25">
      <c r="A148" s="4" t="s">
        <v>723</v>
      </c>
      <c r="B148" s="4" t="s">
        <v>26</v>
      </c>
      <c r="C148" s="4" t="s">
        <v>27</v>
      </c>
      <c r="D148" s="4" t="s">
        <v>724</v>
      </c>
      <c r="E148" s="4" t="s">
        <v>725</v>
      </c>
      <c r="F148" s="6">
        <v>45149</v>
      </c>
      <c r="G148" s="6">
        <v>45150</v>
      </c>
      <c r="H148" s="4">
        <v>1</v>
      </c>
      <c r="I148" s="4">
        <v>1</v>
      </c>
      <c r="J148" s="4">
        <v>1</v>
      </c>
      <c r="K148" s="4" t="s">
        <v>30</v>
      </c>
      <c r="L148" s="4">
        <v>451.34</v>
      </c>
      <c r="M148" s="4">
        <v>451.34</v>
      </c>
      <c r="N148" s="4" t="s">
        <v>726</v>
      </c>
      <c r="O148" s="4" t="s">
        <v>32</v>
      </c>
      <c r="P148" s="4" t="s">
        <v>33</v>
      </c>
      <c r="Q148" s="4">
        <v>0</v>
      </c>
      <c r="R148" s="8">
        <v>45133.0000115741</v>
      </c>
      <c r="S148" s="6">
        <v>45153</v>
      </c>
      <c r="T148" s="4" t="s">
        <v>34</v>
      </c>
      <c r="U148" s="4">
        <v>451.34</v>
      </c>
      <c r="V148" s="4">
        <v>0</v>
      </c>
      <c r="W148" s="4">
        <v>0</v>
      </c>
      <c r="X148" s="4" t="s">
        <v>727</v>
      </c>
      <c r="Y148" s="4" t="s">
        <v>728</v>
      </c>
    </row>
    <row r="149" s="4" customFormat="1" spans="1:25">
      <c r="A149" s="4" t="s">
        <v>729</v>
      </c>
      <c r="B149" s="4" t="s">
        <v>26</v>
      </c>
      <c r="C149" s="4" t="s">
        <v>27</v>
      </c>
      <c r="D149" s="4" t="s">
        <v>730</v>
      </c>
      <c r="E149" s="4" t="s">
        <v>731</v>
      </c>
      <c r="F149" s="6">
        <v>45145</v>
      </c>
      <c r="G149" s="6">
        <v>45150</v>
      </c>
      <c r="H149" s="4">
        <v>1</v>
      </c>
      <c r="I149" s="4">
        <v>5</v>
      </c>
      <c r="J149" s="4">
        <v>5</v>
      </c>
      <c r="K149" s="4" t="s">
        <v>30</v>
      </c>
      <c r="L149" s="4">
        <v>1234.25</v>
      </c>
      <c r="M149" s="4">
        <v>1234.25</v>
      </c>
      <c r="N149" s="4" t="s">
        <v>732</v>
      </c>
      <c r="O149" s="4" t="s">
        <v>32</v>
      </c>
      <c r="P149" s="4" t="s">
        <v>33</v>
      </c>
      <c r="Q149" s="4">
        <v>0</v>
      </c>
      <c r="R149" s="8">
        <v>45144</v>
      </c>
      <c r="S149" s="6">
        <v>45153</v>
      </c>
      <c r="T149" s="4" t="s">
        <v>34</v>
      </c>
      <c r="U149" s="4">
        <v>1234.25</v>
      </c>
      <c r="V149" s="4">
        <v>0</v>
      </c>
      <c r="W149" s="4">
        <v>0</v>
      </c>
      <c r="X149" s="4" t="s">
        <v>733</v>
      </c>
      <c r="Y149" s="4" t="s">
        <v>35</v>
      </c>
    </row>
    <row r="150" s="4" customFormat="1" spans="1:26">
      <c r="A150" s="4" t="s">
        <v>734</v>
      </c>
      <c r="B150" s="4" t="s">
        <v>26</v>
      </c>
      <c r="C150" s="4" t="s">
        <v>27</v>
      </c>
      <c r="D150" s="4" t="s">
        <v>735</v>
      </c>
      <c r="E150" s="4" t="s">
        <v>736</v>
      </c>
      <c r="F150" s="6">
        <v>45146</v>
      </c>
      <c r="G150" s="6">
        <v>45150</v>
      </c>
      <c r="H150" s="4">
        <v>2</v>
      </c>
      <c r="I150" s="4">
        <v>4</v>
      </c>
      <c r="J150" s="4">
        <v>8</v>
      </c>
      <c r="K150" s="4" t="s">
        <v>30</v>
      </c>
      <c r="L150" s="4">
        <v>9199.12</v>
      </c>
      <c r="M150" s="4">
        <v>9199.12</v>
      </c>
      <c r="N150" s="4" t="s">
        <v>737</v>
      </c>
      <c r="O150" s="4" t="s">
        <v>32</v>
      </c>
      <c r="P150" s="4" t="s">
        <v>33</v>
      </c>
      <c r="Q150" s="4">
        <v>0</v>
      </c>
      <c r="R150" s="8">
        <v>45144</v>
      </c>
      <c r="S150" s="6">
        <v>45153</v>
      </c>
      <c r="T150" s="4" t="s">
        <v>34</v>
      </c>
      <c r="U150" s="4">
        <v>9199.12</v>
      </c>
      <c r="V150" s="4">
        <v>0</v>
      </c>
      <c r="W150" s="4">
        <v>0</v>
      </c>
      <c r="X150" s="4" t="s">
        <v>738</v>
      </c>
      <c r="Y150" s="4">
        <v>5500400299</v>
      </c>
      <c r="Z150" s="4" t="s">
        <v>739</v>
      </c>
    </row>
    <row r="151" s="4" customFormat="1" spans="1:25">
      <c r="A151" s="4" t="s">
        <v>740</v>
      </c>
      <c r="B151" s="4" t="s">
        <v>26</v>
      </c>
      <c r="C151" s="4" t="s">
        <v>27</v>
      </c>
      <c r="D151" s="4" t="s">
        <v>741</v>
      </c>
      <c r="E151" s="4" t="s">
        <v>154</v>
      </c>
      <c r="F151" s="6">
        <v>45146</v>
      </c>
      <c r="G151" s="6">
        <v>45150</v>
      </c>
      <c r="H151" s="4">
        <v>1</v>
      </c>
      <c r="I151" s="4">
        <v>4</v>
      </c>
      <c r="J151" s="4">
        <v>4</v>
      </c>
      <c r="K151" s="4" t="s">
        <v>30</v>
      </c>
      <c r="L151" s="4">
        <v>3267</v>
      </c>
      <c r="M151" s="4">
        <v>3267</v>
      </c>
      <c r="N151" s="4" t="s">
        <v>742</v>
      </c>
      <c r="O151" s="4" t="s">
        <v>32</v>
      </c>
      <c r="P151" s="4" t="s">
        <v>33</v>
      </c>
      <c r="Q151" s="4">
        <v>0</v>
      </c>
      <c r="R151" s="8">
        <v>45144.0000115741</v>
      </c>
      <c r="S151" s="6">
        <v>45153</v>
      </c>
      <c r="T151" s="4" t="s">
        <v>34</v>
      </c>
      <c r="U151" s="4">
        <v>3267</v>
      </c>
      <c r="V151" s="4">
        <v>0</v>
      </c>
      <c r="W151" s="4">
        <v>0</v>
      </c>
      <c r="X151" s="4" t="s">
        <v>743</v>
      </c>
      <c r="Y151" s="4" t="s">
        <v>35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745</v>
      </c>
      <c r="E152" s="4" t="s">
        <v>746</v>
      </c>
      <c r="F152" s="6">
        <v>45147</v>
      </c>
      <c r="G152" s="6">
        <v>45150</v>
      </c>
      <c r="H152" s="4">
        <v>1</v>
      </c>
      <c r="I152" s="4">
        <v>3</v>
      </c>
      <c r="J152" s="4">
        <v>3</v>
      </c>
      <c r="K152" s="4" t="s">
        <v>30</v>
      </c>
      <c r="L152" s="4">
        <v>1264.86</v>
      </c>
      <c r="M152" s="4">
        <v>1264.86</v>
      </c>
      <c r="N152" s="4" t="s">
        <v>747</v>
      </c>
      <c r="O152" s="4" t="s">
        <v>32</v>
      </c>
      <c r="P152" s="4" t="s">
        <v>33</v>
      </c>
      <c r="Q152" s="4">
        <v>0</v>
      </c>
      <c r="R152" s="8">
        <v>45144.0000115741</v>
      </c>
      <c r="S152" s="6">
        <v>45153</v>
      </c>
      <c r="T152" s="4" t="s">
        <v>34</v>
      </c>
      <c r="U152" s="4">
        <v>1264.86</v>
      </c>
      <c r="V152" s="4">
        <v>0</v>
      </c>
      <c r="W152" s="4">
        <v>0</v>
      </c>
      <c r="X152" s="4" t="s">
        <v>748</v>
      </c>
      <c r="Y152" s="4" t="s">
        <v>749</v>
      </c>
    </row>
    <row r="153" s="4" customFormat="1" spans="1:25">
      <c r="A153" s="4" t="s">
        <v>750</v>
      </c>
      <c r="B153" s="4" t="s">
        <v>26</v>
      </c>
      <c r="C153" s="4" t="s">
        <v>27</v>
      </c>
      <c r="D153" s="4" t="s">
        <v>751</v>
      </c>
      <c r="E153" s="4" t="s">
        <v>752</v>
      </c>
      <c r="F153" s="6">
        <v>45149</v>
      </c>
      <c r="G153" s="6">
        <v>45150</v>
      </c>
      <c r="H153" s="4">
        <v>1</v>
      </c>
      <c r="I153" s="4">
        <v>1</v>
      </c>
      <c r="J153" s="4">
        <v>1</v>
      </c>
      <c r="K153" s="4" t="s">
        <v>30</v>
      </c>
      <c r="L153" s="4">
        <v>406.26</v>
      </c>
      <c r="M153" s="4">
        <v>406.26</v>
      </c>
      <c r="N153" s="4" t="s">
        <v>753</v>
      </c>
      <c r="O153" s="4" t="s">
        <v>32</v>
      </c>
      <c r="P153" s="4" t="s">
        <v>33</v>
      </c>
      <c r="Q153" s="4">
        <v>0</v>
      </c>
      <c r="R153" s="8">
        <v>45144.0000115741</v>
      </c>
      <c r="S153" s="6">
        <v>45153</v>
      </c>
      <c r="T153" s="4" t="s">
        <v>34</v>
      </c>
      <c r="U153" s="4">
        <v>406.26</v>
      </c>
      <c r="V153" s="4">
        <v>0</v>
      </c>
      <c r="W153" s="4">
        <v>0</v>
      </c>
      <c r="X153" s="4" t="s">
        <v>754</v>
      </c>
      <c r="Y153" s="4" t="s">
        <v>755</v>
      </c>
    </row>
    <row r="154" s="4" customFormat="1" spans="1:25">
      <c r="A154" s="4" t="s">
        <v>740</v>
      </c>
      <c r="B154" s="4" t="s">
        <v>26</v>
      </c>
      <c r="C154" s="4" t="s">
        <v>70</v>
      </c>
      <c r="D154" s="4" t="s">
        <v>741</v>
      </c>
      <c r="E154" s="4" t="s">
        <v>154</v>
      </c>
      <c r="F154" s="6">
        <v>45146</v>
      </c>
      <c r="G154" s="6">
        <v>45150</v>
      </c>
      <c r="H154" s="4">
        <v>1</v>
      </c>
      <c r="I154" s="4">
        <v>4</v>
      </c>
      <c r="J154" s="4">
        <v>4</v>
      </c>
      <c r="K154" s="4" t="s">
        <v>30</v>
      </c>
      <c r="L154" s="4">
        <v>-3267</v>
      </c>
      <c r="M154" s="4">
        <v>-3267</v>
      </c>
      <c r="N154" s="4" t="s">
        <v>742</v>
      </c>
      <c r="O154" s="4" t="s">
        <v>32</v>
      </c>
      <c r="P154" s="4" t="s">
        <v>33</v>
      </c>
      <c r="Q154" s="4">
        <v>0</v>
      </c>
      <c r="R154" s="8">
        <v>45144.0000115741</v>
      </c>
      <c r="S154" s="6">
        <v>45153</v>
      </c>
      <c r="T154" s="4" t="s">
        <v>34</v>
      </c>
      <c r="U154" s="4">
        <v>-3267</v>
      </c>
      <c r="V154" s="4">
        <v>0</v>
      </c>
      <c r="W154" s="4">
        <v>0</v>
      </c>
      <c r="X154" s="4" t="s">
        <v>743</v>
      </c>
      <c r="Y154" s="4" t="s">
        <v>35</v>
      </c>
    </row>
    <row r="155" s="4" customFormat="1" spans="1:25">
      <c r="A155" s="4" t="s">
        <v>756</v>
      </c>
      <c r="B155" s="4" t="s">
        <v>26</v>
      </c>
      <c r="C155" s="4" t="s">
        <v>27</v>
      </c>
      <c r="D155" s="4" t="s">
        <v>757</v>
      </c>
      <c r="E155" s="4" t="s">
        <v>758</v>
      </c>
      <c r="F155" s="6">
        <v>45146</v>
      </c>
      <c r="G155" s="6">
        <v>45150</v>
      </c>
      <c r="H155" s="4">
        <v>3</v>
      </c>
      <c r="I155" s="4">
        <v>4</v>
      </c>
      <c r="J155" s="4">
        <v>12</v>
      </c>
      <c r="K155" s="4" t="s">
        <v>30</v>
      </c>
      <c r="L155" s="4">
        <v>1577.82</v>
      </c>
      <c r="M155" s="4">
        <v>1577.82</v>
      </c>
      <c r="N155" s="4" t="s">
        <v>759</v>
      </c>
      <c r="O155" s="4" t="s">
        <v>32</v>
      </c>
      <c r="P155" s="4" t="s">
        <v>33</v>
      </c>
      <c r="Q155" s="4">
        <v>0</v>
      </c>
      <c r="R155" s="8">
        <v>45144</v>
      </c>
      <c r="S155" s="6">
        <v>45153</v>
      </c>
      <c r="T155" s="4" t="s">
        <v>34</v>
      </c>
      <c r="U155" s="4">
        <v>1577.82</v>
      </c>
      <c r="V155" s="4">
        <v>0</v>
      </c>
      <c r="W155" s="4">
        <v>0</v>
      </c>
      <c r="X155" s="4" t="s">
        <v>760</v>
      </c>
      <c r="Y155" s="4" t="s">
        <v>761</v>
      </c>
    </row>
    <row r="156" s="4" customFormat="1" spans="1:25">
      <c r="A156" s="4" t="s">
        <v>762</v>
      </c>
      <c r="B156" s="4" t="s">
        <v>26</v>
      </c>
      <c r="C156" s="4" t="s">
        <v>27</v>
      </c>
      <c r="D156" s="4" t="s">
        <v>763</v>
      </c>
      <c r="E156" s="4" t="s">
        <v>764</v>
      </c>
      <c r="F156" s="6">
        <v>45149</v>
      </c>
      <c r="G156" s="6">
        <v>45150</v>
      </c>
      <c r="H156" s="4">
        <v>1</v>
      </c>
      <c r="I156" s="4">
        <v>1</v>
      </c>
      <c r="J156" s="4">
        <v>1</v>
      </c>
      <c r="K156" s="4" t="s">
        <v>30</v>
      </c>
      <c r="L156" s="4">
        <v>877.76</v>
      </c>
      <c r="M156" s="4">
        <v>877.76</v>
      </c>
      <c r="N156" s="4" t="s">
        <v>765</v>
      </c>
      <c r="O156" s="4" t="s">
        <v>32</v>
      </c>
      <c r="P156" s="4" t="s">
        <v>33</v>
      </c>
      <c r="Q156" s="4">
        <v>0</v>
      </c>
      <c r="R156" s="8">
        <v>45145.0000115741</v>
      </c>
      <c r="S156" s="6">
        <v>45153</v>
      </c>
      <c r="T156" s="4" t="s">
        <v>34</v>
      </c>
      <c r="U156" s="4">
        <v>877.76</v>
      </c>
      <c r="V156" s="4">
        <v>0</v>
      </c>
      <c r="W156" s="4">
        <v>0</v>
      </c>
      <c r="X156" s="4" t="s">
        <v>766</v>
      </c>
      <c r="Y156" s="4" t="s">
        <v>767</v>
      </c>
    </row>
    <row r="157" s="4" customFormat="1" spans="1:25">
      <c r="A157" s="4" t="s">
        <v>768</v>
      </c>
      <c r="B157" s="4" t="s">
        <v>26</v>
      </c>
      <c r="C157" s="4" t="s">
        <v>27</v>
      </c>
      <c r="D157" s="4" t="s">
        <v>769</v>
      </c>
      <c r="E157" s="4" t="s">
        <v>770</v>
      </c>
      <c r="F157" s="6">
        <v>45149</v>
      </c>
      <c r="G157" s="6">
        <v>45150</v>
      </c>
      <c r="H157" s="4">
        <v>1</v>
      </c>
      <c r="I157" s="4">
        <v>1</v>
      </c>
      <c r="J157" s="4">
        <v>1</v>
      </c>
      <c r="K157" s="4" t="s">
        <v>30</v>
      </c>
      <c r="L157" s="4">
        <v>736.63</v>
      </c>
      <c r="M157" s="4">
        <v>736.63</v>
      </c>
      <c r="N157" s="4" t="s">
        <v>771</v>
      </c>
      <c r="O157" s="4" t="s">
        <v>32</v>
      </c>
      <c r="P157" s="4" t="s">
        <v>33</v>
      </c>
      <c r="Q157" s="4">
        <v>0</v>
      </c>
      <c r="R157" s="8">
        <v>45145</v>
      </c>
      <c r="S157" s="6">
        <v>45153</v>
      </c>
      <c r="T157" s="4" t="s">
        <v>34</v>
      </c>
      <c r="U157" s="4">
        <v>736.63</v>
      </c>
      <c r="V157" s="4">
        <v>0</v>
      </c>
      <c r="W157" s="4">
        <v>0</v>
      </c>
      <c r="X157" s="4" t="s">
        <v>772</v>
      </c>
      <c r="Y157" s="4" t="s">
        <v>773</v>
      </c>
    </row>
    <row r="158" s="4" customFormat="1" spans="1:25">
      <c r="A158" s="4" t="s">
        <v>774</v>
      </c>
      <c r="B158" s="4" t="s">
        <v>26</v>
      </c>
      <c r="C158" s="4" t="s">
        <v>27</v>
      </c>
      <c r="D158" s="4" t="s">
        <v>775</v>
      </c>
      <c r="E158" s="4" t="s">
        <v>776</v>
      </c>
      <c r="F158" s="6">
        <v>45149</v>
      </c>
      <c r="G158" s="6">
        <v>45150</v>
      </c>
      <c r="H158" s="4">
        <v>1</v>
      </c>
      <c r="I158" s="4">
        <v>1</v>
      </c>
      <c r="J158" s="4">
        <v>1</v>
      </c>
      <c r="K158" s="4" t="s">
        <v>30</v>
      </c>
      <c r="L158" s="4">
        <v>1829.73</v>
      </c>
      <c r="M158" s="4">
        <v>1829.73</v>
      </c>
      <c r="N158" s="4" t="s">
        <v>777</v>
      </c>
      <c r="O158" s="4" t="s">
        <v>32</v>
      </c>
      <c r="P158" s="4" t="s">
        <v>33</v>
      </c>
      <c r="Q158" s="4">
        <v>0</v>
      </c>
      <c r="R158" s="8">
        <v>45145</v>
      </c>
      <c r="S158" s="6">
        <v>45153</v>
      </c>
      <c r="T158" s="4" t="s">
        <v>34</v>
      </c>
      <c r="U158" s="4">
        <v>1829.73</v>
      </c>
      <c r="V158" s="4">
        <v>0</v>
      </c>
      <c r="W158" s="4">
        <v>0</v>
      </c>
      <c r="X158" s="4" t="s">
        <v>778</v>
      </c>
      <c r="Y158" s="4" t="s">
        <v>779</v>
      </c>
    </row>
    <row r="159" s="4" customFormat="1" spans="1:26">
      <c r="A159" s="4" t="s">
        <v>780</v>
      </c>
      <c r="B159" s="4" t="s">
        <v>26</v>
      </c>
      <c r="C159" s="4" t="s">
        <v>27</v>
      </c>
      <c r="D159" s="4" t="s">
        <v>436</v>
      </c>
      <c r="E159" s="4" t="s">
        <v>781</v>
      </c>
      <c r="F159" s="6">
        <v>45148</v>
      </c>
      <c r="G159" s="6">
        <v>45150</v>
      </c>
      <c r="H159" s="4">
        <v>2</v>
      </c>
      <c r="I159" s="4">
        <v>2</v>
      </c>
      <c r="J159" s="4">
        <v>4</v>
      </c>
      <c r="K159" s="4" t="s">
        <v>30</v>
      </c>
      <c r="L159" s="4">
        <v>2049.02</v>
      </c>
      <c r="M159" s="4">
        <v>2049.02</v>
      </c>
      <c r="N159" s="4" t="s">
        <v>782</v>
      </c>
      <c r="O159" s="4" t="s">
        <v>32</v>
      </c>
      <c r="P159" s="4" t="s">
        <v>33</v>
      </c>
      <c r="Q159" s="4">
        <v>0</v>
      </c>
      <c r="R159" s="8">
        <v>45145.0000115741</v>
      </c>
      <c r="S159" s="6">
        <v>45153</v>
      </c>
      <c r="T159" s="4" t="s">
        <v>34</v>
      </c>
      <c r="U159" s="4">
        <v>2049.02</v>
      </c>
      <c r="V159" s="4">
        <v>0</v>
      </c>
      <c r="W159" s="4">
        <v>0</v>
      </c>
      <c r="X159" s="4" t="s">
        <v>783</v>
      </c>
      <c r="Y159" s="4">
        <v>-62982779</v>
      </c>
      <c r="Z159" s="4" t="s">
        <v>784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410</v>
      </c>
      <c r="E160" s="4" t="s">
        <v>786</v>
      </c>
      <c r="F160" s="6">
        <v>45146</v>
      </c>
      <c r="G160" s="6">
        <v>45150</v>
      </c>
      <c r="H160" s="4">
        <v>1</v>
      </c>
      <c r="I160" s="4">
        <v>4</v>
      </c>
      <c r="J160" s="4">
        <v>4</v>
      </c>
      <c r="K160" s="4" t="s">
        <v>30</v>
      </c>
      <c r="L160" s="4">
        <v>1779.31</v>
      </c>
      <c r="M160" s="4">
        <v>1779.31</v>
      </c>
      <c r="N160" s="4" t="s">
        <v>787</v>
      </c>
      <c r="O160" s="4" t="s">
        <v>32</v>
      </c>
      <c r="P160" s="4" t="s">
        <v>33</v>
      </c>
      <c r="Q160" s="4">
        <v>0</v>
      </c>
      <c r="R160" s="8">
        <v>45145</v>
      </c>
      <c r="S160" s="6">
        <v>45153</v>
      </c>
      <c r="T160" s="4" t="s">
        <v>34</v>
      </c>
      <c r="U160" s="4">
        <v>1779.31</v>
      </c>
      <c r="V160" s="4">
        <v>0</v>
      </c>
      <c r="W160" s="4">
        <v>0</v>
      </c>
      <c r="X160" s="4" t="s">
        <v>788</v>
      </c>
      <c r="Y160" s="4" t="s">
        <v>35</v>
      </c>
    </row>
    <row r="161" s="4" customFormat="1" spans="1:25">
      <c r="A161" s="4" t="s">
        <v>789</v>
      </c>
      <c r="B161" s="4" t="s">
        <v>26</v>
      </c>
      <c r="C161" s="4" t="s">
        <v>27</v>
      </c>
      <c r="D161" s="4" t="s">
        <v>790</v>
      </c>
      <c r="E161" s="4" t="s">
        <v>443</v>
      </c>
      <c r="F161" s="6">
        <v>45147</v>
      </c>
      <c r="G161" s="6">
        <v>45150</v>
      </c>
      <c r="H161" s="4">
        <v>1</v>
      </c>
      <c r="I161" s="4">
        <v>3</v>
      </c>
      <c r="J161" s="4">
        <v>3</v>
      </c>
      <c r="K161" s="4" t="s">
        <v>30</v>
      </c>
      <c r="L161" s="4">
        <v>589.83</v>
      </c>
      <c r="M161" s="4">
        <v>589.83</v>
      </c>
      <c r="N161" s="4" t="s">
        <v>791</v>
      </c>
      <c r="O161" s="4" t="s">
        <v>32</v>
      </c>
      <c r="P161" s="4" t="s">
        <v>33</v>
      </c>
      <c r="Q161" s="4">
        <v>0</v>
      </c>
      <c r="R161" s="8">
        <v>45145.0000115741</v>
      </c>
      <c r="S161" s="6">
        <v>45153</v>
      </c>
      <c r="T161" s="4" t="s">
        <v>34</v>
      </c>
      <c r="U161" s="4">
        <v>589.83</v>
      </c>
      <c r="V161" s="4">
        <v>0</v>
      </c>
      <c r="W161" s="4">
        <v>0</v>
      </c>
      <c r="X161" s="4" t="s">
        <v>792</v>
      </c>
      <c r="Y161" s="4" t="s">
        <v>793</v>
      </c>
    </row>
    <row r="162" s="4" customFormat="1" spans="1:25">
      <c r="A162" s="4" t="s">
        <v>794</v>
      </c>
      <c r="B162" s="4" t="s">
        <v>26</v>
      </c>
      <c r="C162" s="4" t="s">
        <v>27</v>
      </c>
      <c r="D162" s="4" t="s">
        <v>548</v>
      </c>
      <c r="E162" s="4" t="s">
        <v>795</v>
      </c>
      <c r="F162" s="6">
        <v>45147</v>
      </c>
      <c r="G162" s="6">
        <v>45150</v>
      </c>
      <c r="H162" s="4">
        <v>1</v>
      </c>
      <c r="I162" s="4">
        <v>3</v>
      </c>
      <c r="J162" s="4">
        <v>3</v>
      </c>
      <c r="K162" s="4" t="s">
        <v>30</v>
      </c>
      <c r="L162" s="4">
        <v>2117.45</v>
      </c>
      <c r="M162" s="4">
        <v>2117.45</v>
      </c>
      <c r="N162" s="4" t="s">
        <v>796</v>
      </c>
      <c r="O162" s="4" t="s">
        <v>32</v>
      </c>
      <c r="P162" s="4" t="s">
        <v>33</v>
      </c>
      <c r="Q162" s="4">
        <v>0</v>
      </c>
      <c r="R162" s="8">
        <v>45145.0000115741</v>
      </c>
      <c r="S162" s="6">
        <v>45153</v>
      </c>
      <c r="T162" s="4" t="s">
        <v>34</v>
      </c>
      <c r="U162" s="4">
        <v>2117.45</v>
      </c>
      <c r="V162" s="4">
        <v>0</v>
      </c>
      <c r="W162" s="4">
        <v>0</v>
      </c>
      <c r="X162" s="4" t="s">
        <v>797</v>
      </c>
      <c r="Y162" s="4" t="s">
        <v>798</v>
      </c>
    </row>
    <row r="163" s="4" customFormat="1" spans="1:25">
      <c r="A163" s="4" t="s">
        <v>799</v>
      </c>
      <c r="B163" s="4" t="s">
        <v>26</v>
      </c>
      <c r="C163" s="4" t="s">
        <v>27</v>
      </c>
      <c r="D163" s="4" t="s">
        <v>800</v>
      </c>
      <c r="E163" s="4" t="s">
        <v>154</v>
      </c>
      <c r="F163" s="6">
        <v>45149</v>
      </c>
      <c r="G163" s="6">
        <v>45150</v>
      </c>
      <c r="H163" s="4">
        <v>2</v>
      </c>
      <c r="I163" s="4">
        <v>1</v>
      </c>
      <c r="J163" s="4">
        <v>2</v>
      </c>
      <c r="K163" s="4" t="s">
        <v>30</v>
      </c>
      <c r="L163" s="4">
        <v>522.44</v>
      </c>
      <c r="M163" s="4">
        <v>522.44</v>
      </c>
      <c r="N163" s="4" t="s">
        <v>801</v>
      </c>
      <c r="O163" s="4" t="s">
        <v>32</v>
      </c>
      <c r="P163" s="4" t="s">
        <v>33</v>
      </c>
      <c r="Q163" s="4">
        <v>0</v>
      </c>
      <c r="R163" s="8">
        <v>45145</v>
      </c>
      <c r="S163" s="6">
        <v>45153</v>
      </c>
      <c r="T163" s="4" t="s">
        <v>34</v>
      </c>
      <c r="U163" s="4">
        <v>522.44</v>
      </c>
      <c r="V163" s="4">
        <v>0</v>
      </c>
      <c r="W163" s="4">
        <v>0</v>
      </c>
      <c r="X163" s="4" t="s">
        <v>802</v>
      </c>
      <c r="Y163" s="4" t="s">
        <v>803</v>
      </c>
    </row>
    <row r="164" s="4" customFormat="1" spans="1:25">
      <c r="A164" s="4" t="s">
        <v>804</v>
      </c>
      <c r="B164" s="4" t="s">
        <v>26</v>
      </c>
      <c r="C164" s="4" t="s">
        <v>27</v>
      </c>
      <c r="D164" s="4" t="s">
        <v>805</v>
      </c>
      <c r="E164" s="4" t="s">
        <v>806</v>
      </c>
      <c r="F164" s="6">
        <v>45149</v>
      </c>
      <c r="G164" s="6">
        <v>45150</v>
      </c>
      <c r="H164" s="4">
        <v>1</v>
      </c>
      <c r="I164" s="4">
        <v>1</v>
      </c>
      <c r="J164" s="4">
        <v>1</v>
      </c>
      <c r="K164" s="4" t="s">
        <v>30</v>
      </c>
      <c r="L164" s="4">
        <v>1138.68</v>
      </c>
      <c r="M164" s="4">
        <v>1138.68</v>
      </c>
      <c r="N164" s="4" t="s">
        <v>807</v>
      </c>
      <c r="O164" s="4" t="s">
        <v>32</v>
      </c>
      <c r="P164" s="4" t="s">
        <v>33</v>
      </c>
      <c r="Q164" s="4">
        <v>0</v>
      </c>
      <c r="R164" s="8">
        <v>45127.0000115741</v>
      </c>
      <c r="S164" s="6">
        <v>45153</v>
      </c>
      <c r="T164" s="4" t="s">
        <v>34</v>
      </c>
      <c r="U164" s="4">
        <v>1138.68</v>
      </c>
      <c r="V164" s="4">
        <v>0</v>
      </c>
      <c r="W164" s="4">
        <v>0</v>
      </c>
      <c r="X164" s="4" t="s">
        <v>808</v>
      </c>
      <c r="Y164" s="4" t="s">
        <v>809</v>
      </c>
    </row>
    <row r="165" s="4" customFormat="1" spans="1:25">
      <c r="A165" s="4" t="s">
        <v>810</v>
      </c>
      <c r="B165" s="4" t="s">
        <v>26</v>
      </c>
      <c r="C165" s="4" t="s">
        <v>27</v>
      </c>
      <c r="D165" s="4" t="s">
        <v>811</v>
      </c>
      <c r="E165" s="4" t="s">
        <v>812</v>
      </c>
      <c r="F165" s="6">
        <v>45149</v>
      </c>
      <c r="G165" s="6">
        <v>45150</v>
      </c>
      <c r="H165" s="4">
        <v>1</v>
      </c>
      <c r="I165" s="4">
        <v>1</v>
      </c>
      <c r="J165" s="4">
        <v>1</v>
      </c>
      <c r="K165" s="4" t="s">
        <v>30</v>
      </c>
      <c r="L165" s="4">
        <v>341.5</v>
      </c>
      <c r="M165" s="4">
        <v>341.5</v>
      </c>
      <c r="N165" s="4" t="s">
        <v>813</v>
      </c>
      <c r="O165" s="4" t="s">
        <v>32</v>
      </c>
      <c r="P165" s="4" t="s">
        <v>33</v>
      </c>
      <c r="Q165" s="4">
        <v>0</v>
      </c>
      <c r="R165" s="8">
        <v>45145.0000115741</v>
      </c>
      <c r="S165" s="6">
        <v>45153</v>
      </c>
      <c r="T165" s="4" t="s">
        <v>34</v>
      </c>
      <c r="U165" s="4">
        <v>341.5</v>
      </c>
      <c r="V165" s="4">
        <v>0</v>
      </c>
      <c r="W165" s="4">
        <v>0</v>
      </c>
      <c r="X165" s="4" t="s">
        <v>814</v>
      </c>
      <c r="Y165" s="4" t="s">
        <v>815</v>
      </c>
    </row>
    <row r="166" s="4" customFormat="1" spans="1:25">
      <c r="A166" s="4" t="s">
        <v>816</v>
      </c>
      <c r="B166" s="4" t="s">
        <v>26</v>
      </c>
      <c r="C166" s="4" t="s">
        <v>27</v>
      </c>
      <c r="D166" s="4" t="s">
        <v>817</v>
      </c>
      <c r="E166" s="4" t="s">
        <v>818</v>
      </c>
      <c r="F166" s="6">
        <v>45147</v>
      </c>
      <c r="G166" s="6">
        <v>45150</v>
      </c>
      <c r="H166" s="4">
        <v>1</v>
      </c>
      <c r="I166" s="4">
        <v>3</v>
      </c>
      <c r="J166" s="4">
        <v>3</v>
      </c>
      <c r="K166" s="4" t="s">
        <v>30</v>
      </c>
      <c r="L166" s="4">
        <v>1112.82</v>
      </c>
      <c r="M166" s="4">
        <v>1112.82</v>
      </c>
      <c r="N166" s="4" t="s">
        <v>819</v>
      </c>
      <c r="O166" s="4" t="s">
        <v>32</v>
      </c>
      <c r="P166" s="4" t="s">
        <v>33</v>
      </c>
      <c r="Q166" s="4">
        <v>0</v>
      </c>
      <c r="R166" s="8">
        <v>45145.0000115741</v>
      </c>
      <c r="S166" s="6">
        <v>45153</v>
      </c>
      <c r="T166" s="4" t="s">
        <v>34</v>
      </c>
      <c r="U166" s="4">
        <v>1112.82</v>
      </c>
      <c r="V166" s="4">
        <v>0</v>
      </c>
      <c r="W166" s="4">
        <v>0</v>
      </c>
      <c r="X166" s="4" t="s">
        <v>820</v>
      </c>
      <c r="Y166" s="4" t="s">
        <v>35</v>
      </c>
    </row>
    <row r="167" s="4" customFormat="1" spans="1:25">
      <c r="A167" s="4" t="s">
        <v>821</v>
      </c>
      <c r="B167" s="4" t="s">
        <v>26</v>
      </c>
      <c r="C167" s="4" t="s">
        <v>27</v>
      </c>
      <c r="D167" s="4" t="s">
        <v>822</v>
      </c>
      <c r="E167" s="4" t="s">
        <v>823</v>
      </c>
      <c r="F167" s="6">
        <v>45149</v>
      </c>
      <c r="G167" s="6">
        <v>45150</v>
      </c>
      <c r="H167" s="4">
        <v>1</v>
      </c>
      <c r="I167" s="4">
        <v>1</v>
      </c>
      <c r="J167" s="4">
        <v>1</v>
      </c>
      <c r="K167" s="4" t="s">
        <v>30</v>
      </c>
      <c r="L167" s="4">
        <v>791.32</v>
      </c>
      <c r="M167" s="4">
        <v>791.32</v>
      </c>
      <c r="N167" s="4" t="s">
        <v>824</v>
      </c>
      <c r="O167" s="4" t="s">
        <v>32</v>
      </c>
      <c r="P167" s="4" t="s">
        <v>33</v>
      </c>
      <c r="Q167" s="4">
        <v>0</v>
      </c>
      <c r="R167" s="8">
        <v>45145.0000115741</v>
      </c>
      <c r="S167" s="6">
        <v>45153</v>
      </c>
      <c r="T167" s="4" t="s">
        <v>34</v>
      </c>
      <c r="U167" s="4">
        <v>791.32</v>
      </c>
      <c r="V167" s="4">
        <v>0</v>
      </c>
      <c r="W167" s="4">
        <v>0</v>
      </c>
      <c r="X167" s="4" t="s">
        <v>825</v>
      </c>
      <c r="Y167" s="4" t="s">
        <v>826</v>
      </c>
    </row>
    <row r="168" s="4" customFormat="1" spans="1:25">
      <c r="A168" s="4" t="s">
        <v>827</v>
      </c>
      <c r="B168" s="4" t="s">
        <v>26</v>
      </c>
      <c r="C168" s="4" t="s">
        <v>27</v>
      </c>
      <c r="D168" s="4" t="s">
        <v>385</v>
      </c>
      <c r="E168" s="4" t="s">
        <v>828</v>
      </c>
      <c r="F168" s="6">
        <v>45148</v>
      </c>
      <c r="G168" s="6">
        <v>45150</v>
      </c>
      <c r="H168" s="4">
        <v>1</v>
      </c>
      <c r="I168" s="4">
        <v>2</v>
      </c>
      <c r="J168" s="4">
        <v>2</v>
      </c>
      <c r="K168" s="4" t="s">
        <v>30</v>
      </c>
      <c r="L168" s="4">
        <v>3385.65</v>
      </c>
      <c r="M168" s="4">
        <v>3385.65</v>
      </c>
      <c r="N168" s="4" t="s">
        <v>829</v>
      </c>
      <c r="O168" s="4" t="s">
        <v>32</v>
      </c>
      <c r="P168" s="4" t="s">
        <v>33</v>
      </c>
      <c r="Q168" s="4">
        <v>0</v>
      </c>
      <c r="R168" s="8">
        <v>45146</v>
      </c>
      <c r="S168" s="6">
        <v>45153</v>
      </c>
      <c r="T168" s="4" t="s">
        <v>34</v>
      </c>
      <c r="U168" s="4">
        <v>3385.65</v>
      </c>
      <c r="V168" s="4">
        <v>0</v>
      </c>
      <c r="W168" s="4">
        <v>0</v>
      </c>
      <c r="X168" s="4" t="s">
        <v>830</v>
      </c>
      <c r="Y168" s="4" t="s">
        <v>35</v>
      </c>
    </row>
    <row r="169" s="4" customFormat="1" spans="1:25">
      <c r="A169" s="4" t="s">
        <v>831</v>
      </c>
      <c r="B169" s="4" t="s">
        <v>26</v>
      </c>
      <c r="C169" s="4" t="s">
        <v>27</v>
      </c>
      <c r="D169" s="4" t="s">
        <v>832</v>
      </c>
      <c r="E169" s="4" t="s">
        <v>833</v>
      </c>
      <c r="F169" s="6">
        <v>45147</v>
      </c>
      <c r="G169" s="6">
        <v>45150</v>
      </c>
      <c r="H169" s="4">
        <v>1</v>
      </c>
      <c r="I169" s="4">
        <v>3</v>
      </c>
      <c r="J169" s="4">
        <v>3</v>
      </c>
      <c r="K169" s="4" t="s">
        <v>30</v>
      </c>
      <c r="L169" s="4">
        <v>2267.03</v>
      </c>
      <c r="M169" s="4">
        <v>2267.03</v>
      </c>
      <c r="N169" s="4" t="s">
        <v>834</v>
      </c>
      <c r="O169" s="4" t="s">
        <v>32</v>
      </c>
      <c r="P169" s="4" t="s">
        <v>33</v>
      </c>
      <c r="Q169" s="4">
        <v>0</v>
      </c>
      <c r="R169" s="8">
        <v>45146.0000115741</v>
      </c>
      <c r="S169" s="6">
        <v>45153</v>
      </c>
      <c r="T169" s="4" t="s">
        <v>34</v>
      </c>
      <c r="U169" s="4">
        <v>2267.03</v>
      </c>
      <c r="V169" s="4">
        <v>0</v>
      </c>
      <c r="W169" s="4">
        <v>0</v>
      </c>
      <c r="X169" s="4" t="s">
        <v>835</v>
      </c>
      <c r="Y169" s="4" t="s">
        <v>836</v>
      </c>
    </row>
    <row r="170" s="4" customFormat="1" spans="1:25">
      <c r="A170" s="4" t="s">
        <v>837</v>
      </c>
      <c r="B170" s="4" t="s">
        <v>26</v>
      </c>
      <c r="C170" s="4" t="s">
        <v>27</v>
      </c>
      <c r="D170" s="4" t="s">
        <v>838</v>
      </c>
      <c r="E170" s="4" t="s">
        <v>806</v>
      </c>
      <c r="F170" s="6">
        <v>45149</v>
      </c>
      <c r="G170" s="6">
        <v>45150</v>
      </c>
      <c r="H170" s="4">
        <v>1</v>
      </c>
      <c r="I170" s="4">
        <v>1</v>
      </c>
      <c r="J170" s="4">
        <v>1</v>
      </c>
      <c r="K170" s="4" t="s">
        <v>30</v>
      </c>
      <c r="L170" s="4">
        <v>1722.55</v>
      </c>
      <c r="M170" s="4">
        <v>1722.55</v>
      </c>
      <c r="N170" s="4" t="s">
        <v>839</v>
      </c>
      <c r="O170" s="4" t="s">
        <v>32</v>
      </c>
      <c r="P170" s="4" t="s">
        <v>33</v>
      </c>
      <c r="Q170" s="4">
        <v>0</v>
      </c>
      <c r="R170" s="8">
        <v>45146</v>
      </c>
      <c r="S170" s="6">
        <v>45153</v>
      </c>
      <c r="T170" s="4" t="s">
        <v>34</v>
      </c>
      <c r="U170" s="4">
        <v>1722.55</v>
      </c>
      <c r="V170" s="4">
        <v>0</v>
      </c>
      <c r="W170" s="4">
        <v>1687.41</v>
      </c>
      <c r="X170" s="4" t="s">
        <v>840</v>
      </c>
      <c r="Y170" s="4" t="s">
        <v>841</v>
      </c>
    </row>
    <row r="171" s="4" customFormat="1" spans="1:25">
      <c r="A171" s="4" t="s">
        <v>827</v>
      </c>
      <c r="B171" s="4" t="s">
        <v>26</v>
      </c>
      <c r="C171" s="4" t="s">
        <v>70</v>
      </c>
      <c r="D171" s="4" t="s">
        <v>385</v>
      </c>
      <c r="E171" s="4" t="s">
        <v>828</v>
      </c>
      <c r="F171" s="6">
        <v>45148</v>
      </c>
      <c r="G171" s="6">
        <v>45150</v>
      </c>
      <c r="H171" s="4">
        <v>1</v>
      </c>
      <c r="I171" s="4">
        <v>2</v>
      </c>
      <c r="J171" s="4">
        <v>2</v>
      </c>
      <c r="K171" s="4" t="s">
        <v>30</v>
      </c>
      <c r="L171" s="4">
        <v>-3385.65</v>
      </c>
      <c r="M171" s="4">
        <v>-3385.65</v>
      </c>
      <c r="N171" s="4" t="s">
        <v>829</v>
      </c>
      <c r="O171" s="4" t="s">
        <v>32</v>
      </c>
      <c r="P171" s="4" t="s">
        <v>33</v>
      </c>
      <c r="Q171" s="4">
        <v>0</v>
      </c>
      <c r="R171" s="8">
        <v>45146</v>
      </c>
      <c r="S171" s="6">
        <v>45153</v>
      </c>
      <c r="T171" s="4" t="s">
        <v>34</v>
      </c>
      <c r="U171" s="4">
        <v>-3385.65</v>
      </c>
      <c r="V171" s="4">
        <v>0</v>
      </c>
      <c r="W171" s="4">
        <v>0</v>
      </c>
      <c r="X171" s="4" t="s">
        <v>830</v>
      </c>
      <c r="Y171" s="4" t="s">
        <v>35</v>
      </c>
    </row>
    <row r="172" s="4" customFormat="1" spans="1:25">
      <c r="A172" s="4" t="s">
        <v>319</v>
      </c>
      <c r="B172" s="4" t="s">
        <v>26</v>
      </c>
      <c r="C172" s="4" t="s">
        <v>70</v>
      </c>
      <c r="D172" s="4" t="s">
        <v>320</v>
      </c>
      <c r="E172" s="4" t="s">
        <v>321</v>
      </c>
      <c r="F172" s="6">
        <v>45149</v>
      </c>
      <c r="G172" s="6">
        <v>45150</v>
      </c>
      <c r="H172" s="4">
        <v>1</v>
      </c>
      <c r="I172" s="4">
        <v>1</v>
      </c>
      <c r="J172" s="4">
        <v>1</v>
      </c>
      <c r="K172" s="4" t="s">
        <v>30</v>
      </c>
      <c r="L172" s="4">
        <v>-959.05</v>
      </c>
      <c r="M172" s="4">
        <v>-959.05</v>
      </c>
      <c r="N172" s="4" t="s">
        <v>322</v>
      </c>
      <c r="O172" s="4" t="s">
        <v>32</v>
      </c>
      <c r="P172" s="4" t="s">
        <v>33</v>
      </c>
      <c r="Q172" s="4">
        <v>0</v>
      </c>
      <c r="R172" s="8">
        <v>45129.0000115741</v>
      </c>
      <c r="S172" s="6">
        <v>45153</v>
      </c>
      <c r="T172" s="4" t="s">
        <v>34</v>
      </c>
      <c r="U172" s="4">
        <v>-959.05</v>
      </c>
      <c r="V172" s="4">
        <v>0</v>
      </c>
      <c r="W172" s="4">
        <v>0</v>
      </c>
      <c r="X172" s="4" t="s">
        <v>323</v>
      </c>
      <c r="Y172" s="4" t="s">
        <v>324</v>
      </c>
    </row>
    <row r="173" s="4" customFormat="1" spans="1:25">
      <c r="A173" s="4" t="s">
        <v>842</v>
      </c>
      <c r="B173" s="4" t="s">
        <v>26</v>
      </c>
      <c r="C173" s="4" t="s">
        <v>27</v>
      </c>
      <c r="D173" s="4" t="s">
        <v>843</v>
      </c>
      <c r="E173" s="4" t="s">
        <v>844</v>
      </c>
      <c r="F173" s="6">
        <v>45149</v>
      </c>
      <c r="G173" s="6">
        <v>45150</v>
      </c>
      <c r="H173" s="4">
        <v>1</v>
      </c>
      <c r="I173" s="4">
        <v>1</v>
      </c>
      <c r="J173" s="4">
        <v>1</v>
      </c>
      <c r="K173" s="4" t="s">
        <v>30</v>
      </c>
      <c r="L173" s="4">
        <v>366.09</v>
      </c>
      <c r="M173" s="4">
        <v>366.09</v>
      </c>
      <c r="N173" s="4" t="s">
        <v>845</v>
      </c>
      <c r="O173" s="4" t="s">
        <v>32</v>
      </c>
      <c r="P173" s="4" t="s">
        <v>33</v>
      </c>
      <c r="Q173" s="4">
        <v>0</v>
      </c>
      <c r="R173" s="8">
        <v>45146</v>
      </c>
      <c r="S173" s="6">
        <v>45153</v>
      </c>
      <c r="T173" s="4" t="s">
        <v>34</v>
      </c>
      <c r="U173" s="4">
        <v>366.09</v>
      </c>
      <c r="V173" s="4">
        <v>0</v>
      </c>
      <c r="W173" s="4">
        <v>0</v>
      </c>
      <c r="X173" s="4" t="s">
        <v>846</v>
      </c>
      <c r="Y173" s="4" t="s">
        <v>35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848</v>
      </c>
      <c r="E174" s="4" t="s">
        <v>849</v>
      </c>
      <c r="F174" s="6">
        <v>45147</v>
      </c>
      <c r="G174" s="6">
        <v>45150</v>
      </c>
      <c r="H174" s="4">
        <v>1</v>
      </c>
      <c r="I174" s="4">
        <v>3</v>
      </c>
      <c r="J174" s="4">
        <v>3</v>
      </c>
      <c r="K174" s="4" t="s">
        <v>30</v>
      </c>
      <c r="L174" s="4">
        <v>387.38</v>
      </c>
      <c r="M174" s="4">
        <v>387.38</v>
      </c>
      <c r="N174" s="4" t="s">
        <v>850</v>
      </c>
      <c r="O174" s="4" t="s">
        <v>32</v>
      </c>
      <c r="P174" s="4" t="s">
        <v>33</v>
      </c>
      <c r="Q174" s="4">
        <v>0</v>
      </c>
      <c r="R174" s="8">
        <v>45146</v>
      </c>
      <c r="S174" s="6">
        <v>45153</v>
      </c>
      <c r="T174" s="4" t="s">
        <v>34</v>
      </c>
      <c r="U174" s="4">
        <v>387.38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854</v>
      </c>
      <c r="E175" s="4" t="s">
        <v>227</v>
      </c>
      <c r="F175" s="6">
        <v>45148</v>
      </c>
      <c r="G175" s="6">
        <v>45150</v>
      </c>
      <c r="H175" s="4">
        <v>1</v>
      </c>
      <c r="I175" s="4">
        <v>2</v>
      </c>
      <c r="J175" s="4">
        <v>2</v>
      </c>
      <c r="K175" s="4" t="s">
        <v>30</v>
      </c>
      <c r="L175" s="4">
        <v>1416.65</v>
      </c>
      <c r="M175" s="4">
        <v>1416.65</v>
      </c>
      <c r="N175" s="4" t="s">
        <v>855</v>
      </c>
      <c r="O175" s="4" t="s">
        <v>32</v>
      </c>
      <c r="P175" s="4" t="s">
        <v>33</v>
      </c>
      <c r="Q175" s="4">
        <v>0</v>
      </c>
      <c r="R175" s="8">
        <v>45146</v>
      </c>
      <c r="S175" s="6">
        <v>45153</v>
      </c>
      <c r="T175" s="4" t="s">
        <v>34</v>
      </c>
      <c r="U175" s="4">
        <v>1416.65</v>
      </c>
      <c r="V175" s="4">
        <v>0</v>
      </c>
      <c r="W175" s="4">
        <v>0</v>
      </c>
      <c r="X175" s="4" t="s">
        <v>856</v>
      </c>
      <c r="Y175" s="4" t="s">
        <v>857</v>
      </c>
    </row>
    <row r="176" s="4" customFormat="1" spans="1:25">
      <c r="A176" s="4" t="s">
        <v>858</v>
      </c>
      <c r="B176" s="4" t="s">
        <v>26</v>
      </c>
      <c r="C176" s="4" t="s">
        <v>27</v>
      </c>
      <c r="D176" s="4" t="s">
        <v>277</v>
      </c>
      <c r="E176" s="4" t="s">
        <v>154</v>
      </c>
      <c r="F176" s="6">
        <v>45147</v>
      </c>
      <c r="G176" s="6">
        <v>45150</v>
      </c>
      <c r="H176" s="4">
        <v>1</v>
      </c>
      <c r="I176" s="4">
        <v>3</v>
      </c>
      <c r="J176" s="4">
        <v>3</v>
      </c>
      <c r="K176" s="4" t="s">
        <v>30</v>
      </c>
      <c r="L176" s="4">
        <v>858.07</v>
      </c>
      <c r="M176" s="4">
        <v>858.07</v>
      </c>
      <c r="N176" s="4" t="s">
        <v>859</v>
      </c>
      <c r="O176" s="4" t="s">
        <v>32</v>
      </c>
      <c r="P176" s="4" t="s">
        <v>33</v>
      </c>
      <c r="Q176" s="4">
        <v>0</v>
      </c>
      <c r="R176" s="8">
        <v>45146.0000115741</v>
      </c>
      <c r="S176" s="6">
        <v>45153</v>
      </c>
      <c r="T176" s="4" t="s">
        <v>34</v>
      </c>
      <c r="U176" s="4">
        <v>858.07</v>
      </c>
      <c r="V176" s="4">
        <v>0</v>
      </c>
      <c r="W176" s="4">
        <v>0</v>
      </c>
      <c r="X176" s="4" t="s">
        <v>860</v>
      </c>
      <c r="Y176" s="4" t="s">
        <v>35</v>
      </c>
    </row>
    <row r="177" s="4" customFormat="1" spans="1:25">
      <c r="A177" s="4" t="s">
        <v>861</v>
      </c>
      <c r="B177" s="4" t="s">
        <v>26</v>
      </c>
      <c r="C177" s="4" t="s">
        <v>27</v>
      </c>
      <c r="D177" s="4" t="s">
        <v>862</v>
      </c>
      <c r="E177" s="4" t="s">
        <v>863</v>
      </c>
      <c r="F177" s="6">
        <v>45149</v>
      </c>
      <c r="G177" s="6">
        <v>45150</v>
      </c>
      <c r="H177" s="4">
        <v>2</v>
      </c>
      <c r="I177" s="4">
        <v>1</v>
      </c>
      <c r="J177" s="4">
        <v>2</v>
      </c>
      <c r="K177" s="4" t="s">
        <v>30</v>
      </c>
      <c r="L177" s="4">
        <v>553.3</v>
      </c>
      <c r="M177" s="4">
        <v>553.3</v>
      </c>
      <c r="N177" s="4" t="s">
        <v>864</v>
      </c>
      <c r="O177" s="4" t="s">
        <v>32</v>
      </c>
      <c r="P177" s="4" t="s">
        <v>33</v>
      </c>
      <c r="Q177" s="4">
        <v>0</v>
      </c>
      <c r="R177" s="8">
        <v>45146</v>
      </c>
      <c r="S177" s="6">
        <v>45153</v>
      </c>
      <c r="T177" s="4" t="s">
        <v>34</v>
      </c>
      <c r="U177" s="4">
        <v>553.3</v>
      </c>
      <c r="V177" s="4">
        <v>0</v>
      </c>
      <c r="W177" s="4">
        <v>0</v>
      </c>
      <c r="X177" s="4" t="s">
        <v>865</v>
      </c>
      <c r="Y177" s="4" t="s">
        <v>866</v>
      </c>
    </row>
    <row r="178" s="4" customFormat="1" spans="1:25">
      <c r="A178" s="4" t="s">
        <v>281</v>
      </c>
      <c r="B178" s="4" t="s">
        <v>26</v>
      </c>
      <c r="C178" s="4" t="s">
        <v>70</v>
      </c>
      <c r="D178" s="4" t="s">
        <v>282</v>
      </c>
      <c r="E178" s="4" t="s">
        <v>283</v>
      </c>
      <c r="F178" s="6">
        <v>45146</v>
      </c>
      <c r="G178" s="6">
        <v>45150</v>
      </c>
      <c r="H178" s="4">
        <v>2</v>
      </c>
      <c r="I178" s="4">
        <v>4</v>
      </c>
      <c r="J178" s="4">
        <v>8</v>
      </c>
      <c r="K178" s="4" t="s">
        <v>30</v>
      </c>
      <c r="L178" s="4">
        <v>-3117.92</v>
      </c>
      <c r="M178" s="4">
        <v>-3117.92</v>
      </c>
      <c r="N178" s="4" t="s">
        <v>284</v>
      </c>
      <c r="O178" s="4" t="s">
        <v>32</v>
      </c>
      <c r="P178" s="4" t="s">
        <v>33</v>
      </c>
      <c r="Q178" s="4">
        <v>0</v>
      </c>
      <c r="R178" s="8">
        <v>45127.0000115741</v>
      </c>
      <c r="S178" s="6">
        <v>45153</v>
      </c>
      <c r="T178" s="4" t="s">
        <v>34</v>
      </c>
      <c r="U178" s="4">
        <v>-3117.92</v>
      </c>
      <c r="V178" s="4">
        <v>0</v>
      </c>
      <c r="W178" s="4">
        <v>0</v>
      </c>
      <c r="X178" s="4" t="s">
        <v>285</v>
      </c>
      <c r="Y178" s="4" t="s">
        <v>35</v>
      </c>
    </row>
    <row r="179" s="4" customFormat="1" spans="1:25">
      <c r="A179" s="4" t="s">
        <v>314</v>
      </c>
      <c r="B179" s="4" t="s">
        <v>26</v>
      </c>
      <c r="C179" s="4" t="s">
        <v>70</v>
      </c>
      <c r="D179" s="4" t="s">
        <v>315</v>
      </c>
      <c r="E179" s="4" t="s">
        <v>316</v>
      </c>
      <c r="F179" s="6">
        <v>45147</v>
      </c>
      <c r="G179" s="6">
        <v>45150</v>
      </c>
      <c r="H179" s="4">
        <v>1</v>
      </c>
      <c r="I179" s="4">
        <v>3</v>
      </c>
      <c r="J179" s="4">
        <v>3</v>
      </c>
      <c r="K179" s="4" t="s">
        <v>30</v>
      </c>
      <c r="L179" s="4">
        <v>-2880.09</v>
      </c>
      <c r="M179" s="4">
        <v>-2880.09</v>
      </c>
      <c r="N179" s="4" t="s">
        <v>317</v>
      </c>
      <c r="O179" s="4" t="s">
        <v>32</v>
      </c>
      <c r="P179" s="4" t="s">
        <v>33</v>
      </c>
      <c r="Q179" s="4">
        <v>0</v>
      </c>
      <c r="R179" s="8">
        <v>45129</v>
      </c>
      <c r="S179" s="6">
        <v>45153</v>
      </c>
      <c r="T179" s="4" t="s">
        <v>34</v>
      </c>
      <c r="U179" s="4">
        <v>-2880.09</v>
      </c>
      <c r="V179" s="4">
        <v>0</v>
      </c>
      <c r="W179" s="4">
        <v>0</v>
      </c>
      <c r="X179" s="4" t="s">
        <v>318</v>
      </c>
      <c r="Y179" s="4" t="s">
        <v>35</v>
      </c>
    </row>
    <row r="180" s="4" customFormat="1" spans="1:25">
      <c r="A180" s="4" t="s">
        <v>867</v>
      </c>
      <c r="B180" s="4" t="s">
        <v>26</v>
      </c>
      <c r="C180" s="4" t="s">
        <v>27</v>
      </c>
      <c r="D180" s="4" t="s">
        <v>868</v>
      </c>
      <c r="E180" s="4" t="s">
        <v>869</v>
      </c>
      <c r="F180" s="6">
        <v>45147</v>
      </c>
      <c r="G180" s="6">
        <v>45150</v>
      </c>
      <c r="H180" s="4">
        <v>1</v>
      </c>
      <c r="I180" s="4">
        <v>3</v>
      </c>
      <c r="J180" s="4">
        <v>3</v>
      </c>
      <c r="K180" s="4" t="s">
        <v>30</v>
      </c>
      <c r="L180" s="4">
        <v>1257.45</v>
      </c>
      <c r="M180" s="4">
        <v>1257.45</v>
      </c>
      <c r="N180" s="4" t="s">
        <v>870</v>
      </c>
      <c r="O180" s="4" t="s">
        <v>32</v>
      </c>
      <c r="P180" s="4" t="s">
        <v>33</v>
      </c>
      <c r="Q180" s="4">
        <v>0</v>
      </c>
      <c r="R180" s="8">
        <v>45146</v>
      </c>
      <c r="S180" s="6">
        <v>45153</v>
      </c>
      <c r="T180" s="4" t="s">
        <v>34</v>
      </c>
      <c r="U180" s="4">
        <v>1257.45</v>
      </c>
      <c r="V180" s="4">
        <v>0</v>
      </c>
      <c r="W180" s="4">
        <v>0</v>
      </c>
      <c r="X180" s="4" t="s">
        <v>871</v>
      </c>
      <c r="Y180" s="4" t="s">
        <v>872</v>
      </c>
    </row>
    <row r="181" s="4" customFormat="1" spans="1:25">
      <c r="A181" s="4" t="s">
        <v>873</v>
      </c>
      <c r="B181" s="4" t="s">
        <v>26</v>
      </c>
      <c r="C181" s="4" t="s">
        <v>27</v>
      </c>
      <c r="D181" s="4" t="s">
        <v>874</v>
      </c>
      <c r="E181" s="4" t="s">
        <v>629</v>
      </c>
      <c r="F181" s="6">
        <v>45149</v>
      </c>
      <c r="G181" s="6">
        <v>45150</v>
      </c>
      <c r="H181" s="4">
        <v>2</v>
      </c>
      <c r="I181" s="4">
        <v>1</v>
      </c>
      <c r="J181" s="4">
        <v>2</v>
      </c>
      <c r="K181" s="4" t="s">
        <v>30</v>
      </c>
      <c r="L181" s="4">
        <v>225.62</v>
      </c>
      <c r="M181" s="4">
        <v>225.62</v>
      </c>
      <c r="N181" s="4" t="s">
        <v>875</v>
      </c>
      <c r="O181" s="4" t="s">
        <v>32</v>
      </c>
      <c r="P181" s="4" t="s">
        <v>33</v>
      </c>
      <c r="Q181" s="4">
        <v>0</v>
      </c>
      <c r="R181" s="8">
        <v>45146.0000115741</v>
      </c>
      <c r="S181" s="6">
        <v>45153</v>
      </c>
      <c r="T181" s="4" t="s">
        <v>34</v>
      </c>
      <c r="U181" s="4">
        <v>225.62</v>
      </c>
      <c r="V181" s="4">
        <v>0</v>
      </c>
      <c r="W181" s="4">
        <v>0</v>
      </c>
      <c r="X181" s="4" t="s">
        <v>876</v>
      </c>
      <c r="Y181" s="4" t="s">
        <v>877</v>
      </c>
    </row>
    <row r="182" s="4" customFormat="1" spans="1:25">
      <c r="A182" s="4" t="s">
        <v>878</v>
      </c>
      <c r="B182" s="4" t="s">
        <v>26</v>
      </c>
      <c r="C182" s="4" t="s">
        <v>27</v>
      </c>
      <c r="D182" s="4" t="s">
        <v>879</v>
      </c>
      <c r="E182" s="4" t="s">
        <v>880</v>
      </c>
      <c r="F182" s="6">
        <v>45149</v>
      </c>
      <c r="G182" s="6">
        <v>45150</v>
      </c>
      <c r="H182" s="4">
        <v>1</v>
      </c>
      <c r="I182" s="4">
        <v>1</v>
      </c>
      <c r="J182" s="4">
        <v>1</v>
      </c>
      <c r="K182" s="4" t="s">
        <v>30</v>
      </c>
      <c r="L182" s="4">
        <v>1336.9</v>
      </c>
      <c r="M182" s="4">
        <v>1336.9</v>
      </c>
      <c r="N182" s="4" t="s">
        <v>881</v>
      </c>
      <c r="O182" s="4" t="s">
        <v>32</v>
      </c>
      <c r="P182" s="4" t="s">
        <v>33</v>
      </c>
      <c r="Q182" s="4">
        <v>0</v>
      </c>
      <c r="R182" s="8">
        <v>45146</v>
      </c>
      <c r="S182" s="6">
        <v>45153</v>
      </c>
      <c r="T182" s="4" t="s">
        <v>34</v>
      </c>
      <c r="U182" s="4">
        <v>1336.9</v>
      </c>
      <c r="V182" s="4">
        <v>0</v>
      </c>
      <c r="W182" s="4">
        <v>0</v>
      </c>
      <c r="X182" s="4" t="s">
        <v>882</v>
      </c>
      <c r="Y182" s="4" t="s">
        <v>883</v>
      </c>
    </row>
    <row r="183" s="4" customFormat="1" spans="1:25">
      <c r="A183" s="4" t="s">
        <v>884</v>
      </c>
      <c r="B183" s="4" t="s">
        <v>26</v>
      </c>
      <c r="C183" s="4" t="s">
        <v>27</v>
      </c>
      <c r="D183" s="4" t="s">
        <v>885</v>
      </c>
      <c r="E183" s="4" t="s">
        <v>482</v>
      </c>
      <c r="F183" s="6">
        <v>45149</v>
      </c>
      <c r="G183" s="6">
        <v>45150</v>
      </c>
      <c r="H183" s="4">
        <v>1</v>
      </c>
      <c r="I183" s="4">
        <v>1</v>
      </c>
      <c r="J183" s="4">
        <v>1</v>
      </c>
      <c r="K183" s="4" t="s">
        <v>30</v>
      </c>
      <c r="L183" s="4">
        <v>211.54</v>
      </c>
      <c r="M183" s="4">
        <v>211.54</v>
      </c>
      <c r="N183" s="4" t="s">
        <v>886</v>
      </c>
      <c r="O183" s="4" t="s">
        <v>32</v>
      </c>
      <c r="P183" s="4" t="s">
        <v>33</v>
      </c>
      <c r="Q183" s="4">
        <v>0</v>
      </c>
      <c r="R183" s="8">
        <v>45146</v>
      </c>
      <c r="S183" s="6">
        <v>45153</v>
      </c>
      <c r="T183" s="4" t="s">
        <v>34</v>
      </c>
      <c r="U183" s="4">
        <v>211.54</v>
      </c>
      <c r="V183" s="4">
        <v>0</v>
      </c>
      <c r="W183" s="4">
        <v>0</v>
      </c>
      <c r="X183" s="4" t="s">
        <v>887</v>
      </c>
      <c r="Y183" s="4" t="s">
        <v>888</v>
      </c>
    </row>
    <row r="184" s="4" customFormat="1" spans="1:25">
      <c r="A184" s="4" t="s">
        <v>889</v>
      </c>
      <c r="B184" s="4" t="s">
        <v>26</v>
      </c>
      <c r="C184" s="4" t="s">
        <v>27</v>
      </c>
      <c r="D184" s="4" t="s">
        <v>890</v>
      </c>
      <c r="E184" s="4" t="s">
        <v>891</v>
      </c>
      <c r="F184" s="6">
        <v>45149</v>
      </c>
      <c r="G184" s="6">
        <v>45150</v>
      </c>
      <c r="H184" s="4">
        <v>1</v>
      </c>
      <c r="I184" s="4">
        <v>1</v>
      </c>
      <c r="J184" s="4">
        <v>1</v>
      </c>
      <c r="K184" s="4" t="s">
        <v>30</v>
      </c>
      <c r="L184" s="4">
        <v>695.56</v>
      </c>
      <c r="M184" s="4">
        <v>695.56</v>
      </c>
      <c r="N184" s="4" t="s">
        <v>892</v>
      </c>
      <c r="O184" s="4" t="s">
        <v>32</v>
      </c>
      <c r="P184" s="4" t="s">
        <v>33</v>
      </c>
      <c r="Q184" s="4">
        <v>0</v>
      </c>
      <c r="R184" s="8">
        <v>45146.0000115741</v>
      </c>
      <c r="S184" s="6">
        <v>45153</v>
      </c>
      <c r="T184" s="4" t="s">
        <v>34</v>
      </c>
      <c r="U184" s="4">
        <v>695.56</v>
      </c>
      <c r="V184" s="4">
        <v>0</v>
      </c>
      <c r="W184" s="4">
        <v>0</v>
      </c>
      <c r="X184" s="4" t="s">
        <v>893</v>
      </c>
      <c r="Y184" s="4" t="s">
        <v>894</v>
      </c>
    </row>
    <row r="185" s="4" customFormat="1" spans="1:25">
      <c r="A185" s="4" t="s">
        <v>895</v>
      </c>
      <c r="B185" s="4" t="s">
        <v>26</v>
      </c>
      <c r="C185" s="4" t="s">
        <v>27</v>
      </c>
      <c r="D185" s="4" t="s">
        <v>896</v>
      </c>
      <c r="E185" s="4" t="s">
        <v>897</v>
      </c>
      <c r="F185" s="6">
        <v>45149</v>
      </c>
      <c r="G185" s="6">
        <v>45150</v>
      </c>
      <c r="H185" s="4">
        <v>1</v>
      </c>
      <c r="I185" s="4">
        <v>1</v>
      </c>
      <c r="J185" s="4">
        <v>1</v>
      </c>
      <c r="K185" s="4" t="s">
        <v>30</v>
      </c>
      <c r="L185" s="4">
        <v>846.51</v>
      </c>
      <c r="M185" s="4">
        <v>846.51</v>
      </c>
      <c r="N185" s="4" t="s">
        <v>898</v>
      </c>
      <c r="O185" s="4" t="s">
        <v>32</v>
      </c>
      <c r="P185" s="4" t="s">
        <v>33</v>
      </c>
      <c r="Q185" s="4">
        <v>0</v>
      </c>
      <c r="R185" s="8">
        <v>45146.0000115741</v>
      </c>
      <c r="S185" s="6">
        <v>45153</v>
      </c>
      <c r="T185" s="4" t="s">
        <v>34</v>
      </c>
      <c r="U185" s="4">
        <v>846.51</v>
      </c>
      <c r="V185" s="4">
        <v>0</v>
      </c>
      <c r="W185" s="4">
        <v>0</v>
      </c>
      <c r="X185" s="4" t="s">
        <v>899</v>
      </c>
      <c r="Y185" s="4" t="s">
        <v>900</v>
      </c>
    </row>
    <row r="186" s="4" customFormat="1" spans="1:25">
      <c r="A186" s="4" t="s">
        <v>901</v>
      </c>
      <c r="B186" s="4" t="s">
        <v>26</v>
      </c>
      <c r="C186" s="4" t="s">
        <v>27</v>
      </c>
      <c r="D186" s="4" t="s">
        <v>902</v>
      </c>
      <c r="E186" s="4" t="s">
        <v>903</v>
      </c>
      <c r="F186" s="6">
        <v>45149</v>
      </c>
      <c r="G186" s="6">
        <v>45150</v>
      </c>
      <c r="H186" s="4">
        <v>1</v>
      </c>
      <c r="I186" s="4">
        <v>1</v>
      </c>
      <c r="J186" s="4">
        <v>1</v>
      </c>
      <c r="K186" s="4" t="s">
        <v>30</v>
      </c>
      <c r="L186" s="4">
        <v>283.7</v>
      </c>
      <c r="M186" s="4">
        <v>283.7</v>
      </c>
      <c r="N186" s="4" t="s">
        <v>904</v>
      </c>
      <c r="O186" s="4" t="s">
        <v>32</v>
      </c>
      <c r="P186" s="4" t="s">
        <v>33</v>
      </c>
      <c r="Q186" s="4">
        <v>0</v>
      </c>
      <c r="R186" s="8">
        <v>45146</v>
      </c>
      <c r="S186" s="6">
        <v>45153</v>
      </c>
      <c r="T186" s="4" t="s">
        <v>34</v>
      </c>
      <c r="U186" s="4">
        <v>283.7</v>
      </c>
      <c r="V186" s="4">
        <v>0</v>
      </c>
      <c r="W186" s="4">
        <v>0</v>
      </c>
      <c r="X186" s="4" t="s">
        <v>905</v>
      </c>
      <c r="Y186" s="4" t="s">
        <v>906</v>
      </c>
    </row>
    <row r="187" s="4" customFormat="1" spans="1:25">
      <c r="A187" s="4" t="s">
        <v>907</v>
      </c>
      <c r="B187" s="4" t="s">
        <v>26</v>
      </c>
      <c r="C187" s="4" t="s">
        <v>27</v>
      </c>
      <c r="D187" s="4" t="s">
        <v>908</v>
      </c>
      <c r="E187" s="4" t="s">
        <v>909</v>
      </c>
      <c r="F187" s="6">
        <v>45147</v>
      </c>
      <c r="G187" s="6">
        <v>45150</v>
      </c>
      <c r="H187" s="4">
        <v>1</v>
      </c>
      <c r="I187" s="4">
        <v>3</v>
      </c>
      <c r="J187" s="4">
        <v>3</v>
      </c>
      <c r="K187" s="4" t="s">
        <v>30</v>
      </c>
      <c r="L187" s="4">
        <v>1382.31</v>
      </c>
      <c r="M187" s="4">
        <v>1382.31</v>
      </c>
      <c r="N187" s="4" t="s">
        <v>910</v>
      </c>
      <c r="O187" s="4" t="s">
        <v>32</v>
      </c>
      <c r="P187" s="4" t="s">
        <v>33</v>
      </c>
      <c r="Q187" s="4">
        <v>0</v>
      </c>
      <c r="R187" s="8">
        <v>45146.0000115741</v>
      </c>
      <c r="S187" s="6">
        <v>45153</v>
      </c>
      <c r="T187" s="4" t="s">
        <v>34</v>
      </c>
      <c r="U187" s="4">
        <v>1382.31</v>
      </c>
      <c r="V187" s="4">
        <v>0</v>
      </c>
      <c r="W187" s="4">
        <v>0</v>
      </c>
      <c r="X187" s="4" t="s">
        <v>911</v>
      </c>
      <c r="Y187" s="4" t="s">
        <v>35</v>
      </c>
    </row>
    <row r="188" s="4" customFormat="1" spans="1:25">
      <c r="A188" s="4" t="s">
        <v>912</v>
      </c>
      <c r="B188" s="4" t="s">
        <v>26</v>
      </c>
      <c r="C188" s="4" t="s">
        <v>27</v>
      </c>
      <c r="D188" s="4" t="s">
        <v>913</v>
      </c>
      <c r="E188" s="4" t="s">
        <v>914</v>
      </c>
      <c r="F188" s="6">
        <v>45148</v>
      </c>
      <c r="G188" s="6">
        <v>45150</v>
      </c>
      <c r="H188" s="4">
        <v>2</v>
      </c>
      <c r="I188" s="4">
        <v>2</v>
      </c>
      <c r="J188" s="4">
        <v>4</v>
      </c>
      <c r="K188" s="4" t="s">
        <v>30</v>
      </c>
      <c r="L188" s="4">
        <v>6107.64</v>
      </c>
      <c r="M188" s="4">
        <v>6107.64</v>
      </c>
      <c r="N188" s="4" t="s">
        <v>915</v>
      </c>
      <c r="O188" s="4" t="s">
        <v>32</v>
      </c>
      <c r="P188" s="4" t="s">
        <v>33</v>
      </c>
      <c r="Q188" s="4">
        <v>0</v>
      </c>
      <c r="R188" s="8">
        <v>45146</v>
      </c>
      <c r="S188" s="6">
        <v>45153</v>
      </c>
      <c r="T188" s="4" t="s">
        <v>34</v>
      </c>
      <c r="U188" s="4">
        <v>6107.64</v>
      </c>
      <c r="V188" s="4">
        <v>0</v>
      </c>
      <c r="W188" s="4">
        <v>0</v>
      </c>
      <c r="X188" s="4" t="s">
        <v>916</v>
      </c>
      <c r="Y188" s="4" t="s">
        <v>917</v>
      </c>
    </row>
    <row r="189" s="4" customFormat="1" spans="1:25">
      <c r="A189" s="4" t="s">
        <v>918</v>
      </c>
      <c r="B189" s="4" t="s">
        <v>26</v>
      </c>
      <c r="C189" s="4" t="s">
        <v>27</v>
      </c>
      <c r="D189" s="4" t="s">
        <v>919</v>
      </c>
      <c r="E189" s="4" t="s">
        <v>665</v>
      </c>
      <c r="F189" s="6">
        <v>45148</v>
      </c>
      <c r="G189" s="6">
        <v>45150</v>
      </c>
      <c r="H189" s="4">
        <v>1</v>
      </c>
      <c r="I189" s="4">
        <v>2</v>
      </c>
      <c r="J189" s="4">
        <v>2</v>
      </c>
      <c r="K189" s="4" t="s">
        <v>30</v>
      </c>
      <c r="L189" s="4">
        <v>1625.89</v>
      </c>
      <c r="M189" s="4">
        <v>1625.89</v>
      </c>
      <c r="N189" s="4" t="s">
        <v>920</v>
      </c>
      <c r="O189" s="4" t="s">
        <v>32</v>
      </c>
      <c r="P189" s="4" t="s">
        <v>33</v>
      </c>
      <c r="Q189" s="4">
        <v>0</v>
      </c>
      <c r="R189" s="8">
        <v>45146.0000115741</v>
      </c>
      <c r="S189" s="6">
        <v>45153</v>
      </c>
      <c r="T189" s="4" t="s">
        <v>34</v>
      </c>
      <c r="U189" s="4">
        <v>1625.89</v>
      </c>
      <c r="V189" s="4">
        <v>0</v>
      </c>
      <c r="W189" s="4">
        <v>0</v>
      </c>
      <c r="X189" s="4" t="s">
        <v>921</v>
      </c>
      <c r="Y189" s="4" t="s">
        <v>35</v>
      </c>
    </row>
    <row r="190" s="4" customFormat="1" spans="1:25">
      <c r="A190" s="4" t="s">
        <v>922</v>
      </c>
      <c r="B190" s="4" t="s">
        <v>26</v>
      </c>
      <c r="C190" s="4" t="s">
        <v>27</v>
      </c>
      <c r="D190" s="4" t="s">
        <v>923</v>
      </c>
      <c r="E190" s="4" t="s">
        <v>924</v>
      </c>
      <c r="F190" s="6">
        <v>45149</v>
      </c>
      <c r="G190" s="6">
        <v>45150</v>
      </c>
      <c r="H190" s="4">
        <v>1</v>
      </c>
      <c r="I190" s="4">
        <v>1</v>
      </c>
      <c r="J190" s="4">
        <v>1</v>
      </c>
      <c r="K190" s="4" t="s">
        <v>30</v>
      </c>
      <c r="L190" s="4">
        <v>219.73</v>
      </c>
      <c r="M190" s="4">
        <v>219.73</v>
      </c>
      <c r="N190" s="4" t="s">
        <v>925</v>
      </c>
      <c r="O190" s="4" t="s">
        <v>32</v>
      </c>
      <c r="P190" s="4" t="s">
        <v>33</v>
      </c>
      <c r="Q190" s="4">
        <v>0</v>
      </c>
      <c r="R190" s="8">
        <v>45146.0000115741</v>
      </c>
      <c r="S190" s="6">
        <v>45153</v>
      </c>
      <c r="T190" s="4" t="s">
        <v>34</v>
      </c>
      <c r="U190" s="4">
        <v>219.73</v>
      </c>
      <c r="V190" s="4">
        <v>0</v>
      </c>
      <c r="W190" s="4">
        <v>0</v>
      </c>
      <c r="X190" s="4" t="s">
        <v>926</v>
      </c>
      <c r="Y190" s="4" t="s">
        <v>927</v>
      </c>
    </row>
    <row r="191" s="4" customFormat="1" spans="1:25">
      <c r="A191" s="4" t="s">
        <v>928</v>
      </c>
      <c r="B191" s="4" t="s">
        <v>26</v>
      </c>
      <c r="C191" s="4" t="s">
        <v>27</v>
      </c>
      <c r="D191" s="4" t="s">
        <v>902</v>
      </c>
      <c r="E191" s="4" t="s">
        <v>929</v>
      </c>
      <c r="F191" s="6">
        <v>45148</v>
      </c>
      <c r="G191" s="6">
        <v>45150</v>
      </c>
      <c r="H191" s="4">
        <v>1</v>
      </c>
      <c r="I191" s="4">
        <v>2</v>
      </c>
      <c r="J191" s="4">
        <v>2</v>
      </c>
      <c r="K191" s="4" t="s">
        <v>30</v>
      </c>
      <c r="L191" s="4">
        <v>593.16</v>
      </c>
      <c r="M191" s="4">
        <v>593.16</v>
      </c>
      <c r="N191" s="4" t="s">
        <v>930</v>
      </c>
      <c r="O191" s="4" t="s">
        <v>32</v>
      </c>
      <c r="P191" s="4" t="s">
        <v>33</v>
      </c>
      <c r="Q191" s="4">
        <v>0</v>
      </c>
      <c r="R191" s="8">
        <v>45147.0000115741</v>
      </c>
      <c r="S191" s="6">
        <v>45153</v>
      </c>
      <c r="T191" s="4" t="s">
        <v>34</v>
      </c>
      <c r="U191" s="4">
        <v>593.16</v>
      </c>
      <c r="V191" s="4">
        <v>0</v>
      </c>
      <c r="W191" s="4">
        <v>0</v>
      </c>
      <c r="X191" s="4" t="s">
        <v>931</v>
      </c>
      <c r="Y191" s="4" t="s">
        <v>932</v>
      </c>
    </row>
    <row r="192" s="4" customFormat="1" spans="1:25">
      <c r="A192" s="4" t="s">
        <v>933</v>
      </c>
      <c r="B192" s="4" t="s">
        <v>26</v>
      </c>
      <c r="C192" s="4" t="s">
        <v>27</v>
      </c>
      <c r="D192" s="4" t="s">
        <v>934</v>
      </c>
      <c r="E192" s="4" t="s">
        <v>935</v>
      </c>
      <c r="F192" s="6">
        <v>45148</v>
      </c>
      <c r="G192" s="6">
        <v>45150</v>
      </c>
      <c r="H192" s="4">
        <v>1</v>
      </c>
      <c r="I192" s="4">
        <v>2</v>
      </c>
      <c r="J192" s="4">
        <v>2</v>
      </c>
      <c r="K192" s="4" t="s">
        <v>30</v>
      </c>
      <c r="L192" s="4">
        <v>682.02</v>
      </c>
      <c r="M192" s="4">
        <v>682.02</v>
      </c>
      <c r="N192" s="4" t="s">
        <v>936</v>
      </c>
      <c r="O192" s="4" t="s">
        <v>32</v>
      </c>
      <c r="P192" s="4" t="s">
        <v>33</v>
      </c>
      <c r="Q192" s="4">
        <v>0</v>
      </c>
      <c r="R192" s="8">
        <v>45147</v>
      </c>
      <c r="S192" s="6">
        <v>45153</v>
      </c>
      <c r="T192" s="4" t="s">
        <v>34</v>
      </c>
      <c r="U192" s="4">
        <v>682.02</v>
      </c>
      <c r="V192" s="4">
        <v>0</v>
      </c>
      <c r="W192" s="4">
        <v>0</v>
      </c>
      <c r="X192" s="4" t="s">
        <v>937</v>
      </c>
      <c r="Y192" s="4" t="s">
        <v>938</v>
      </c>
    </row>
    <row r="193" s="4" customFormat="1" spans="1:25">
      <c r="A193" s="4" t="s">
        <v>939</v>
      </c>
      <c r="B193" s="4" t="s">
        <v>26</v>
      </c>
      <c r="C193" s="4" t="s">
        <v>27</v>
      </c>
      <c r="D193" s="4" t="s">
        <v>410</v>
      </c>
      <c r="E193" s="4" t="s">
        <v>421</v>
      </c>
      <c r="F193" s="6">
        <v>45148</v>
      </c>
      <c r="G193" s="6">
        <v>45150</v>
      </c>
      <c r="H193" s="4">
        <v>1</v>
      </c>
      <c r="I193" s="4">
        <v>2</v>
      </c>
      <c r="J193" s="4">
        <v>2</v>
      </c>
      <c r="K193" s="4" t="s">
        <v>30</v>
      </c>
      <c r="L193" s="4">
        <v>783.8</v>
      </c>
      <c r="M193" s="4">
        <v>783.8</v>
      </c>
      <c r="N193" s="4" t="s">
        <v>940</v>
      </c>
      <c r="O193" s="4" t="s">
        <v>32</v>
      </c>
      <c r="P193" s="4" t="s">
        <v>33</v>
      </c>
      <c r="Q193" s="4">
        <v>0</v>
      </c>
      <c r="R193" s="8">
        <v>45147.0000115741</v>
      </c>
      <c r="S193" s="6">
        <v>45153</v>
      </c>
      <c r="T193" s="4" t="s">
        <v>34</v>
      </c>
      <c r="U193" s="4">
        <v>783.8</v>
      </c>
      <c r="V193" s="4">
        <v>0</v>
      </c>
      <c r="W193" s="4">
        <v>0</v>
      </c>
      <c r="X193" s="4" t="s">
        <v>941</v>
      </c>
      <c r="Y193" s="4" t="s">
        <v>35</v>
      </c>
    </row>
    <row r="194" s="4" customFormat="1" spans="1:25">
      <c r="A194" s="4" t="s">
        <v>942</v>
      </c>
      <c r="B194" s="4" t="s">
        <v>26</v>
      </c>
      <c r="C194" s="4" t="s">
        <v>27</v>
      </c>
      <c r="D194" s="4" t="s">
        <v>943</v>
      </c>
      <c r="E194" s="4" t="s">
        <v>770</v>
      </c>
      <c r="F194" s="6">
        <v>45149</v>
      </c>
      <c r="G194" s="6">
        <v>45150</v>
      </c>
      <c r="H194" s="4">
        <v>1</v>
      </c>
      <c r="I194" s="4">
        <v>1</v>
      </c>
      <c r="J194" s="4">
        <v>1</v>
      </c>
      <c r="K194" s="4" t="s">
        <v>30</v>
      </c>
      <c r="L194" s="4">
        <v>1477.17</v>
      </c>
      <c r="M194" s="4">
        <v>1477.17</v>
      </c>
      <c r="N194" s="4" t="s">
        <v>944</v>
      </c>
      <c r="O194" s="4" t="s">
        <v>32</v>
      </c>
      <c r="P194" s="4" t="s">
        <v>33</v>
      </c>
      <c r="Q194" s="4">
        <v>0</v>
      </c>
      <c r="R194" s="8">
        <v>45147.0000115741</v>
      </c>
      <c r="S194" s="6">
        <v>45153</v>
      </c>
      <c r="T194" s="4" t="s">
        <v>34</v>
      </c>
      <c r="U194" s="4">
        <v>1477.17</v>
      </c>
      <c r="V194" s="4">
        <v>0</v>
      </c>
      <c r="W194" s="4">
        <v>0</v>
      </c>
      <c r="X194" s="4" t="s">
        <v>945</v>
      </c>
      <c r="Y194" s="4" t="s">
        <v>946</v>
      </c>
    </row>
    <row r="195" s="4" customFormat="1" spans="1:25">
      <c r="A195" s="4" t="s">
        <v>947</v>
      </c>
      <c r="B195" s="4" t="s">
        <v>26</v>
      </c>
      <c r="C195" s="4" t="s">
        <v>27</v>
      </c>
      <c r="D195" s="4" t="s">
        <v>948</v>
      </c>
      <c r="E195" s="4" t="s">
        <v>949</v>
      </c>
      <c r="F195" s="6">
        <v>45148</v>
      </c>
      <c r="G195" s="6">
        <v>45150</v>
      </c>
      <c r="H195" s="4">
        <v>2</v>
      </c>
      <c r="I195" s="4">
        <v>2</v>
      </c>
      <c r="J195" s="4">
        <v>4</v>
      </c>
      <c r="K195" s="4" t="s">
        <v>30</v>
      </c>
      <c r="L195" s="4">
        <v>926.72</v>
      </c>
      <c r="M195" s="4">
        <v>926.72</v>
      </c>
      <c r="N195" s="4" t="s">
        <v>950</v>
      </c>
      <c r="O195" s="4" t="s">
        <v>32</v>
      </c>
      <c r="P195" s="4" t="s">
        <v>33</v>
      </c>
      <c r="Q195" s="4">
        <v>0</v>
      </c>
      <c r="R195" s="8">
        <v>45147.0000115741</v>
      </c>
      <c r="S195" s="6">
        <v>45153</v>
      </c>
      <c r="T195" s="4" t="s">
        <v>34</v>
      </c>
      <c r="U195" s="4">
        <v>926.72</v>
      </c>
      <c r="V195" s="4">
        <v>0</v>
      </c>
      <c r="W195" s="4">
        <v>0</v>
      </c>
      <c r="X195" s="4" t="s">
        <v>951</v>
      </c>
      <c r="Y195" s="4" t="s">
        <v>35</v>
      </c>
    </row>
    <row r="196" s="4" customFormat="1" spans="1:25">
      <c r="A196" s="4" t="s">
        <v>627</v>
      </c>
      <c r="B196" s="4" t="s">
        <v>26</v>
      </c>
      <c r="C196" s="4" t="s">
        <v>70</v>
      </c>
      <c r="D196" s="4" t="s">
        <v>628</v>
      </c>
      <c r="E196" s="4" t="s">
        <v>629</v>
      </c>
      <c r="F196" s="6">
        <v>45147</v>
      </c>
      <c r="G196" s="6">
        <v>45150</v>
      </c>
      <c r="H196" s="4">
        <v>1</v>
      </c>
      <c r="I196" s="4">
        <v>3</v>
      </c>
      <c r="J196" s="4">
        <v>3</v>
      </c>
      <c r="K196" s="4" t="s">
        <v>30</v>
      </c>
      <c r="L196" s="4">
        <v>-1220.22</v>
      </c>
      <c r="M196" s="4">
        <v>-1220.22</v>
      </c>
      <c r="N196" s="4" t="s">
        <v>630</v>
      </c>
      <c r="O196" s="4" t="s">
        <v>32</v>
      </c>
      <c r="P196" s="4" t="s">
        <v>33</v>
      </c>
      <c r="Q196" s="4">
        <v>0</v>
      </c>
      <c r="R196" s="8">
        <v>45143</v>
      </c>
      <c r="S196" s="6">
        <v>45153</v>
      </c>
      <c r="T196" s="4" t="s">
        <v>34</v>
      </c>
      <c r="U196" s="4">
        <v>-1220.22</v>
      </c>
      <c r="V196" s="4">
        <v>0</v>
      </c>
      <c r="W196" s="4">
        <v>0</v>
      </c>
      <c r="X196" s="4" t="s">
        <v>631</v>
      </c>
      <c r="Y196" s="4" t="s">
        <v>35</v>
      </c>
    </row>
    <row r="197" s="4" customFormat="1" spans="1:25">
      <c r="A197" s="4" t="s">
        <v>952</v>
      </c>
      <c r="B197" s="4" t="s">
        <v>26</v>
      </c>
      <c r="C197" s="4" t="s">
        <v>27</v>
      </c>
      <c r="D197" s="4" t="s">
        <v>559</v>
      </c>
      <c r="E197" s="4" t="s">
        <v>953</v>
      </c>
      <c r="F197" s="6">
        <v>45148</v>
      </c>
      <c r="G197" s="6">
        <v>45150</v>
      </c>
      <c r="H197" s="4">
        <v>2</v>
      </c>
      <c r="I197" s="4">
        <v>2</v>
      </c>
      <c r="J197" s="4">
        <v>4</v>
      </c>
      <c r="K197" s="4" t="s">
        <v>30</v>
      </c>
      <c r="L197" s="4">
        <v>5116.12</v>
      </c>
      <c r="M197" s="4">
        <v>5116.12</v>
      </c>
      <c r="N197" s="4" t="s">
        <v>954</v>
      </c>
      <c r="O197" s="4" t="s">
        <v>32</v>
      </c>
      <c r="P197" s="4" t="s">
        <v>33</v>
      </c>
      <c r="Q197" s="4">
        <v>0</v>
      </c>
      <c r="R197" s="8">
        <v>45147</v>
      </c>
      <c r="S197" s="6">
        <v>45153</v>
      </c>
      <c r="T197" s="4" t="s">
        <v>34</v>
      </c>
      <c r="U197" s="4">
        <v>5116.12</v>
      </c>
      <c r="V197" s="4">
        <v>0</v>
      </c>
      <c r="W197" s="4">
        <v>0</v>
      </c>
      <c r="X197" s="4" t="s">
        <v>955</v>
      </c>
      <c r="Y197" s="4" t="s">
        <v>35</v>
      </c>
    </row>
    <row r="198" s="4" customFormat="1" spans="1:25">
      <c r="A198" s="4" t="s">
        <v>956</v>
      </c>
      <c r="B198" s="4" t="s">
        <v>26</v>
      </c>
      <c r="C198" s="4" t="s">
        <v>27</v>
      </c>
      <c r="D198" s="4" t="s">
        <v>957</v>
      </c>
      <c r="E198" s="4" t="s">
        <v>958</v>
      </c>
      <c r="F198" s="6">
        <v>45148</v>
      </c>
      <c r="G198" s="6">
        <v>45150</v>
      </c>
      <c r="H198" s="4">
        <v>1</v>
      </c>
      <c r="I198" s="4">
        <v>2</v>
      </c>
      <c r="J198" s="4">
        <v>2</v>
      </c>
      <c r="K198" s="4" t="s">
        <v>30</v>
      </c>
      <c r="L198" s="4">
        <v>1179.33</v>
      </c>
      <c r="M198" s="4">
        <v>1179.33</v>
      </c>
      <c r="N198" s="4" t="s">
        <v>959</v>
      </c>
      <c r="O198" s="4" t="s">
        <v>32</v>
      </c>
      <c r="P198" s="4" t="s">
        <v>33</v>
      </c>
      <c r="Q198" s="4">
        <v>0</v>
      </c>
      <c r="R198" s="8">
        <v>45147.0000115741</v>
      </c>
      <c r="S198" s="6">
        <v>45153</v>
      </c>
      <c r="T198" s="4" t="s">
        <v>34</v>
      </c>
      <c r="U198" s="4">
        <v>1179.33</v>
      </c>
      <c r="V198" s="4">
        <v>0</v>
      </c>
      <c r="W198" s="4">
        <v>0</v>
      </c>
      <c r="X198" s="4" t="s">
        <v>960</v>
      </c>
      <c r="Y198" s="4" t="s">
        <v>961</v>
      </c>
    </row>
    <row r="199" s="4" customFormat="1" spans="1:25">
      <c r="A199" s="4" t="s">
        <v>962</v>
      </c>
      <c r="B199" s="4" t="s">
        <v>26</v>
      </c>
      <c r="C199" s="4" t="s">
        <v>27</v>
      </c>
      <c r="D199" s="4" t="s">
        <v>963</v>
      </c>
      <c r="E199" s="4" t="s">
        <v>964</v>
      </c>
      <c r="F199" s="6">
        <v>45149</v>
      </c>
      <c r="G199" s="6">
        <v>45150</v>
      </c>
      <c r="H199" s="4">
        <v>1</v>
      </c>
      <c r="I199" s="4">
        <v>1</v>
      </c>
      <c r="J199" s="4">
        <v>1</v>
      </c>
      <c r="K199" s="4" t="s">
        <v>30</v>
      </c>
      <c r="L199" s="4">
        <v>847.96</v>
      </c>
      <c r="M199" s="4">
        <v>847.96</v>
      </c>
      <c r="N199" s="4" t="s">
        <v>965</v>
      </c>
      <c r="O199" s="4" t="s">
        <v>32</v>
      </c>
      <c r="P199" s="4" t="s">
        <v>33</v>
      </c>
      <c r="Q199" s="4">
        <v>0</v>
      </c>
      <c r="R199" s="8">
        <v>45147</v>
      </c>
      <c r="S199" s="6">
        <v>45153</v>
      </c>
      <c r="T199" s="4" t="s">
        <v>34</v>
      </c>
      <c r="U199" s="4">
        <v>847.96</v>
      </c>
      <c r="V199" s="4">
        <v>0</v>
      </c>
      <c r="W199" s="4">
        <v>0</v>
      </c>
      <c r="X199" s="4" t="s">
        <v>966</v>
      </c>
      <c r="Y199" s="4" t="s">
        <v>967</v>
      </c>
    </row>
    <row r="200" s="4" customFormat="1" spans="1:25">
      <c r="A200" s="4" t="s">
        <v>952</v>
      </c>
      <c r="B200" s="4" t="s">
        <v>26</v>
      </c>
      <c r="C200" s="4" t="s">
        <v>70</v>
      </c>
      <c r="D200" s="4" t="s">
        <v>559</v>
      </c>
      <c r="E200" s="4" t="s">
        <v>953</v>
      </c>
      <c r="F200" s="6">
        <v>45148</v>
      </c>
      <c r="G200" s="6">
        <v>45150</v>
      </c>
      <c r="H200" s="4">
        <v>2</v>
      </c>
      <c r="I200" s="4">
        <v>2</v>
      </c>
      <c r="J200" s="4">
        <v>4</v>
      </c>
      <c r="K200" s="4" t="s">
        <v>30</v>
      </c>
      <c r="L200" s="4">
        <v>-5116.12</v>
      </c>
      <c r="M200" s="4">
        <v>-5116.12</v>
      </c>
      <c r="N200" s="4" t="s">
        <v>954</v>
      </c>
      <c r="O200" s="4" t="s">
        <v>32</v>
      </c>
      <c r="P200" s="4" t="s">
        <v>33</v>
      </c>
      <c r="Q200" s="4">
        <v>0</v>
      </c>
      <c r="R200" s="8">
        <v>45147</v>
      </c>
      <c r="S200" s="6">
        <v>45153</v>
      </c>
      <c r="T200" s="4" t="s">
        <v>34</v>
      </c>
      <c r="U200" s="4">
        <v>-5116.12</v>
      </c>
      <c r="V200" s="4">
        <v>0</v>
      </c>
      <c r="W200" s="4">
        <v>0</v>
      </c>
      <c r="X200" s="4" t="s">
        <v>955</v>
      </c>
      <c r="Y200" s="4" t="s">
        <v>35</v>
      </c>
    </row>
    <row r="201" s="4" customFormat="1" spans="1:25">
      <c r="A201" s="4" t="s">
        <v>968</v>
      </c>
      <c r="B201" s="4" t="s">
        <v>26</v>
      </c>
      <c r="C201" s="4" t="s">
        <v>27</v>
      </c>
      <c r="D201" s="4" t="s">
        <v>969</v>
      </c>
      <c r="E201" s="4" t="s">
        <v>970</v>
      </c>
      <c r="F201" s="6">
        <v>45148</v>
      </c>
      <c r="G201" s="6">
        <v>45150</v>
      </c>
      <c r="H201" s="4">
        <v>2</v>
      </c>
      <c r="I201" s="4">
        <v>2</v>
      </c>
      <c r="J201" s="4">
        <v>4</v>
      </c>
      <c r="K201" s="4" t="s">
        <v>30</v>
      </c>
      <c r="L201" s="4">
        <v>2451.76</v>
      </c>
      <c r="M201" s="4">
        <v>2451.76</v>
      </c>
      <c r="N201" s="4" t="s">
        <v>971</v>
      </c>
      <c r="O201" s="4" t="s">
        <v>32</v>
      </c>
      <c r="P201" s="4" t="s">
        <v>33</v>
      </c>
      <c r="Q201" s="4">
        <v>0</v>
      </c>
      <c r="R201" s="8">
        <v>45147</v>
      </c>
      <c r="S201" s="6">
        <v>45153</v>
      </c>
      <c r="T201" s="4" t="s">
        <v>34</v>
      </c>
      <c r="U201" s="4">
        <v>2451.76</v>
      </c>
      <c r="V201" s="4">
        <v>0</v>
      </c>
      <c r="W201" s="4">
        <v>0</v>
      </c>
      <c r="X201" s="4" t="s">
        <v>972</v>
      </c>
      <c r="Y201" s="4" t="s">
        <v>35</v>
      </c>
    </row>
    <row r="202" s="4" customFormat="1" spans="1:25">
      <c r="A202" s="4" t="s">
        <v>973</v>
      </c>
      <c r="B202" s="4" t="s">
        <v>26</v>
      </c>
      <c r="C202" s="4" t="s">
        <v>27</v>
      </c>
      <c r="D202" s="4" t="s">
        <v>385</v>
      </c>
      <c r="E202" s="4" t="s">
        <v>974</v>
      </c>
      <c r="F202" s="6">
        <v>45148</v>
      </c>
      <c r="G202" s="6">
        <v>45150</v>
      </c>
      <c r="H202" s="4">
        <v>1</v>
      </c>
      <c r="I202" s="4">
        <v>2</v>
      </c>
      <c r="J202" s="4">
        <v>2</v>
      </c>
      <c r="K202" s="4" t="s">
        <v>30</v>
      </c>
      <c r="L202" s="4">
        <v>2717.55</v>
      </c>
      <c r="M202" s="4">
        <v>2717.55</v>
      </c>
      <c r="N202" s="4" t="s">
        <v>975</v>
      </c>
      <c r="O202" s="4" t="s">
        <v>32</v>
      </c>
      <c r="P202" s="4" t="s">
        <v>33</v>
      </c>
      <c r="Q202" s="4">
        <v>0</v>
      </c>
      <c r="R202" s="8">
        <v>45147.0000115741</v>
      </c>
      <c r="S202" s="6">
        <v>45153</v>
      </c>
      <c r="T202" s="4" t="s">
        <v>34</v>
      </c>
      <c r="U202" s="4">
        <v>2717.55</v>
      </c>
      <c r="V202" s="4">
        <v>0</v>
      </c>
      <c r="W202" s="4">
        <v>0</v>
      </c>
      <c r="X202" s="4" t="s">
        <v>976</v>
      </c>
      <c r="Y202" s="4" t="s">
        <v>977</v>
      </c>
    </row>
    <row r="203" s="4" customFormat="1" spans="1:25">
      <c r="A203" s="4" t="s">
        <v>978</v>
      </c>
      <c r="B203" s="4" t="s">
        <v>26</v>
      </c>
      <c r="C203" s="4" t="s">
        <v>27</v>
      </c>
      <c r="D203" s="4" t="s">
        <v>979</v>
      </c>
      <c r="E203" s="4" t="s">
        <v>980</v>
      </c>
      <c r="F203" s="6">
        <v>45148</v>
      </c>
      <c r="G203" s="6">
        <v>45150</v>
      </c>
      <c r="H203" s="4">
        <v>1</v>
      </c>
      <c r="I203" s="4">
        <v>2</v>
      </c>
      <c r="J203" s="4">
        <v>2</v>
      </c>
      <c r="K203" s="4" t="s">
        <v>30</v>
      </c>
      <c r="L203" s="4">
        <v>4294.66</v>
      </c>
      <c r="M203" s="4">
        <v>4294.66</v>
      </c>
      <c r="N203" s="4" t="s">
        <v>981</v>
      </c>
      <c r="O203" s="4" t="s">
        <v>32</v>
      </c>
      <c r="P203" s="4" t="s">
        <v>33</v>
      </c>
      <c r="Q203" s="4">
        <v>0</v>
      </c>
      <c r="R203" s="8">
        <v>45147.0000115741</v>
      </c>
      <c r="S203" s="6">
        <v>45153</v>
      </c>
      <c r="T203" s="4" t="s">
        <v>34</v>
      </c>
      <c r="U203" s="4">
        <v>4294.66</v>
      </c>
      <c r="V203" s="4">
        <v>0</v>
      </c>
      <c r="W203" s="4">
        <v>0</v>
      </c>
      <c r="X203" s="4" t="s">
        <v>982</v>
      </c>
      <c r="Y203" s="4" t="s">
        <v>983</v>
      </c>
    </row>
    <row r="204" s="4" customFormat="1" spans="1:25">
      <c r="A204" s="4" t="s">
        <v>984</v>
      </c>
      <c r="B204" s="4" t="s">
        <v>26</v>
      </c>
      <c r="C204" s="4" t="s">
        <v>27</v>
      </c>
      <c r="D204" s="4" t="s">
        <v>985</v>
      </c>
      <c r="E204" s="4" t="s">
        <v>502</v>
      </c>
      <c r="F204" s="6">
        <v>45147</v>
      </c>
      <c r="G204" s="6">
        <v>45150</v>
      </c>
      <c r="H204" s="4">
        <v>1</v>
      </c>
      <c r="I204" s="4">
        <v>3</v>
      </c>
      <c r="J204" s="4">
        <v>3</v>
      </c>
      <c r="K204" s="4" t="s">
        <v>30</v>
      </c>
      <c r="L204" s="4">
        <v>1442.42</v>
      </c>
      <c r="M204" s="4">
        <v>1442.42</v>
      </c>
      <c r="N204" s="4" t="s">
        <v>986</v>
      </c>
      <c r="O204" s="4" t="s">
        <v>32</v>
      </c>
      <c r="P204" s="4" t="s">
        <v>33</v>
      </c>
      <c r="Q204" s="4">
        <v>0</v>
      </c>
      <c r="R204" s="8">
        <v>45147</v>
      </c>
      <c r="S204" s="6">
        <v>45153</v>
      </c>
      <c r="T204" s="4" t="s">
        <v>34</v>
      </c>
      <c r="U204" s="4">
        <v>1442.42</v>
      </c>
      <c r="V204" s="4">
        <v>0</v>
      </c>
      <c r="W204" s="4">
        <v>0</v>
      </c>
      <c r="X204" s="4" t="s">
        <v>987</v>
      </c>
      <c r="Y204" s="4" t="s">
        <v>988</v>
      </c>
    </row>
    <row r="205" s="4" customFormat="1" spans="1:25">
      <c r="A205" s="4" t="s">
        <v>989</v>
      </c>
      <c r="B205" s="4" t="s">
        <v>26</v>
      </c>
      <c r="C205" s="4" t="s">
        <v>27</v>
      </c>
      <c r="D205" s="4" t="s">
        <v>990</v>
      </c>
      <c r="E205" s="4" t="s">
        <v>620</v>
      </c>
      <c r="F205" s="6">
        <v>45149</v>
      </c>
      <c r="G205" s="6">
        <v>45150</v>
      </c>
      <c r="H205" s="4">
        <v>1</v>
      </c>
      <c r="I205" s="4">
        <v>1</v>
      </c>
      <c r="J205" s="4">
        <v>1</v>
      </c>
      <c r="K205" s="4" t="s">
        <v>30</v>
      </c>
      <c r="L205" s="4">
        <v>617.92</v>
      </c>
      <c r="M205" s="4">
        <v>617.92</v>
      </c>
      <c r="N205" s="4" t="s">
        <v>991</v>
      </c>
      <c r="O205" s="4" t="s">
        <v>32</v>
      </c>
      <c r="P205" s="4" t="s">
        <v>33</v>
      </c>
      <c r="Q205" s="4">
        <v>0</v>
      </c>
      <c r="R205" s="8">
        <v>45147.0000115741</v>
      </c>
      <c r="S205" s="6">
        <v>45153</v>
      </c>
      <c r="T205" s="4" t="s">
        <v>34</v>
      </c>
      <c r="U205" s="4">
        <v>617.92</v>
      </c>
      <c r="V205" s="4">
        <v>0</v>
      </c>
      <c r="W205" s="4">
        <v>0</v>
      </c>
      <c r="X205" s="4" t="s">
        <v>992</v>
      </c>
      <c r="Y205" s="4" t="s">
        <v>35</v>
      </c>
    </row>
    <row r="206" s="4" customFormat="1" spans="1:25">
      <c r="A206" s="4" t="s">
        <v>993</v>
      </c>
      <c r="B206" s="4" t="s">
        <v>26</v>
      </c>
      <c r="C206" s="4" t="s">
        <v>27</v>
      </c>
      <c r="D206" s="4" t="s">
        <v>410</v>
      </c>
      <c r="E206" s="4" t="s">
        <v>786</v>
      </c>
      <c r="F206" s="6">
        <v>45148</v>
      </c>
      <c r="G206" s="6">
        <v>45150</v>
      </c>
      <c r="H206" s="4">
        <v>1</v>
      </c>
      <c r="I206" s="4">
        <v>2</v>
      </c>
      <c r="J206" s="4">
        <v>2</v>
      </c>
      <c r="K206" s="4" t="s">
        <v>30</v>
      </c>
      <c r="L206" s="4">
        <v>870.92</v>
      </c>
      <c r="M206" s="4">
        <v>870.92</v>
      </c>
      <c r="N206" s="4" t="s">
        <v>994</v>
      </c>
      <c r="O206" s="4" t="s">
        <v>32</v>
      </c>
      <c r="P206" s="4" t="s">
        <v>33</v>
      </c>
      <c r="Q206" s="4">
        <v>0</v>
      </c>
      <c r="R206" s="8">
        <v>45147.0000115741</v>
      </c>
      <c r="S206" s="6">
        <v>45153</v>
      </c>
      <c r="T206" s="4" t="s">
        <v>34</v>
      </c>
      <c r="U206" s="4">
        <v>870.92</v>
      </c>
      <c r="V206" s="4">
        <v>0</v>
      </c>
      <c r="W206" s="4">
        <v>0</v>
      </c>
      <c r="X206" s="4" t="s">
        <v>995</v>
      </c>
      <c r="Y206" s="4" t="s">
        <v>35</v>
      </c>
    </row>
    <row r="207" s="4" customFormat="1" spans="1:25">
      <c r="A207" s="4" t="s">
        <v>996</v>
      </c>
      <c r="B207" s="4" t="s">
        <v>26</v>
      </c>
      <c r="C207" s="4" t="s">
        <v>27</v>
      </c>
      <c r="D207" s="4" t="s">
        <v>934</v>
      </c>
      <c r="E207" s="4" t="s">
        <v>997</v>
      </c>
      <c r="F207" s="6">
        <v>45149</v>
      </c>
      <c r="G207" s="6">
        <v>45150</v>
      </c>
      <c r="H207" s="4">
        <v>1</v>
      </c>
      <c r="I207" s="4">
        <v>1</v>
      </c>
      <c r="J207" s="4">
        <v>1</v>
      </c>
      <c r="K207" s="4" t="s">
        <v>30</v>
      </c>
      <c r="L207" s="4">
        <v>383.33</v>
      </c>
      <c r="M207" s="4">
        <v>383.33</v>
      </c>
      <c r="N207" s="4" t="s">
        <v>998</v>
      </c>
      <c r="O207" s="4" t="s">
        <v>32</v>
      </c>
      <c r="P207" s="4" t="s">
        <v>33</v>
      </c>
      <c r="Q207" s="4">
        <v>0</v>
      </c>
      <c r="R207" s="8">
        <v>45147.0000115741</v>
      </c>
      <c r="S207" s="6">
        <v>45153</v>
      </c>
      <c r="T207" s="4" t="s">
        <v>34</v>
      </c>
      <c r="U207" s="4">
        <v>383.33</v>
      </c>
      <c r="V207" s="4">
        <v>0</v>
      </c>
      <c r="W207" s="4">
        <v>0</v>
      </c>
      <c r="X207" s="4" t="s">
        <v>999</v>
      </c>
      <c r="Y207" s="4" t="s">
        <v>1000</v>
      </c>
    </row>
    <row r="208" s="4" customFormat="1" spans="1:25">
      <c r="A208" s="4" t="s">
        <v>1001</v>
      </c>
      <c r="B208" s="4" t="s">
        <v>26</v>
      </c>
      <c r="C208" s="4" t="s">
        <v>27</v>
      </c>
      <c r="D208" s="4" t="s">
        <v>1002</v>
      </c>
      <c r="E208" s="4" t="s">
        <v>1003</v>
      </c>
      <c r="F208" s="6">
        <v>45149</v>
      </c>
      <c r="G208" s="6">
        <v>45150</v>
      </c>
      <c r="H208" s="4">
        <v>1</v>
      </c>
      <c r="I208" s="4">
        <v>1</v>
      </c>
      <c r="J208" s="4">
        <v>1</v>
      </c>
      <c r="K208" s="4" t="s">
        <v>30</v>
      </c>
      <c r="L208" s="4">
        <v>938.03</v>
      </c>
      <c r="M208" s="4">
        <v>938.03</v>
      </c>
      <c r="N208" s="4" t="s">
        <v>1004</v>
      </c>
      <c r="O208" s="4" t="s">
        <v>32</v>
      </c>
      <c r="P208" s="4" t="s">
        <v>33</v>
      </c>
      <c r="Q208" s="4">
        <v>0</v>
      </c>
      <c r="R208" s="8">
        <v>45147</v>
      </c>
      <c r="S208" s="6">
        <v>45153</v>
      </c>
      <c r="T208" s="4" t="s">
        <v>34</v>
      </c>
      <c r="U208" s="4">
        <v>938.03</v>
      </c>
      <c r="V208" s="4">
        <v>0</v>
      </c>
      <c r="W208" s="4">
        <v>0</v>
      </c>
      <c r="X208" s="4" t="s">
        <v>1005</v>
      </c>
      <c r="Y208" s="4" t="s">
        <v>1006</v>
      </c>
    </row>
    <row r="209" s="4" customFormat="1" spans="1:25">
      <c r="A209" s="4" t="s">
        <v>1007</v>
      </c>
      <c r="B209" s="4" t="s">
        <v>26</v>
      </c>
      <c r="C209" s="4" t="s">
        <v>27</v>
      </c>
      <c r="D209" s="4" t="s">
        <v>1008</v>
      </c>
      <c r="E209" s="4" t="s">
        <v>1009</v>
      </c>
      <c r="F209" s="6">
        <v>45147</v>
      </c>
      <c r="G209" s="6">
        <v>45150</v>
      </c>
      <c r="H209" s="4">
        <v>1</v>
      </c>
      <c r="I209" s="4">
        <v>3</v>
      </c>
      <c r="J209" s="4">
        <v>3</v>
      </c>
      <c r="K209" s="4" t="s">
        <v>30</v>
      </c>
      <c r="L209" s="4">
        <v>758.25</v>
      </c>
      <c r="M209" s="4">
        <v>758.25</v>
      </c>
      <c r="N209" s="4" t="s">
        <v>1010</v>
      </c>
      <c r="O209" s="4" t="s">
        <v>32</v>
      </c>
      <c r="P209" s="4" t="s">
        <v>33</v>
      </c>
      <c r="Q209" s="4">
        <v>0</v>
      </c>
      <c r="R209" s="8">
        <v>45147.0000115741</v>
      </c>
      <c r="S209" s="6">
        <v>45153</v>
      </c>
      <c r="T209" s="4" t="s">
        <v>34</v>
      </c>
      <c r="U209" s="4">
        <v>758.25</v>
      </c>
      <c r="V209" s="4">
        <v>0</v>
      </c>
      <c r="W209" s="4">
        <v>0</v>
      </c>
      <c r="X209" s="4" t="s">
        <v>1011</v>
      </c>
      <c r="Y209" s="4" t="s">
        <v>1012</v>
      </c>
    </row>
    <row r="210" s="4" customFormat="1" spans="1:25">
      <c r="A210" s="4" t="s">
        <v>1013</v>
      </c>
      <c r="B210" s="4" t="s">
        <v>26</v>
      </c>
      <c r="C210" s="4" t="s">
        <v>27</v>
      </c>
      <c r="D210" s="4" t="s">
        <v>1014</v>
      </c>
      <c r="E210" s="4" t="s">
        <v>1015</v>
      </c>
      <c r="F210" s="6">
        <v>45148</v>
      </c>
      <c r="G210" s="6">
        <v>45150</v>
      </c>
      <c r="H210" s="4">
        <v>1</v>
      </c>
      <c r="I210" s="4">
        <v>2</v>
      </c>
      <c r="J210" s="4">
        <v>2</v>
      </c>
      <c r="K210" s="4" t="s">
        <v>30</v>
      </c>
      <c r="L210" s="4">
        <v>940.9</v>
      </c>
      <c r="M210" s="4">
        <v>940.9</v>
      </c>
      <c r="N210" s="4" t="s">
        <v>1016</v>
      </c>
      <c r="O210" s="4" t="s">
        <v>32</v>
      </c>
      <c r="P210" s="4" t="s">
        <v>33</v>
      </c>
      <c r="Q210" s="4">
        <v>0</v>
      </c>
      <c r="R210" s="8">
        <v>45147.0000115741</v>
      </c>
      <c r="S210" s="6">
        <v>45153</v>
      </c>
      <c r="T210" s="4" t="s">
        <v>34</v>
      </c>
      <c r="U210" s="4">
        <v>940.9</v>
      </c>
      <c r="V210" s="4">
        <v>0</v>
      </c>
      <c r="W210" s="4">
        <v>0</v>
      </c>
      <c r="X210" s="4" t="s">
        <v>1017</v>
      </c>
      <c r="Y210" s="4" t="s">
        <v>35</v>
      </c>
    </row>
    <row r="211" s="4" customFormat="1" spans="1:25">
      <c r="A211" s="4" t="s">
        <v>1018</v>
      </c>
      <c r="B211" s="4" t="s">
        <v>26</v>
      </c>
      <c r="C211" s="4" t="s">
        <v>27</v>
      </c>
      <c r="D211" s="4" t="s">
        <v>1019</v>
      </c>
      <c r="E211" s="4" t="s">
        <v>1020</v>
      </c>
      <c r="F211" s="6">
        <v>45148</v>
      </c>
      <c r="G211" s="6">
        <v>45150</v>
      </c>
      <c r="H211" s="4">
        <v>1</v>
      </c>
      <c r="I211" s="4">
        <v>2</v>
      </c>
      <c r="J211" s="4">
        <v>2</v>
      </c>
      <c r="K211" s="4" t="s">
        <v>30</v>
      </c>
      <c r="L211" s="4">
        <v>1864.56</v>
      </c>
      <c r="M211" s="4">
        <v>1864.56</v>
      </c>
      <c r="N211" s="4" t="s">
        <v>1021</v>
      </c>
      <c r="O211" s="4" t="s">
        <v>32</v>
      </c>
      <c r="P211" s="4" t="s">
        <v>33</v>
      </c>
      <c r="Q211" s="4">
        <v>0</v>
      </c>
      <c r="R211" s="8">
        <v>45147</v>
      </c>
      <c r="S211" s="6">
        <v>45153</v>
      </c>
      <c r="T211" s="4" t="s">
        <v>34</v>
      </c>
      <c r="U211" s="4">
        <v>1864.56</v>
      </c>
      <c r="V211" s="4">
        <v>0</v>
      </c>
      <c r="W211" s="4">
        <v>0</v>
      </c>
      <c r="X211" s="4" t="s">
        <v>1022</v>
      </c>
      <c r="Y211" s="4" t="s">
        <v>35</v>
      </c>
    </row>
    <row r="212" s="4" customFormat="1" spans="1:25">
      <c r="A212" s="4" t="s">
        <v>1023</v>
      </c>
      <c r="B212" s="4" t="s">
        <v>26</v>
      </c>
      <c r="C212" s="4" t="s">
        <v>27</v>
      </c>
      <c r="D212" s="4" t="s">
        <v>1024</v>
      </c>
      <c r="E212" s="4" t="s">
        <v>909</v>
      </c>
      <c r="F212" s="6">
        <v>45148</v>
      </c>
      <c r="G212" s="6">
        <v>45150</v>
      </c>
      <c r="H212" s="4">
        <v>1</v>
      </c>
      <c r="I212" s="4">
        <v>2</v>
      </c>
      <c r="J212" s="4">
        <v>2</v>
      </c>
      <c r="K212" s="4" t="s">
        <v>30</v>
      </c>
      <c r="L212" s="4">
        <v>2392.24</v>
      </c>
      <c r="M212" s="4">
        <v>2392.24</v>
      </c>
      <c r="N212" s="4" t="s">
        <v>1025</v>
      </c>
      <c r="O212" s="4" t="s">
        <v>32</v>
      </c>
      <c r="P212" s="4" t="s">
        <v>33</v>
      </c>
      <c r="Q212" s="4">
        <v>0</v>
      </c>
      <c r="R212" s="8">
        <v>45147.0000115741</v>
      </c>
      <c r="S212" s="6">
        <v>45153</v>
      </c>
      <c r="T212" s="4" t="s">
        <v>34</v>
      </c>
      <c r="U212" s="4">
        <v>2392.24</v>
      </c>
      <c r="V212" s="4">
        <v>0</v>
      </c>
      <c r="W212" s="4">
        <v>0</v>
      </c>
      <c r="X212" s="4" t="s">
        <v>1026</v>
      </c>
      <c r="Y212" s="4" t="s">
        <v>35</v>
      </c>
    </row>
    <row r="213" s="4" customFormat="1" spans="1:25">
      <c r="A213" s="4" t="s">
        <v>1027</v>
      </c>
      <c r="B213" s="4" t="s">
        <v>26</v>
      </c>
      <c r="C213" s="4" t="s">
        <v>27</v>
      </c>
      <c r="D213" s="4" t="s">
        <v>1028</v>
      </c>
      <c r="E213" s="4" t="s">
        <v>1029</v>
      </c>
      <c r="F213" s="6">
        <v>45149</v>
      </c>
      <c r="G213" s="6">
        <v>45150</v>
      </c>
      <c r="H213" s="4">
        <v>1</v>
      </c>
      <c r="I213" s="4">
        <v>1</v>
      </c>
      <c r="J213" s="4">
        <v>1</v>
      </c>
      <c r="K213" s="4" t="s">
        <v>30</v>
      </c>
      <c r="L213" s="4">
        <v>1751.73</v>
      </c>
      <c r="M213" s="4">
        <v>1751.73</v>
      </c>
      <c r="N213" s="4" t="s">
        <v>1030</v>
      </c>
      <c r="O213" s="4" t="s">
        <v>32</v>
      </c>
      <c r="P213" s="4" t="s">
        <v>33</v>
      </c>
      <c r="Q213" s="4">
        <v>0</v>
      </c>
      <c r="R213" s="8">
        <v>45147</v>
      </c>
      <c r="S213" s="6">
        <v>45153</v>
      </c>
      <c r="T213" s="4" t="s">
        <v>34</v>
      </c>
      <c r="U213" s="4">
        <v>1751.73</v>
      </c>
      <c r="V213" s="4">
        <v>0</v>
      </c>
      <c r="W213" s="4">
        <v>0</v>
      </c>
      <c r="X213" s="4" t="s">
        <v>1031</v>
      </c>
      <c r="Y213" s="4" t="s">
        <v>35</v>
      </c>
    </row>
    <row r="214" s="4" customFormat="1" spans="1:25">
      <c r="A214" s="4" t="s">
        <v>1027</v>
      </c>
      <c r="B214" s="4" t="s">
        <v>26</v>
      </c>
      <c r="C214" s="4" t="s">
        <v>70</v>
      </c>
      <c r="D214" s="4" t="s">
        <v>1028</v>
      </c>
      <c r="E214" s="4" t="s">
        <v>1029</v>
      </c>
      <c r="F214" s="6">
        <v>45149</v>
      </c>
      <c r="G214" s="6">
        <v>45150</v>
      </c>
      <c r="H214" s="4">
        <v>1</v>
      </c>
      <c r="I214" s="4">
        <v>1</v>
      </c>
      <c r="J214" s="4">
        <v>1</v>
      </c>
      <c r="K214" s="4" t="s">
        <v>30</v>
      </c>
      <c r="L214" s="4">
        <v>-1751.73</v>
      </c>
      <c r="M214" s="4">
        <v>-1751.73</v>
      </c>
      <c r="N214" s="4" t="s">
        <v>1030</v>
      </c>
      <c r="O214" s="4" t="s">
        <v>32</v>
      </c>
      <c r="P214" s="4" t="s">
        <v>33</v>
      </c>
      <c r="Q214" s="4">
        <v>0</v>
      </c>
      <c r="R214" s="8">
        <v>45147</v>
      </c>
      <c r="S214" s="6">
        <v>45153</v>
      </c>
      <c r="T214" s="4" t="s">
        <v>34</v>
      </c>
      <c r="U214" s="4">
        <v>-1751.73</v>
      </c>
      <c r="V214" s="4">
        <v>0</v>
      </c>
      <c r="W214" s="4">
        <v>0</v>
      </c>
      <c r="X214" s="4" t="s">
        <v>1031</v>
      </c>
      <c r="Y214" s="4" t="s">
        <v>35</v>
      </c>
    </row>
    <row r="215" s="4" customFormat="1" spans="1:25">
      <c r="A215" s="4" t="s">
        <v>1032</v>
      </c>
      <c r="B215" s="4" t="s">
        <v>26</v>
      </c>
      <c r="C215" s="4" t="s">
        <v>27</v>
      </c>
      <c r="D215" s="4" t="s">
        <v>1033</v>
      </c>
      <c r="E215" s="4" t="s">
        <v>758</v>
      </c>
      <c r="F215" s="6">
        <v>45148</v>
      </c>
      <c r="G215" s="6">
        <v>45150</v>
      </c>
      <c r="H215" s="4">
        <v>1</v>
      </c>
      <c r="I215" s="4">
        <v>2</v>
      </c>
      <c r="J215" s="4">
        <v>2</v>
      </c>
      <c r="K215" s="4" t="s">
        <v>30</v>
      </c>
      <c r="L215" s="4">
        <v>1554.99</v>
      </c>
      <c r="M215" s="4">
        <v>1554.99</v>
      </c>
      <c r="N215" s="4" t="s">
        <v>1034</v>
      </c>
      <c r="O215" s="4" t="s">
        <v>32</v>
      </c>
      <c r="P215" s="4" t="s">
        <v>33</v>
      </c>
      <c r="Q215" s="4">
        <v>0</v>
      </c>
      <c r="R215" s="8">
        <v>45148</v>
      </c>
      <c r="S215" s="6">
        <v>45153</v>
      </c>
      <c r="T215" s="4" t="s">
        <v>34</v>
      </c>
      <c r="U215" s="4">
        <v>1554.99</v>
      </c>
      <c r="V215" s="4">
        <v>0</v>
      </c>
      <c r="W215" s="4">
        <v>0</v>
      </c>
      <c r="X215" s="4" t="s">
        <v>1035</v>
      </c>
      <c r="Y215" s="4" t="s">
        <v>1036</v>
      </c>
    </row>
    <row r="216" s="4" customFormat="1" spans="1:25">
      <c r="A216" s="4" t="s">
        <v>1037</v>
      </c>
      <c r="B216" s="4" t="s">
        <v>26</v>
      </c>
      <c r="C216" s="4" t="s">
        <v>27</v>
      </c>
      <c r="D216" s="4" t="s">
        <v>1038</v>
      </c>
      <c r="E216" s="4" t="s">
        <v>1039</v>
      </c>
      <c r="F216" s="6">
        <v>45148</v>
      </c>
      <c r="G216" s="6">
        <v>45150</v>
      </c>
      <c r="H216" s="4">
        <v>1</v>
      </c>
      <c r="I216" s="4">
        <v>2</v>
      </c>
      <c r="J216" s="4">
        <v>2</v>
      </c>
      <c r="K216" s="4" t="s">
        <v>30</v>
      </c>
      <c r="L216" s="4">
        <v>7864.78</v>
      </c>
      <c r="M216" s="4">
        <v>7864.78</v>
      </c>
      <c r="N216" s="4" t="s">
        <v>1040</v>
      </c>
      <c r="O216" s="4" t="s">
        <v>32</v>
      </c>
      <c r="P216" s="4" t="s">
        <v>33</v>
      </c>
      <c r="Q216" s="4">
        <v>0</v>
      </c>
      <c r="R216" s="8">
        <v>45148.0000115741</v>
      </c>
      <c r="S216" s="6">
        <v>45153</v>
      </c>
      <c r="T216" s="4" t="s">
        <v>34</v>
      </c>
      <c r="U216" s="4">
        <v>7864.78</v>
      </c>
      <c r="V216" s="4">
        <v>0</v>
      </c>
      <c r="W216" s="4">
        <v>0</v>
      </c>
      <c r="X216" s="4" t="s">
        <v>1041</v>
      </c>
      <c r="Y216" s="4" t="s">
        <v>35</v>
      </c>
    </row>
    <row r="217" s="4" customFormat="1" spans="1:25">
      <c r="A217" s="4" t="s">
        <v>1042</v>
      </c>
      <c r="B217" s="4" t="s">
        <v>26</v>
      </c>
      <c r="C217" s="4" t="s">
        <v>27</v>
      </c>
      <c r="D217" s="4" t="s">
        <v>1043</v>
      </c>
      <c r="E217" s="4" t="s">
        <v>1044</v>
      </c>
      <c r="F217" s="6">
        <v>45148</v>
      </c>
      <c r="G217" s="6">
        <v>45150</v>
      </c>
      <c r="H217" s="4">
        <v>1</v>
      </c>
      <c r="I217" s="4">
        <v>2</v>
      </c>
      <c r="J217" s="4">
        <v>2</v>
      </c>
      <c r="K217" s="4" t="s">
        <v>30</v>
      </c>
      <c r="L217" s="4">
        <v>2890.28</v>
      </c>
      <c r="M217" s="4">
        <v>2890.28</v>
      </c>
      <c r="N217" s="4" t="s">
        <v>1045</v>
      </c>
      <c r="O217" s="4" t="s">
        <v>32</v>
      </c>
      <c r="P217" s="4" t="s">
        <v>33</v>
      </c>
      <c r="Q217" s="4">
        <v>0</v>
      </c>
      <c r="R217" s="8">
        <v>45148.0000115741</v>
      </c>
      <c r="S217" s="6">
        <v>45153</v>
      </c>
      <c r="T217" s="4" t="s">
        <v>34</v>
      </c>
      <c r="U217" s="4">
        <v>2890.28</v>
      </c>
      <c r="V217" s="4">
        <v>0</v>
      </c>
      <c r="W217" s="4">
        <v>0</v>
      </c>
      <c r="X217" s="4" t="s">
        <v>1046</v>
      </c>
      <c r="Y217" s="4" t="s">
        <v>1047</v>
      </c>
    </row>
    <row r="218" s="4" customFormat="1" spans="1:25">
      <c r="A218" s="4" t="s">
        <v>1048</v>
      </c>
      <c r="B218" s="4" t="s">
        <v>26</v>
      </c>
      <c r="C218" s="4" t="s">
        <v>27</v>
      </c>
      <c r="D218" s="4" t="s">
        <v>130</v>
      </c>
      <c r="E218" s="4" t="s">
        <v>1049</v>
      </c>
      <c r="F218" s="6">
        <v>45148</v>
      </c>
      <c r="G218" s="6">
        <v>45150</v>
      </c>
      <c r="H218" s="4">
        <v>1</v>
      </c>
      <c r="I218" s="4">
        <v>2</v>
      </c>
      <c r="J218" s="4">
        <v>2</v>
      </c>
      <c r="K218" s="4" t="s">
        <v>30</v>
      </c>
      <c r="L218" s="4">
        <v>2075.76</v>
      </c>
      <c r="M218" s="4">
        <v>2075.76</v>
      </c>
      <c r="N218" s="4" t="s">
        <v>1050</v>
      </c>
      <c r="O218" s="4" t="s">
        <v>32</v>
      </c>
      <c r="P218" s="4" t="s">
        <v>33</v>
      </c>
      <c r="Q218" s="4">
        <v>0</v>
      </c>
      <c r="R218" s="8">
        <v>45148.0000115741</v>
      </c>
      <c r="S218" s="6">
        <v>45153</v>
      </c>
      <c r="T218" s="4" t="s">
        <v>34</v>
      </c>
      <c r="U218" s="4">
        <v>2075.76</v>
      </c>
      <c r="V218" s="4">
        <v>0</v>
      </c>
      <c r="W218" s="4">
        <v>0</v>
      </c>
      <c r="X218" s="4" t="s">
        <v>1051</v>
      </c>
      <c r="Y218" s="4" t="s">
        <v>1052</v>
      </c>
    </row>
    <row r="219" s="4" customFormat="1" spans="1:26">
      <c r="A219" s="4" t="s">
        <v>1053</v>
      </c>
      <c r="B219" s="4" t="s">
        <v>26</v>
      </c>
      <c r="C219" s="4" t="s">
        <v>27</v>
      </c>
      <c r="D219" s="4" t="s">
        <v>1054</v>
      </c>
      <c r="E219" s="4" t="s">
        <v>1055</v>
      </c>
      <c r="F219" s="6">
        <v>45149</v>
      </c>
      <c r="G219" s="6">
        <v>45150</v>
      </c>
      <c r="H219" s="4">
        <v>2</v>
      </c>
      <c r="I219" s="4">
        <v>1</v>
      </c>
      <c r="J219" s="4">
        <v>2</v>
      </c>
      <c r="K219" s="4" t="s">
        <v>30</v>
      </c>
      <c r="L219" s="4">
        <v>1136.94</v>
      </c>
      <c r="M219" s="4">
        <v>1136.94</v>
      </c>
      <c r="N219" s="4" t="s">
        <v>1056</v>
      </c>
      <c r="O219" s="4" t="s">
        <v>32</v>
      </c>
      <c r="P219" s="4" t="s">
        <v>33</v>
      </c>
      <c r="Q219" s="4">
        <v>0</v>
      </c>
      <c r="R219" s="8">
        <v>45148.0000115741</v>
      </c>
      <c r="S219" s="6">
        <v>45153</v>
      </c>
      <c r="T219" s="4" t="s">
        <v>34</v>
      </c>
      <c r="U219" s="4">
        <v>1136.94</v>
      </c>
      <c r="V219" s="4">
        <v>0</v>
      </c>
      <c r="W219" s="4">
        <v>0</v>
      </c>
      <c r="X219" s="4" t="s">
        <v>1057</v>
      </c>
      <c r="Y219" s="4" t="s">
        <v>1058</v>
      </c>
      <c r="Z219" s="4" t="s">
        <v>1059</v>
      </c>
    </row>
    <row r="220" s="4" customFormat="1" spans="1:25">
      <c r="A220" s="4" t="s">
        <v>1037</v>
      </c>
      <c r="B220" s="4" t="s">
        <v>26</v>
      </c>
      <c r="C220" s="4" t="s">
        <v>70</v>
      </c>
      <c r="D220" s="4" t="s">
        <v>1038</v>
      </c>
      <c r="E220" s="4" t="s">
        <v>1039</v>
      </c>
      <c r="F220" s="6">
        <v>45148</v>
      </c>
      <c r="G220" s="6">
        <v>45150</v>
      </c>
      <c r="H220" s="4">
        <v>1</v>
      </c>
      <c r="I220" s="4">
        <v>2</v>
      </c>
      <c r="J220" s="4">
        <v>2</v>
      </c>
      <c r="K220" s="4" t="s">
        <v>30</v>
      </c>
      <c r="L220" s="4">
        <v>-7864.78</v>
      </c>
      <c r="M220" s="4">
        <v>-7864.78</v>
      </c>
      <c r="N220" s="4" t="s">
        <v>1040</v>
      </c>
      <c r="O220" s="4" t="s">
        <v>32</v>
      </c>
      <c r="P220" s="4" t="s">
        <v>33</v>
      </c>
      <c r="Q220" s="4">
        <v>0</v>
      </c>
      <c r="R220" s="8">
        <v>45148.0000115741</v>
      </c>
      <c r="S220" s="6">
        <v>45153</v>
      </c>
      <c r="T220" s="4" t="s">
        <v>34</v>
      </c>
      <c r="U220" s="4">
        <v>-7864.78</v>
      </c>
      <c r="V220" s="4">
        <v>0</v>
      </c>
      <c r="W220" s="4">
        <v>0</v>
      </c>
      <c r="X220" s="4" t="s">
        <v>1041</v>
      </c>
      <c r="Y220" s="4" t="s">
        <v>35</v>
      </c>
    </row>
    <row r="221" s="4" customFormat="1" spans="1:25">
      <c r="A221" s="4" t="s">
        <v>1060</v>
      </c>
      <c r="B221" s="4" t="s">
        <v>26</v>
      </c>
      <c r="C221" s="4" t="s">
        <v>27</v>
      </c>
      <c r="D221" s="4" t="s">
        <v>410</v>
      </c>
      <c r="E221" s="4" t="s">
        <v>786</v>
      </c>
      <c r="F221" s="6">
        <v>45148</v>
      </c>
      <c r="G221" s="6">
        <v>45150</v>
      </c>
      <c r="H221" s="4">
        <v>1</v>
      </c>
      <c r="I221" s="4">
        <v>2</v>
      </c>
      <c r="J221" s="4">
        <v>2</v>
      </c>
      <c r="K221" s="4" t="s">
        <v>30</v>
      </c>
      <c r="L221" s="4">
        <v>873.84</v>
      </c>
      <c r="M221" s="4">
        <v>873.84</v>
      </c>
      <c r="N221" s="4" t="s">
        <v>1061</v>
      </c>
      <c r="O221" s="4" t="s">
        <v>32</v>
      </c>
      <c r="P221" s="4" t="s">
        <v>33</v>
      </c>
      <c r="Q221" s="4">
        <v>0</v>
      </c>
      <c r="R221" s="8">
        <v>45148.0000115741</v>
      </c>
      <c r="S221" s="6">
        <v>45153</v>
      </c>
      <c r="T221" s="4" t="s">
        <v>34</v>
      </c>
      <c r="U221" s="4">
        <v>873.84</v>
      </c>
      <c r="V221" s="4">
        <v>0</v>
      </c>
      <c r="W221" s="4">
        <v>0</v>
      </c>
      <c r="X221" s="4" t="s">
        <v>1062</v>
      </c>
      <c r="Y221" s="4" t="s">
        <v>35</v>
      </c>
    </row>
    <row r="222" s="4" customFormat="1" spans="1:25">
      <c r="A222" s="4" t="s">
        <v>1063</v>
      </c>
      <c r="B222" s="4" t="s">
        <v>26</v>
      </c>
      <c r="C222" s="4" t="s">
        <v>27</v>
      </c>
      <c r="D222" s="4" t="s">
        <v>1064</v>
      </c>
      <c r="E222" s="4" t="s">
        <v>1065</v>
      </c>
      <c r="F222" s="6">
        <v>45149</v>
      </c>
      <c r="G222" s="6">
        <v>45150</v>
      </c>
      <c r="H222" s="4">
        <v>1</v>
      </c>
      <c r="I222" s="4">
        <v>1</v>
      </c>
      <c r="J222" s="4">
        <v>1</v>
      </c>
      <c r="K222" s="4" t="s">
        <v>30</v>
      </c>
      <c r="L222" s="4">
        <v>88.61</v>
      </c>
      <c r="M222" s="4">
        <v>88.61</v>
      </c>
      <c r="N222" s="4" t="s">
        <v>1066</v>
      </c>
      <c r="O222" s="4" t="s">
        <v>32</v>
      </c>
      <c r="P222" s="4" t="s">
        <v>33</v>
      </c>
      <c r="Q222" s="4">
        <v>0</v>
      </c>
      <c r="R222" s="8">
        <v>45148.0000115741</v>
      </c>
      <c r="S222" s="6">
        <v>45153</v>
      </c>
      <c r="T222" s="4" t="s">
        <v>34</v>
      </c>
      <c r="U222" s="4">
        <v>88.61</v>
      </c>
      <c r="V222" s="4">
        <v>0</v>
      </c>
      <c r="W222" s="4">
        <v>0</v>
      </c>
      <c r="X222" s="4" t="s">
        <v>1067</v>
      </c>
      <c r="Y222" s="4" t="s">
        <v>35</v>
      </c>
    </row>
    <row r="223" s="4" customFormat="1" spans="1:25">
      <c r="A223" s="4" t="s">
        <v>1068</v>
      </c>
      <c r="B223" s="4" t="s">
        <v>26</v>
      </c>
      <c r="C223" s="4" t="s">
        <v>27</v>
      </c>
      <c r="D223" s="4" t="s">
        <v>1069</v>
      </c>
      <c r="E223" s="4" t="s">
        <v>1070</v>
      </c>
      <c r="F223" s="6">
        <v>45149</v>
      </c>
      <c r="G223" s="6">
        <v>45150</v>
      </c>
      <c r="H223" s="4">
        <v>1</v>
      </c>
      <c r="I223" s="4">
        <v>1</v>
      </c>
      <c r="J223" s="4">
        <v>1</v>
      </c>
      <c r="K223" s="4" t="s">
        <v>30</v>
      </c>
      <c r="L223" s="4">
        <v>501.91</v>
      </c>
      <c r="M223" s="4">
        <v>501.91</v>
      </c>
      <c r="N223" s="4" t="s">
        <v>1071</v>
      </c>
      <c r="O223" s="4" t="s">
        <v>32</v>
      </c>
      <c r="P223" s="4" t="s">
        <v>33</v>
      </c>
      <c r="Q223" s="4">
        <v>0</v>
      </c>
      <c r="R223" s="8">
        <v>45148</v>
      </c>
      <c r="S223" s="6">
        <v>45153</v>
      </c>
      <c r="T223" s="4" t="s">
        <v>34</v>
      </c>
      <c r="U223" s="4">
        <v>501.91</v>
      </c>
      <c r="V223" s="4">
        <v>0</v>
      </c>
      <c r="W223" s="4">
        <v>0</v>
      </c>
      <c r="X223" s="4" t="s">
        <v>1072</v>
      </c>
      <c r="Y223" s="4" t="s">
        <v>1073</v>
      </c>
    </row>
    <row r="224" s="4" customFormat="1" spans="1:25">
      <c r="A224" s="4" t="s">
        <v>1074</v>
      </c>
      <c r="B224" s="4" t="s">
        <v>26</v>
      </c>
      <c r="C224" s="4" t="s">
        <v>27</v>
      </c>
      <c r="D224" s="4" t="s">
        <v>1075</v>
      </c>
      <c r="E224" s="4" t="s">
        <v>1076</v>
      </c>
      <c r="F224" s="6">
        <v>45148</v>
      </c>
      <c r="G224" s="6">
        <v>45150</v>
      </c>
      <c r="H224" s="4">
        <v>1</v>
      </c>
      <c r="I224" s="4">
        <v>2</v>
      </c>
      <c r="J224" s="4">
        <v>2</v>
      </c>
      <c r="K224" s="4" t="s">
        <v>30</v>
      </c>
      <c r="L224" s="4">
        <v>1922.16</v>
      </c>
      <c r="M224" s="4">
        <v>1922.16</v>
      </c>
      <c r="N224" s="4" t="s">
        <v>1077</v>
      </c>
      <c r="O224" s="4" t="s">
        <v>32</v>
      </c>
      <c r="P224" s="4" t="s">
        <v>33</v>
      </c>
      <c r="Q224" s="4">
        <v>0</v>
      </c>
      <c r="R224" s="8">
        <v>45148.0000115741</v>
      </c>
      <c r="S224" s="6">
        <v>45153</v>
      </c>
      <c r="T224" s="4" t="s">
        <v>34</v>
      </c>
      <c r="U224" s="4">
        <v>1922.16</v>
      </c>
      <c r="V224" s="4">
        <v>0</v>
      </c>
      <c r="W224" s="4">
        <v>0</v>
      </c>
      <c r="X224" s="4" t="s">
        <v>1078</v>
      </c>
      <c r="Y224" s="4" t="s">
        <v>35</v>
      </c>
    </row>
    <row r="225" s="4" customFormat="1" spans="1:25">
      <c r="A225" s="4" t="s">
        <v>1079</v>
      </c>
      <c r="B225" s="4" t="s">
        <v>26</v>
      </c>
      <c r="C225" s="4" t="s">
        <v>27</v>
      </c>
      <c r="D225" s="4" t="s">
        <v>1075</v>
      </c>
      <c r="E225" s="4" t="s">
        <v>154</v>
      </c>
      <c r="F225" s="6">
        <v>45148</v>
      </c>
      <c r="G225" s="6">
        <v>45150</v>
      </c>
      <c r="H225" s="4">
        <v>1</v>
      </c>
      <c r="I225" s="4">
        <v>2</v>
      </c>
      <c r="J225" s="4">
        <v>2</v>
      </c>
      <c r="K225" s="4" t="s">
        <v>30</v>
      </c>
      <c r="L225" s="4">
        <v>1603.23</v>
      </c>
      <c r="M225" s="4">
        <v>1603.23</v>
      </c>
      <c r="N225" s="4" t="s">
        <v>1080</v>
      </c>
      <c r="O225" s="4" t="s">
        <v>32</v>
      </c>
      <c r="P225" s="4" t="s">
        <v>33</v>
      </c>
      <c r="Q225" s="4">
        <v>0</v>
      </c>
      <c r="R225" s="8">
        <v>45148.0000115741</v>
      </c>
      <c r="S225" s="6">
        <v>45153</v>
      </c>
      <c r="T225" s="4" t="s">
        <v>34</v>
      </c>
      <c r="U225" s="4">
        <v>1603.23</v>
      </c>
      <c r="V225" s="4">
        <v>0</v>
      </c>
      <c r="W225" s="4">
        <v>0</v>
      </c>
      <c r="X225" s="4" t="s">
        <v>1081</v>
      </c>
      <c r="Y225" s="4" t="s">
        <v>35</v>
      </c>
    </row>
    <row r="226" s="4" customFormat="1" spans="1:25">
      <c r="A226" s="4" t="s">
        <v>1082</v>
      </c>
      <c r="B226" s="4" t="s">
        <v>26</v>
      </c>
      <c r="C226" s="4" t="s">
        <v>27</v>
      </c>
      <c r="D226" s="4" t="s">
        <v>1083</v>
      </c>
      <c r="E226" s="4" t="s">
        <v>1084</v>
      </c>
      <c r="F226" s="6">
        <v>45149</v>
      </c>
      <c r="G226" s="6">
        <v>45150</v>
      </c>
      <c r="H226" s="4">
        <v>1</v>
      </c>
      <c r="I226" s="4">
        <v>1</v>
      </c>
      <c r="J226" s="4">
        <v>1</v>
      </c>
      <c r="K226" s="4" t="s">
        <v>30</v>
      </c>
      <c r="L226" s="4">
        <v>327.67</v>
      </c>
      <c r="M226" s="4">
        <v>327.67</v>
      </c>
      <c r="N226" s="4" t="s">
        <v>1085</v>
      </c>
      <c r="O226" s="4" t="s">
        <v>32</v>
      </c>
      <c r="P226" s="4" t="s">
        <v>33</v>
      </c>
      <c r="Q226" s="4">
        <v>0</v>
      </c>
      <c r="R226" s="8">
        <v>45148</v>
      </c>
      <c r="S226" s="6">
        <v>45153</v>
      </c>
      <c r="T226" s="4" t="s">
        <v>34</v>
      </c>
      <c r="U226" s="4">
        <v>327.67</v>
      </c>
      <c r="V226" s="4">
        <v>0</v>
      </c>
      <c r="W226" s="4">
        <v>0</v>
      </c>
      <c r="X226" s="4" t="s">
        <v>1086</v>
      </c>
      <c r="Y226" s="4" t="s">
        <v>1087</v>
      </c>
    </row>
    <row r="227" s="4" customFormat="1" spans="1:25">
      <c r="A227" s="4" t="s">
        <v>1088</v>
      </c>
      <c r="B227" s="4" t="s">
        <v>26</v>
      </c>
      <c r="C227" s="4" t="s">
        <v>27</v>
      </c>
      <c r="D227" s="4" t="s">
        <v>1089</v>
      </c>
      <c r="E227" s="4" t="s">
        <v>1090</v>
      </c>
      <c r="F227" s="6">
        <v>45148</v>
      </c>
      <c r="G227" s="6">
        <v>45150</v>
      </c>
      <c r="H227" s="4">
        <v>1</v>
      </c>
      <c r="I227" s="4">
        <v>2</v>
      </c>
      <c r="J227" s="4">
        <v>2</v>
      </c>
      <c r="K227" s="4" t="s">
        <v>30</v>
      </c>
      <c r="L227" s="4">
        <v>1859.31</v>
      </c>
      <c r="M227" s="4">
        <v>1859.31</v>
      </c>
      <c r="N227" s="4" t="s">
        <v>1091</v>
      </c>
      <c r="O227" s="4" t="s">
        <v>32</v>
      </c>
      <c r="P227" s="4" t="s">
        <v>33</v>
      </c>
      <c r="Q227" s="4">
        <v>0</v>
      </c>
      <c r="R227" s="8">
        <v>45148.0000115741</v>
      </c>
      <c r="S227" s="6">
        <v>45153</v>
      </c>
      <c r="T227" s="4" t="s">
        <v>34</v>
      </c>
      <c r="U227" s="4">
        <v>1859.31</v>
      </c>
      <c r="V227" s="4">
        <v>0</v>
      </c>
      <c r="W227" s="4">
        <v>0</v>
      </c>
      <c r="X227" s="4" t="s">
        <v>1092</v>
      </c>
      <c r="Y227" s="4" t="s">
        <v>1093</v>
      </c>
    </row>
    <row r="228" s="4" customFormat="1" spans="1:25">
      <c r="A228" s="4" t="s">
        <v>1094</v>
      </c>
      <c r="B228" s="4" t="s">
        <v>26</v>
      </c>
      <c r="C228" s="4" t="s">
        <v>27</v>
      </c>
      <c r="D228" s="4" t="s">
        <v>934</v>
      </c>
      <c r="E228" s="4" t="s">
        <v>1095</v>
      </c>
      <c r="F228" s="6">
        <v>45149</v>
      </c>
      <c r="G228" s="6">
        <v>45150</v>
      </c>
      <c r="H228" s="4">
        <v>1</v>
      </c>
      <c r="I228" s="4">
        <v>1</v>
      </c>
      <c r="J228" s="4">
        <v>1</v>
      </c>
      <c r="K228" s="4" t="s">
        <v>30</v>
      </c>
      <c r="L228" s="4">
        <v>273.56</v>
      </c>
      <c r="M228" s="4">
        <v>273.56</v>
      </c>
      <c r="N228" s="4" t="s">
        <v>1096</v>
      </c>
      <c r="O228" s="4" t="s">
        <v>32</v>
      </c>
      <c r="P228" s="4" t="s">
        <v>33</v>
      </c>
      <c r="Q228" s="4">
        <v>0</v>
      </c>
      <c r="R228" s="8">
        <v>45148.0000115741</v>
      </c>
      <c r="S228" s="6">
        <v>45153</v>
      </c>
      <c r="T228" s="4" t="s">
        <v>34</v>
      </c>
      <c r="U228" s="4">
        <v>273.56</v>
      </c>
      <c r="V228" s="4">
        <v>0</v>
      </c>
      <c r="W228" s="4">
        <v>0</v>
      </c>
      <c r="X228" s="4" t="s">
        <v>1097</v>
      </c>
      <c r="Y228" s="4" t="s">
        <v>1098</v>
      </c>
    </row>
    <row r="229" s="4" customFormat="1" spans="1:25">
      <c r="A229" s="4" t="s">
        <v>1099</v>
      </c>
      <c r="B229" s="4" t="s">
        <v>26</v>
      </c>
      <c r="C229" s="4" t="s">
        <v>27</v>
      </c>
      <c r="D229" s="4" t="s">
        <v>1100</v>
      </c>
      <c r="E229" s="4" t="s">
        <v>736</v>
      </c>
      <c r="F229" s="6">
        <v>45149</v>
      </c>
      <c r="G229" s="6">
        <v>45150</v>
      </c>
      <c r="H229" s="4">
        <v>1</v>
      </c>
      <c r="I229" s="4">
        <v>1</v>
      </c>
      <c r="J229" s="4">
        <v>1</v>
      </c>
      <c r="K229" s="4" t="s">
        <v>30</v>
      </c>
      <c r="L229" s="4">
        <v>957.36</v>
      </c>
      <c r="M229" s="4">
        <v>957.36</v>
      </c>
      <c r="N229" s="4" t="s">
        <v>1101</v>
      </c>
      <c r="O229" s="4" t="s">
        <v>32</v>
      </c>
      <c r="P229" s="4" t="s">
        <v>33</v>
      </c>
      <c r="Q229" s="4">
        <v>0</v>
      </c>
      <c r="R229" s="8">
        <v>45148.0000115741</v>
      </c>
      <c r="S229" s="6">
        <v>45153</v>
      </c>
      <c r="T229" s="4" t="s">
        <v>34</v>
      </c>
      <c r="U229" s="4">
        <v>957.36</v>
      </c>
      <c r="V229" s="4">
        <v>0</v>
      </c>
      <c r="W229" s="4">
        <v>0</v>
      </c>
      <c r="X229" s="4" t="s">
        <v>1102</v>
      </c>
      <c r="Y229" s="4" t="s">
        <v>35</v>
      </c>
    </row>
    <row r="230" s="4" customFormat="1" spans="1:25">
      <c r="A230" s="4" t="s">
        <v>1103</v>
      </c>
      <c r="B230" s="4" t="s">
        <v>26</v>
      </c>
      <c r="C230" s="4" t="s">
        <v>27</v>
      </c>
      <c r="D230" s="4" t="s">
        <v>1104</v>
      </c>
      <c r="E230" s="4" t="s">
        <v>1105</v>
      </c>
      <c r="F230" s="6">
        <v>45149</v>
      </c>
      <c r="G230" s="6">
        <v>45150</v>
      </c>
      <c r="H230" s="4">
        <v>1</v>
      </c>
      <c r="I230" s="4">
        <v>1</v>
      </c>
      <c r="J230" s="4">
        <v>1</v>
      </c>
      <c r="K230" s="4" t="s">
        <v>30</v>
      </c>
      <c r="L230" s="4">
        <v>2627.23</v>
      </c>
      <c r="M230" s="4">
        <v>2627.23</v>
      </c>
      <c r="N230" s="4" t="s">
        <v>1106</v>
      </c>
      <c r="O230" s="4" t="s">
        <v>32</v>
      </c>
      <c r="P230" s="4" t="s">
        <v>33</v>
      </c>
      <c r="Q230" s="4">
        <v>0</v>
      </c>
      <c r="R230" s="8">
        <v>45148</v>
      </c>
      <c r="S230" s="6">
        <v>45153</v>
      </c>
      <c r="T230" s="4" t="s">
        <v>34</v>
      </c>
      <c r="U230" s="4">
        <v>2627.23</v>
      </c>
      <c r="V230" s="4">
        <v>0</v>
      </c>
      <c r="W230" s="4">
        <v>0</v>
      </c>
      <c r="X230" s="4" t="s">
        <v>1107</v>
      </c>
      <c r="Y230" s="4" t="s">
        <v>1108</v>
      </c>
    </row>
    <row r="231" s="4" customFormat="1" spans="1:25">
      <c r="A231" s="4" t="s">
        <v>1109</v>
      </c>
      <c r="B231" s="4" t="s">
        <v>26</v>
      </c>
      <c r="C231" s="4" t="s">
        <v>27</v>
      </c>
      <c r="D231" s="4" t="s">
        <v>1110</v>
      </c>
      <c r="E231" s="4" t="s">
        <v>1111</v>
      </c>
      <c r="F231" s="6">
        <v>45148</v>
      </c>
      <c r="G231" s="6">
        <v>45150</v>
      </c>
      <c r="H231" s="4">
        <v>1</v>
      </c>
      <c r="I231" s="4">
        <v>2</v>
      </c>
      <c r="J231" s="4">
        <v>2</v>
      </c>
      <c r="K231" s="4" t="s">
        <v>30</v>
      </c>
      <c r="L231" s="4">
        <v>2915.08</v>
      </c>
      <c r="M231" s="4">
        <v>2915.08</v>
      </c>
      <c r="N231" s="4" t="s">
        <v>1112</v>
      </c>
      <c r="O231" s="4" t="s">
        <v>32</v>
      </c>
      <c r="P231" s="4" t="s">
        <v>33</v>
      </c>
      <c r="Q231" s="4">
        <v>0</v>
      </c>
      <c r="R231" s="8">
        <v>45148.0000115741</v>
      </c>
      <c r="S231" s="6">
        <v>45153</v>
      </c>
      <c r="T231" s="4" t="s">
        <v>34</v>
      </c>
      <c r="U231" s="4">
        <v>2915.08</v>
      </c>
      <c r="V231" s="4">
        <v>0</v>
      </c>
      <c r="W231" s="4">
        <v>0</v>
      </c>
      <c r="X231" s="4" t="s">
        <v>1113</v>
      </c>
      <c r="Y231" s="4" t="s">
        <v>1114</v>
      </c>
    </row>
    <row r="232" s="4" customFormat="1" spans="1:27">
      <c r="A232" s="4" t="s">
        <v>1115</v>
      </c>
      <c r="B232" s="4" t="s">
        <v>26</v>
      </c>
      <c r="C232" s="4" t="s">
        <v>27</v>
      </c>
      <c r="D232" s="4" t="s">
        <v>1116</v>
      </c>
      <c r="E232" s="4" t="s">
        <v>1117</v>
      </c>
      <c r="F232" s="6">
        <v>45148</v>
      </c>
      <c r="G232" s="6">
        <v>45150</v>
      </c>
      <c r="H232" s="4">
        <v>3</v>
      </c>
      <c r="I232" s="4">
        <v>2</v>
      </c>
      <c r="J232" s="4">
        <v>6</v>
      </c>
      <c r="K232" s="4" t="s">
        <v>30</v>
      </c>
      <c r="L232" s="4">
        <v>7321.17</v>
      </c>
      <c r="M232" s="4">
        <v>7321.17</v>
      </c>
      <c r="N232" s="4" t="s">
        <v>1118</v>
      </c>
      <c r="O232" s="4" t="s">
        <v>32</v>
      </c>
      <c r="P232" s="4" t="s">
        <v>33</v>
      </c>
      <c r="Q232" s="4">
        <v>0</v>
      </c>
      <c r="R232" s="8">
        <v>45148</v>
      </c>
      <c r="S232" s="6">
        <v>45153</v>
      </c>
      <c r="T232" s="4" t="s">
        <v>34</v>
      </c>
      <c r="U232" s="4">
        <v>7321.17</v>
      </c>
      <c r="V232" s="4">
        <v>0</v>
      </c>
      <c r="W232" s="4">
        <v>0</v>
      </c>
      <c r="X232" s="4" t="s">
        <v>1119</v>
      </c>
      <c r="Y232" s="4">
        <v>-65304168</v>
      </c>
      <c r="Z232" s="4">
        <v>-65304171</v>
      </c>
      <c r="AA232" s="4" t="s">
        <v>1120</v>
      </c>
    </row>
    <row r="233" s="4" customFormat="1" spans="1:25">
      <c r="A233" s="4" t="s">
        <v>1121</v>
      </c>
      <c r="B233" s="4" t="s">
        <v>26</v>
      </c>
      <c r="C233" s="4" t="s">
        <v>27</v>
      </c>
      <c r="D233" s="4" t="s">
        <v>522</v>
      </c>
      <c r="E233" s="4" t="s">
        <v>1122</v>
      </c>
      <c r="F233" s="6">
        <v>45149</v>
      </c>
      <c r="G233" s="6">
        <v>45150</v>
      </c>
      <c r="H233" s="4">
        <v>1</v>
      </c>
      <c r="I233" s="4">
        <v>1</v>
      </c>
      <c r="J233" s="4">
        <v>1</v>
      </c>
      <c r="K233" s="4" t="s">
        <v>30</v>
      </c>
      <c r="L233" s="4">
        <v>439.34</v>
      </c>
      <c r="M233" s="4">
        <v>439.34</v>
      </c>
      <c r="N233" s="4" t="s">
        <v>1123</v>
      </c>
      <c r="O233" s="4" t="s">
        <v>32</v>
      </c>
      <c r="P233" s="4" t="s">
        <v>33</v>
      </c>
      <c r="Q233" s="4">
        <v>0</v>
      </c>
      <c r="R233" s="8">
        <v>45148.0000115741</v>
      </c>
      <c r="S233" s="6">
        <v>45153</v>
      </c>
      <c r="T233" s="4" t="s">
        <v>34</v>
      </c>
      <c r="U233" s="4">
        <v>439.34</v>
      </c>
      <c r="V233" s="4">
        <v>0</v>
      </c>
      <c r="W233" s="4">
        <v>0</v>
      </c>
      <c r="X233" s="4" t="s">
        <v>1124</v>
      </c>
      <c r="Y233" s="4" t="s">
        <v>35</v>
      </c>
    </row>
    <row r="234" s="4" customFormat="1" spans="1:25">
      <c r="A234" s="4" t="s">
        <v>1125</v>
      </c>
      <c r="B234" s="4" t="s">
        <v>26</v>
      </c>
      <c r="C234" s="4" t="s">
        <v>27</v>
      </c>
      <c r="D234" s="4" t="s">
        <v>1126</v>
      </c>
      <c r="E234" s="4" t="s">
        <v>502</v>
      </c>
      <c r="F234" s="6">
        <v>45148</v>
      </c>
      <c r="G234" s="6">
        <v>45150</v>
      </c>
      <c r="H234" s="4">
        <v>1</v>
      </c>
      <c r="I234" s="4">
        <v>2</v>
      </c>
      <c r="J234" s="4">
        <v>2</v>
      </c>
      <c r="K234" s="4" t="s">
        <v>30</v>
      </c>
      <c r="L234" s="4">
        <v>1563</v>
      </c>
      <c r="M234" s="4">
        <v>1563</v>
      </c>
      <c r="N234" s="4" t="s">
        <v>1127</v>
      </c>
      <c r="O234" s="4" t="s">
        <v>32</v>
      </c>
      <c r="P234" s="4" t="s">
        <v>33</v>
      </c>
      <c r="Q234" s="4">
        <v>0</v>
      </c>
      <c r="R234" s="8">
        <v>45148.0000115741</v>
      </c>
      <c r="S234" s="6">
        <v>45153</v>
      </c>
      <c r="T234" s="4" t="s">
        <v>34</v>
      </c>
      <c r="U234" s="4">
        <v>1563</v>
      </c>
      <c r="V234" s="4">
        <v>0</v>
      </c>
      <c r="W234" s="4">
        <v>0</v>
      </c>
      <c r="X234" s="4" t="s">
        <v>1128</v>
      </c>
      <c r="Y234" s="4" t="s">
        <v>35</v>
      </c>
    </row>
    <row r="235" s="4" customFormat="1" spans="1:25">
      <c r="A235" s="4" t="s">
        <v>1129</v>
      </c>
      <c r="B235" s="4" t="s">
        <v>26</v>
      </c>
      <c r="C235" s="4" t="s">
        <v>27</v>
      </c>
      <c r="D235" s="4" t="s">
        <v>1130</v>
      </c>
      <c r="E235" s="4" t="s">
        <v>1131</v>
      </c>
      <c r="F235" s="6">
        <v>45148</v>
      </c>
      <c r="G235" s="6">
        <v>45150</v>
      </c>
      <c r="H235" s="4">
        <v>2</v>
      </c>
      <c r="I235" s="4">
        <v>2</v>
      </c>
      <c r="J235" s="4">
        <v>4</v>
      </c>
      <c r="K235" s="4" t="s">
        <v>30</v>
      </c>
      <c r="L235" s="4">
        <v>5422.88</v>
      </c>
      <c r="M235" s="4">
        <v>5422.88</v>
      </c>
      <c r="N235" s="4" t="s">
        <v>1132</v>
      </c>
      <c r="O235" s="4" t="s">
        <v>32</v>
      </c>
      <c r="P235" s="4" t="s">
        <v>33</v>
      </c>
      <c r="Q235" s="4">
        <v>0</v>
      </c>
      <c r="R235" s="8">
        <v>45148</v>
      </c>
      <c r="S235" s="6">
        <v>45153</v>
      </c>
      <c r="T235" s="4" t="s">
        <v>34</v>
      </c>
      <c r="U235" s="4">
        <v>5422.88</v>
      </c>
      <c r="V235" s="4">
        <v>0</v>
      </c>
      <c r="W235" s="4">
        <v>0</v>
      </c>
      <c r="X235" s="4" t="s">
        <v>1133</v>
      </c>
      <c r="Y235" s="4" t="s">
        <v>1134</v>
      </c>
    </row>
    <row r="236" s="4" customFormat="1" spans="1:25">
      <c r="A236" s="4" t="s">
        <v>1135</v>
      </c>
      <c r="B236" s="4" t="s">
        <v>26</v>
      </c>
      <c r="C236" s="4" t="s">
        <v>27</v>
      </c>
      <c r="D236" s="4" t="s">
        <v>1136</v>
      </c>
      <c r="E236" s="4" t="s">
        <v>1137</v>
      </c>
      <c r="F236" s="6">
        <v>45149</v>
      </c>
      <c r="G236" s="6">
        <v>45150</v>
      </c>
      <c r="H236" s="4">
        <v>1</v>
      </c>
      <c r="I236" s="4">
        <v>1</v>
      </c>
      <c r="J236" s="4">
        <v>1</v>
      </c>
      <c r="K236" s="4" t="s">
        <v>30</v>
      </c>
      <c r="L236" s="4">
        <v>173.77</v>
      </c>
      <c r="M236" s="4">
        <v>173.77</v>
      </c>
      <c r="N236" s="4" t="s">
        <v>1138</v>
      </c>
      <c r="O236" s="4" t="s">
        <v>32</v>
      </c>
      <c r="P236" s="4" t="s">
        <v>33</v>
      </c>
      <c r="Q236" s="4">
        <v>0</v>
      </c>
      <c r="R236" s="8">
        <v>45148.0000115741</v>
      </c>
      <c r="S236" s="6">
        <v>45153</v>
      </c>
      <c r="T236" s="4" t="s">
        <v>34</v>
      </c>
      <c r="U236" s="4">
        <v>173.77</v>
      </c>
      <c r="V236" s="4">
        <v>0</v>
      </c>
      <c r="W236" s="4">
        <v>0</v>
      </c>
      <c r="X236" s="4" t="s">
        <v>1139</v>
      </c>
      <c r="Y236" s="4" t="s">
        <v>1140</v>
      </c>
    </row>
    <row r="237" s="4" customFormat="1" spans="1:25">
      <c r="A237" s="4" t="s">
        <v>1141</v>
      </c>
      <c r="B237" s="4" t="s">
        <v>26</v>
      </c>
      <c r="C237" s="4" t="s">
        <v>27</v>
      </c>
      <c r="D237" s="4" t="s">
        <v>1142</v>
      </c>
      <c r="E237" s="4" t="s">
        <v>1143</v>
      </c>
      <c r="F237" s="6">
        <v>45149</v>
      </c>
      <c r="G237" s="6">
        <v>45150</v>
      </c>
      <c r="H237" s="4">
        <v>1</v>
      </c>
      <c r="I237" s="4">
        <v>1</v>
      </c>
      <c r="J237" s="4">
        <v>1</v>
      </c>
      <c r="K237" s="4" t="s">
        <v>30</v>
      </c>
      <c r="L237" s="4">
        <v>2339.3</v>
      </c>
      <c r="M237" s="4">
        <v>2339.3</v>
      </c>
      <c r="N237" s="4" t="s">
        <v>1144</v>
      </c>
      <c r="O237" s="4" t="s">
        <v>32</v>
      </c>
      <c r="P237" s="4" t="s">
        <v>33</v>
      </c>
      <c r="Q237" s="4">
        <v>0</v>
      </c>
      <c r="R237" s="8">
        <v>45148</v>
      </c>
      <c r="S237" s="6">
        <v>45153</v>
      </c>
      <c r="T237" s="4" t="s">
        <v>34</v>
      </c>
      <c r="U237" s="4">
        <v>2339.3</v>
      </c>
      <c r="V237" s="4">
        <v>0</v>
      </c>
      <c r="W237" s="4">
        <v>0</v>
      </c>
      <c r="X237" s="4" t="s">
        <v>1145</v>
      </c>
      <c r="Y237" s="4" t="s">
        <v>1146</v>
      </c>
    </row>
    <row r="238" s="4" customFormat="1" spans="1:25">
      <c r="A238" s="4" t="s">
        <v>1147</v>
      </c>
      <c r="B238" s="4" t="s">
        <v>26</v>
      </c>
      <c r="C238" s="4" t="s">
        <v>27</v>
      </c>
      <c r="D238" s="4" t="s">
        <v>1148</v>
      </c>
      <c r="E238" s="4" t="s">
        <v>1149</v>
      </c>
      <c r="F238" s="6">
        <v>45148</v>
      </c>
      <c r="G238" s="6">
        <v>45150</v>
      </c>
      <c r="H238" s="4">
        <v>1</v>
      </c>
      <c r="I238" s="4">
        <v>2</v>
      </c>
      <c r="J238" s="4">
        <v>2</v>
      </c>
      <c r="K238" s="4" t="s">
        <v>30</v>
      </c>
      <c r="L238" s="4">
        <v>443.58</v>
      </c>
      <c r="M238" s="4">
        <v>443.58</v>
      </c>
      <c r="N238" s="4" t="s">
        <v>1150</v>
      </c>
      <c r="O238" s="4" t="s">
        <v>32</v>
      </c>
      <c r="P238" s="4" t="s">
        <v>33</v>
      </c>
      <c r="Q238" s="4">
        <v>0</v>
      </c>
      <c r="R238" s="8">
        <v>45148.0000115741</v>
      </c>
      <c r="S238" s="6">
        <v>45153</v>
      </c>
      <c r="T238" s="4" t="s">
        <v>34</v>
      </c>
      <c r="U238" s="4">
        <v>443.58</v>
      </c>
      <c r="V238" s="4">
        <v>0</v>
      </c>
      <c r="W238" s="4">
        <v>0</v>
      </c>
      <c r="X238" s="4" t="s">
        <v>1151</v>
      </c>
      <c r="Y238" s="4" t="s">
        <v>1152</v>
      </c>
    </row>
    <row r="239" s="4" customFormat="1" spans="1:25">
      <c r="A239" s="4" t="s">
        <v>1153</v>
      </c>
      <c r="B239" s="4" t="s">
        <v>26</v>
      </c>
      <c r="C239" s="4" t="s">
        <v>27</v>
      </c>
      <c r="D239" s="4" t="s">
        <v>1154</v>
      </c>
      <c r="E239" s="4" t="s">
        <v>1155</v>
      </c>
      <c r="F239" s="6">
        <v>45149</v>
      </c>
      <c r="G239" s="6">
        <v>45150</v>
      </c>
      <c r="H239" s="4">
        <v>1</v>
      </c>
      <c r="I239" s="4">
        <v>1</v>
      </c>
      <c r="J239" s="4">
        <v>1</v>
      </c>
      <c r="K239" s="4" t="s">
        <v>30</v>
      </c>
      <c r="L239" s="4">
        <v>728.38</v>
      </c>
      <c r="M239" s="4">
        <v>728.38</v>
      </c>
      <c r="N239" s="4" t="s">
        <v>1156</v>
      </c>
      <c r="O239" s="4" t="s">
        <v>32</v>
      </c>
      <c r="P239" s="4" t="s">
        <v>33</v>
      </c>
      <c r="Q239" s="4">
        <v>0</v>
      </c>
      <c r="R239" s="8">
        <v>45148.0000115741</v>
      </c>
      <c r="S239" s="6">
        <v>45153</v>
      </c>
      <c r="T239" s="4" t="s">
        <v>34</v>
      </c>
      <c r="U239" s="4">
        <v>728.38</v>
      </c>
      <c r="V239" s="4">
        <v>0</v>
      </c>
      <c r="W239" s="4">
        <v>0</v>
      </c>
      <c r="X239" s="4" t="s">
        <v>1157</v>
      </c>
      <c r="Y239" s="4" t="s">
        <v>1158</v>
      </c>
    </row>
    <row r="240" s="4" customFormat="1" spans="1:25">
      <c r="A240" s="4" t="s">
        <v>1121</v>
      </c>
      <c r="B240" s="4" t="s">
        <v>26</v>
      </c>
      <c r="C240" s="4" t="s">
        <v>70</v>
      </c>
      <c r="D240" s="4" t="s">
        <v>522</v>
      </c>
      <c r="E240" s="4" t="s">
        <v>1122</v>
      </c>
      <c r="F240" s="6">
        <v>45149</v>
      </c>
      <c r="G240" s="6">
        <v>45150</v>
      </c>
      <c r="H240" s="4">
        <v>1</v>
      </c>
      <c r="I240" s="4">
        <v>1</v>
      </c>
      <c r="J240" s="4">
        <v>1</v>
      </c>
      <c r="K240" s="4" t="s">
        <v>30</v>
      </c>
      <c r="L240" s="4">
        <v>-439.34</v>
      </c>
      <c r="M240" s="4">
        <v>-439.34</v>
      </c>
      <c r="N240" s="4" t="s">
        <v>1123</v>
      </c>
      <c r="O240" s="4" t="s">
        <v>32</v>
      </c>
      <c r="P240" s="4" t="s">
        <v>33</v>
      </c>
      <c r="Q240" s="4">
        <v>0</v>
      </c>
      <c r="R240" s="8">
        <v>45148.0000115741</v>
      </c>
      <c r="S240" s="6">
        <v>45153</v>
      </c>
      <c r="T240" s="4" t="s">
        <v>34</v>
      </c>
      <c r="U240" s="4">
        <v>-439.34</v>
      </c>
      <c r="V240" s="4">
        <v>0</v>
      </c>
      <c r="W240" s="4">
        <v>0</v>
      </c>
      <c r="X240" s="4" t="s">
        <v>1124</v>
      </c>
      <c r="Y240" s="4" t="s">
        <v>35</v>
      </c>
    </row>
    <row r="241" s="4" customFormat="1" spans="1:25">
      <c r="A241" s="4" t="s">
        <v>1159</v>
      </c>
      <c r="B241" s="4" t="s">
        <v>26</v>
      </c>
      <c r="C241" s="4" t="s">
        <v>27</v>
      </c>
      <c r="D241" s="4" t="s">
        <v>1160</v>
      </c>
      <c r="E241" s="4" t="s">
        <v>1161</v>
      </c>
      <c r="F241" s="6">
        <v>45149</v>
      </c>
      <c r="G241" s="6">
        <v>45150</v>
      </c>
      <c r="H241" s="4">
        <v>1</v>
      </c>
      <c r="I241" s="4">
        <v>1</v>
      </c>
      <c r="J241" s="4">
        <v>1</v>
      </c>
      <c r="K241" s="4" t="s">
        <v>30</v>
      </c>
      <c r="L241" s="4">
        <v>277.48</v>
      </c>
      <c r="M241" s="4">
        <v>277.48</v>
      </c>
      <c r="N241" s="4" t="s">
        <v>1162</v>
      </c>
      <c r="O241" s="4" t="s">
        <v>32</v>
      </c>
      <c r="P241" s="4" t="s">
        <v>33</v>
      </c>
      <c r="Q241" s="4">
        <v>0</v>
      </c>
      <c r="R241" s="8">
        <v>45148.0000115741</v>
      </c>
      <c r="S241" s="6">
        <v>45153</v>
      </c>
      <c r="T241" s="4" t="s">
        <v>34</v>
      </c>
      <c r="U241" s="4">
        <v>277.48</v>
      </c>
      <c r="V241" s="4">
        <v>0</v>
      </c>
      <c r="W241" s="4">
        <v>0</v>
      </c>
      <c r="X241" s="4" t="s">
        <v>1163</v>
      </c>
      <c r="Y241" s="4" t="s">
        <v>35</v>
      </c>
    </row>
    <row r="242" s="4" customFormat="1" spans="1:25">
      <c r="A242" s="4" t="s">
        <v>1164</v>
      </c>
      <c r="B242" s="4" t="s">
        <v>26</v>
      </c>
      <c r="C242" s="4" t="s">
        <v>27</v>
      </c>
      <c r="D242" s="4" t="s">
        <v>1165</v>
      </c>
      <c r="E242" s="4" t="s">
        <v>347</v>
      </c>
      <c r="F242" s="6">
        <v>45149</v>
      </c>
      <c r="G242" s="6">
        <v>45150</v>
      </c>
      <c r="H242" s="4">
        <v>1</v>
      </c>
      <c r="I242" s="4">
        <v>1</v>
      </c>
      <c r="J242" s="4">
        <v>1</v>
      </c>
      <c r="K242" s="4" t="s">
        <v>30</v>
      </c>
      <c r="L242" s="4">
        <v>520.51</v>
      </c>
      <c r="M242" s="4">
        <v>520.51</v>
      </c>
      <c r="N242" s="4" t="s">
        <v>1166</v>
      </c>
      <c r="O242" s="4" t="s">
        <v>32</v>
      </c>
      <c r="P242" s="4" t="s">
        <v>33</v>
      </c>
      <c r="Q242" s="4">
        <v>0</v>
      </c>
      <c r="R242" s="8">
        <v>45148.0000115741</v>
      </c>
      <c r="S242" s="6">
        <v>45153</v>
      </c>
      <c r="T242" s="4" t="s">
        <v>34</v>
      </c>
      <c r="U242" s="4">
        <v>520.51</v>
      </c>
      <c r="V242" s="4">
        <v>0</v>
      </c>
      <c r="W242" s="4">
        <v>0</v>
      </c>
      <c r="X242" s="4" t="s">
        <v>1167</v>
      </c>
      <c r="Y242" s="4" t="s">
        <v>1168</v>
      </c>
    </row>
    <row r="243" s="4" customFormat="1" spans="1:25">
      <c r="A243" s="4" t="s">
        <v>1169</v>
      </c>
      <c r="B243" s="4" t="s">
        <v>26</v>
      </c>
      <c r="C243" s="4" t="s">
        <v>27</v>
      </c>
      <c r="D243" s="4" t="s">
        <v>1170</v>
      </c>
      <c r="E243" s="4" t="s">
        <v>1171</v>
      </c>
      <c r="F243" s="6">
        <v>45149</v>
      </c>
      <c r="G243" s="6">
        <v>45150</v>
      </c>
      <c r="H243" s="4">
        <v>1</v>
      </c>
      <c r="I243" s="4">
        <v>1</v>
      </c>
      <c r="J243" s="4">
        <v>1</v>
      </c>
      <c r="K243" s="4" t="s">
        <v>30</v>
      </c>
      <c r="L243" s="4">
        <v>952.04</v>
      </c>
      <c r="M243" s="4">
        <v>952.04</v>
      </c>
      <c r="N243" s="4" t="s">
        <v>1172</v>
      </c>
      <c r="O243" s="4" t="s">
        <v>32</v>
      </c>
      <c r="P243" s="4" t="s">
        <v>33</v>
      </c>
      <c r="Q243" s="4">
        <v>0</v>
      </c>
      <c r="R243" s="8">
        <v>45148</v>
      </c>
      <c r="S243" s="6">
        <v>45153</v>
      </c>
      <c r="T243" s="4" t="s">
        <v>34</v>
      </c>
      <c r="U243" s="4">
        <v>952.04</v>
      </c>
      <c r="V243" s="4">
        <v>0</v>
      </c>
      <c r="W243" s="4">
        <v>0</v>
      </c>
      <c r="X243" s="4" t="s">
        <v>1173</v>
      </c>
      <c r="Y243" s="4" t="s">
        <v>1174</v>
      </c>
    </row>
    <row r="244" s="4" customFormat="1" spans="1:25">
      <c r="A244" s="4" t="s">
        <v>1175</v>
      </c>
      <c r="B244" s="4" t="s">
        <v>26</v>
      </c>
      <c r="C244" s="4" t="s">
        <v>27</v>
      </c>
      <c r="D244" s="4" t="s">
        <v>1176</v>
      </c>
      <c r="E244" s="4" t="s">
        <v>1177</v>
      </c>
      <c r="F244" s="6">
        <v>45149</v>
      </c>
      <c r="G244" s="6">
        <v>45150</v>
      </c>
      <c r="H244" s="4">
        <v>1</v>
      </c>
      <c r="I244" s="4">
        <v>1</v>
      </c>
      <c r="J244" s="4">
        <v>1</v>
      </c>
      <c r="K244" s="4" t="s">
        <v>30</v>
      </c>
      <c r="L244" s="4">
        <v>398.27</v>
      </c>
      <c r="M244" s="4">
        <v>398.27</v>
      </c>
      <c r="N244" s="4" t="s">
        <v>1178</v>
      </c>
      <c r="O244" s="4" t="s">
        <v>32</v>
      </c>
      <c r="P244" s="4" t="s">
        <v>33</v>
      </c>
      <c r="Q244" s="4">
        <v>0</v>
      </c>
      <c r="R244" s="8">
        <v>45148.0000115741</v>
      </c>
      <c r="S244" s="6">
        <v>45153</v>
      </c>
      <c r="T244" s="4" t="s">
        <v>34</v>
      </c>
      <c r="U244" s="4">
        <v>398.27</v>
      </c>
      <c r="V244" s="4">
        <v>0</v>
      </c>
      <c r="W244" s="4">
        <v>0</v>
      </c>
      <c r="X244" s="4" t="s">
        <v>1179</v>
      </c>
      <c r="Y244" s="4" t="s">
        <v>1180</v>
      </c>
    </row>
    <row r="245" s="4" customFormat="1" spans="1:25">
      <c r="A245" s="4" t="s">
        <v>1181</v>
      </c>
      <c r="B245" s="4" t="s">
        <v>26</v>
      </c>
      <c r="C245" s="4" t="s">
        <v>27</v>
      </c>
      <c r="D245" s="4" t="s">
        <v>1182</v>
      </c>
      <c r="E245" s="4" t="s">
        <v>154</v>
      </c>
      <c r="F245" s="6">
        <v>45149</v>
      </c>
      <c r="G245" s="6">
        <v>45150</v>
      </c>
      <c r="H245" s="4">
        <v>1</v>
      </c>
      <c r="I245" s="4">
        <v>1</v>
      </c>
      <c r="J245" s="4">
        <v>1</v>
      </c>
      <c r="K245" s="4" t="s">
        <v>30</v>
      </c>
      <c r="L245" s="4">
        <v>154.63</v>
      </c>
      <c r="M245" s="4">
        <v>154.63</v>
      </c>
      <c r="N245" s="4" t="s">
        <v>1183</v>
      </c>
      <c r="O245" s="4" t="s">
        <v>32</v>
      </c>
      <c r="P245" s="4" t="s">
        <v>33</v>
      </c>
      <c r="Q245" s="4">
        <v>0</v>
      </c>
      <c r="R245" s="8">
        <v>45148.0000115741</v>
      </c>
      <c r="S245" s="6">
        <v>45153</v>
      </c>
      <c r="T245" s="4" t="s">
        <v>34</v>
      </c>
      <c r="U245" s="4">
        <v>154.63</v>
      </c>
      <c r="V245" s="4">
        <v>0</v>
      </c>
      <c r="W245" s="4">
        <v>0</v>
      </c>
      <c r="X245" s="4" t="s">
        <v>1184</v>
      </c>
      <c r="Y245" s="4" t="s">
        <v>1185</v>
      </c>
    </row>
    <row r="246" s="4" customFormat="1" spans="1:25">
      <c r="A246" s="4" t="s">
        <v>1186</v>
      </c>
      <c r="B246" s="4" t="s">
        <v>26</v>
      </c>
      <c r="C246" s="4" t="s">
        <v>27</v>
      </c>
      <c r="D246" s="4" t="s">
        <v>1187</v>
      </c>
      <c r="E246" s="4" t="s">
        <v>1188</v>
      </c>
      <c r="F246" s="6">
        <v>45149</v>
      </c>
      <c r="G246" s="6">
        <v>45150</v>
      </c>
      <c r="H246" s="4">
        <v>1</v>
      </c>
      <c r="I246" s="4">
        <v>1</v>
      </c>
      <c r="J246" s="4">
        <v>1</v>
      </c>
      <c r="K246" s="4" t="s">
        <v>30</v>
      </c>
      <c r="L246" s="4">
        <v>337.99</v>
      </c>
      <c r="M246" s="4">
        <v>337.99</v>
      </c>
      <c r="N246" s="4" t="s">
        <v>1189</v>
      </c>
      <c r="O246" s="4" t="s">
        <v>32</v>
      </c>
      <c r="P246" s="4" t="s">
        <v>33</v>
      </c>
      <c r="Q246" s="4">
        <v>0</v>
      </c>
      <c r="R246" s="8">
        <v>45148.0000115741</v>
      </c>
      <c r="S246" s="6">
        <v>45153</v>
      </c>
      <c r="T246" s="4" t="s">
        <v>34</v>
      </c>
      <c r="U246" s="4">
        <v>337.99</v>
      </c>
      <c r="V246" s="4">
        <v>0</v>
      </c>
      <c r="W246" s="4">
        <v>0</v>
      </c>
      <c r="X246" s="4" t="s">
        <v>1190</v>
      </c>
      <c r="Y246" s="4" t="s">
        <v>1191</v>
      </c>
    </row>
    <row r="247" s="4" customFormat="1" spans="1:25">
      <c r="A247" s="4" t="s">
        <v>1192</v>
      </c>
      <c r="B247" s="4" t="s">
        <v>26</v>
      </c>
      <c r="C247" s="4" t="s">
        <v>27</v>
      </c>
      <c r="D247" s="4" t="s">
        <v>1193</v>
      </c>
      <c r="E247" s="4" t="s">
        <v>1194</v>
      </c>
      <c r="F247" s="6">
        <v>45149</v>
      </c>
      <c r="G247" s="6">
        <v>45150</v>
      </c>
      <c r="H247" s="4">
        <v>1</v>
      </c>
      <c r="I247" s="4">
        <v>1</v>
      </c>
      <c r="J247" s="4">
        <v>1</v>
      </c>
      <c r="K247" s="4" t="s">
        <v>30</v>
      </c>
      <c r="L247" s="4">
        <v>209.47</v>
      </c>
      <c r="M247" s="4">
        <v>209.47</v>
      </c>
      <c r="N247" s="4" t="s">
        <v>1195</v>
      </c>
      <c r="O247" s="4" t="s">
        <v>32</v>
      </c>
      <c r="P247" s="4" t="s">
        <v>33</v>
      </c>
      <c r="Q247" s="4">
        <v>0</v>
      </c>
      <c r="R247" s="8">
        <v>45148</v>
      </c>
      <c r="S247" s="6">
        <v>45153</v>
      </c>
      <c r="T247" s="4" t="s">
        <v>34</v>
      </c>
      <c r="U247" s="4">
        <v>209.47</v>
      </c>
      <c r="V247" s="4">
        <v>0</v>
      </c>
      <c r="W247" s="4">
        <v>0</v>
      </c>
      <c r="X247" s="4" t="s">
        <v>1196</v>
      </c>
      <c r="Y247" s="4" t="s">
        <v>35</v>
      </c>
    </row>
    <row r="248" s="4" customFormat="1" spans="1:25">
      <c r="A248" s="4" t="s">
        <v>1192</v>
      </c>
      <c r="B248" s="4" t="s">
        <v>26</v>
      </c>
      <c r="C248" s="4" t="s">
        <v>70</v>
      </c>
      <c r="D248" s="4" t="s">
        <v>1193</v>
      </c>
      <c r="E248" s="4" t="s">
        <v>1194</v>
      </c>
      <c r="F248" s="6">
        <v>45149</v>
      </c>
      <c r="G248" s="6">
        <v>45150</v>
      </c>
      <c r="H248" s="4">
        <v>1</v>
      </c>
      <c r="I248" s="4">
        <v>1</v>
      </c>
      <c r="J248" s="4">
        <v>1</v>
      </c>
      <c r="K248" s="4" t="s">
        <v>30</v>
      </c>
      <c r="L248" s="4">
        <v>-209.47</v>
      </c>
      <c r="M248" s="4">
        <v>-209.47</v>
      </c>
      <c r="N248" s="4" t="s">
        <v>1195</v>
      </c>
      <c r="O248" s="4" t="s">
        <v>32</v>
      </c>
      <c r="P248" s="4" t="s">
        <v>33</v>
      </c>
      <c r="Q248" s="4">
        <v>0</v>
      </c>
      <c r="R248" s="8">
        <v>45148</v>
      </c>
      <c r="S248" s="6">
        <v>45153</v>
      </c>
      <c r="T248" s="4" t="s">
        <v>34</v>
      </c>
      <c r="U248" s="4">
        <v>-209.47</v>
      </c>
      <c r="V248" s="4">
        <v>0</v>
      </c>
      <c r="W248" s="4">
        <v>0</v>
      </c>
      <c r="X248" s="4" t="s">
        <v>1196</v>
      </c>
      <c r="Y248" s="4" t="s">
        <v>35</v>
      </c>
    </row>
    <row r="249" s="4" customFormat="1" spans="1:25">
      <c r="A249" s="4" t="s">
        <v>1197</v>
      </c>
      <c r="B249" s="4" t="s">
        <v>26</v>
      </c>
      <c r="C249" s="4" t="s">
        <v>27</v>
      </c>
      <c r="D249" s="4" t="s">
        <v>1198</v>
      </c>
      <c r="E249" s="4" t="s">
        <v>1199</v>
      </c>
      <c r="F249" s="6">
        <v>45148</v>
      </c>
      <c r="G249" s="6">
        <v>45150</v>
      </c>
      <c r="H249" s="4">
        <v>1</v>
      </c>
      <c r="I249" s="4">
        <v>2</v>
      </c>
      <c r="J249" s="4">
        <v>2</v>
      </c>
      <c r="K249" s="4" t="s">
        <v>30</v>
      </c>
      <c r="L249" s="4">
        <v>291.64</v>
      </c>
      <c r="M249" s="4">
        <v>291.64</v>
      </c>
      <c r="N249" s="4" t="s">
        <v>1200</v>
      </c>
      <c r="O249" s="4" t="s">
        <v>32</v>
      </c>
      <c r="P249" s="4" t="s">
        <v>33</v>
      </c>
      <c r="Q249" s="4">
        <v>0</v>
      </c>
      <c r="R249" s="8">
        <v>45148.0000115741</v>
      </c>
      <c r="S249" s="6">
        <v>45153</v>
      </c>
      <c r="T249" s="4" t="s">
        <v>34</v>
      </c>
      <c r="U249" s="4">
        <v>291.64</v>
      </c>
      <c r="V249" s="4">
        <v>0</v>
      </c>
      <c r="W249" s="4">
        <v>0</v>
      </c>
      <c r="X249" s="4" t="s">
        <v>1201</v>
      </c>
      <c r="Y249" s="4" t="s">
        <v>1202</v>
      </c>
    </row>
    <row r="250" s="4" customFormat="1" spans="1:25">
      <c r="A250" s="4" t="s">
        <v>1203</v>
      </c>
      <c r="B250" s="4" t="s">
        <v>26</v>
      </c>
      <c r="C250" s="4" t="s">
        <v>27</v>
      </c>
      <c r="D250" s="4" t="s">
        <v>1204</v>
      </c>
      <c r="E250" s="4" t="s">
        <v>482</v>
      </c>
      <c r="F250" s="6">
        <v>45149</v>
      </c>
      <c r="G250" s="6">
        <v>45150</v>
      </c>
      <c r="H250" s="4">
        <v>1</v>
      </c>
      <c r="I250" s="4">
        <v>1</v>
      </c>
      <c r="J250" s="4">
        <v>1</v>
      </c>
      <c r="K250" s="4" t="s">
        <v>30</v>
      </c>
      <c r="L250" s="4">
        <v>523.81</v>
      </c>
      <c r="M250" s="4">
        <v>523.81</v>
      </c>
      <c r="N250" s="4" t="s">
        <v>1205</v>
      </c>
      <c r="O250" s="4" t="s">
        <v>32</v>
      </c>
      <c r="P250" s="4" t="s">
        <v>33</v>
      </c>
      <c r="Q250" s="4">
        <v>0</v>
      </c>
      <c r="R250" s="8">
        <v>45148.0000115741</v>
      </c>
      <c r="S250" s="6">
        <v>45153</v>
      </c>
      <c r="T250" s="4" t="s">
        <v>34</v>
      </c>
      <c r="U250" s="4">
        <v>523.81</v>
      </c>
      <c r="V250" s="4">
        <v>0</v>
      </c>
      <c r="W250" s="4">
        <v>0</v>
      </c>
      <c r="X250" s="4" t="s">
        <v>1206</v>
      </c>
      <c r="Y250" s="4" t="s">
        <v>1207</v>
      </c>
    </row>
    <row r="251" s="4" customFormat="1" spans="1:25">
      <c r="A251" s="4" t="s">
        <v>1208</v>
      </c>
      <c r="B251" s="4" t="s">
        <v>26</v>
      </c>
      <c r="C251" s="4" t="s">
        <v>27</v>
      </c>
      <c r="D251" s="4" t="s">
        <v>1209</v>
      </c>
      <c r="E251" s="4" t="s">
        <v>909</v>
      </c>
      <c r="F251" s="6">
        <v>45149</v>
      </c>
      <c r="G251" s="6">
        <v>45150</v>
      </c>
      <c r="H251" s="4">
        <v>1</v>
      </c>
      <c r="I251" s="4">
        <v>1</v>
      </c>
      <c r="J251" s="4">
        <v>1</v>
      </c>
      <c r="K251" s="4" t="s">
        <v>30</v>
      </c>
      <c r="L251" s="4">
        <v>470.03</v>
      </c>
      <c r="M251" s="4">
        <v>470.03</v>
      </c>
      <c r="N251" s="4" t="s">
        <v>1210</v>
      </c>
      <c r="O251" s="4" t="s">
        <v>32</v>
      </c>
      <c r="P251" s="4" t="s">
        <v>33</v>
      </c>
      <c r="Q251" s="4">
        <v>0</v>
      </c>
      <c r="R251" s="8">
        <v>45148.0000115741</v>
      </c>
      <c r="S251" s="6">
        <v>45153</v>
      </c>
      <c r="T251" s="4" t="s">
        <v>34</v>
      </c>
      <c r="U251" s="4">
        <v>470.03</v>
      </c>
      <c r="V251" s="4">
        <v>0</v>
      </c>
      <c r="W251" s="4">
        <v>0</v>
      </c>
      <c r="X251" s="4" t="s">
        <v>1211</v>
      </c>
      <c r="Y251" s="4" t="s">
        <v>1212</v>
      </c>
    </row>
    <row r="252" s="4" customFormat="1" spans="1:25">
      <c r="A252" s="4" t="s">
        <v>1213</v>
      </c>
      <c r="B252" s="4" t="s">
        <v>26</v>
      </c>
      <c r="C252" s="4" t="s">
        <v>27</v>
      </c>
      <c r="D252" s="4" t="s">
        <v>1214</v>
      </c>
      <c r="E252" s="4" t="s">
        <v>154</v>
      </c>
      <c r="F252" s="6">
        <v>45149</v>
      </c>
      <c r="G252" s="6">
        <v>45150</v>
      </c>
      <c r="H252" s="4">
        <v>1</v>
      </c>
      <c r="I252" s="4">
        <v>1</v>
      </c>
      <c r="J252" s="4">
        <v>1</v>
      </c>
      <c r="K252" s="4" t="s">
        <v>30</v>
      </c>
      <c r="L252" s="4">
        <v>681.33</v>
      </c>
      <c r="M252" s="4">
        <v>681.33</v>
      </c>
      <c r="N252" s="4" t="s">
        <v>1215</v>
      </c>
      <c r="O252" s="4" t="s">
        <v>32</v>
      </c>
      <c r="P252" s="4" t="s">
        <v>33</v>
      </c>
      <c r="Q252" s="4">
        <v>0</v>
      </c>
      <c r="R252" s="8">
        <v>45148</v>
      </c>
      <c r="S252" s="6">
        <v>45153</v>
      </c>
      <c r="T252" s="4" t="s">
        <v>34</v>
      </c>
      <c r="U252" s="4">
        <v>681.33</v>
      </c>
      <c r="V252" s="4">
        <v>0</v>
      </c>
      <c r="W252" s="4">
        <v>0</v>
      </c>
      <c r="X252" s="4" t="s">
        <v>1216</v>
      </c>
      <c r="Y252" s="4" t="s">
        <v>1217</v>
      </c>
    </row>
    <row r="253" s="4" customFormat="1" spans="1:25">
      <c r="A253" s="4" t="s">
        <v>1218</v>
      </c>
      <c r="B253" s="4" t="s">
        <v>26</v>
      </c>
      <c r="C253" s="4" t="s">
        <v>27</v>
      </c>
      <c r="D253" s="4" t="s">
        <v>1219</v>
      </c>
      <c r="E253" s="4" t="s">
        <v>1188</v>
      </c>
      <c r="F253" s="6">
        <v>45149</v>
      </c>
      <c r="G253" s="6">
        <v>45150</v>
      </c>
      <c r="H253" s="4">
        <v>1</v>
      </c>
      <c r="I253" s="4">
        <v>1</v>
      </c>
      <c r="J253" s="4">
        <v>1</v>
      </c>
      <c r="K253" s="4" t="s">
        <v>30</v>
      </c>
      <c r="L253" s="4">
        <v>224.69</v>
      </c>
      <c r="M253" s="4">
        <v>224.69</v>
      </c>
      <c r="N253" s="4" t="s">
        <v>1220</v>
      </c>
      <c r="O253" s="4" t="s">
        <v>32</v>
      </c>
      <c r="P253" s="4" t="s">
        <v>33</v>
      </c>
      <c r="Q253" s="4">
        <v>0</v>
      </c>
      <c r="R253" s="8">
        <v>45148</v>
      </c>
      <c r="S253" s="6">
        <v>45153</v>
      </c>
      <c r="T253" s="4" t="s">
        <v>34</v>
      </c>
      <c r="U253" s="4">
        <v>224.69</v>
      </c>
      <c r="V253" s="4">
        <v>0</v>
      </c>
      <c r="W253" s="4">
        <v>0</v>
      </c>
      <c r="X253" s="4" t="s">
        <v>1221</v>
      </c>
      <c r="Y253" s="4" t="s">
        <v>1222</v>
      </c>
    </row>
    <row r="254" s="4" customFormat="1" spans="1:25">
      <c r="A254" s="4" t="s">
        <v>1223</v>
      </c>
      <c r="B254" s="4" t="s">
        <v>26</v>
      </c>
      <c r="C254" s="4" t="s">
        <v>27</v>
      </c>
      <c r="D254" s="4" t="s">
        <v>1224</v>
      </c>
      <c r="E254" s="4" t="s">
        <v>1225</v>
      </c>
      <c r="F254" s="6">
        <v>45149</v>
      </c>
      <c r="G254" s="6">
        <v>45150</v>
      </c>
      <c r="H254" s="4">
        <v>1</v>
      </c>
      <c r="I254" s="4">
        <v>1</v>
      </c>
      <c r="J254" s="4">
        <v>1</v>
      </c>
      <c r="K254" s="4" t="s">
        <v>30</v>
      </c>
      <c r="L254" s="4">
        <v>189.88</v>
      </c>
      <c r="M254" s="4">
        <v>189.88</v>
      </c>
      <c r="N254" s="4" t="s">
        <v>1226</v>
      </c>
      <c r="O254" s="4" t="s">
        <v>32</v>
      </c>
      <c r="P254" s="4" t="s">
        <v>33</v>
      </c>
      <c r="Q254" s="4">
        <v>0</v>
      </c>
      <c r="R254" s="8">
        <v>45148</v>
      </c>
      <c r="S254" s="6">
        <v>45153</v>
      </c>
      <c r="T254" s="4" t="s">
        <v>34</v>
      </c>
      <c r="U254" s="4">
        <v>189.88</v>
      </c>
      <c r="V254" s="4">
        <v>0</v>
      </c>
      <c r="W254" s="4">
        <v>0</v>
      </c>
      <c r="X254" s="4" t="s">
        <v>1227</v>
      </c>
      <c r="Y254" s="4" t="s">
        <v>35</v>
      </c>
    </row>
    <row r="255" s="4" customFormat="1" spans="1:25">
      <c r="A255" s="4" t="s">
        <v>1228</v>
      </c>
      <c r="B255" s="4" t="s">
        <v>26</v>
      </c>
      <c r="C255" s="4" t="s">
        <v>27</v>
      </c>
      <c r="D255" s="4" t="s">
        <v>1229</v>
      </c>
      <c r="E255" s="4" t="s">
        <v>1230</v>
      </c>
      <c r="F255" s="6">
        <v>45149</v>
      </c>
      <c r="G255" s="6">
        <v>45150</v>
      </c>
      <c r="H255" s="4">
        <v>1</v>
      </c>
      <c r="I255" s="4">
        <v>1</v>
      </c>
      <c r="J255" s="4">
        <v>1</v>
      </c>
      <c r="K255" s="4" t="s">
        <v>30</v>
      </c>
      <c r="L255" s="4">
        <v>605.52</v>
      </c>
      <c r="M255" s="4">
        <v>605.52</v>
      </c>
      <c r="N255" s="4" t="s">
        <v>1231</v>
      </c>
      <c r="O255" s="4" t="s">
        <v>32</v>
      </c>
      <c r="P255" s="4" t="s">
        <v>33</v>
      </c>
      <c r="Q255" s="4">
        <v>0</v>
      </c>
      <c r="R255" s="8">
        <v>45148.0000115741</v>
      </c>
      <c r="S255" s="6">
        <v>45153</v>
      </c>
      <c r="T255" s="4" t="s">
        <v>34</v>
      </c>
      <c r="U255" s="4">
        <v>605.52</v>
      </c>
      <c r="V255" s="4">
        <v>0</v>
      </c>
      <c r="W255" s="4">
        <v>0</v>
      </c>
      <c r="X255" s="4" t="s">
        <v>1232</v>
      </c>
      <c r="Y255" s="4" t="s">
        <v>35</v>
      </c>
    </row>
    <row r="256" s="4" customFormat="1" spans="1:25">
      <c r="A256" s="4" t="s">
        <v>1233</v>
      </c>
      <c r="B256" s="4" t="s">
        <v>26</v>
      </c>
      <c r="C256" s="4" t="s">
        <v>27</v>
      </c>
      <c r="D256" s="4" t="s">
        <v>1234</v>
      </c>
      <c r="E256" s="4" t="s">
        <v>1235</v>
      </c>
      <c r="F256" s="6">
        <v>45149</v>
      </c>
      <c r="G256" s="6">
        <v>45150</v>
      </c>
      <c r="H256" s="4">
        <v>1</v>
      </c>
      <c r="I256" s="4">
        <v>1</v>
      </c>
      <c r="J256" s="4">
        <v>1</v>
      </c>
      <c r="K256" s="4" t="s">
        <v>30</v>
      </c>
      <c r="L256" s="4">
        <v>361.64</v>
      </c>
      <c r="M256" s="4">
        <v>361.64</v>
      </c>
      <c r="N256" s="4" t="s">
        <v>1236</v>
      </c>
      <c r="O256" s="4" t="s">
        <v>32</v>
      </c>
      <c r="P256" s="4" t="s">
        <v>33</v>
      </c>
      <c r="Q256" s="4">
        <v>0</v>
      </c>
      <c r="R256" s="8">
        <v>45148.0000115741</v>
      </c>
      <c r="S256" s="6">
        <v>45153</v>
      </c>
      <c r="T256" s="4" t="s">
        <v>34</v>
      </c>
      <c r="U256" s="4">
        <v>361.64</v>
      </c>
      <c r="V256" s="4">
        <v>0</v>
      </c>
      <c r="W256" s="4">
        <v>0</v>
      </c>
      <c r="X256" s="4" t="s">
        <v>1237</v>
      </c>
      <c r="Y256" s="4" t="s">
        <v>35</v>
      </c>
    </row>
    <row r="257" s="4" customFormat="1" spans="1:26">
      <c r="A257" s="4" t="s">
        <v>1238</v>
      </c>
      <c r="B257" s="4" t="s">
        <v>26</v>
      </c>
      <c r="C257" s="4" t="s">
        <v>27</v>
      </c>
      <c r="D257" s="4" t="s">
        <v>1239</v>
      </c>
      <c r="E257" s="4" t="s">
        <v>1240</v>
      </c>
      <c r="F257" s="6">
        <v>45149</v>
      </c>
      <c r="G257" s="6">
        <v>45150</v>
      </c>
      <c r="H257" s="4">
        <v>2</v>
      </c>
      <c r="I257" s="4">
        <v>1</v>
      </c>
      <c r="J257" s="4">
        <v>2</v>
      </c>
      <c r="K257" s="4" t="s">
        <v>30</v>
      </c>
      <c r="L257" s="4">
        <v>1065.44</v>
      </c>
      <c r="M257" s="4">
        <v>1065.44</v>
      </c>
      <c r="N257" s="4" t="s">
        <v>1241</v>
      </c>
      <c r="O257" s="4" t="s">
        <v>32</v>
      </c>
      <c r="P257" s="4" t="s">
        <v>33</v>
      </c>
      <c r="Q257" s="4">
        <v>0</v>
      </c>
      <c r="R257" s="8">
        <v>45149.0000115741</v>
      </c>
      <c r="S257" s="6">
        <v>45153</v>
      </c>
      <c r="T257" s="4" t="s">
        <v>34</v>
      </c>
      <c r="U257" s="4">
        <v>1065.44</v>
      </c>
      <c r="V257" s="4">
        <v>0</v>
      </c>
      <c r="W257" s="4">
        <v>0</v>
      </c>
      <c r="X257" s="4" t="s">
        <v>1242</v>
      </c>
      <c r="Y257" s="4">
        <v>10435116</v>
      </c>
      <c r="Z257" s="4" t="s">
        <v>1243</v>
      </c>
    </row>
    <row r="258" s="4" customFormat="1" spans="1:25">
      <c r="A258" s="4" t="s">
        <v>1244</v>
      </c>
      <c r="B258" s="4" t="s">
        <v>26</v>
      </c>
      <c r="C258" s="4" t="s">
        <v>27</v>
      </c>
      <c r="D258" s="4" t="s">
        <v>675</v>
      </c>
      <c r="E258" s="4" t="s">
        <v>665</v>
      </c>
      <c r="F258" s="6">
        <v>45149</v>
      </c>
      <c r="G258" s="6">
        <v>45150</v>
      </c>
      <c r="H258" s="4">
        <v>1</v>
      </c>
      <c r="I258" s="4">
        <v>1</v>
      </c>
      <c r="J258" s="4">
        <v>1</v>
      </c>
      <c r="K258" s="4" t="s">
        <v>30</v>
      </c>
      <c r="L258" s="4">
        <v>367.87</v>
      </c>
      <c r="M258" s="4">
        <v>367.87</v>
      </c>
      <c r="N258" s="4" t="s">
        <v>1245</v>
      </c>
      <c r="O258" s="4" t="s">
        <v>32</v>
      </c>
      <c r="P258" s="4" t="s">
        <v>33</v>
      </c>
      <c r="Q258" s="4">
        <v>0</v>
      </c>
      <c r="R258" s="8">
        <v>45149</v>
      </c>
      <c r="S258" s="6">
        <v>45153</v>
      </c>
      <c r="T258" s="4" t="s">
        <v>34</v>
      </c>
      <c r="U258" s="4">
        <v>367.87</v>
      </c>
      <c r="V258" s="4">
        <v>0</v>
      </c>
      <c r="W258" s="4">
        <v>0</v>
      </c>
      <c r="X258" s="4" t="s">
        <v>1246</v>
      </c>
      <c r="Y258" s="4" t="s">
        <v>1247</v>
      </c>
    </row>
    <row r="259" s="4" customFormat="1" spans="1:25">
      <c r="A259" s="4" t="s">
        <v>1248</v>
      </c>
      <c r="B259" s="4" t="s">
        <v>26</v>
      </c>
      <c r="C259" s="4" t="s">
        <v>27</v>
      </c>
      <c r="D259" s="4" t="s">
        <v>1249</v>
      </c>
      <c r="E259" s="4" t="s">
        <v>620</v>
      </c>
      <c r="F259" s="6">
        <v>45149</v>
      </c>
      <c r="G259" s="6">
        <v>45150</v>
      </c>
      <c r="H259" s="4">
        <v>1</v>
      </c>
      <c r="I259" s="4">
        <v>1</v>
      </c>
      <c r="J259" s="4">
        <v>1</v>
      </c>
      <c r="K259" s="4" t="s">
        <v>30</v>
      </c>
      <c r="L259" s="4">
        <v>494.3</v>
      </c>
      <c r="M259" s="4">
        <v>494.3</v>
      </c>
      <c r="N259" s="4" t="s">
        <v>1250</v>
      </c>
      <c r="O259" s="4" t="s">
        <v>32</v>
      </c>
      <c r="P259" s="4" t="s">
        <v>33</v>
      </c>
      <c r="Q259" s="4">
        <v>0</v>
      </c>
      <c r="R259" s="8">
        <v>45149</v>
      </c>
      <c r="S259" s="6">
        <v>45153</v>
      </c>
      <c r="T259" s="4" t="s">
        <v>34</v>
      </c>
      <c r="U259" s="4">
        <v>494.3</v>
      </c>
      <c r="V259" s="4">
        <v>0</v>
      </c>
      <c r="W259" s="4">
        <v>0</v>
      </c>
      <c r="X259" s="4" t="s">
        <v>1251</v>
      </c>
      <c r="Y259" s="4" t="s">
        <v>1252</v>
      </c>
    </row>
    <row r="260" s="4" customFormat="1" spans="1:25">
      <c r="A260" s="4" t="s">
        <v>1253</v>
      </c>
      <c r="B260" s="4" t="s">
        <v>26</v>
      </c>
      <c r="C260" s="4" t="s">
        <v>27</v>
      </c>
      <c r="D260" s="4" t="s">
        <v>1254</v>
      </c>
      <c r="E260" s="4" t="s">
        <v>1255</v>
      </c>
      <c r="F260" s="6">
        <v>45149</v>
      </c>
      <c r="G260" s="6">
        <v>45150</v>
      </c>
      <c r="H260" s="4">
        <v>1</v>
      </c>
      <c r="I260" s="4">
        <v>1</v>
      </c>
      <c r="J260" s="4">
        <v>1</v>
      </c>
      <c r="K260" s="4" t="s">
        <v>30</v>
      </c>
      <c r="L260" s="4">
        <v>383.44</v>
      </c>
      <c r="M260" s="4">
        <v>383.44</v>
      </c>
      <c r="N260" s="4" t="s">
        <v>1256</v>
      </c>
      <c r="O260" s="4" t="s">
        <v>32</v>
      </c>
      <c r="P260" s="4" t="s">
        <v>33</v>
      </c>
      <c r="Q260" s="4">
        <v>0</v>
      </c>
      <c r="R260" s="8">
        <v>45149</v>
      </c>
      <c r="S260" s="6">
        <v>45153</v>
      </c>
      <c r="T260" s="4" t="s">
        <v>34</v>
      </c>
      <c r="U260" s="4">
        <v>383.44</v>
      </c>
      <c r="V260" s="4">
        <v>0</v>
      </c>
      <c r="W260" s="4">
        <v>0</v>
      </c>
      <c r="X260" s="4" t="s">
        <v>1257</v>
      </c>
      <c r="Y260" s="4" t="s">
        <v>1258</v>
      </c>
    </row>
    <row r="261" s="4" customFormat="1" spans="1:25">
      <c r="A261" s="4" t="s">
        <v>1259</v>
      </c>
      <c r="B261" s="4" t="s">
        <v>26</v>
      </c>
      <c r="C261" s="4" t="s">
        <v>27</v>
      </c>
      <c r="D261" s="4" t="s">
        <v>1260</v>
      </c>
      <c r="E261" s="4" t="s">
        <v>1261</v>
      </c>
      <c r="F261" s="6">
        <v>45149</v>
      </c>
      <c r="G261" s="6">
        <v>45150</v>
      </c>
      <c r="H261" s="4">
        <v>1</v>
      </c>
      <c r="I261" s="4">
        <v>1</v>
      </c>
      <c r="J261" s="4">
        <v>1</v>
      </c>
      <c r="K261" s="4" t="s">
        <v>30</v>
      </c>
      <c r="L261" s="4">
        <v>683.59</v>
      </c>
      <c r="M261" s="4">
        <v>683.59</v>
      </c>
      <c r="N261" s="4" t="s">
        <v>1262</v>
      </c>
      <c r="O261" s="4" t="s">
        <v>32</v>
      </c>
      <c r="P261" s="4" t="s">
        <v>33</v>
      </c>
      <c r="Q261" s="4">
        <v>0</v>
      </c>
      <c r="R261" s="8">
        <v>45149.0000115741</v>
      </c>
      <c r="S261" s="6">
        <v>45153</v>
      </c>
      <c r="T261" s="4" t="s">
        <v>34</v>
      </c>
      <c r="U261" s="4">
        <v>683.59</v>
      </c>
      <c r="V261" s="4">
        <v>0</v>
      </c>
      <c r="W261" s="4">
        <v>0</v>
      </c>
      <c r="X261" s="4" t="s">
        <v>1263</v>
      </c>
      <c r="Y261" s="4" t="s">
        <v>1264</v>
      </c>
    </row>
    <row r="262" s="4" customFormat="1" spans="1:26">
      <c r="A262" s="4" t="s">
        <v>1265</v>
      </c>
      <c r="B262" s="4" t="s">
        <v>26</v>
      </c>
      <c r="C262" s="4" t="s">
        <v>27</v>
      </c>
      <c r="D262" s="4" t="s">
        <v>1266</v>
      </c>
      <c r="E262" s="4" t="s">
        <v>1267</v>
      </c>
      <c r="F262" s="6">
        <v>45149</v>
      </c>
      <c r="G262" s="6">
        <v>45150</v>
      </c>
      <c r="H262" s="4">
        <v>2</v>
      </c>
      <c r="I262" s="4">
        <v>1</v>
      </c>
      <c r="J262" s="4">
        <v>2</v>
      </c>
      <c r="K262" s="4" t="s">
        <v>30</v>
      </c>
      <c r="L262" s="4">
        <v>1308.34</v>
      </c>
      <c r="M262" s="4">
        <v>1308.34</v>
      </c>
      <c r="N262" s="4" t="s">
        <v>1268</v>
      </c>
      <c r="O262" s="4" t="s">
        <v>32</v>
      </c>
      <c r="P262" s="4" t="s">
        <v>33</v>
      </c>
      <c r="Q262" s="4">
        <v>0</v>
      </c>
      <c r="R262" s="8">
        <v>45149</v>
      </c>
      <c r="S262" s="6">
        <v>45153</v>
      </c>
      <c r="T262" s="4" t="s">
        <v>34</v>
      </c>
      <c r="U262" s="4">
        <v>1308.34</v>
      </c>
      <c r="V262" s="4">
        <v>0</v>
      </c>
      <c r="W262" s="4">
        <v>0</v>
      </c>
      <c r="X262" s="4" t="s">
        <v>1269</v>
      </c>
      <c r="Y262" s="4" t="s">
        <v>1270</v>
      </c>
      <c r="Z262" s="4" t="s">
        <v>1271</v>
      </c>
    </row>
    <row r="263" s="4" customFormat="1" spans="1:25">
      <c r="A263" s="4" t="s">
        <v>1272</v>
      </c>
      <c r="B263" s="4" t="s">
        <v>26</v>
      </c>
      <c r="C263" s="4" t="s">
        <v>27</v>
      </c>
      <c r="D263" s="4" t="s">
        <v>1273</v>
      </c>
      <c r="E263" s="4" t="s">
        <v>402</v>
      </c>
      <c r="F263" s="6">
        <v>45149</v>
      </c>
      <c r="G263" s="6">
        <v>45150</v>
      </c>
      <c r="H263" s="4">
        <v>1</v>
      </c>
      <c r="I263" s="4">
        <v>1</v>
      </c>
      <c r="J263" s="4">
        <v>1</v>
      </c>
      <c r="K263" s="4" t="s">
        <v>30</v>
      </c>
      <c r="L263" s="4">
        <v>651.91</v>
      </c>
      <c r="M263" s="4">
        <v>651.91</v>
      </c>
      <c r="N263" s="4" t="s">
        <v>1274</v>
      </c>
      <c r="O263" s="4" t="s">
        <v>32</v>
      </c>
      <c r="P263" s="4" t="s">
        <v>33</v>
      </c>
      <c r="Q263" s="4">
        <v>0</v>
      </c>
      <c r="R263" s="8">
        <v>45149.0000115741</v>
      </c>
      <c r="S263" s="6">
        <v>45153</v>
      </c>
      <c r="T263" s="4" t="s">
        <v>34</v>
      </c>
      <c r="U263" s="4">
        <v>651.91</v>
      </c>
      <c r="V263" s="4">
        <v>0</v>
      </c>
      <c r="W263" s="4">
        <v>0</v>
      </c>
      <c r="X263" s="4" t="s">
        <v>1275</v>
      </c>
      <c r="Y263" s="4" t="s">
        <v>35</v>
      </c>
    </row>
    <row r="264" s="4" customFormat="1" spans="1:25">
      <c r="A264" s="4" t="s">
        <v>1276</v>
      </c>
      <c r="B264" s="4" t="s">
        <v>26</v>
      </c>
      <c r="C264" s="4" t="s">
        <v>27</v>
      </c>
      <c r="D264" s="4" t="s">
        <v>1277</v>
      </c>
      <c r="E264" s="4" t="s">
        <v>1278</v>
      </c>
      <c r="F264" s="6">
        <v>45149</v>
      </c>
      <c r="G264" s="6">
        <v>45150</v>
      </c>
      <c r="H264" s="4">
        <v>1</v>
      </c>
      <c r="I264" s="4">
        <v>1</v>
      </c>
      <c r="J264" s="4">
        <v>1</v>
      </c>
      <c r="K264" s="4" t="s">
        <v>30</v>
      </c>
      <c r="L264" s="4">
        <v>799.19</v>
      </c>
      <c r="M264" s="4">
        <v>799.19</v>
      </c>
      <c r="N264" s="4" t="s">
        <v>1279</v>
      </c>
      <c r="O264" s="4" t="s">
        <v>32</v>
      </c>
      <c r="P264" s="4" t="s">
        <v>33</v>
      </c>
      <c r="Q264" s="4">
        <v>0</v>
      </c>
      <c r="R264" s="8">
        <v>45149.0000115741</v>
      </c>
      <c r="S264" s="6">
        <v>45153</v>
      </c>
      <c r="T264" s="4" t="s">
        <v>34</v>
      </c>
      <c r="U264" s="4">
        <v>799.19</v>
      </c>
      <c r="V264" s="4">
        <v>0</v>
      </c>
      <c r="W264" s="4">
        <v>0</v>
      </c>
      <c r="X264" s="4" t="s">
        <v>1280</v>
      </c>
      <c r="Y264" s="4" t="s">
        <v>1281</v>
      </c>
    </row>
    <row r="265" s="4" customFormat="1" spans="1:25">
      <c r="A265" s="4" t="s">
        <v>1282</v>
      </c>
      <c r="B265" s="4" t="s">
        <v>26</v>
      </c>
      <c r="C265" s="4" t="s">
        <v>27</v>
      </c>
      <c r="D265" s="4" t="s">
        <v>1283</v>
      </c>
      <c r="E265" s="4" t="s">
        <v>1284</v>
      </c>
      <c r="F265" s="6">
        <v>45149</v>
      </c>
      <c r="G265" s="6">
        <v>45150</v>
      </c>
      <c r="H265" s="4">
        <v>1</v>
      </c>
      <c r="I265" s="4">
        <v>1</v>
      </c>
      <c r="J265" s="4">
        <v>1</v>
      </c>
      <c r="K265" s="4" t="s">
        <v>30</v>
      </c>
      <c r="L265" s="4">
        <v>556.79</v>
      </c>
      <c r="M265" s="4">
        <v>556.79</v>
      </c>
      <c r="N265" s="4" t="s">
        <v>1285</v>
      </c>
      <c r="O265" s="4" t="s">
        <v>32</v>
      </c>
      <c r="P265" s="4" t="s">
        <v>33</v>
      </c>
      <c r="Q265" s="4">
        <v>0</v>
      </c>
      <c r="R265" s="8">
        <v>45149</v>
      </c>
      <c r="S265" s="6">
        <v>45153</v>
      </c>
      <c r="T265" s="4" t="s">
        <v>34</v>
      </c>
      <c r="U265" s="4">
        <v>556.79</v>
      </c>
      <c r="V265" s="4">
        <v>0</v>
      </c>
      <c r="W265" s="4">
        <v>0</v>
      </c>
      <c r="X265" s="4" t="s">
        <v>1286</v>
      </c>
      <c r="Y265" s="4" t="s">
        <v>1287</v>
      </c>
    </row>
    <row r="266" s="4" customFormat="1" spans="1:25">
      <c r="A266" s="4" t="s">
        <v>1288</v>
      </c>
      <c r="B266" s="4" t="s">
        <v>26</v>
      </c>
      <c r="C266" s="4" t="s">
        <v>27</v>
      </c>
      <c r="D266" s="4" t="s">
        <v>1289</v>
      </c>
      <c r="E266" s="4" t="s">
        <v>227</v>
      </c>
      <c r="F266" s="6">
        <v>45149</v>
      </c>
      <c r="G266" s="6">
        <v>45150</v>
      </c>
      <c r="H266" s="4">
        <v>1</v>
      </c>
      <c r="I266" s="4">
        <v>1</v>
      </c>
      <c r="J266" s="4">
        <v>1</v>
      </c>
      <c r="K266" s="4" t="s">
        <v>30</v>
      </c>
      <c r="L266" s="4">
        <v>1062.09</v>
      </c>
      <c r="M266" s="4">
        <v>1062.09</v>
      </c>
      <c r="N266" s="4" t="s">
        <v>1290</v>
      </c>
      <c r="O266" s="4" t="s">
        <v>32</v>
      </c>
      <c r="P266" s="4" t="s">
        <v>33</v>
      </c>
      <c r="Q266" s="4">
        <v>0</v>
      </c>
      <c r="R266" s="8">
        <v>45149.0000115741</v>
      </c>
      <c r="S266" s="6">
        <v>45153</v>
      </c>
      <c r="T266" s="4" t="s">
        <v>34</v>
      </c>
      <c r="U266" s="4">
        <v>1062.09</v>
      </c>
      <c r="V266" s="4">
        <v>0</v>
      </c>
      <c r="W266" s="4">
        <v>0</v>
      </c>
      <c r="X266" s="4" t="s">
        <v>1291</v>
      </c>
      <c r="Y266" s="4" t="s">
        <v>1292</v>
      </c>
    </row>
    <row r="267" s="4" customFormat="1" spans="1:25">
      <c r="A267" s="4" t="s">
        <v>1293</v>
      </c>
      <c r="B267" s="4" t="s">
        <v>26</v>
      </c>
      <c r="C267" s="4" t="s">
        <v>27</v>
      </c>
      <c r="D267" s="4" t="s">
        <v>1294</v>
      </c>
      <c r="E267" s="4" t="s">
        <v>1295</v>
      </c>
      <c r="F267" s="6">
        <v>45149</v>
      </c>
      <c r="G267" s="6">
        <v>45150</v>
      </c>
      <c r="H267" s="4">
        <v>1</v>
      </c>
      <c r="I267" s="4">
        <v>1</v>
      </c>
      <c r="J267" s="4">
        <v>1</v>
      </c>
      <c r="K267" s="4" t="s">
        <v>30</v>
      </c>
      <c r="L267" s="4">
        <v>1538.19</v>
      </c>
      <c r="M267" s="4">
        <v>1538.19</v>
      </c>
      <c r="N267" s="4" t="s">
        <v>1296</v>
      </c>
      <c r="O267" s="4" t="s">
        <v>32</v>
      </c>
      <c r="P267" s="4" t="s">
        <v>33</v>
      </c>
      <c r="Q267" s="4">
        <v>0</v>
      </c>
      <c r="R267" s="8">
        <v>45149</v>
      </c>
      <c r="S267" s="6">
        <v>45153</v>
      </c>
      <c r="T267" s="4" t="s">
        <v>34</v>
      </c>
      <c r="U267" s="4">
        <v>1538.19</v>
      </c>
      <c r="V267" s="4">
        <v>0</v>
      </c>
      <c r="W267" s="4">
        <v>0</v>
      </c>
      <c r="X267" s="4" t="s">
        <v>1297</v>
      </c>
      <c r="Y267" s="4" t="s">
        <v>1298</v>
      </c>
    </row>
    <row r="268" s="4" customFormat="1" spans="1:25">
      <c r="A268" s="4" t="s">
        <v>1299</v>
      </c>
      <c r="B268" s="4" t="s">
        <v>26</v>
      </c>
      <c r="C268" s="4" t="s">
        <v>27</v>
      </c>
      <c r="D268" s="4" t="s">
        <v>1300</v>
      </c>
      <c r="E268" s="4" t="s">
        <v>629</v>
      </c>
      <c r="F268" s="6">
        <v>45149</v>
      </c>
      <c r="G268" s="6">
        <v>45150</v>
      </c>
      <c r="H268" s="4">
        <v>1</v>
      </c>
      <c r="I268" s="4">
        <v>1</v>
      </c>
      <c r="J268" s="4">
        <v>1</v>
      </c>
      <c r="K268" s="4" t="s">
        <v>30</v>
      </c>
      <c r="L268" s="4">
        <v>187.94</v>
      </c>
      <c r="M268" s="4">
        <v>187.94</v>
      </c>
      <c r="N268" s="4" t="s">
        <v>1301</v>
      </c>
      <c r="O268" s="4" t="s">
        <v>32</v>
      </c>
      <c r="P268" s="4" t="s">
        <v>33</v>
      </c>
      <c r="Q268" s="4">
        <v>0</v>
      </c>
      <c r="R268" s="8">
        <v>45149</v>
      </c>
      <c r="S268" s="6">
        <v>45153</v>
      </c>
      <c r="T268" s="4" t="s">
        <v>34</v>
      </c>
      <c r="U268" s="4">
        <v>187.94</v>
      </c>
      <c r="V268" s="4">
        <v>0</v>
      </c>
      <c r="W268" s="4">
        <v>0</v>
      </c>
      <c r="X268" s="4" t="s">
        <v>1302</v>
      </c>
      <c r="Y268" s="4" t="s">
        <v>1303</v>
      </c>
    </row>
    <row r="269" s="4" customFormat="1" spans="1:25">
      <c r="A269" s="4" t="s">
        <v>1304</v>
      </c>
      <c r="B269" s="4" t="s">
        <v>26</v>
      </c>
      <c r="C269" s="4" t="s">
        <v>27</v>
      </c>
      <c r="D269" s="4" t="s">
        <v>1305</v>
      </c>
      <c r="E269" s="4" t="s">
        <v>1306</v>
      </c>
      <c r="F269" s="6">
        <v>45149</v>
      </c>
      <c r="G269" s="6">
        <v>45150</v>
      </c>
      <c r="H269" s="4">
        <v>1</v>
      </c>
      <c r="I269" s="4">
        <v>1</v>
      </c>
      <c r="J269" s="4">
        <v>1</v>
      </c>
      <c r="K269" s="4" t="s">
        <v>30</v>
      </c>
      <c r="L269" s="4">
        <v>498.28</v>
      </c>
      <c r="M269" s="4">
        <v>498.28</v>
      </c>
      <c r="N269" s="4" t="s">
        <v>1307</v>
      </c>
      <c r="O269" s="4" t="s">
        <v>32</v>
      </c>
      <c r="P269" s="4" t="s">
        <v>33</v>
      </c>
      <c r="Q269" s="4">
        <v>0</v>
      </c>
      <c r="R269" s="8">
        <v>45149</v>
      </c>
      <c r="S269" s="6">
        <v>45153</v>
      </c>
      <c r="T269" s="4" t="s">
        <v>34</v>
      </c>
      <c r="U269" s="4">
        <v>498.28</v>
      </c>
      <c r="V269" s="4">
        <v>0</v>
      </c>
      <c r="W269" s="4">
        <v>0</v>
      </c>
      <c r="X269" s="4" t="s">
        <v>1308</v>
      </c>
      <c r="Y269" s="4" t="s">
        <v>35</v>
      </c>
    </row>
    <row r="270" s="4" customFormat="1" spans="1:25">
      <c r="A270" s="4" t="s">
        <v>1309</v>
      </c>
      <c r="B270" s="4" t="s">
        <v>26</v>
      </c>
      <c r="C270" s="4" t="s">
        <v>27</v>
      </c>
      <c r="D270" s="4" t="s">
        <v>1310</v>
      </c>
      <c r="E270" s="4" t="s">
        <v>1311</v>
      </c>
      <c r="F270" s="6">
        <v>45149</v>
      </c>
      <c r="G270" s="6">
        <v>45150</v>
      </c>
      <c r="H270" s="4">
        <v>1</v>
      </c>
      <c r="I270" s="4">
        <v>1</v>
      </c>
      <c r="J270" s="4">
        <v>1</v>
      </c>
      <c r="K270" s="4" t="s">
        <v>30</v>
      </c>
      <c r="L270" s="4">
        <v>911.65</v>
      </c>
      <c r="M270" s="4">
        <v>911.65</v>
      </c>
      <c r="N270" s="4" t="s">
        <v>1312</v>
      </c>
      <c r="O270" s="4" t="s">
        <v>32</v>
      </c>
      <c r="P270" s="4" t="s">
        <v>33</v>
      </c>
      <c r="Q270" s="4">
        <v>0</v>
      </c>
      <c r="R270" s="8">
        <v>45149</v>
      </c>
      <c r="S270" s="6">
        <v>45153</v>
      </c>
      <c r="T270" s="4" t="s">
        <v>34</v>
      </c>
      <c r="U270" s="4">
        <v>911.65</v>
      </c>
      <c r="V270" s="4">
        <v>0</v>
      </c>
      <c r="W270" s="4">
        <v>0</v>
      </c>
      <c r="X270" s="4" t="s">
        <v>1313</v>
      </c>
      <c r="Y270" s="4" t="s">
        <v>1314</v>
      </c>
    </row>
    <row r="271" s="4" customFormat="1" spans="1:25">
      <c r="A271" s="4" t="s">
        <v>1315</v>
      </c>
      <c r="B271" s="4" t="s">
        <v>26</v>
      </c>
      <c r="C271" s="4" t="s">
        <v>27</v>
      </c>
      <c r="D271" s="4" t="s">
        <v>1316</v>
      </c>
      <c r="E271" s="4" t="s">
        <v>781</v>
      </c>
      <c r="F271" s="6">
        <v>45149</v>
      </c>
      <c r="G271" s="6">
        <v>45150</v>
      </c>
      <c r="H271" s="4">
        <v>1</v>
      </c>
      <c r="I271" s="4">
        <v>1</v>
      </c>
      <c r="J271" s="4">
        <v>1</v>
      </c>
      <c r="K271" s="4" t="s">
        <v>30</v>
      </c>
      <c r="L271" s="4">
        <v>170.18</v>
      </c>
      <c r="M271" s="4">
        <v>170.18</v>
      </c>
      <c r="N271" s="4" t="s">
        <v>1317</v>
      </c>
      <c r="O271" s="4" t="s">
        <v>32</v>
      </c>
      <c r="P271" s="4" t="s">
        <v>33</v>
      </c>
      <c r="Q271" s="4">
        <v>0</v>
      </c>
      <c r="R271" s="8">
        <v>45149.0000115741</v>
      </c>
      <c r="S271" s="6">
        <v>45153</v>
      </c>
      <c r="T271" s="4" t="s">
        <v>34</v>
      </c>
      <c r="U271" s="4">
        <v>170.18</v>
      </c>
      <c r="V271" s="4">
        <v>0</v>
      </c>
      <c r="W271" s="4">
        <v>0</v>
      </c>
      <c r="X271" s="4" t="s">
        <v>1318</v>
      </c>
      <c r="Y271" s="4" t="s">
        <v>1319</v>
      </c>
    </row>
    <row r="272" s="4" customFormat="1" spans="1:25">
      <c r="A272" s="4" t="s">
        <v>1320</v>
      </c>
      <c r="B272" s="4" t="s">
        <v>26</v>
      </c>
      <c r="C272" s="4" t="s">
        <v>27</v>
      </c>
      <c r="D272" s="4" t="s">
        <v>1321</v>
      </c>
      <c r="E272" s="4" t="s">
        <v>487</v>
      </c>
      <c r="F272" s="6">
        <v>45149</v>
      </c>
      <c r="G272" s="6">
        <v>45150</v>
      </c>
      <c r="H272" s="4">
        <v>1</v>
      </c>
      <c r="I272" s="4">
        <v>1</v>
      </c>
      <c r="J272" s="4">
        <v>1</v>
      </c>
      <c r="K272" s="4" t="s">
        <v>30</v>
      </c>
      <c r="L272" s="4">
        <v>147.98</v>
      </c>
      <c r="M272" s="4">
        <v>147.98</v>
      </c>
      <c r="N272" s="4" t="s">
        <v>1322</v>
      </c>
      <c r="O272" s="4" t="s">
        <v>32</v>
      </c>
      <c r="P272" s="4" t="s">
        <v>33</v>
      </c>
      <c r="Q272" s="4">
        <v>0</v>
      </c>
      <c r="R272" s="8">
        <v>45149.0000115741</v>
      </c>
      <c r="S272" s="6">
        <v>45153</v>
      </c>
      <c r="T272" s="4" t="s">
        <v>34</v>
      </c>
      <c r="U272" s="4">
        <v>147.98</v>
      </c>
      <c r="V272" s="4">
        <v>0</v>
      </c>
      <c r="W272" s="4">
        <v>0</v>
      </c>
      <c r="X272" s="4" t="s">
        <v>1323</v>
      </c>
      <c r="Y272" s="4" t="s">
        <v>1324</v>
      </c>
    </row>
    <row r="273" s="4" customFormat="1" spans="1:25">
      <c r="A273" s="4" t="s">
        <v>1325</v>
      </c>
      <c r="B273" s="4" t="s">
        <v>26</v>
      </c>
      <c r="C273" s="4" t="s">
        <v>27</v>
      </c>
      <c r="D273" s="4" t="s">
        <v>1326</v>
      </c>
      <c r="E273" s="4" t="s">
        <v>1327</v>
      </c>
      <c r="F273" s="6">
        <v>45149</v>
      </c>
      <c r="G273" s="6">
        <v>45150</v>
      </c>
      <c r="H273" s="4">
        <v>1</v>
      </c>
      <c r="I273" s="4">
        <v>1</v>
      </c>
      <c r="J273" s="4">
        <v>1</v>
      </c>
      <c r="K273" s="4" t="s">
        <v>30</v>
      </c>
      <c r="L273" s="4">
        <v>1036.14</v>
      </c>
      <c r="M273" s="4">
        <v>1036.14</v>
      </c>
      <c r="N273" s="4" t="s">
        <v>1328</v>
      </c>
      <c r="O273" s="4" t="s">
        <v>32</v>
      </c>
      <c r="P273" s="4" t="s">
        <v>33</v>
      </c>
      <c r="Q273" s="4">
        <v>0</v>
      </c>
      <c r="R273" s="8">
        <v>45149.0000115741</v>
      </c>
      <c r="S273" s="6">
        <v>45153</v>
      </c>
      <c r="T273" s="4" t="s">
        <v>34</v>
      </c>
      <c r="U273" s="4">
        <v>1036.14</v>
      </c>
      <c r="V273" s="4">
        <v>0</v>
      </c>
      <c r="W273" s="4">
        <v>0</v>
      </c>
      <c r="X273" s="4" t="s">
        <v>1329</v>
      </c>
      <c r="Y273" s="4" t="s">
        <v>1330</v>
      </c>
    </row>
    <row r="274" s="4" customFormat="1" spans="1:25">
      <c r="A274" s="4" t="s">
        <v>1331</v>
      </c>
      <c r="B274" s="4" t="s">
        <v>26</v>
      </c>
      <c r="C274" s="4" t="s">
        <v>27</v>
      </c>
      <c r="D274" s="4" t="s">
        <v>1332</v>
      </c>
      <c r="E274" s="4" t="s">
        <v>1333</v>
      </c>
      <c r="F274" s="6">
        <v>45149</v>
      </c>
      <c r="G274" s="6">
        <v>45150</v>
      </c>
      <c r="H274" s="4">
        <v>1</v>
      </c>
      <c r="I274" s="4">
        <v>1</v>
      </c>
      <c r="J274" s="4">
        <v>1</v>
      </c>
      <c r="K274" s="4" t="s">
        <v>30</v>
      </c>
      <c r="L274" s="4">
        <v>481.72</v>
      </c>
      <c r="M274" s="4">
        <v>481.72</v>
      </c>
      <c r="N274" s="4" t="s">
        <v>1334</v>
      </c>
      <c r="O274" s="4" t="s">
        <v>32</v>
      </c>
      <c r="P274" s="4" t="s">
        <v>33</v>
      </c>
      <c r="Q274" s="4">
        <v>0</v>
      </c>
      <c r="R274" s="8">
        <v>45149</v>
      </c>
      <c r="S274" s="6">
        <v>45153</v>
      </c>
      <c r="T274" s="4" t="s">
        <v>34</v>
      </c>
      <c r="U274" s="4">
        <v>481.72</v>
      </c>
      <c r="V274" s="4">
        <v>0</v>
      </c>
      <c r="W274" s="4">
        <v>0</v>
      </c>
      <c r="X274" s="4" t="s">
        <v>1335</v>
      </c>
      <c r="Y274" s="4" t="s">
        <v>1336</v>
      </c>
    </row>
    <row r="275" s="4" customFormat="1" spans="1:25">
      <c r="A275" s="4" t="s">
        <v>1337</v>
      </c>
      <c r="B275" s="4" t="s">
        <v>26</v>
      </c>
      <c r="C275" s="4" t="s">
        <v>27</v>
      </c>
      <c r="D275" s="4" t="s">
        <v>1338</v>
      </c>
      <c r="E275" s="4" t="s">
        <v>154</v>
      </c>
      <c r="F275" s="6">
        <v>45149</v>
      </c>
      <c r="G275" s="6">
        <v>45150</v>
      </c>
      <c r="H275" s="4">
        <v>1</v>
      </c>
      <c r="I275" s="4">
        <v>1</v>
      </c>
      <c r="J275" s="4">
        <v>1</v>
      </c>
      <c r="K275" s="4" t="s">
        <v>30</v>
      </c>
      <c r="L275" s="4">
        <v>328.01</v>
      </c>
      <c r="M275" s="4">
        <v>328.01</v>
      </c>
      <c r="N275" s="4" t="s">
        <v>1339</v>
      </c>
      <c r="O275" s="4" t="s">
        <v>32</v>
      </c>
      <c r="P275" s="4" t="s">
        <v>33</v>
      </c>
      <c r="Q275" s="4">
        <v>0</v>
      </c>
      <c r="R275" s="8">
        <v>45149.0000115741</v>
      </c>
      <c r="S275" s="6">
        <v>45153</v>
      </c>
      <c r="T275" s="4" t="s">
        <v>34</v>
      </c>
      <c r="U275" s="4">
        <v>328.01</v>
      </c>
      <c r="V275" s="4">
        <v>0</v>
      </c>
      <c r="W275" s="4">
        <v>0</v>
      </c>
      <c r="X275" s="4" t="s">
        <v>1340</v>
      </c>
      <c r="Y275" s="4" t="s">
        <v>1341</v>
      </c>
    </row>
    <row r="276" s="4" customFormat="1" spans="1:25">
      <c r="A276" s="4" t="s">
        <v>1342</v>
      </c>
      <c r="B276" s="4" t="s">
        <v>26</v>
      </c>
      <c r="C276" s="4" t="s">
        <v>27</v>
      </c>
      <c r="D276" s="4" t="s">
        <v>1343</v>
      </c>
      <c r="E276" s="4" t="s">
        <v>1344</v>
      </c>
      <c r="F276" s="6">
        <v>45149</v>
      </c>
      <c r="G276" s="6">
        <v>45150</v>
      </c>
      <c r="H276" s="4">
        <v>1</v>
      </c>
      <c r="I276" s="4">
        <v>1</v>
      </c>
      <c r="J276" s="4">
        <v>1</v>
      </c>
      <c r="K276" s="4" t="s">
        <v>30</v>
      </c>
      <c r="L276" s="4">
        <v>311.33</v>
      </c>
      <c r="M276" s="4">
        <v>311.33</v>
      </c>
      <c r="N276" s="4" t="s">
        <v>1345</v>
      </c>
      <c r="O276" s="4" t="s">
        <v>32</v>
      </c>
      <c r="P276" s="4" t="s">
        <v>33</v>
      </c>
      <c r="Q276" s="4">
        <v>0</v>
      </c>
      <c r="R276" s="8">
        <v>45149.0000115741</v>
      </c>
      <c r="S276" s="6">
        <v>45153</v>
      </c>
      <c r="T276" s="4" t="s">
        <v>34</v>
      </c>
      <c r="U276" s="4">
        <v>311.33</v>
      </c>
      <c r="V276" s="4">
        <v>0</v>
      </c>
      <c r="W276" s="4">
        <v>0</v>
      </c>
      <c r="X276" s="4" t="s">
        <v>1346</v>
      </c>
      <c r="Y276" s="4" t="s">
        <v>1347</v>
      </c>
    </row>
    <row r="277" s="4" customFormat="1" spans="1:25">
      <c r="A277" s="4" t="s">
        <v>1348</v>
      </c>
      <c r="B277" s="4" t="s">
        <v>26</v>
      </c>
      <c r="C277" s="4" t="s">
        <v>27</v>
      </c>
      <c r="D277" s="4" t="s">
        <v>1349</v>
      </c>
      <c r="E277" s="4" t="s">
        <v>1350</v>
      </c>
      <c r="F277" s="6">
        <v>45149</v>
      </c>
      <c r="G277" s="6">
        <v>45150</v>
      </c>
      <c r="H277" s="4">
        <v>1</v>
      </c>
      <c r="I277" s="4">
        <v>1</v>
      </c>
      <c r="J277" s="4">
        <v>1</v>
      </c>
      <c r="K277" s="4" t="s">
        <v>30</v>
      </c>
      <c r="L277" s="4">
        <v>87.69</v>
      </c>
      <c r="M277" s="4">
        <v>87.69</v>
      </c>
      <c r="N277" s="4" t="s">
        <v>1351</v>
      </c>
      <c r="O277" s="4" t="s">
        <v>32</v>
      </c>
      <c r="P277" s="4" t="s">
        <v>33</v>
      </c>
      <c r="Q277" s="4">
        <v>0</v>
      </c>
      <c r="R277" s="8">
        <v>45149.0000115741</v>
      </c>
      <c r="S277" s="6">
        <v>45153</v>
      </c>
      <c r="T277" s="4" t="s">
        <v>34</v>
      </c>
      <c r="U277" s="4">
        <v>87.69</v>
      </c>
      <c r="V277" s="4">
        <v>0</v>
      </c>
      <c r="W277" s="4">
        <v>0</v>
      </c>
      <c r="X277" s="4" t="s">
        <v>1352</v>
      </c>
      <c r="Y277" s="4" t="s">
        <v>1353</v>
      </c>
    </row>
    <row r="278" s="4" customFormat="1" spans="1:25">
      <c r="A278" s="4" t="s">
        <v>1354</v>
      </c>
      <c r="B278" s="4" t="s">
        <v>26</v>
      </c>
      <c r="C278" s="4" t="s">
        <v>27</v>
      </c>
      <c r="D278" s="4" t="s">
        <v>1355</v>
      </c>
      <c r="E278" s="4" t="s">
        <v>758</v>
      </c>
      <c r="F278" s="6">
        <v>45149</v>
      </c>
      <c r="G278" s="6">
        <v>45150</v>
      </c>
      <c r="H278" s="4">
        <v>1</v>
      </c>
      <c r="I278" s="4">
        <v>1</v>
      </c>
      <c r="J278" s="4">
        <v>1</v>
      </c>
      <c r="K278" s="4" t="s">
        <v>30</v>
      </c>
      <c r="L278" s="4">
        <v>167.44</v>
      </c>
      <c r="M278" s="4">
        <v>167.44</v>
      </c>
      <c r="N278" s="4" t="s">
        <v>1356</v>
      </c>
      <c r="O278" s="4" t="s">
        <v>32</v>
      </c>
      <c r="P278" s="4" t="s">
        <v>33</v>
      </c>
      <c r="Q278" s="4">
        <v>0</v>
      </c>
      <c r="R278" s="8">
        <v>45149.0000115741</v>
      </c>
      <c r="S278" s="6">
        <v>45153</v>
      </c>
      <c r="T278" s="4" t="s">
        <v>34</v>
      </c>
      <c r="U278" s="4">
        <v>167.44</v>
      </c>
      <c r="V278" s="4">
        <v>0</v>
      </c>
      <c r="W278" s="4">
        <v>0</v>
      </c>
      <c r="X278" s="4" t="s">
        <v>1357</v>
      </c>
      <c r="Y278" s="4" t="s">
        <v>1358</v>
      </c>
    </row>
    <row r="279" s="4" customFormat="1" spans="1:25">
      <c r="A279" s="4" t="s">
        <v>1359</v>
      </c>
      <c r="B279" s="4" t="s">
        <v>26</v>
      </c>
      <c r="C279" s="4" t="s">
        <v>27</v>
      </c>
      <c r="D279" s="4" t="s">
        <v>1360</v>
      </c>
      <c r="E279" s="4" t="s">
        <v>1361</v>
      </c>
      <c r="F279" s="6">
        <v>45149</v>
      </c>
      <c r="G279" s="6">
        <v>45150</v>
      </c>
      <c r="H279" s="4">
        <v>1</v>
      </c>
      <c r="I279" s="4">
        <v>1</v>
      </c>
      <c r="J279" s="4">
        <v>1</v>
      </c>
      <c r="K279" s="4" t="s">
        <v>30</v>
      </c>
      <c r="L279" s="4">
        <v>251.38</v>
      </c>
      <c r="M279" s="4">
        <v>251.38</v>
      </c>
      <c r="N279" s="4" t="s">
        <v>1362</v>
      </c>
      <c r="O279" s="4" t="s">
        <v>32</v>
      </c>
      <c r="P279" s="4" t="s">
        <v>33</v>
      </c>
      <c r="Q279" s="4">
        <v>0</v>
      </c>
      <c r="R279" s="8">
        <v>45149.0000115741</v>
      </c>
      <c r="S279" s="6">
        <v>45153</v>
      </c>
      <c r="T279" s="4" t="s">
        <v>34</v>
      </c>
      <c r="U279" s="4">
        <v>251.38</v>
      </c>
      <c r="V279" s="4">
        <v>0</v>
      </c>
      <c r="W279" s="4">
        <v>0</v>
      </c>
      <c r="X279" s="4" t="s">
        <v>1363</v>
      </c>
      <c r="Y279" s="4" t="s">
        <v>1364</v>
      </c>
    </row>
    <row r="280" s="4" customFormat="1" spans="1:25">
      <c r="A280" s="4" t="s">
        <v>1365</v>
      </c>
      <c r="B280" s="4" t="s">
        <v>26</v>
      </c>
      <c r="C280" s="4" t="s">
        <v>27</v>
      </c>
      <c r="D280" s="4" t="s">
        <v>1366</v>
      </c>
      <c r="E280" s="4" t="s">
        <v>1225</v>
      </c>
      <c r="F280" s="6">
        <v>45149</v>
      </c>
      <c r="G280" s="6">
        <v>45150</v>
      </c>
      <c r="H280" s="4">
        <v>1</v>
      </c>
      <c r="I280" s="4">
        <v>1</v>
      </c>
      <c r="J280" s="4">
        <v>1</v>
      </c>
      <c r="K280" s="4" t="s">
        <v>30</v>
      </c>
      <c r="L280" s="4">
        <v>209.89</v>
      </c>
      <c r="M280" s="4">
        <v>209.89</v>
      </c>
      <c r="N280" s="4" t="s">
        <v>1367</v>
      </c>
      <c r="O280" s="4" t="s">
        <v>32</v>
      </c>
      <c r="P280" s="4" t="s">
        <v>33</v>
      </c>
      <c r="Q280" s="4">
        <v>0</v>
      </c>
      <c r="R280" s="8">
        <v>45149</v>
      </c>
      <c r="S280" s="6">
        <v>45153</v>
      </c>
      <c r="T280" s="4" t="s">
        <v>34</v>
      </c>
      <c r="U280" s="4">
        <v>209.89</v>
      </c>
      <c r="V280" s="4">
        <v>0</v>
      </c>
      <c r="W280" s="4">
        <v>0</v>
      </c>
      <c r="X280" s="4" t="s">
        <v>1368</v>
      </c>
      <c r="Y280" s="4" t="s">
        <v>1369</v>
      </c>
    </row>
    <row r="281" s="4" customFormat="1" spans="1:25">
      <c r="A281" s="4" t="s">
        <v>1370</v>
      </c>
      <c r="B281" s="4" t="s">
        <v>26</v>
      </c>
      <c r="C281" s="4" t="s">
        <v>27</v>
      </c>
      <c r="D281" s="4" t="s">
        <v>1332</v>
      </c>
      <c r="E281" s="4" t="s">
        <v>1333</v>
      </c>
      <c r="F281" s="6">
        <v>45149</v>
      </c>
      <c r="G281" s="6">
        <v>45150</v>
      </c>
      <c r="H281" s="4">
        <v>1</v>
      </c>
      <c r="I281" s="4">
        <v>1</v>
      </c>
      <c r="J281" s="4">
        <v>1</v>
      </c>
      <c r="K281" s="4" t="s">
        <v>30</v>
      </c>
      <c r="L281" s="4">
        <v>343.26</v>
      </c>
      <c r="M281" s="4">
        <v>343.26</v>
      </c>
      <c r="N281" s="4" t="s">
        <v>1334</v>
      </c>
      <c r="O281" s="4" t="s">
        <v>32</v>
      </c>
      <c r="P281" s="4" t="s">
        <v>33</v>
      </c>
      <c r="Q281" s="4">
        <v>0</v>
      </c>
      <c r="R281" s="8">
        <v>45149.0000115741</v>
      </c>
      <c r="S281" s="6">
        <v>45153</v>
      </c>
      <c r="T281" s="4" t="s">
        <v>34</v>
      </c>
      <c r="U281" s="4">
        <v>343.26</v>
      </c>
      <c r="V281" s="4">
        <v>0</v>
      </c>
      <c r="W281" s="4">
        <v>0</v>
      </c>
      <c r="X281" s="4" t="s">
        <v>1371</v>
      </c>
      <c r="Y281" s="4" t="s">
        <v>1372</v>
      </c>
    </row>
    <row r="282" s="4" customFormat="1" spans="1:25">
      <c r="A282" s="4" t="s">
        <v>1373</v>
      </c>
      <c r="B282" s="4" t="s">
        <v>26</v>
      </c>
      <c r="C282" s="4" t="s">
        <v>27</v>
      </c>
      <c r="D282" s="4" t="s">
        <v>1374</v>
      </c>
      <c r="E282" s="4" t="s">
        <v>1095</v>
      </c>
      <c r="F282" s="6">
        <v>45149</v>
      </c>
      <c r="G282" s="6">
        <v>45150</v>
      </c>
      <c r="H282" s="4">
        <v>1</v>
      </c>
      <c r="I282" s="4">
        <v>1</v>
      </c>
      <c r="J282" s="4">
        <v>1</v>
      </c>
      <c r="K282" s="4" t="s">
        <v>30</v>
      </c>
      <c r="L282" s="4">
        <v>137.37</v>
      </c>
      <c r="M282" s="4">
        <v>137.37</v>
      </c>
      <c r="N282" s="4" t="s">
        <v>1375</v>
      </c>
      <c r="O282" s="4" t="s">
        <v>32</v>
      </c>
      <c r="P282" s="4" t="s">
        <v>33</v>
      </c>
      <c r="Q282" s="4">
        <v>0</v>
      </c>
      <c r="R282" s="8">
        <v>45149</v>
      </c>
      <c r="S282" s="6">
        <v>45153</v>
      </c>
      <c r="T282" s="4" t="s">
        <v>34</v>
      </c>
      <c r="U282" s="4">
        <v>137.37</v>
      </c>
      <c r="V282" s="4">
        <v>0</v>
      </c>
      <c r="W282" s="4">
        <v>0</v>
      </c>
      <c r="X282" s="4" t="s">
        <v>1376</v>
      </c>
      <c r="Y282" s="4" t="s">
        <v>1377</v>
      </c>
    </row>
    <row r="283" s="4" customFormat="1" spans="1:25">
      <c r="A283" s="4" t="s">
        <v>1378</v>
      </c>
      <c r="B283" s="4" t="s">
        <v>26</v>
      </c>
      <c r="C283" s="4" t="s">
        <v>27</v>
      </c>
      <c r="D283" s="4" t="s">
        <v>1379</v>
      </c>
      <c r="E283" s="4" t="s">
        <v>39</v>
      </c>
      <c r="F283" s="6">
        <v>45149</v>
      </c>
      <c r="G283" s="6">
        <v>45150</v>
      </c>
      <c r="H283" s="4">
        <v>1</v>
      </c>
      <c r="I283" s="4">
        <v>1</v>
      </c>
      <c r="J283" s="4">
        <v>1</v>
      </c>
      <c r="K283" s="4" t="s">
        <v>30</v>
      </c>
      <c r="L283" s="4">
        <v>245.04</v>
      </c>
      <c r="M283" s="4">
        <v>245.04</v>
      </c>
      <c r="N283" s="4" t="s">
        <v>1380</v>
      </c>
      <c r="O283" s="4" t="s">
        <v>32</v>
      </c>
      <c r="P283" s="4" t="s">
        <v>33</v>
      </c>
      <c r="Q283" s="4">
        <v>0</v>
      </c>
      <c r="R283" s="8">
        <v>45149.0000115741</v>
      </c>
      <c r="S283" s="6">
        <v>45153</v>
      </c>
      <c r="T283" s="4" t="s">
        <v>34</v>
      </c>
      <c r="U283" s="4">
        <v>245.04</v>
      </c>
      <c r="V283" s="4">
        <v>0</v>
      </c>
      <c r="W283" s="4">
        <v>0</v>
      </c>
      <c r="X283" s="4" t="s">
        <v>1381</v>
      </c>
      <c r="Y283" s="4" t="s">
        <v>1382</v>
      </c>
    </row>
    <row r="284" s="4" customFormat="1" spans="1:25">
      <c r="A284" s="4" t="s">
        <v>1383</v>
      </c>
      <c r="B284" s="4" t="s">
        <v>26</v>
      </c>
      <c r="C284" s="4" t="s">
        <v>27</v>
      </c>
      <c r="D284" s="4" t="s">
        <v>1384</v>
      </c>
      <c r="E284" s="4" t="s">
        <v>758</v>
      </c>
      <c r="F284" s="6">
        <v>45149</v>
      </c>
      <c r="G284" s="6">
        <v>45150</v>
      </c>
      <c r="H284" s="4">
        <v>1</v>
      </c>
      <c r="I284" s="4">
        <v>1</v>
      </c>
      <c r="J284" s="4">
        <v>1</v>
      </c>
      <c r="K284" s="4" t="s">
        <v>30</v>
      </c>
      <c r="L284" s="4">
        <v>318.96</v>
      </c>
      <c r="M284" s="4">
        <v>318.96</v>
      </c>
      <c r="N284" s="4" t="s">
        <v>1385</v>
      </c>
      <c r="O284" s="4" t="s">
        <v>32</v>
      </c>
      <c r="P284" s="4" t="s">
        <v>33</v>
      </c>
      <c r="Q284" s="4">
        <v>0</v>
      </c>
      <c r="R284" s="8">
        <v>45149.0000115741</v>
      </c>
      <c r="S284" s="6">
        <v>45153</v>
      </c>
      <c r="T284" s="4" t="s">
        <v>34</v>
      </c>
      <c r="U284" s="4">
        <v>318.96</v>
      </c>
      <c r="V284" s="4">
        <v>0</v>
      </c>
      <c r="W284" s="4">
        <v>0</v>
      </c>
      <c r="X284" s="4" t="s">
        <v>1386</v>
      </c>
      <c r="Y284" s="4" t="s">
        <v>1387</v>
      </c>
    </row>
    <row r="285" s="4" customFormat="1" spans="1:25">
      <c r="A285" s="4" t="s">
        <v>1388</v>
      </c>
      <c r="B285" s="4" t="s">
        <v>26</v>
      </c>
      <c r="C285" s="4" t="s">
        <v>27</v>
      </c>
      <c r="D285" s="4" t="s">
        <v>1326</v>
      </c>
      <c r="E285" s="4" t="s">
        <v>1389</v>
      </c>
      <c r="F285" s="6">
        <v>45149</v>
      </c>
      <c r="G285" s="6">
        <v>45150</v>
      </c>
      <c r="H285" s="4">
        <v>1</v>
      </c>
      <c r="I285" s="4">
        <v>1</v>
      </c>
      <c r="J285" s="4">
        <v>1</v>
      </c>
      <c r="K285" s="4" t="s">
        <v>30</v>
      </c>
      <c r="L285" s="4">
        <v>1036.14</v>
      </c>
      <c r="M285" s="4">
        <v>1036.14</v>
      </c>
      <c r="N285" s="4" t="s">
        <v>1390</v>
      </c>
      <c r="O285" s="4" t="s">
        <v>32</v>
      </c>
      <c r="P285" s="4" t="s">
        <v>33</v>
      </c>
      <c r="Q285" s="4">
        <v>0</v>
      </c>
      <c r="R285" s="8">
        <v>45149.0000115741</v>
      </c>
      <c r="S285" s="6">
        <v>45153</v>
      </c>
      <c r="T285" s="4" t="s">
        <v>34</v>
      </c>
      <c r="U285" s="4">
        <v>1036.14</v>
      </c>
      <c r="V285" s="4">
        <v>0</v>
      </c>
      <c r="W285" s="4">
        <v>0</v>
      </c>
      <c r="X285" s="4" t="s">
        <v>1391</v>
      </c>
      <c r="Y285" s="4" t="s">
        <v>1392</v>
      </c>
    </row>
    <row r="286" s="4" customFormat="1" spans="1:25">
      <c r="A286" s="4" t="s">
        <v>1393</v>
      </c>
      <c r="B286" s="4" t="s">
        <v>26</v>
      </c>
      <c r="C286" s="4" t="s">
        <v>27</v>
      </c>
      <c r="D286" s="4" t="s">
        <v>1394</v>
      </c>
      <c r="E286" s="4" t="s">
        <v>1395</v>
      </c>
      <c r="F286" s="6">
        <v>45149</v>
      </c>
      <c r="G286" s="6">
        <v>45150</v>
      </c>
      <c r="H286" s="4">
        <v>2</v>
      </c>
      <c r="I286" s="4">
        <v>1</v>
      </c>
      <c r="J286" s="4">
        <v>2</v>
      </c>
      <c r="K286" s="4" t="s">
        <v>30</v>
      </c>
      <c r="L286" s="4">
        <v>3128.52</v>
      </c>
      <c r="M286" s="4">
        <v>3128.52</v>
      </c>
      <c r="N286" s="4" t="s">
        <v>1396</v>
      </c>
      <c r="O286" s="4" t="s">
        <v>32</v>
      </c>
      <c r="P286" s="4" t="s">
        <v>33</v>
      </c>
      <c r="Q286" s="4">
        <v>0</v>
      </c>
      <c r="R286" s="8">
        <v>45149.0000115741</v>
      </c>
      <c r="S286" s="6">
        <v>45153</v>
      </c>
      <c r="T286" s="4" t="s">
        <v>34</v>
      </c>
      <c r="U286" s="4">
        <v>3128.52</v>
      </c>
      <c r="V286" s="4">
        <v>0</v>
      </c>
      <c r="W286" s="4">
        <v>0</v>
      </c>
      <c r="X286" s="4" t="s">
        <v>1397</v>
      </c>
      <c r="Y286" s="4" t="s">
        <v>35</v>
      </c>
    </row>
    <row r="287" s="4" customFormat="1" spans="1:25">
      <c r="A287" s="4" t="s">
        <v>1398</v>
      </c>
      <c r="B287" s="4" t="s">
        <v>26</v>
      </c>
      <c r="C287" s="4" t="s">
        <v>27</v>
      </c>
      <c r="D287" s="4" t="s">
        <v>1399</v>
      </c>
      <c r="E287" s="4" t="s">
        <v>1284</v>
      </c>
      <c r="F287" s="6">
        <v>45149</v>
      </c>
      <c r="G287" s="6">
        <v>45150</v>
      </c>
      <c r="H287" s="4">
        <v>1</v>
      </c>
      <c r="I287" s="4">
        <v>1</v>
      </c>
      <c r="J287" s="4">
        <v>1</v>
      </c>
      <c r="K287" s="4" t="s">
        <v>30</v>
      </c>
      <c r="L287" s="4">
        <v>64.48</v>
      </c>
      <c r="M287" s="4">
        <v>64.48</v>
      </c>
      <c r="N287" s="4" t="s">
        <v>1400</v>
      </c>
      <c r="O287" s="4" t="s">
        <v>32</v>
      </c>
      <c r="P287" s="4" t="s">
        <v>33</v>
      </c>
      <c r="Q287" s="4">
        <v>0</v>
      </c>
      <c r="R287" s="8">
        <v>45149.0000115741</v>
      </c>
      <c r="S287" s="6">
        <v>45153</v>
      </c>
      <c r="T287" s="4" t="s">
        <v>34</v>
      </c>
      <c r="U287" s="4">
        <v>64.48</v>
      </c>
      <c r="V287" s="4">
        <v>0</v>
      </c>
      <c r="W287" s="4">
        <v>0</v>
      </c>
      <c r="X287" s="4" t="s">
        <v>1401</v>
      </c>
      <c r="Y287" s="4" t="s">
        <v>1402</v>
      </c>
    </row>
    <row r="288" s="4" customFormat="1" spans="1:25">
      <c r="A288" s="4" t="s">
        <v>1403</v>
      </c>
      <c r="B288" s="4" t="s">
        <v>26</v>
      </c>
      <c r="C288" s="4" t="s">
        <v>27</v>
      </c>
      <c r="D288" s="4" t="s">
        <v>1404</v>
      </c>
      <c r="E288" s="4" t="s">
        <v>770</v>
      </c>
      <c r="F288" s="6">
        <v>45149</v>
      </c>
      <c r="G288" s="6">
        <v>45150</v>
      </c>
      <c r="H288" s="4">
        <v>2</v>
      </c>
      <c r="I288" s="4">
        <v>1</v>
      </c>
      <c r="J288" s="4">
        <v>2</v>
      </c>
      <c r="K288" s="4" t="s">
        <v>30</v>
      </c>
      <c r="L288" s="4">
        <v>168.36</v>
      </c>
      <c r="M288" s="4">
        <v>168.36</v>
      </c>
      <c r="N288" s="4" t="s">
        <v>1405</v>
      </c>
      <c r="O288" s="4" t="s">
        <v>32</v>
      </c>
      <c r="P288" s="4" t="s">
        <v>33</v>
      </c>
      <c r="Q288" s="4">
        <v>0</v>
      </c>
      <c r="R288" s="8">
        <v>45149.0000115741</v>
      </c>
      <c r="S288" s="6">
        <v>45153</v>
      </c>
      <c r="T288" s="4" t="s">
        <v>34</v>
      </c>
      <c r="U288" s="4">
        <v>168.36</v>
      </c>
      <c r="V288" s="4">
        <v>0</v>
      </c>
      <c r="W288" s="4">
        <v>0</v>
      </c>
      <c r="X288" s="4" t="s">
        <v>1406</v>
      </c>
      <c r="Y288" s="4" t="s">
        <v>1407</v>
      </c>
    </row>
    <row r="289" s="4" customFormat="1" spans="1:25">
      <c r="A289" s="4" t="s">
        <v>1408</v>
      </c>
      <c r="B289" s="4" t="s">
        <v>26</v>
      </c>
      <c r="C289" s="4" t="s">
        <v>27</v>
      </c>
      <c r="D289" s="4" t="s">
        <v>1409</v>
      </c>
      <c r="E289" s="4" t="s">
        <v>1410</v>
      </c>
      <c r="F289" s="6">
        <v>45149</v>
      </c>
      <c r="G289" s="6">
        <v>45150</v>
      </c>
      <c r="H289" s="4">
        <v>1</v>
      </c>
      <c r="I289" s="4">
        <v>1</v>
      </c>
      <c r="J289" s="4">
        <v>1</v>
      </c>
      <c r="K289" s="4" t="s">
        <v>30</v>
      </c>
      <c r="L289" s="4">
        <v>160.12</v>
      </c>
      <c r="M289" s="4">
        <v>160.12</v>
      </c>
      <c r="N289" s="4" t="s">
        <v>1411</v>
      </c>
      <c r="O289" s="4" t="s">
        <v>32</v>
      </c>
      <c r="P289" s="4" t="s">
        <v>33</v>
      </c>
      <c r="Q289" s="4">
        <v>0</v>
      </c>
      <c r="R289" s="8">
        <v>45149.0000115741</v>
      </c>
      <c r="S289" s="6">
        <v>45153</v>
      </c>
      <c r="T289" s="4" t="s">
        <v>34</v>
      </c>
      <c r="U289" s="4">
        <v>160.12</v>
      </c>
      <c r="V289" s="4">
        <v>0</v>
      </c>
      <c r="W289" s="4">
        <v>0</v>
      </c>
      <c r="X289" s="4" t="s">
        <v>1412</v>
      </c>
      <c r="Y289" s="4" t="s">
        <v>1413</v>
      </c>
    </row>
    <row r="290" s="4" customFormat="1" spans="1:25">
      <c r="A290" s="4" t="s">
        <v>1414</v>
      </c>
      <c r="B290" s="4" t="s">
        <v>26</v>
      </c>
      <c r="C290" s="4" t="s">
        <v>27</v>
      </c>
      <c r="D290" s="4" t="s">
        <v>1415</v>
      </c>
      <c r="E290" s="4" t="s">
        <v>1416</v>
      </c>
      <c r="F290" s="6">
        <v>45149</v>
      </c>
      <c r="G290" s="6">
        <v>45150</v>
      </c>
      <c r="H290" s="4">
        <v>1</v>
      </c>
      <c r="I290" s="4">
        <v>1</v>
      </c>
      <c r="J290" s="4">
        <v>1</v>
      </c>
      <c r="K290" s="4" t="s">
        <v>30</v>
      </c>
      <c r="L290" s="4">
        <v>215.69</v>
      </c>
      <c r="M290" s="4">
        <v>215.69</v>
      </c>
      <c r="N290" s="4" t="s">
        <v>1417</v>
      </c>
      <c r="O290" s="4" t="s">
        <v>32</v>
      </c>
      <c r="P290" s="4" t="s">
        <v>33</v>
      </c>
      <c r="Q290" s="4">
        <v>0</v>
      </c>
      <c r="R290" s="8">
        <v>45149.0000115741</v>
      </c>
      <c r="S290" s="6">
        <v>45153</v>
      </c>
      <c r="T290" s="4" t="s">
        <v>34</v>
      </c>
      <c r="U290" s="4">
        <v>215.69</v>
      </c>
      <c r="V290" s="4">
        <v>0</v>
      </c>
      <c r="W290" s="4">
        <v>0</v>
      </c>
      <c r="X290" s="4" t="s">
        <v>1418</v>
      </c>
      <c r="Y290" s="4" t="s">
        <v>35</v>
      </c>
    </row>
    <row r="291" s="4" customFormat="1" spans="1:25">
      <c r="A291" s="4" t="s">
        <v>1414</v>
      </c>
      <c r="B291" s="4" t="s">
        <v>26</v>
      </c>
      <c r="C291" s="4" t="s">
        <v>70</v>
      </c>
      <c r="D291" s="4" t="s">
        <v>1415</v>
      </c>
      <c r="E291" s="4" t="s">
        <v>1416</v>
      </c>
      <c r="F291" s="6">
        <v>45149</v>
      </c>
      <c r="G291" s="6">
        <v>45150</v>
      </c>
      <c r="H291" s="4">
        <v>1</v>
      </c>
      <c r="I291" s="4">
        <v>1</v>
      </c>
      <c r="J291" s="4">
        <v>1</v>
      </c>
      <c r="K291" s="4" t="s">
        <v>30</v>
      </c>
      <c r="L291" s="4">
        <v>-215.69</v>
      </c>
      <c r="M291" s="4">
        <v>-215.69</v>
      </c>
      <c r="N291" s="4" t="s">
        <v>1417</v>
      </c>
      <c r="O291" s="4" t="s">
        <v>32</v>
      </c>
      <c r="P291" s="4" t="s">
        <v>33</v>
      </c>
      <c r="Q291" s="4">
        <v>0</v>
      </c>
      <c r="R291" s="8">
        <v>45149.0000115741</v>
      </c>
      <c r="S291" s="6">
        <v>45153</v>
      </c>
      <c r="T291" s="4" t="s">
        <v>34</v>
      </c>
      <c r="U291" s="4">
        <v>-215.69</v>
      </c>
      <c r="V291" s="4">
        <v>0</v>
      </c>
      <c r="W291" s="4">
        <v>0</v>
      </c>
      <c r="X291" s="4" t="s">
        <v>1418</v>
      </c>
      <c r="Y291" s="4" t="s">
        <v>35</v>
      </c>
    </row>
    <row r="292" s="4" customFormat="1" spans="1:25">
      <c r="A292" s="4" t="s">
        <v>1419</v>
      </c>
      <c r="B292" s="4" t="s">
        <v>26</v>
      </c>
      <c r="C292" s="4" t="s">
        <v>27</v>
      </c>
      <c r="D292" s="4" t="s">
        <v>1332</v>
      </c>
      <c r="E292" s="4" t="s">
        <v>487</v>
      </c>
      <c r="F292" s="6">
        <v>45149</v>
      </c>
      <c r="G292" s="6">
        <v>45150</v>
      </c>
      <c r="H292" s="4">
        <v>2</v>
      </c>
      <c r="I292" s="4">
        <v>1</v>
      </c>
      <c r="J292" s="4">
        <v>2</v>
      </c>
      <c r="K292" s="4" t="s">
        <v>30</v>
      </c>
      <c r="L292" s="4">
        <v>559.5</v>
      </c>
      <c r="M292" s="4">
        <v>559.5</v>
      </c>
      <c r="N292" s="4" t="s">
        <v>1420</v>
      </c>
      <c r="O292" s="4" t="s">
        <v>32</v>
      </c>
      <c r="P292" s="4" t="s">
        <v>33</v>
      </c>
      <c r="Q292" s="4">
        <v>0</v>
      </c>
      <c r="R292" s="8">
        <v>45149.0000115741</v>
      </c>
      <c r="S292" s="6">
        <v>45153</v>
      </c>
      <c r="T292" s="4" t="s">
        <v>34</v>
      </c>
      <c r="U292" s="4">
        <v>559.5</v>
      </c>
      <c r="V292" s="4">
        <v>0</v>
      </c>
      <c r="W292" s="4">
        <v>0</v>
      </c>
      <c r="X292" s="4" t="s">
        <v>1421</v>
      </c>
      <c r="Y292" s="4" t="s">
        <v>35</v>
      </c>
    </row>
    <row r="293" s="4" customFormat="1" spans="1:25">
      <c r="A293" s="4" t="s">
        <v>1422</v>
      </c>
      <c r="B293" s="4" t="s">
        <v>26</v>
      </c>
      <c r="C293" s="4" t="s">
        <v>27</v>
      </c>
      <c r="D293" s="4" t="s">
        <v>1423</v>
      </c>
      <c r="E293" s="4" t="s">
        <v>1161</v>
      </c>
      <c r="F293" s="6">
        <v>45149</v>
      </c>
      <c r="G293" s="6">
        <v>45150</v>
      </c>
      <c r="H293" s="4">
        <v>1</v>
      </c>
      <c r="I293" s="4">
        <v>1</v>
      </c>
      <c r="J293" s="4">
        <v>1</v>
      </c>
      <c r="K293" s="4" t="s">
        <v>30</v>
      </c>
      <c r="L293" s="4">
        <v>604.75</v>
      </c>
      <c r="M293" s="4">
        <v>604.75</v>
      </c>
      <c r="N293" s="4" t="s">
        <v>1424</v>
      </c>
      <c r="O293" s="4" t="s">
        <v>32</v>
      </c>
      <c r="P293" s="4" t="s">
        <v>33</v>
      </c>
      <c r="Q293" s="4">
        <v>0</v>
      </c>
      <c r="R293" s="8">
        <v>45149</v>
      </c>
      <c r="S293" s="6">
        <v>45153</v>
      </c>
      <c r="T293" s="4" t="s">
        <v>34</v>
      </c>
      <c r="U293" s="4">
        <v>604.75</v>
      </c>
      <c r="V293" s="4">
        <v>0</v>
      </c>
      <c r="W293" s="4">
        <v>0</v>
      </c>
      <c r="X293" s="4" t="s">
        <v>1425</v>
      </c>
      <c r="Y293" s="4" t="s">
        <v>35</v>
      </c>
    </row>
    <row r="294" s="4" customFormat="1" spans="1:25">
      <c r="A294" s="4" t="s">
        <v>1426</v>
      </c>
      <c r="B294" s="4" t="s">
        <v>26</v>
      </c>
      <c r="C294" s="4" t="s">
        <v>27</v>
      </c>
      <c r="D294" s="4" t="s">
        <v>1427</v>
      </c>
      <c r="E294" s="4" t="s">
        <v>1428</v>
      </c>
      <c r="F294" s="6">
        <v>45149</v>
      </c>
      <c r="G294" s="6">
        <v>45150</v>
      </c>
      <c r="H294" s="4">
        <v>1</v>
      </c>
      <c r="I294" s="4">
        <v>1</v>
      </c>
      <c r="J294" s="4">
        <v>1</v>
      </c>
      <c r="K294" s="4" t="s">
        <v>30</v>
      </c>
      <c r="L294" s="4">
        <v>1115.47</v>
      </c>
      <c r="M294" s="4">
        <v>1115.47</v>
      </c>
      <c r="N294" s="4" t="s">
        <v>1429</v>
      </c>
      <c r="O294" s="4" t="s">
        <v>32</v>
      </c>
      <c r="P294" s="4" t="s">
        <v>33</v>
      </c>
      <c r="Q294" s="4">
        <v>0</v>
      </c>
      <c r="R294" s="8">
        <v>45149.0000115741</v>
      </c>
      <c r="S294" s="6">
        <v>45153</v>
      </c>
      <c r="T294" s="4" t="s">
        <v>34</v>
      </c>
      <c r="U294" s="4">
        <v>1115.47</v>
      </c>
      <c r="V294" s="4">
        <v>0</v>
      </c>
      <c r="W294" s="4">
        <v>0</v>
      </c>
      <c r="X294" s="4" t="s">
        <v>1430</v>
      </c>
      <c r="Y294" s="4" t="s">
        <v>1431</v>
      </c>
    </row>
    <row r="295" s="4" customFormat="1" spans="1:25">
      <c r="A295" s="4" t="s">
        <v>1432</v>
      </c>
      <c r="B295" s="4" t="s">
        <v>26</v>
      </c>
      <c r="C295" s="4" t="s">
        <v>27</v>
      </c>
      <c r="D295" s="4" t="s">
        <v>1433</v>
      </c>
      <c r="E295" s="4" t="s">
        <v>1434</v>
      </c>
      <c r="F295" s="6">
        <v>45149</v>
      </c>
      <c r="G295" s="6">
        <v>45150</v>
      </c>
      <c r="H295" s="4">
        <v>1</v>
      </c>
      <c r="I295" s="4">
        <v>1</v>
      </c>
      <c r="J295" s="4">
        <v>1</v>
      </c>
      <c r="K295" s="4" t="s">
        <v>30</v>
      </c>
      <c r="L295" s="4">
        <v>1278.46</v>
      </c>
      <c r="M295" s="4">
        <v>1278.46</v>
      </c>
      <c r="N295" s="4" t="s">
        <v>1435</v>
      </c>
      <c r="O295" s="4" t="s">
        <v>32</v>
      </c>
      <c r="P295" s="4" t="s">
        <v>33</v>
      </c>
      <c r="Q295" s="4">
        <v>0</v>
      </c>
      <c r="R295" s="8">
        <v>45149.0000115741</v>
      </c>
      <c r="S295" s="6">
        <v>45153</v>
      </c>
      <c r="T295" s="4" t="s">
        <v>34</v>
      </c>
      <c r="U295" s="4">
        <v>1278.46</v>
      </c>
      <c r="V295" s="4">
        <v>0</v>
      </c>
      <c r="W295" s="4">
        <v>0</v>
      </c>
      <c r="X295" s="4" t="s">
        <v>1436</v>
      </c>
      <c r="Y295" s="4" t="s">
        <v>1437</v>
      </c>
    </row>
    <row r="296" s="4" customFormat="1" spans="1:25">
      <c r="A296" s="4" t="s">
        <v>1422</v>
      </c>
      <c r="B296" s="4" t="s">
        <v>26</v>
      </c>
      <c r="C296" s="4" t="s">
        <v>70</v>
      </c>
      <c r="D296" s="4" t="s">
        <v>1423</v>
      </c>
      <c r="E296" s="4" t="s">
        <v>1161</v>
      </c>
      <c r="F296" s="6">
        <v>45149</v>
      </c>
      <c r="G296" s="6">
        <v>45150</v>
      </c>
      <c r="H296" s="4">
        <v>1</v>
      </c>
      <c r="I296" s="4">
        <v>1</v>
      </c>
      <c r="J296" s="4">
        <v>1</v>
      </c>
      <c r="K296" s="4" t="s">
        <v>30</v>
      </c>
      <c r="L296" s="4">
        <v>-604.75</v>
      </c>
      <c r="M296" s="4">
        <v>-604.75</v>
      </c>
      <c r="N296" s="4" t="s">
        <v>1424</v>
      </c>
      <c r="O296" s="4" t="s">
        <v>32</v>
      </c>
      <c r="P296" s="4" t="s">
        <v>33</v>
      </c>
      <c r="Q296" s="4">
        <v>0</v>
      </c>
      <c r="R296" s="8">
        <v>45149</v>
      </c>
      <c r="S296" s="6">
        <v>45153</v>
      </c>
      <c r="T296" s="4" t="s">
        <v>34</v>
      </c>
      <c r="U296" s="4">
        <v>-604.75</v>
      </c>
      <c r="V296" s="4">
        <v>0</v>
      </c>
      <c r="W296" s="4">
        <v>0</v>
      </c>
      <c r="X296" s="4" t="s">
        <v>1425</v>
      </c>
      <c r="Y296" s="4" t="s">
        <v>35</v>
      </c>
    </row>
    <row r="297" s="4" customFormat="1" spans="1:25">
      <c r="A297" s="4" t="s">
        <v>1419</v>
      </c>
      <c r="B297" s="4" t="s">
        <v>26</v>
      </c>
      <c r="C297" s="4" t="s">
        <v>70</v>
      </c>
      <c r="D297" s="4" t="s">
        <v>1332</v>
      </c>
      <c r="E297" s="4" t="s">
        <v>487</v>
      </c>
      <c r="F297" s="6">
        <v>45149</v>
      </c>
      <c r="G297" s="6">
        <v>45150</v>
      </c>
      <c r="H297" s="4">
        <v>2</v>
      </c>
      <c r="I297" s="4">
        <v>1</v>
      </c>
      <c r="J297" s="4">
        <v>2</v>
      </c>
      <c r="K297" s="4" t="s">
        <v>30</v>
      </c>
      <c r="L297" s="4">
        <v>-559.5</v>
      </c>
      <c r="M297" s="4">
        <v>-559.5</v>
      </c>
      <c r="N297" s="4" t="s">
        <v>1420</v>
      </c>
      <c r="O297" s="4" t="s">
        <v>32</v>
      </c>
      <c r="P297" s="4" t="s">
        <v>33</v>
      </c>
      <c r="Q297" s="4">
        <v>0</v>
      </c>
      <c r="R297" s="8">
        <v>45149.0000115741</v>
      </c>
      <c r="S297" s="6">
        <v>45153</v>
      </c>
      <c r="T297" s="4" t="s">
        <v>34</v>
      </c>
      <c r="U297" s="4">
        <v>-559.5</v>
      </c>
      <c r="V297" s="4">
        <v>0</v>
      </c>
      <c r="W297" s="4">
        <v>0</v>
      </c>
      <c r="X297" s="4" t="s">
        <v>1421</v>
      </c>
      <c r="Y297" s="4" t="s">
        <v>35</v>
      </c>
    </row>
    <row r="298" s="4" customFormat="1" spans="1:25">
      <c r="A298" s="4" t="s">
        <v>1438</v>
      </c>
      <c r="B298" s="4" t="s">
        <v>26</v>
      </c>
      <c r="C298" s="4" t="s">
        <v>27</v>
      </c>
      <c r="D298" s="4" t="s">
        <v>1366</v>
      </c>
      <c r="E298" s="4" t="s">
        <v>1225</v>
      </c>
      <c r="F298" s="6">
        <v>45149</v>
      </c>
      <c r="G298" s="6">
        <v>45150</v>
      </c>
      <c r="H298" s="4">
        <v>1</v>
      </c>
      <c r="I298" s="4">
        <v>1</v>
      </c>
      <c r="J298" s="4">
        <v>1</v>
      </c>
      <c r="K298" s="4" t="s">
        <v>30</v>
      </c>
      <c r="L298" s="4">
        <v>209.89</v>
      </c>
      <c r="M298" s="4">
        <v>209.89</v>
      </c>
      <c r="N298" s="4" t="s">
        <v>1439</v>
      </c>
      <c r="O298" s="4" t="s">
        <v>32</v>
      </c>
      <c r="P298" s="4" t="s">
        <v>33</v>
      </c>
      <c r="Q298" s="4">
        <v>0</v>
      </c>
      <c r="R298" s="8">
        <v>45149.0000115741</v>
      </c>
      <c r="S298" s="6">
        <v>45153</v>
      </c>
      <c r="T298" s="4" t="s">
        <v>34</v>
      </c>
      <c r="U298" s="4">
        <v>209.89</v>
      </c>
      <c r="V298" s="4">
        <v>0</v>
      </c>
      <c r="W298" s="4">
        <v>0</v>
      </c>
      <c r="X298" s="4" t="s">
        <v>1440</v>
      </c>
      <c r="Y298" s="4" t="s">
        <v>1441</v>
      </c>
    </row>
    <row r="299" s="4" customFormat="1" spans="1:25">
      <c r="A299" s="4" t="s">
        <v>1442</v>
      </c>
      <c r="B299" s="4" t="s">
        <v>26</v>
      </c>
      <c r="C299" s="4" t="s">
        <v>27</v>
      </c>
      <c r="D299" s="4" t="s">
        <v>1443</v>
      </c>
      <c r="E299" s="4" t="s">
        <v>1444</v>
      </c>
      <c r="F299" s="6">
        <v>45149</v>
      </c>
      <c r="G299" s="6">
        <v>45150</v>
      </c>
      <c r="H299" s="4">
        <v>1</v>
      </c>
      <c r="I299" s="4">
        <v>1</v>
      </c>
      <c r="J299" s="4">
        <v>1</v>
      </c>
      <c r="K299" s="4" t="s">
        <v>30</v>
      </c>
      <c r="L299" s="4">
        <v>1318.92</v>
      </c>
      <c r="M299" s="4">
        <v>1318.92</v>
      </c>
      <c r="N299" s="4" t="s">
        <v>1445</v>
      </c>
      <c r="O299" s="4" t="s">
        <v>32</v>
      </c>
      <c r="P299" s="4" t="s">
        <v>33</v>
      </c>
      <c r="Q299" s="4">
        <v>0</v>
      </c>
      <c r="R299" s="8">
        <v>45149.0000115741</v>
      </c>
      <c r="S299" s="6">
        <v>45153</v>
      </c>
      <c r="T299" s="4" t="s">
        <v>34</v>
      </c>
      <c r="U299" s="4">
        <v>1318.92</v>
      </c>
      <c r="V299" s="4">
        <v>0</v>
      </c>
      <c r="W299" s="4">
        <v>0</v>
      </c>
      <c r="X299" s="4" t="s">
        <v>1446</v>
      </c>
      <c r="Y299" s="4" t="s">
        <v>1447</v>
      </c>
    </row>
    <row r="300" s="4" customFormat="1" spans="1:25">
      <c r="A300" s="4" t="s">
        <v>1448</v>
      </c>
      <c r="B300" s="4" t="s">
        <v>26</v>
      </c>
      <c r="C300" s="4" t="s">
        <v>27</v>
      </c>
      <c r="D300" s="4" t="s">
        <v>1443</v>
      </c>
      <c r="E300" s="4" t="s">
        <v>1449</v>
      </c>
      <c r="F300" s="6">
        <v>45149</v>
      </c>
      <c r="G300" s="6">
        <v>45150</v>
      </c>
      <c r="H300" s="4">
        <v>1</v>
      </c>
      <c r="I300" s="4">
        <v>1</v>
      </c>
      <c r="J300" s="4">
        <v>1</v>
      </c>
      <c r="K300" s="4" t="s">
        <v>30</v>
      </c>
      <c r="L300" s="4">
        <v>1240.94</v>
      </c>
      <c r="M300" s="4">
        <v>1240.94</v>
      </c>
      <c r="N300" s="4" t="s">
        <v>1450</v>
      </c>
      <c r="O300" s="4" t="s">
        <v>32</v>
      </c>
      <c r="P300" s="4" t="s">
        <v>33</v>
      </c>
      <c r="Q300" s="4">
        <v>0</v>
      </c>
      <c r="R300" s="8">
        <v>45149.0000115741</v>
      </c>
      <c r="S300" s="6">
        <v>45153</v>
      </c>
      <c r="T300" s="4" t="s">
        <v>34</v>
      </c>
      <c r="U300" s="4">
        <v>1240.94</v>
      </c>
      <c r="V300" s="4">
        <v>0</v>
      </c>
      <c r="W300" s="4">
        <v>0</v>
      </c>
      <c r="X300" s="4" t="s">
        <v>1451</v>
      </c>
      <c r="Y300" s="4" t="s">
        <v>1452</v>
      </c>
    </row>
    <row r="301" s="4" customFormat="1" spans="1:25">
      <c r="A301" s="4" t="s">
        <v>1453</v>
      </c>
      <c r="B301" s="4" t="s">
        <v>26</v>
      </c>
      <c r="C301" s="4" t="s">
        <v>27</v>
      </c>
      <c r="D301" s="4" t="s">
        <v>1454</v>
      </c>
      <c r="E301" s="4" t="s">
        <v>1455</v>
      </c>
      <c r="F301" s="6">
        <v>45149</v>
      </c>
      <c r="G301" s="6">
        <v>45150</v>
      </c>
      <c r="H301" s="4">
        <v>1</v>
      </c>
      <c r="I301" s="4">
        <v>1</v>
      </c>
      <c r="J301" s="4">
        <v>1</v>
      </c>
      <c r="K301" s="4" t="s">
        <v>30</v>
      </c>
      <c r="L301" s="4">
        <v>118.18</v>
      </c>
      <c r="M301" s="4">
        <v>118.18</v>
      </c>
      <c r="N301" s="4" t="s">
        <v>1456</v>
      </c>
      <c r="O301" s="4" t="s">
        <v>32</v>
      </c>
      <c r="P301" s="4" t="s">
        <v>33</v>
      </c>
      <c r="Q301" s="4">
        <v>0</v>
      </c>
      <c r="R301" s="8">
        <v>45149.0000115741</v>
      </c>
      <c r="S301" s="6">
        <v>45153</v>
      </c>
      <c r="T301" s="4" t="s">
        <v>34</v>
      </c>
      <c r="U301" s="4">
        <v>118.18</v>
      </c>
      <c r="V301" s="4">
        <v>0</v>
      </c>
      <c r="W301" s="4">
        <v>0</v>
      </c>
      <c r="X301" s="4" t="s">
        <v>35</v>
      </c>
      <c r="Y301" s="4" t="s">
        <v>1457</v>
      </c>
    </row>
    <row r="302" s="4" customFormat="1" spans="1:25">
      <c r="A302" s="4" t="s">
        <v>1398</v>
      </c>
      <c r="B302" s="4" t="s">
        <v>26</v>
      </c>
      <c r="C302" s="4" t="s">
        <v>70</v>
      </c>
      <c r="D302" s="4" t="s">
        <v>1399</v>
      </c>
      <c r="E302" s="4" t="s">
        <v>1284</v>
      </c>
      <c r="F302" s="6">
        <v>45149</v>
      </c>
      <c r="G302" s="6">
        <v>45150</v>
      </c>
      <c r="H302" s="4">
        <v>1</v>
      </c>
      <c r="I302" s="4">
        <v>1</v>
      </c>
      <c r="J302" s="4">
        <v>1</v>
      </c>
      <c r="K302" s="4" t="s">
        <v>30</v>
      </c>
      <c r="L302" s="4">
        <v>-64.48</v>
      </c>
      <c r="M302" s="4">
        <v>-64.48</v>
      </c>
      <c r="N302" s="4" t="s">
        <v>1400</v>
      </c>
      <c r="O302" s="4" t="s">
        <v>32</v>
      </c>
      <c r="P302" s="4" t="s">
        <v>33</v>
      </c>
      <c r="Q302" s="4">
        <v>0</v>
      </c>
      <c r="R302" s="8">
        <v>45149.0000115741</v>
      </c>
      <c r="S302" s="6">
        <v>45153</v>
      </c>
      <c r="T302" s="4" t="s">
        <v>34</v>
      </c>
      <c r="U302" s="4">
        <v>-64.48</v>
      </c>
      <c r="V302" s="4">
        <v>0</v>
      </c>
      <c r="W302" s="4">
        <v>0</v>
      </c>
      <c r="X302" s="4" t="s">
        <v>1401</v>
      </c>
      <c r="Y302" s="4" t="s">
        <v>1402</v>
      </c>
    </row>
    <row r="303" s="4" customFormat="1" spans="1:25">
      <c r="A303" s="4" t="s">
        <v>1458</v>
      </c>
      <c r="B303" s="4" t="s">
        <v>26</v>
      </c>
      <c r="C303" s="4" t="s">
        <v>27</v>
      </c>
      <c r="D303" s="4" t="s">
        <v>1459</v>
      </c>
      <c r="E303" s="4" t="s">
        <v>1460</v>
      </c>
      <c r="F303" s="6">
        <v>45149</v>
      </c>
      <c r="G303" s="6">
        <v>45150</v>
      </c>
      <c r="H303" s="4">
        <v>1</v>
      </c>
      <c r="I303" s="4">
        <v>1</v>
      </c>
      <c r="J303" s="4">
        <v>1</v>
      </c>
      <c r="K303" s="4" t="s">
        <v>30</v>
      </c>
      <c r="L303" s="4">
        <v>688.66</v>
      </c>
      <c r="M303" s="4">
        <v>688.66</v>
      </c>
      <c r="N303" s="4" t="s">
        <v>1461</v>
      </c>
      <c r="O303" s="4" t="s">
        <v>32</v>
      </c>
      <c r="P303" s="4" t="s">
        <v>33</v>
      </c>
      <c r="Q303" s="4">
        <v>0</v>
      </c>
      <c r="R303" s="8">
        <v>45149</v>
      </c>
      <c r="S303" s="6">
        <v>45153</v>
      </c>
      <c r="T303" s="4" t="s">
        <v>34</v>
      </c>
      <c r="U303" s="4">
        <v>688.66</v>
      </c>
      <c r="V303" s="4">
        <v>0</v>
      </c>
      <c r="W303" s="4">
        <v>0</v>
      </c>
      <c r="X303" s="4" t="s">
        <v>1462</v>
      </c>
      <c r="Y303" s="4" t="s">
        <v>1463</v>
      </c>
    </row>
    <row r="304" s="4" customFormat="1" spans="1:25">
      <c r="A304" s="4" t="s">
        <v>1464</v>
      </c>
      <c r="B304" s="4" t="s">
        <v>26</v>
      </c>
      <c r="C304" s="4" t="s">
        <v>27</v>
      </c>
      <c r="D304" s="4" t="s">
        <v>1465</v>
      </c>
      <c r="E304" s="4" t="s">
        <v>1466</v>
      </c>
      <c r="F304" s="6">
        <v>45149</v>
      </c>
      <c r="G304" s="6">
        <v>45150</v>
      </c>
      <c r="H304" s="4">
        <v>2</v>
      </c>
      <c r="I304" s="4">
        <v>1</v>
      </c>
      <c r="J304" s="4">
        <v>2</v>
      </c>
      <c r="K304" s="4" t="s">
        <v>30</v>
      </c>
      <c r="L304" s="4">
        <v>867.82</v>
      </c>
      <c r="M304" s="4">
        <v>867.82</v>
      </c>
      <c r="N304" s="4" t="s">
        <v>1467</v>
      </c>
      <c r="O304" s="4" t="s">
        <v>32</v>
      </c>
      <c r="P304" s="4" t="s">
        <v>33</v>
      </c>
      <c r="Q304" s="4">
        <v>0</v>
      </c>
      <c r="R304" s="8">
        <v>45149.0000115741</v>
      </c>
      <c r="S304" s="6">
        <v>45153</v>
      </c>
      <c r="T304" s="4" t="s">
        <v>34</v>
      </c>
      <c r="U304" s="4">
        <v>867.82</v>
      </c>
      <c r="V304" s="4">
        <v>0</v>
      </c>
      <c r="W304" s="4">
        <v>0</v>
      </c>
      <c r="X304" s="4" t="s">
        <v>1468</v>
      </c>
      <c r="Y304" s="4" t="s">
        <v>1469</v>
      </c>
    </row>
    <row r="305" s="4" customFormat="1" spans="1:25">
      <c r="A305" s="4" t="s">
        <v>1470</v>
      </c>
      <c r="B305" s="4" t="s">
        <v>26</v>
      </c>
      <c r="C305" s="4" t="s">
        <v>27</v>
      </c>
      <c r="D305" s="4" t="s">
        <v>751</v>
      </c>
      <c r="E305" s="4" t="s">
        <v>1471</v>
      </c>
      <c r="F305" s="6">
        <v>45149</v>
      </c>
      <c r="G305" s="6">
        <v>45150</v>
      </c>
      <c r="H305" s="4">
        <v>1</v>
      </c>
      <c r="I305" s="4">
        <v>1</v>
      </c>
      <c r="J305" s="4">
        <v>1</v>
      </c>
      <c r="K305" s="4" t="s">
        <v>30</v>
      </c>
      <c r="L305" s="4">
        <v>423.11</v>
      </c>
      <c r="M305" s="4">
        <v>423.11</v>
      </c>
      <c r="N305" s="4" t="s">
        <v>1472</v>
      </c>
      <c r="O305" s="4" t="s">
        <v>32</v>
      </c>
      <c r="P305" s="4" t="s">
        <v>33</v>
      </c>
      <c r="Q305" s="4">
        <v>0</v>
      </c>
      <c r="R305" s="8">
        <v>45149</v>
      </c>
      <c r="S305" s="6">
        <v>45153</v>
      </c>
      <c r="T305" s="4" t="s">
        <v>34</v>
      </c>
      <c r="U305" s="4">
        <v>423.11</v>
      </c>
      <c r="V305" s="4">
        <v>0</v>
      </c>
      <c r="W305" s="4">
        <v>0</v>
      </c>
      <c r="X305" s="4" t="s">
        <v>1473</v>
      </c>
      <c r="Y305" s="4" t="s">
        <v>1474</v>
      </c>
    </row>
    <row r="306" s="4" customFormat="1" spans="1:25">
      <c r="A306" s="4" t="s">
        <v>1475</v>
      </c>
      <c r="B306" s="4" t="s">
        <v>26</v>
      </c>
      <c r="C306" s="4" t="s">
        <v>27</v>
      </c>
      <c r="D306" s="4" t="s">
        <v>1476</v>
      </c>
      <c r="E306" s="4" t="s">
        <v>1003</v>
      </c>
      <c r="F306" s="6">
        <v>45149</v>
      </c>
      <c r="G306" s="6">
        <v>45150</v>
      </c>
      <c r="H306" s="4">
        <v>1</v>
      </c>
      <c r="I306" s="4">
        <v>1</v>
      </c>
      <c r="J306" s="4">
        <v>1</v>
      </c>
      <c r="K306" s="4" t="s">
        <v>30</v>
      </c>
      <c r="L306" s="4">
        <v>752.76</v>
      </c>
      <c r="M306" s="4">
        <v>752.76</v>
      </c>
      <c r="N306" s="4" t="s">
        <v>1477</v>
      </c>
      <c r="O306" s="4" t="s">
        <v>32</v>
      </c>
      <c r="P306" s="4" t="s">
        <v>33</v>
      </c>
      <c r="Q306" s="4">
        <v>0</v>
      </c>
      <c r="R306" s="8">
        <v>45149</v>
      </c>
      <c r="S306" s="6">
        <v>45153</v>
      </c>
      <c r="T306" s="4" t="s">
        <v>34</v>
      </c>
      <c r="U306" s="4">
        <v>752.76</v>
      </c>
      <c r="V306" s="4">
        <v>0</v>
      </c>
      <c r="W306" s="4">
        <v>0</v>
      </c>
      <c r="X306" s="4" t="s">
        <v>1478</v>
      </c>
      <c r="Y306" s="4" t="s">
        <v>1479</v>
      </c>
    </row>
    <row r="307" s="4" customFormat="1" spans="1:25">
      <c r="A307" s="4" t="s">
        <v>1480</v>
      </c>
      <c r="B307" s="4" t="s">
        <v>26</v>
      </c>
      <c r="C307" s="4" t="s">
        <v>27</v>
      </c>
      <c r="D307" s="4" t="s">
        <v>1481</v>
      </c>
      <c r="E307" s="4" t="s">
        <v>1482</v>
      </c>
      <c r="F307" s="6">
        <v>45149</v>
      </c>
      <c r="G307" s="6">
        <v>45150</v>
      </c>
      <c r="H307" s="4">
        <v>1</v>
      </c>
      <c r="I307" s="4">
        <v>1</v>
      </c>
      <c r="J307" s="4">
        <v>1</v>
      </c>
      <c r="K307" s="4" t="s">
        <v>30</v>
      </c>
      <c r="L307" s="4">
        <v>2780.69</v>
      </c>
      <c r="M307" s="4">
        <v>2780.69</v>
      </c>
      <c r="N307" s="4" t="s">
        <v>1483</v>
      </c>
      <c r="O307" s="4" t="s">
        <v>32</v>
      </c>
      <c r="P307" s="4" t="s">
        <v>33</v>
      </c>
      <c r="Q307" s="4">
        <v>0</v>
      </c>
      <c r="R307" s="8">
        <v>45149</v>
      </c>
      <c r="S307" s="6">
        <v>45153</v>
      </c>
      <c r="T307" s="4" t="s">
        <v>34</v>
      </c>
      <c r="U307" s="4">
        <v>2780.69</v>
      </c>
      <c r="V307" s="4">
        <v>0</v>
      </c>
      <c r="W307" s="4">
        <v>0</v>
      </c>
      <c r="X307" s="4" t="s">
        <v>1484</v>
      </c>
      <c r="Y307" s="4" t="s">
        <v>35</v>
      </c>
    </row>
    <row r="308" s="4" customFormat="1" spans="1:25">
      <c r="A308" s="4" t="s">
        <v>1485</v>
      </c>
      <c r="B308" s="4" t="s">
        <v>26</v>
      </c>
      <c r="C308" s="4" t="s">
        <v>27</v>
      </c>
      <c r="D308" s="4" t="s">
        <v>1486</v>
      </c>
      <c r="E308" s="4" t="s">
        <v>1487</v>
      </c>
      <c r="F308" s="6">
        <v>45149</v>
      </c>
      <c r="G308" s="6">
        <v>45150</v>
      </c>
      <c r="H308" s="4">
        <v>1</v>
      </c>
      <c r="I308" s="4">
        <v>1</v>
      </c>
      <c r="J308" s="4">
        <v>1</v>
      </c>
      <c r="K308" s="4" t="s">
        <v>30</v>
      </c>
      <c r="L308" s="4">
        <v>246.2</v>
      </c>
      <c r="M308" s="4">
        <v>246.2</v>
      </c>
      <c r="N308" s="4" t="s">
        <v>1488</v>
      </c>
      <c r="O308" s="4" t="s">
        <v>32</v>
      </c>
      <c r="P308" s="4" t="s">
        <v>33</v>
      </c>
      <c r="Q308" s="4">
        <v>0</v>
      </c>
      <c r="R308" s="8">
        <v>45149</v>
      </c>
      <c r="S308" s="6">
        <v>45153</v>
      </c>
      <c r="T308" s="4" t="s">
        <v>34</v>
      </c>
      <c r="U308" s="4">
        <v>246.2</v>
      </c>
      <c r="V308" s="4">
        <v>0</v>
      </c>
      <c r="W308" s="4">
        <v>0</v>
      </c>
      <c r="X308" s="4" t="s">
        <v>1489</v>
      </c>
      <c r="Y308" s="4" t="s">
        <v>1490</v>
      </c>
    </row>
    <row r="309" s="4" customFormat="1" spans="1:25">
      <c r="A309" s="4" t="s">
        <v>1491</v>
      </c>
      <c r="B309" s="4" t="s">
        <v>26</v>
      </c>
      <c r="C309" s="4" t="s">
        <v>27</v>
      </c>
      <c r="D309" s="4" t="s">
        <v>1492</v>
      </c>
      <c r="E309" s="4" t="s">
        <v>1493</v>
      </c>
      <c r="F309" s="6">
        <v>45149</v>
      </c>
      <c r="G309" s="6">
        <v>45150</v>
      </c>
      <c r="H309" s="4">
        <v>1</v>
      </c>
      <c r="I309" s="4">
        <v>1</v>
      </c>
      <c r="J309" s="4">
        <v>1</v>
      </c>
      <c r="K309" s="4" t="s">
        <v>30</v>
      </c>
      <c r="L309" s="4">
        <v>122.03</v>
      </c>
      <c r="M309" s="4">
        <v>122.03</v>
      </c>
      <c r="N309" s="4" t="s">
        <v>1494</v>
      </c>
      <c r="O309" s="4" t="s">
        <v>32</v>
      </c>
      <c r="P309" s="4" t="s">
        <v>33</v>
      </c>
      <c r="Q309" s="4">
        <v>0</v>
      </c>
      <c r="R309" s="8">
        <v>45149.0000115741</v>
      </c>
      <c r="S309" s="6">
        <v>45153</v>
      </c>
      <c r="T309" s="4" t="s">
        <v>34</v>
      </c>
      <c r="U309" s="4">
        <v>122.03</v>
      </c>
      <c r="V309" s="4">
        <v>0</v>
      </c>
      <c r="W309" s="4">
        <v>0</v>
      </c>
      <c r="X309" s="4" t="s">
        <v>1495</v>
      </c>
      <c r="Y309" s="4" t="s">
        <v>1496</v>
      </c>
    </row>
    <row r="310" s="4" customFormat="1" spans="1:25">
      <c r="A310" s="4" t="s">
        <v>1497</v>
      </c>
      <c r="B310" s="4" t="s">
        <v>26</v>
      </c>
      <c r="C310" s="4" t="s">
        <v>27</v>
      </c>
      <c r="D310" s="4" t="s">
        <v>1498</v>
      </c>
      <c r="E310" s="4" t="s">
        <v>1499</v>
      </c>
      <c r="F310" s="6">
        <v>45149</v>
      </c>
      <c r="G310" s="6">
        <v>45150</v>
      </c>
      <c r="H310" s="4">
        <v>1</v>
      </c>
      <c r="I310" s="4">
        <v>1</v>
      </c>
      <c r="J310" s="4">
        <v>1</v>
      </c>
      <c r="K310" s="4" t="s">
        <v>30</v>
      </c>
      <c r="L310" s="4">
        <v>951.25</v>
      </c>
      <c r="M310" s="4">
        <v>951.25</v>
      </c>
      <c r="N310" s="4" t="s">
        <v>1500</v>
      </c>
      <c r="O310" s="4" t="s">
        <v>32</v>
      </c>
      <c r="P310" s="4" t="s">
        <v>33</v>
      </c>
      <c r="Q310" s="4">
        <v>0</v>
      </c>
      <c r="R310" s="8">
        <v>45149.0000115741</v>
      </c>
      <c r="S310" s="6">
        <v>45153</v>
      </c>
      <c r="T310" s="4" t="s">
        <v>34</v>
      </c>
      <c r="U310" s="4">
        <v>951.25</v>
      </c>
      <c r="V310" s="4">
        <v>0</v>
      </c>
      <c r="W310" s="4">
        <v>0</v>
      </c>
      <c r="X310" s="4" t="s">
        <v>1501</v>
      </c>
      <c r="Y310" s="4" t="s">
        <v>35</v>
      </c>
    </row>
    <row r="311" s="4" customFormat="1" spans="1:25">
      <c r="A311" s="4" t="s">
        <v>1502</v>
      </c>
      <c r="B311" s="4" t="s">
        <v>26</v>
      </c>
      <c r="C311" s="4" t="s">
        <v>27</v>
      </c>
      <c r="D311" s="4" t="s">
        <v>1486</v>
      </c>
      <c r="E311" s="4" t="s">
        <v>1503</v>
      </c>
      <c r="F311" s="6">
        <v>45149</v>
      </c>
      <c r="G311" s="6">
        <v>45150</v>
      </c>
      <c r="H311" s="4">
        <v>1</v>
      </c>
      <c r="I311" s="4">
        <v>1</v>
      </c>
      <c r="J311" s="4">
        <v>1</v>
      </c>
      <c r="K311" s="4" t="s">
        <v>30</v>
      </c>
      <c r="L311" s="4">
        <v>217.14</v>
      </c>
      <c r="M311" s="4">
        <v>217.14</v>
      </c>
      <c r="N311" s="4" t="s">
        <v>1504</v>
      </c>
      <c r="O311" s="4" t="s">
        <v>32</v>
      </c>
      <c r="P311" s="4" t="s">
        <v>33</v>
      </c>
      <c r="Q311" s="4">
        <v>0</v>
      </c>
      <c r="R311" s="8">
        <v>45149.0000115741</v>
      </c>
      <c r="S311" s="6">
        <v>45153</v>
      </c>
      <c r="T311" s="4" t="s">
        <v>34</v>
      </c>
      <c r="U311" s="4">
        <v>217.14</v>
      </c>
      <c r="V311" s="4">
        <v>0</v>
      </c>
      <c r="W311" s="4">
        <v>0</v>
      </c>
      <c r="X311" s="4" t="s">
        <v>1505</v>
      </c>
      <c r="Y311" s="4" t="s">
        <v>1506</v>
      </c>
    </row>
    <row r="312" s="4" customFormat="1" spans="1:25">
      <c r="A312" s="4" t="s">
        <v>1507</v>
      </c>
      <c r="B312" s="4" t="s">
        <v>26</v>
      </c>
      <c r="C312" s="4" t="s">
        <v>27</v>
      </c>
      <c r="D312" s="4" t="s">
        <v>1508</v>
      </c>
      <c r="E312" s="4" t="s">
        <v>1509</v>
      </c>
      <c r="F312" s="6">
        <v>45149</v>
      </c>
      <c r="G312" s="6">
        <v>45150</v>
      </c>
      <c r="H312" s="4">
        <v>1</v>
      </c>
      <c r="I312" s="4">
        <v>1</v>
      </c>
      <c r="J312" s="4">
        <v>1</v>
      </c>
      <c r="K312" s="4" t="s">
        <v>30</v>
      </c>
      <c r="L312" s="4">
        <v>1257.03</v>
      </c>
      <c r="M312" s="4">
        <v>1257.03</v>
      </c>
      <c r="N312" s="4" t="s">
        <v>1510</v>
      </c>
      <c r="O312" s="4" t="s">
        <v>32</v>
      </c>
      <c r="P312" s="4" t="s">
        <v>33</v>
      </c>
      <c r="Q312" s="4">
        <v>0</v>
      </c>
      <c r="R312" s="8">
        <v>45149</v>
      </c>
      <c r="S312" s="6">
        <v>45153</v>
      </c>
      <c r="T312" s="4" t="s">
        <v>34</v>
      </c>
      <c r="U312" s="4">
        <v>1257.03</v>
      </c>
      <c r="V312" s="4">
        <v>0</v>
      </c>
      <c r="W312" s="4">
        <v>0</v>
      </c>
      <c r="X312" s="4" t="s">
        <v>1511</v>
      </c>
      <c r="Y312" s="4" t="s">
        <v>1512</v>
      </c>
    </row>
    <row r="313" s="4" customFormat="1" spans="1:25">
      <c r="A313" s="4" t="s">
        <v>1513</v>
      </c>
      <c r="B313" s="4" t="s">
        <v>26</v>
      </c>
      <c r="C313" s="4" t="s">
        <v>27</v>
      </c>
      <c r="D313" s="4" t="s">
        <v>1514</v>
      </c>
      <c r="E313" s="4" t="s">
        <v>347</v>
      </c>
      <c r="F313" s="6">
        <v>45149</v>
      </c>
      <c r="G313" s="6">
        <v>45150</v>
      </c>
      <c r="H313" s="4">
        <v>1</v>
      </c>
      <c r="I313" s="4">
        <v>1</v>
      </c>
      <c r="J313" s="4">
        <v>1</v>
      </c>
      <c r="K313" s="4" t="s">
        <v>30</v>
      </c>
      <c r="L313" s="4">
        <v>604.01</v>
      </c>
      <c r="M313" s="4">
        <v>604.01</v>
      </c>
      <c r="N313" s="4" t="s">
        <v>1515</v>
      </c>
      <c r="O313" s="4" t="s">
        <v>32</v>
      </c>
      <c r="P313" s="4" t="s">
        <v>33</v>
      </c>
      <c r="Q313" s="4">
        <v>0</v>
      </c>
      <c r="R313" s="8">
        <v>45149</v>
      </c>
      <c r="S313" s="6">
        <v>45153</v>
      </c>
      <c r="T313" s="4" t="s">
        <v>34</v>
      </c>
      <c r="U313" s="4">
        <v>604.01</v>
      </c>
      <c r="V313" s="4">
        <v>0</v>
      </c>
      <c r="W313" s="4">
        <v>0</v>
      </c>
      <c r="X313" s="4" t="s">
        <v>1516</v>
      </c>
      <c r="Y313" s="4" t="s">
        <v>1517</v>
      </c>
    </row>
    <row r="314" s="4" customFormat="1" spans="1:25">
      <c r="A314" s="4" t="s">
        <v>1203</v>
      </c>
      <c r="B314" s="4" t="s">
        <v>26</v>
      </c>
      <c r="C314" s="4" t="s">
        <v>70</v>
      </c>
      <c r="D314" s="4" t="s">
        <v>1204</v>
      </c>
      <c r="E314" s="4" t="s">
        <v>482</v>
      </c>
      <c r="F314" s="6">
        <v>45149</v>
      </c>
      <c r="G314" s="6">
        <v>45150</v>
      </c>
      <c r="H314" s="4">
        <v>1</v>
      </c>
      <c r="I314" s="4">
        <v>1</v>
      </c>
      <c r="J314" s="4">
        <v>1</v>
      </c>
      <c r="K314" s="4" t="s">
        <v>30</v>
      </c>
      <c r="L314" s="4">
        <v>-523.81</v>
      </c>
      <c r="M314" s="4">
        <v>-523.81</v>
      </c>
      <c r="N314" s="4" t="s">
        <v>1205</v>
      </c>
      <c r="O314" s="4" t="s">
        <v>32</v>
      </c>
      <c r="P314" s="4" t="s">
        <v>33</v>
      </c>
      <c r="Q314" s="4">
        <v>0</v>
      </c>
      <c r="R314" s="8">
        <v>45148.0000115741</v>
      </c>
      <c r="S314" s="6">
        <v>45153</v>
      </c>
      <c r="T314" s="4" t="s">
        <v>34</v>
      </c>
      <c r="U314" s="4">
        <v>-523.81</v>
      </c>
      <c r="V314" s="4">
        <v>0</v>
      </c>
      <c r="W314" s="4">
        <v>0</v>
      </c>
      <c r="X314" s="4" t="s">
        <v>1206</v>
      </c>
      <c r="Y314" s="4" t="s">
        <v>1207</v>
      </c>
    </row>
    <row r="315" s="4" customFormat="1" spans="1:25">
      <c r="A315" s="4" t="s">
        <v>1518</v>
      </c>
      <c r="B315" s="4" t="s">
        <v>26</v>
      </c>
      <c r="C315" s="4" t="s">
        <v>27</v>
      </c>
      <c r="D315" s="4" t="s">
        <v>1519</v>
      </c>
      <c r="E315" s="4" t="s">
        <v>154</v>
      </c>
      <c r="F315" s="6">
        <v>45149</v>
      </c>
      <c r="G315" s="6">
        <v>45150</v>
      </c>
      <c r="H315" s="4">
        <v>1</v>
      </c>
      <c r="I315" s="4">
        <v>1</v>
      </c>
      <c r="J315" s="4">
        <v>1</v>
      </c>
      <c r="K315" s="4" t="s">
        <v>30</v>
      </c>
      <c r="L315" s="4">
        <v>115.98</v>
      </c>
      <c r="M315" s="4">
        <v>115.98</v>
      </c>
      <c r="N315" s="4" t="s">
        <v>1520</v>
      </c>
      <c r="O315" s="4" t="s">
        <v>32</v>
      </c>
      <c r="P315" s="4" t="s">
        <v>33</v>
      </c>
      <c r="Q315" s="4">
        <v>0</v>
      </c>
      <c r="R315" s="8">
        <v>45149</v>
      </c>
      <c r="S315" s="6">
        <v>45153</v>
      </c>
      <c r="T315" s="4" t="s">
        <v>34</v>
      </c>
      <c r="U315" s="4">
        <v>115.98</v>
      </c>
      <c r="V315" s="4">
        <v>0</v>
      </c>
      <c r="W315" s="4">
        <v>0</v>
      </c>
      <c r="X315" s="4" t="s">
        <v>1521</v>
      </c>
      <c r="Y315" s="4" t="s">
        <v>1522</v>
      </c>
    </row>
    <row r="316" s="4" customFormat="1" spans="1:25">
      <c r="A316" s="4" t="s">
        <v>1523</v>
      </c>
      <c r="B316" s="4" t="s">
        <v>26</v>
      </c>
      <c r="C316" s="4" t="s">
        <v>27</v>
      </c>
      <c r="D316" s="4" t="s">
        <v>1524</v>
      </c>
      <c r="E316" s="4" t="s">
        <v>1525</v>
      </c>
      <c r="F316" s="6">
        <v>45149</v>
      </c>
      <c r="G316" s="6">
        <v>45150</v>
      </c>
      <c r="H316" s="4">
        <v>1</v>
      </c>
      <c r="I316" s="4">
        <v>1</v>
      </c>
      <c r="J316" s="4">
        <v>1</v>
      </c>
      <c r="K316" s="4" t="s">
        <v>30</v>
      </c>
      <c r="L316" s="4">
        <v>274.2</v>
      </c>
      <c r="M316" s="4">
        <v>274.2</v>
      </c>
      <c r="N316" s="4" t="s">
        <v>1526</v>
      </c>
      <c r="O316" s="4" t="s">
        <v>32</v>
      </c>
      <c r="P316" s="4" t="s">
        <v>33</v>
      </c>
      <c r="Q316" s="4">
        <v>0</v>
      </c>
      <c r="R316" s="8">
        <v>45149.0000115741</v>
      </c>
      <c r="S316" s="6">
        <v>45153</v>
      </c>
      <c r="T316" s="4" t="s">
        <v>34</v>
      </c>
      <c r="U316" s="4">
        <v>274.2</v>
      </c>
      <c r="V316" s="4">
        <v>0</v>
      </c>
      <c r="W316" s="4">
        <v>0</v>
      </c>
      <c r="X316" s="4" t="s">
        <v>1527</v>
      </c>
      <c r="Y316" s="4" t="s">
        <v>1528</v>
      </c>
    </row>
    <row r="317" s="4" customFormat="1" spans="1:25">
      <c r="A317" s="4" t="s">
        <v>1529</v>
      </c>
      <c r="B317" s="4" t="s">
        <v>26</v>
      </c>
      <c r="C317" s="4" t="s">
        <v>27</v>
      </c>
      <c r="D317" s="4" t="s">
        <v>1530</v>
      </c>
      <c r="E317" s="4" t="s">
        <v>154</v>
      </c>
      <c r="F317" s="6">
        <v>45149</v>
      </c>
      <c r="G317" s="6">
        <v>45150</v>
      </c>
      <c r="H317" s="4">
        <v>1</v>
      </c>
      <c r="I317" s="4">
        <v>1</v>
      </c>
      <c r="J317" s="4">
        <v>1</v>
      </c>
      <c r="K317" s="4" t="s">
        <v>30</v>
      </c>
      <c r="L317" s="4">
        <v>139.16</v>
      </c>
      <c r="M317" s="4">
        <v>139.16</v>
      </c>
      <c r="N317" s="4" t="s">
        <v>1531</v>
      </c>
      <c r="O317" s="4" t="s">
        <v>32</v>
      </c>
      <c r="P317" s="4" t="s">
        <v>33</v>
      </c>
      <c r="Q317" s="4">
        <v>0</v>
      </c>
      <c r="R317" s="8">
        <v>45149</v>
      </c>
      <c r="S317" s="6">
        <v>45153</v>
      </c>
      <c r="T317" s="4" t="s">
        <v>34</v>
      </c>
      <c r="U317" s="4">
        <v>139.16</v>
      </c>
      <c r="V317" s="4">
        <v>0</v>
      </c>
      <c r="W317" s="4">
        <v>0</v>
      </c>
      <c r="X317" s="4" t="s">
        <v>1532</v>
      </c>
      <c r="Y317" s="4" t="s">
        <v>1533</v>
      </c>
    </row>
    <row r="318" s="4" customFormat="1" spans="1:25">
      <c r="A318" s="4" t="s">
        <v>1534</v>
      </c>
      <c r="B318" s="4" t="s">
        <v>26</v>
      </c>
      <c r="C318" s="4" t="s">
        <v>27</v>
      </c>
      <c r="D318" s="4" t="s">
        <v>1535</v>
      </c>
      <c r="E318" s="4" t="s">
        <v>1536</v>
      </c>
      <c r="F318" s="6">
        <v>45149</v>
      </c>
      <c r="G318" s="6">
        <v>45150</v>
      </c>
      <c r="H318" s="4">
        <v>1</v>
      </c>
      <c r="I318" s="4">
        <v>1</v>
      </c>
      <c r="J318" s="4">
        <v>1</v>
      </c>
      <c r="K318" s="4" t="s">
        <v>30</v>
      </c>
      <c r="L318" s="4">
        <v>508.48</v>
      </c>
      <c r="M318" s="4">
        <v>508.48</v>
      </c>
      <c r="N318" s="4" t="s">
        <v>1537</v>
      </c>
      <c r="O318" s="4" t="s">
        <v>32</v>
      </c>
      <c r="P318" s="4" t="s">
        <v>33</v>
      </c>
      <c r="Q318" s="4">
        <v>0</v>
      </c>
      <c r="R318" s="8">
        <v>45149.0000115741</v>
      </c>
      <c r="S318" s="6">
        <v>45153</v>
      </c>
      <c r="T318" s="4" t="s">
        <v>34</v>
      </c>
      <c r="U318" s="4">
        <v>508.48</v>
      </c>
      <c r="V318" s="4">
        <v>0</v>
      </c>
      <c r="W318" s="4">
        <v>0</v>
      </c>
      <c r="X318" s="4" t="s">
        <v>1538</v>
      </c>
      <c r="Y318" s="4" t="s">
        <v>1539</v>
      </c>
    </row>
    <row r="319" s="4" customFormat="1" spans="1:25">
      <c r="A319" s="4" t="s">
        <v>1540</v>
      </c>
      <c r="B319" s="4" t="s">
        <v>26</v>
      </c>
      <c r="C319" s="4" t="s">
        <v>27</v>
      </c>
      <c r="D319" s="4" t="s">
        <v>1541</v>
      </c>
      <c r="E319" s="4" t="s">
        <v>1542</v>
      </c>
      <c r="F319" s="6">
        <v>45149</v>
      </c>
      <c r="G319" s="6">
        <v>45150</v>
      </c>
      <c r="H319" s="4">
        <v>1</v>
      </c>
      <c r="I319" s="4">
        <v>1</v>
      </c>
      <c r="J319" s="4">
        <v>1</v>
      </c>
      <c r="K319" s="4" t="s">
        <v>30</v>
      </c>
      <c r="L319" s="4">
        <v>2016.3</v>
      </c>
      <c r="M319" s="4">
        <v>2016.3</v>
      </c>
      <c r="N319" s="4" t="s">
        <v>1543</v>
      </c>
      <c r="O319" s="4" t="s">
        <v>32</v>
      </c>
      <c r="P319" s="4" t="s">
        <v>33</v>
      </c>
      <c r="Q319" s="4">
        <v>0</v>
      </c>
      <c r="R319" s="8">
        <v>45149.0000115741</v>
      </c>
      <c r="S319" s="6">
        <v>45153</v>
      </c>
      <c r="T319" s="4" t="s">
        <v>34</v>
      </c>
      <c r="U319" s="4">
        <v>2016.3</v>
      </c>
      <c r="V319" s="4">
        <v>0</v>
      </c>
      <c r="W319" s="4">
        <v>0</v>
      </c>
      <c r="X319" s="4" t="s">
        <v>1544</v>
      </c>
      <c r="Y319" s="4" t="s">
        <v>35</v>
      </c>
    </row>
    <row r="320" s="4" customFormat="1" spans="1:25">
      <c r="A320" s="4" t="s">
        <v>1545</v>
      </c>
      <c r="B320" s="4" t="s">
        <v>26</v>
      </c>
      <c r="C320" s="4" t="s">
        <v>27</v>
      </c>
      <c r="D320" s="4" t="s">
        <v>1546</v>
      </c>
      <c r="E320" s="4" t="s">
        <v>1547</v>
      </c>
      <c r="F320" s="6">
        <v>45149</v>
      </c>
      <c r="G320" s="6">
        <v>45150</v>
      </c>
      <c r="H320" s="4">
        <v>1</v>
      </c>
      <c r="I320" s="4">
        <v>1</v>
      </c>
      <c r="J320" s="4">
        <v>1</v>
      </c>
      <c r="K320" s="4" t="s">
        <v>30</v>
      </c>
      <c r="L320" s="4">
        <v>2014.7</v>
      </c>
      <c r="M320" s="4">
        <v>2014.7</v>
      </c>
      <c r="N320" s="4" t="s">
        <v>1548</v>
      </c>
      <c r="O320" s="4" t="s">
        <v>32</v>
      </c>
      <c r="P320" s="4" t="s">
        <v>33</v>
      </c>
      <c r="Q320" s="4">
        <v>0</v>
      </c>
      <c r="R320" s="8">
        <v>45149.0000115741</v>
      </c>
      <c r="S320" s="6">
        <v>45153</v>
      </c>
      <c r="T320" s="4" t="s">
        <v>34</v>
      </c>
      <c r="U320" s="4">
        <v>2014.7</v>
      </c>
      <c r="V320" s="4">
        <v>0</v>
      </c>
      <c r="W320" s="4">
        <v>0</v>
      </c>
      <c r="X320" s="4" t="s">
        <v>1549</v>
      </c>
      <c r="Y320" s="4" t="s">
        <v>1550</v>
      </c>
    </row>
    <row r="321" s="4" customFormat="1" spans="1:25">
      <c r="A321" s="4" t="s">
        <v>1551</v>
      </c>
      <c r="B321" s="4" t="s">
        <v>26</v>
      </c>
      <c r="C321" s="4" t="s">
        <v>27</v>
      </c>
      <c r="D321" s="4" t="s">
        <v>1552</v>
      </c>
      <c r="E321" s="4" t="s">
        <v>1553</v>
      </c>
      <c r="F321" s="6">
        <v>45149</v>
      </c>
      <c r="G321" s="6">
        <v>45150</v>
      </c>
      <c r="H321" s="4">
        <v>1</v>
      </c>
      <c r="I321" s="4">
        <v>1</v>
      </c>
      <c r="J321" s="4">
        <v>1</v>
      </c>
      <c r="K321" s="4" t="s">
        <v>30</v>
      </c>
      <c r="L321" s="4">
        <v>483.2</v>
      </c>
      <c r="M321" s="4">
        <v>483.2</v>
      </c>
      <c r="N321" s="4" t="s">
        <v>1554</v>
      </c>
      <c r="O321" s="4" t="s">
        <v>32</v>
      </c>
      <c r="P321" s="4" t="s">
        <v>33</v>
      </c>
      <c r="Q321" s="4">
        <v>0</v>
      </c>
      <c r="R321" s="8">
        <v>45149</v>
      </c>
      <c r="S321" s="6">
        <v>45153</v>
      </c>
      <c r="T321" s="4" t="s">
        <v>34</v>
      </c>
      <c r="U321" s="4">
        <v>483.2</v>
      </c>
      <c r="V321" s="4">
        <v>0</v>
      </c>
      <c r="W321" s="4">
        <v>0</v>
      </c>
      <c r="X321" s="4" t="s">
        <v>1555</v>
      </c>
      <c r="Y321" s="4" t="s">
        <v>35</v>
      </c>
    </row>
    <row r="322" s="4" customFormat="1" spans="1:25">
      <c r="A322" s="4" t="s">
        <v>1556</v>
      </c>
      <c r="B322" s="4" t="s">
        <v>26</v>
      </c>
      <c r="C322" s="4" t="s">
        <v>27</v>
      </c>
      <c r="D322" s="4" t="s">
        <v>1557</v>
      </c>
      <c r="E322" s="4" t="s">
        <v>1558</v>
      </c>
      <c r="F322" s="6">
        <v>45149</v>
      </c>
      <c r="G322" s="6">
        <v>45150</v>
      </c>
      <c r="H322" s="4">
        <v>1</v>
      </c>
      <c r="I322" s="4">
        <v>1</v>
      </c>
      <c r="J322" s="4">
        <v>1</v>
      </c>
      <c r="K322" s="4" t="s">
        <v>30</v>
      </c>
      <c r="L322" s="4">
        <v>1342.43</v>
      </c>
      <c r="M322" s="4">
        <v>1342.43</v>
      </c>
      <c r="N322" s="4" t="s">
        <v>1559</v>
      </c>
      <c r="O322" s="4" t="s">
        <v>32</v>
      </c>
      <c r="P322" s="4" t="s">
        <v>33</v>
      </c>
      <c r="Q322" s="4">
        <v>0</v>
      </c>
      <c r="R322" s="8">
        <v>45149.0000115741</v>
      </c>
      <c r="S322" s="6">
        <v>45153</v>
      </c>
      <c r="T322" s="4" t="s">
        <v>34</v>
      </c>
      <c r="U322" s="4">
        <v>1342.43</v>
      </c>
      <c r="V322" s="4">
        <v>0</v>
      </c>
      <c r="W322" s="4">
        <v>0</v>
      </c>
      <c r="X322" s="4" t="s">
        <v>1560</v>
      </c>
      <c r="Y322" s="4" t="s">
        <v>35</v>
      </c>
    </row>
    <row r="323" s="4" customFormat="1" spans="1:25">
      <c r="A323" s="4" t="s">
        <v>1561</v>
      </c>
      <c r="B323" s="4" t="s">
        <v>26</v>
      </c>
      <c r="C323" s="4" t="s">
        <v>1562</v>
      </c>
      <c r="D323" s="4" t="s">
        <v>1563</v>
      </c>
      <c r="E323" s="4" t="s">
        <v>620</v>
      </c>
      <c r="F323" s="6">
        <v>45146</v>
      </c>
      <c r="G323" s="6">
        <v>45149</v>
      </c>
      <c r="H323" s="4">
        <v>1</v>
      </c>
      <c r="I323" s="4">
        <v>3</v>
      </c>
      <c r="J323" s="4">
        <v>3</v>
      </c>
      <c r="K323" s="4" t="s">
        <v>30</v>
      </c>
      <c r="L323" s="4">
        <v>-1745.4</v>
      </c>
      <c r="M323" s="4">
        <v>-1745.4</v>
      </c>
      <c r="N323" s="4" t="s">
        <v>1564</v>
      </c>
      <c r="O323" s="4" t="s">
        <v>32</v>
      </c>
      <c r="P323" s="4" t="s">
        <v>33</v>
      </c>
      <c r="Q323" s="4">
        <v>0</v>
      </c>
      <c r="R323" s="8">
        <v>45145.4307523148</v>
      </c>
      <c r="S323" s="6">
        <v>45153</v>
      </c>
      <c r="T323" s="4" t="s">
        <v>34</v>
      </c>
      <c r="U323" s="4">
        <v>-1745.4</v>
      </c>
      <c r="V323" s="4">
        <v>0</v>
      </c>
      <c r="W323" s="4">
        <v>0</v>
      </c>
      <c r="X323" s="4" t="s">
        <v>1565</v>
      </c>
      <c r="Y323" s="4" t="s">
        <v>35</v>
      </c>
    </row>
    <row r="324" s="4" customFormat="1" spans="1:25">
      <c r="A324" s="4" t="s">
        <v>685</v>
      </c>
      <c r="B324" s="4" t="s">
        <v>26</v>
      </c>
      <c r="C324" s="4" t="s">
        <v>70</v>
      </c>
      <c r="D324" s="4" t="s">
        <v>686</v>
      </c>
      <c r="E324" s="4" t="s">
        <v>687</v>
      </c>
      <c r="F324" s="6">
        <v>45149</v>
      </c>
      <c r="G324" s="6">
        <v>45150</v>
      </c>
      <c r="H324" s="4">
        <v>1</v>
      </c>
      <c r="I324" s="4">
        <v>1</v>
      </c>
      <c r="J324" s="4">
        <v>1</v>
      </c>
      <c r="K324" s="4" t="s">
        <v>30</v>
      </c>
      <c r="L324" s="4">
        <v>-500.96</v>
      </c>
      <c r="M324" s="4">
        <v>-500.96</v>
      </c>
      <c r="N324" s="4" t="s">
        <v>688</v>
      </c>
      <c r="O324" s="4" t="s">
        <v>32</v>
      </c>
      <c r="P324" s="4" t="s">
        <v>33</v>
      </c>
      <c r="Q324" s="4">
        <v>0</v>
      </c>
      <c r="R324" s="8">
        <v>45144</v>
      </c>
      <c r="S324" s="6">
        <v>45153</v>
      </c>
      <c r="T324" s="4" t="s">
        <v>34</v>
      </c>
      <c r="U324" s="4">
        <v>-500.96</v>
      </c>
      <c r="V324" s="4">
        <v>0</v>
      </c>
      <c r="W324" s="4">
        <v>0</v>
      </c>
      <c r="X324" s="4" t="s">
        <v>689</v>
      </c>
      <c r="Y324" s="4" t="s">
        <v>35</v>
      </c>
    </row>
    <row r="325" s="4" customFormat="1" spans="1:25">
      <c r="A325" s="4" t="s">
        <v>669</v>
      </c>
      <c r="B325" s="4" t="s">
        <v>26</v>
      </c>
      <c r="C325" s="4" t="s">
        <v>1562</v>
      </c>
      <c r="D325" s="4" t="s">
        <v>159</v>
      </c>
      <c r="E325" s="4" t="s">
        <v>670</v>
      </c>
      <c r="F325" s="6">
        <v>45145</v>
      </c>
      <c r="G325" s="6">
        <v>45150</v>
      </c>
      <c r="H325" s="4">
        <v>1</v>
      </c>
      <c r="I325" s="4">
        <v>5</v>
      </c>
      <c r="J325" s="4">
        <v>5</v>
      </c>
      <c r="K325" s="4" t="s">
        <v>30</v>
      </c>
      <c r="L325" s="4">
        <v>-931.14</v>
      </c>
      <c r="M325" s="4">
        <v>-931.14</v>
      </c>
      <c r="N325" s="4" t="s">
        <v>671</v>
      </c>
      <c r="O325" s="4" t="s">
        <v>32</v>
      </c>
      <c r="P325" s="4" t="s">
        <v>33</v>
      </c>
      <c r="Q325" s="4">
        <v>0</v>
      </c>
      <c r="R325" s="8">
        <v>45144.0605208333</v>
      </c>
      <c r="S325" s="6">
        <v>45153</v>
      </c>
      <c r="T325" s="4" t="s">
        <v>34</v>
      </c>
      <c r="U325" s="4">
        <v>-931.14</v>
      </c>
      <c r="V325" s="4">
        <v>0</v>
      </c>
      <c r="W325" s="4">
        <v>0</v>
      </c>
      <c r="X325" s="4" t="s">
        <v>672</v>
      </c>
      <c r="Y325" s="4" t="s">
        <v>673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9"/>
  <sheetViews>
    <sheetView tabSelected="1" topLeftCell="A283" workbookViewId="0">
      <selection activeCell="E303" sqref="E303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58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1566</v>
      </c>
    </row>
    <row r="2" s="4" customFormat="1" spans="1:9">
      <c r="A2" s="5">
        <v>18884345944</v>
      </c>
      <c r="B2" s="6">
        <v>45147</v>
      </c>
      <c r="C2" s="6">
        <v>45150</v>
      </c>
      <c r="D2" s="4">
        <v>1815</v>
      </c>
      <c r="E2" s="4" t="str">
        <f>VLOOKUP(A2,HOP!A:L,12,0)</f>
        <v>1815.00</v>
      </c>
      <c r="F2" s="4" t="str">
        <f>VLOOKUP(A2,HOP!A:C,3,0)</f>
        <v>2669351</v>
      </c>
      <c r="G2" s="4">
        <f>D2-E2</f>
        <v>0</v>
      </c>
      <c r="H2" s="4" t="str">
        <f>$H$1&amp;F2</f>
        <v>,2669351</v>
      </c>
      <c r="I2" s="4" t="str">
        <f>VLOOKUP(A2,HOP!A:U,21,0)</f>
        <v>直连</v>
      </c>
    </row>
    <row r="3" s="4" customFormat="1" hidden="1" spans="1:9">
      <c r="A3" s="5">
        <v>999224015290147</v>
      </c>
      <c r="B3" s="6">
        <v>45149</v>
      </c>
      <c r="C3" s="6">
        <v>45150</v>
      </c>
      <c r="D3" s="4">
        <v>896</v>
      </c>
      <c r="E3" s="4" t="str">
        <f>VLOOKUP(A3,HOP!A:L,12,0)</f>
        <v>896.00</v>
      </c>
      <c r="F3" s="4" t="str">
        <f>VLOOKUP(A3,HOP!A:C,3,0)</f>
        <v>3330381</v>
      </c>
      <c r="G3" s="4">
        <f t="shared" ref="G3:G66" si="0">D3-E3</f>
        <v>0</v>
      </c>
      <c r="H3" s="4" t="str">
        <f t="shared" ref="H3:H66" si="1">$H$1&amp;F3</f>
        <v>,3330381</v>
      </c>
      <c r="I3" s="4" t="str">
        <f>VLOOKUP(A3,HOP!A:U,21,0)</f>
        <v>直采</v>
      </c>
    </row>
    <row r="4" s="4" customFormat="1" spans="1:9">
      <c r="A4" s="5">
        <v>999224429838027</v>
      </c>
      <c r="B4" s="6">
        <v>45149</v>
      </c>
      <c r="C4" s="6">
        <v>45150</v>
      </c>
      <c r="D4" s="4">
        <v>1093</v>
      </c>
      <c r="E4" s="4" t="str">
        <f>VLOOKUP(A4,HOP!A:L,12,0)</f>
        <v>1093.00</v>
      </c>
      <c r="F4" s="4" t="str">
        <f>VLOOKUP(A4,HOP!A:C,3,0)</f>
        <v>3425863</v>
      </c>
      <c r="G4" s="4">
        <f t="shared" si="0"/>
        <v>0</v>
      </c>
      <c r="H4" s="4" t="str">
        <f t="shared" si="1"/>
        <v>,3425863</v>
      </c>
      <c r="I4" s="4" t="str">
        <f>VLOOKUP(A4,HOP!A:U,21,0)</f>
        <v>直连</v>
      </c>
    </row>
    <row r="5" s="4" customFormat="1" hidden="1" spans="1:9">
      <c r="A5" s="5">
        <v>999224499957068</v>
      </c>
      <c r="B5" s="6">
        <v>45149</v>
      </c>
      <c r="C5" s="6">
        <v>45150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999224637966749</v>
      </c>
      <c r="B6" s="6">
        <v>45149</v>
      </c>
      <c r="C6" s="6">
        <v>45150</v>
      </c>
      <c r="D6" s="4">
        <v>621</v>
      </c>
      <c r="E6" s="4" t="str">
        <f>VLOOKUP(A6,HOP!A:L,12,0)</f>
        <v>621.00</v>
      </c>
      <c r="F6" s="4" t="str">
        <f>VLOOKUP(A6,HOP!A:C,3,0)</f>
        <v>3471627</v>
      </c>
      <c r="G6" s="4">
        <f t="shared" si="0"/>
        <v>0</v>
      </c>
      <c r="H6" s="4" t="str">
        <f t="shared" si="1"/>
        <v>,3471627</v>
      </c>
      <c r="I6" s="4" t="str">
        <f>VLOOKUP(A6,HOP!A:U,21,0)</f>
        <v>直采</v>
      </c>
    </row>
    <row r="7" s="4" customFormat="1" hidden="1" spans="1:9">
      <c r="A7" s="5">
        <v>999224643781456</v>
      </c>
      <c r="B7" s="6">
        <v>45149</v>
      </c>
      <c r="C7" s="6">
        <v>45150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999224679482770</v>
      </c>
      <c r="B8" s="6">
        <v>45147</v>
      </c>
      <c r="C8" s="6">
        <v>45150</v>
      </c>
      <c r="D8" s="4">
        <v>2982</v>
      </c>
      <c r="E8" s="4" t="str">
        <f>VLOOKUP(A8,HOP!A:L,12,0)</f>
        <v>2982.00</v>
      </c>
      <c r="F8" s="4" t="str">
        <f>VLOOKUP(A8,HOP!A:C,3,0)</f>
        <v>3479636</v>
      </c>
      <c r="G8" s="4">
        <f t="shared" si="0"/>
        <v>0</v>
      </c>
      <c r="H8" s="4" t="str">
        <f t="shared" si="1"/>
        <v>,3479636</v>
      </c>
      <c r="I8" s="4" t="str">
        <f>VLOOKUP(A8,HOP!A:U,21,0)</f>
        <v>直连</v>
      </c>
    </row>
    <row r="9" s="4" customFormat="1" hidden="1" spans="1:9">
      <c r="A9" s="5">
        <v>999224726698583</v>
      </c>
      <c r="B9" s="6">
        <v>45149</v>
      </c>
      <c r="C9" s="6">
        <v>45150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999224745376436</v>
      </c>
      <c r="B10" s="6">
        <v>45148</v>
      </c>
      <c r="C10" s="6">
        <v>45150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999224755425524</v>
      </c>
      <c r="B11" s="6">
        <v>45149</v>
      </c>
      <c r="C11" s="6">
        <v>45150</v>
      </c>
      <c r="D11" s="4">
        <v>762.58</v>
      </c>
      <c r="E11" s="4" t="str">
        <f>VLOOKUP(A11,HOP!A:L,12,0)</f>
        <v>762.62</v>
      </c>
      <c r="F11" s="4" t="str">
        <f>VLOOKUP(A11,HOP!A:C,3,0)</f>
        <v>3501093</v>
      </c>
      <c r="G11" s="4">
        <f t="shared" si="0"/>
        <v>-0.0399999999999636</v>
      </c>
      <c r="H11" s="4" t="str">
        <f t="shared" si="1"/>
        <v>,3501093</v>
      </c>
      <c r="I11" s="4" t="str">
        <f>VLOOKUP(A11,HOP!A:U,21,0)</f>
        <v>直连</v>
      </c>
    </row>
    <row r="12" s="4" customFormat="1" hidden="1" spans="1:9">
      <c r="A12" s="5">
        <v>999224838567047</v>
      </c>
      <c r="B12" s="6">
        <v>45147</v>
      </c>
      <c r="C12" s="6">
        <v>45150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999224868329143</v>
      </c>
      <c r="B13" s="6">
        <v>45145</v>
      </c>
      <c r="C13" s="6">
        <v>45150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999224882037459</v>
      </c>
      <c r="B14" s="6">
        <v>45149</v>
      </c>
      <c r="C14" s="6">
        <v>45150</v>
      </c>
      <c r="D14" s="4">
        <v>2145.4</v>
      </c>
      <c r="E14" s="4" t="str">
        <f>VLOOKUP(A14,HOP!A:L,12,0)</f>
        <v>2145.40</v>
      </c>
      <c r="F14" s="4" t="str">
        <f>VLOOKUP(A14,HOP!A:C,3,0)</f>
        <v>3532239</v>
      </c>
      <c r="G14" s="4">
        <f t="shared" si="0"/>
        <v>0</v>
      </c>
      <c r="H14" s="4" t="str">
        <f t="shared" si="1"/>
        <v>,3532239</v>
      </c>
      <c r="I14" s="4" t="str">
        <f>VLOOKUP(A14,HOP!A:U,21,0)</f>
        <v>直连</v>
      </c>
    </row>
    <row r="15" s="4" customFormat="1" hidden="1" spans="1:9">
      <c r="A15" s="5">
        <v>999224905029517</v>
      </c>
      <c r="B15" s="6">
        <v>45147</v>
      </c>
      <c r="C15" s="6">
        <v>45150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999224905932787</v>
      </c>
      <c r="B16" s="6">
        <v>45148</v>
      </c>
      <c r="C16" s="6">
        <v>45150</v>
      </c>
      <c r="D16" s="4">
        <v>1930.14</v>
      </c>
      <c r="E16" s="4" t="str">
        <f>VLOOKUP(A16,HOP!A:L,12,0)</f>
        <v>1930.14</v>
      </c>
      <c r="F16" s="4" t="str">
        <f>VLOOKUP(A16,HOP!A:C,3,0)</f>
        <v>3538477</v>
      </c>
      <c r="G16" s="4">
        <f t="shared" si="0"/>
        <v>0</v>
      </c>
      <c r="H16" s="4" t="str">
        <f t="shared" si="1"/>
        <v>,3538477</v>
      </c>
      <c r="I16" s="4" t="str">
        <f>VLOOKUP(A16,HOP!A:U,21,0)</f>
        <v>直采</v>
      </c>
    </row>
    <row r="17" s="4" customFormat="1" spans="1:9">
      <c r="A17" s="5">
        <v>999224915367151</v>
      </c>
      <c r="B17" s="6">
        <v>45148</v>
      </c>
      <c r="C17" s="6">
        <v>45150</v>
      </c>
      <c r="D17" s="4">
        <v>2530.74</v>
      </c>
      <c r="E17" s="4" t="str">
        <f>VLOOKUP(A17,HOP!A:L,12,0)</f>
        <v>2530.74</v>
      </c>
      <c r="F17" s="4" t="str">
        <f>VLOOKUP(A17,HOP!A:C,3,0)</f>
        <v>3540043</v>
      </c>
      <c r="G17" s="4">
        <f t="shared" si="0"/>
        <v>0</v>
      </c>
      <c r="H17" s="4" t="str">
        <f t="shared" si="1"/>
        <v>,3540043</v>
      </c>
      <c r="I17" s="4" t="str">
        <f>VLOOKUP(A17,HOP!A:U,21,0)</f>
        <v>直连</v>
      </c>
    </row>
    <row r="18" s="4" customFormat="1" spans="1:9">
      <c r="A18" s="5">
        <v>999224915699829</v>
      </c>
      <c r="B18" s="6">
        <v>45148</v>
      </c>
      <c r="C18" s="6">
        <v>45150</v>
      </c>
      <c r="D18" s="4">
        <v>1175.08</v>
      </c>
      <c r="E18" s="4" t="str">
        <f>VLOOKUP(A18,HOP!A:L,12,0)</f>
        <v>1175.08</v>
      </c>
      <c r="F18" s="4" t="str">
        <f>VLOOKUP(A18,HOP!A:C,3,0)</f>
        <v>3540137</v>
      </c>
      <c r="G18" s="4">
        <f t="shared" si="0"/>
        <v>0</v>
      </c>
      <c r="H18" s="4" t="str">
        <f t="shared" si="1"/>
        <v>,3540137</v>
      </c>
      <c r="I18" s="4" t="str">
        <f>VLOOKUP(A18,HOP!A:U,21,0)</f>
        <v>直连</v>
      </c>
    </row>
    <row r="19" s="4" customFormat="1" spans="1:9">
      <c r="A19" s="5">
        <v>999224943311602</v>
      </c>
      <c r="B19" s="6">
        <v>45147</v>
      </c>
      <c r="C19" s="6">
        <v>45150</v>
      </c>
      <c r="D19" s="4">
        <v>1068.63</v>
      </c>
      <c r="E19" s="4" t="str">
        <f>VLOOKUP(A19,HOP!A:L,12,0)</f>
        <v>1068.63</v>
      </c>
      <c r="F19" s="4" t="str">
        <f>VLOOKUP(A19,HOP!A:C,3,0)</f>
        <v>3547980</v>
      </c>
      <c r="G19" s="4">
        <f t="shared" si="0"/>
        <v>0</v>
      </c>
      <c r="H19" s="4" t="str">
        <f t="shared" si="1"/>
        <v>,3547980</v>
      </c>
      <c r="I19" s="4" t="str">
        <f>VLOOKUP(A19,HOP!A:U,21,0)</f>
        <v>直连</v>
      </c>
    </row>
    <row r="20" s="4" customFormat="1" hidden="1" spans="1:9">
      <c r="A20" s="5">
        <v>999225002051822</v>
      </c>
      <c r="B20" s="6">
        <v>45148</v>
      </c>
      <c r="C20" s="6">
        <v>45150</v>
      </c>
      <c r="D20" s="4">
        <v>2124.3</v>
      </c>
      <c r="E20" s="4" t="str">
        <f>VLOOKUP(A20,HOP!A:L,12,0)</f>
        <v>2124.30</v>
      </c>
      <c r="F20" s="4" t="str">
        <f>VLOOKUP(A20,HOP!A:C,3,0)</f>
        <v>3561782</v>
      </c>
      <c r="G20" s="4">
        <f t="shared" si="0"/>
        <v>0</v>
      </c>
      <c r="H20" s="4" t="str">
        <f t="shared" si="1"/>
        <v>,3561782</v>
      </c>
      <c r="I20" s="4" t="str">
        <f>VLOOKUP(A20,HOP!A:U,21,0)</f>
        <v>直采</v>
      </c>
    </row>
    <row r="21" s="4" customFormat="1" hidden="1" spans="1:9">
      <c r="A21" s="5">
        <v>999225005189845</v>
      </c>
      <c r="B21" s="6">
        <v>45148</v>
      </c>
      <c r="C21" s="6">
        <v>45150</v>
      </c>
      <c r="D21" s="4">
        <v>2208.74</v>
      </c>
      <c r="E21" s="4" t="str">
        <f>VLOOKUP(A21,HOP!A:L,12,0)</f>
        <v>2208.74</v>
      </c>
      <c r="F21" s="4" t="str">
        <f>VLOOKUP(A21,HOP!A:C,3,0)</f>
        <v>3562643</v>
      </c>
      <c r="G21" s="4">
        <f t="shared" si="0"/>
        <v>0</v>
      </c>
      <c r="H21" s="4" t="str">
        <f t="shared" si="1"/>
        <v>,3562643</v>
      </c>
      <c r="I21" s="4" t="str">
        <f>VLOOKUP(A21,HOP!A:U,21,0)</f>
        <v>直采</v>
      </c>
    </row>
    <row r="22" s="4" customFormat="1" spans="1:9">
      <c r="A22" s="5">
        <v>999225033480134</v>
      </c>
      <c r="B22" s="6">
        <v>45149</v>
      </c>
      <c r="C22" s="6">
        <v>45150</v>
      </c>
      <c r="D22" s="4">
        <v>1100.14</v>
      </c>
      <c r="E22" s="4" t="str">
        <f>VLOOKUP(A22,HOP!A:L,12,0)</f>
        <v>1100.16</v>
      </c>
      <c r="F22" s="4" t="str">
        <f>VLOOKUP(A22,HOP!A:C,3,0)</f>
        <v>3570929</v>
      </c>
      <c r="G22" s="4">
        <f t="shared" si="0"/>
        <v>-0.0199999999999818</v>
      </c>
      <c r="H22" s="4" t="str">
        <f t="shared" si="1"/>
        <v>,3570929</v>
      </c>
      <c r="I22" s="4" t="str">
        <f>VLOOKUP(A22,HOP!A:U,21,0)</f>
        <v>直连</v>
      </c>
    </row>
    <row r="23" s="4" customFormat="1" spans="1:9">
      <c r="A23" s="5">
        <v>999225048158935</v>
      </c>
      <c r="B23" s="6">
        <v>45148</v>
      </c>
      <c r="C23" s="6">
        <v>45150</v>
      </c>
      <c r="D23" s="4">
        <v>1808.26</v>
      </c>
      <c r="E23" s="4" t="str">
        <f>VLOOKUP(A23,HOP!A:L,12,0)</f>
        <v>1808.26</v>
      </c>
      <c r="F23" s="4" t="str">
        <f>VLOOKUP(A23,HOP!A:C,3,0)</f>
        <v>3574885</v>
      </c>
      <c r="G23" s="4">
        <f t="shared" si="0"/>
        <v>0</v>
      </c>
      <c r="H23" s="4" t="str">
        <f t="shared" si="1"/>
        <v>,3574885</v>
      </c>
      <c r="I23" s="4" t="str">
        <f>VLOOKUP(A23,HOP!A:U,21,0)</f>
        <v>直连</v>
      </c>
    </row>
    <row r="24" s="4" customFormat="1" hidden="1" spans="1:9">
      <c r="A24" s="5">
        <v>999225084895079</v>
      </c>
      <c r="B24" s="6">
        <v>45147</v>
      </c>
      <c r="C24" s="6">
        <v>45150</v>
      </c>
      <c r="D24" s="4">
        <v>892.53</v>
      </c>
      <c r="E24" s="4" t="str">
        <f>VLOOKUP(A24,HOP!A:L,12,0)</f>
        <v>892.53</v>
      </c>
      <c r="F24" s="4" t="str">
        <f>VLOOKUP(A24,HOP!A:C,3,0)</f>
        <v>3582860</v>
      </c>
      <c r="G24" s="4">
        <f t="shared" si="0"/>
        <v>0</v>
      </c>
      <c r="H24" s="4" t="str">
        <f t="shared" si="1"/>
        <v>,3582860</v>
      </c>
      <c r="I24" s="4" t="str">
        <f>VLOOKUP(A24,HOP!A:U,21,0)</f>
        <v>直采</v>
      </c>
    </row>
    <row r="25" s="4" customFormat="1" spans="1:9">
      <c r="A25" s="5">
        <v>999225125285908</v>
      </c>
      <c r="B25" s="6">
        <v>45146</v>
      </c>
      <c r="C25" s="6">
        <v>45150</v>
      </c>
      <c r="D25" s="4">
        <v>1192.72</v>
      </c>
      <c r="E25" s="4" t="str">
        <f>VLOOKUP(A25,HOP!A:L,12,0)</f>
        <v>1192.72</v>
      </c>
      <c r="F25" s="4" t="str">
        <f>VLOOKUP(A25,HOP!A:C,3,0)</f>
        <v>3593622</v>
      </c>
      <c r="G25" s="4">
        <f t="shared" si="0"/>
        <v>0</v>
      </c>
      <c r="H25" s="4" t="str">
        <f t="shared" si="1"/>
        <v>,3593622</v>
      </c>
      <c r="I25" s="4" t="str">
        <f>VLOOKUP(A25,HOP!A:U,21,0)</f>
        <v>直连</v>
      </c>
    </row>
    <row r="26" s="4" customFormat="1" spans="1:9">
      <c r="A26" s="5">
        <v>999225200509654</v>
      </c>
      <c r="B26" s="6">
        <v>45147</v>
      </c>
      <c r="C26" s="6">
        <v>45150</v>
      </c>
      <c r="D26" s="4">
        <v>4220.16</v>
      </c>
      <c r="E26" s="4" t="str">
        <f>VLOOKUP(A26,HOP!A:L,12,0)</f>
        <v>4220.16</v>
      </c>
      <c r="F26" s="4" t="str">
        <f>VLOOKUP(A26,HOP!A:C,3,0)</f>
        <v>3608904</v>
      </c>
      <c r="G26" s="4">
        <f t="shared" si="0"/>
        <v>0</v>
      </c>
      <c r="H26" s="4" t="str">
        <f t="shared" si="1"/>
        <v>,3608904</v>
      </c>
      <c r="I26" s="4" t="str">
        <f>VLOOKUP(A26,HOP!A:U,21,0)</f>
        <v>直连</v>
      </c>
    </row>
    <row r="27" s="4" customFormat="1" spans="1:9">
      <c r="A27" s="5">
        <v>999225203297919</v>
      </c>
      <c r="B27" s="6">
        <v>45146</v>
      </c>
      <c r="C27" s="6">
        <v>45150</v>
      </c>
      <c r="D27" s="4">
        <v>3332.72</v>
      </c>
      <c r="E27" s="4" t="str">
        <f>VLOOKUP(A27,HOP!A:L,12,0)</f>
        <v>3332.72</v>
      </c>
      <c r="F27" s="4" t="str">
        <f>VLOOKUP(A27,HOP!A:C,3,0)</f>
        <v>3609978</v>
      </c>
      <c r="G27" s="4">
        <f t="shared" si="0"/>
        <v>0</v>
      </c>
      <c r="H27" s="4" t="str">
        <f t="shared" si="1"/>
        <v>,3609978</v>
      </c>
      <c r="I27" s="4" t="str">
        <f>VLOOKUP(A27,HOP!A:U,21,0)</f>
        <v>直连</v>
      </c>
    </row>
    <row r="28" s="4" customFormat="1" spans="1:9">
      <c r="A28" s="5">
        <v>999225210338425</v>
      </c>
      <c r="B28" s="6">
        <v>45146</v>
      </c>
      <c r="C28" s="6">
        <v>45150</v>
      </c>
      <c r="D28" s="4">
        <v>3633.12</v>
      </c>
      <c r="E28" s="4" t="str">
        <f>VLOOKUP(A28,HOP!A:L,12,0)</f>
        <v>3633.12</v>
      </c>
      <c r="F28" s="4" t="str">
        <f>VLOOKUP(A28,HOP!A:C,3,0)</f>
        <v>3610552</v>
      </c>
      <c r="G28" s="4">
        <f t="shared" si="0"/>
        <v>0</v>
      </c>
      <c r="H28" s="4" t="str">
        <f t="shared" si="1"/>
        <v>,3610552</v>
      </c>
      <c r="I28" s="4" t="str">
        <f>VLOOKUP(A28,HOP!A:U,21,0)</f>
        <v>直连</v>
      </c>
    </row>
    <row r="29" s="4" customFormat="1" spans="1:9">
      <c r="A29" s="5">
        <v>999225278998100</v>
      </c>
      <c r="B29" s="6">
        <v>45149</v>
      </c>
      <c r="C29" s="6">
        <v>45150</v>
      </c>
      <c r="D29" s="4">
        <v>2169.15</v>
      </c>
      <c r="E29" s="4" t="str">
        <f>VLOOKUP(A29,HOP!A:L,12,0)</f>
        <v>2169.15</v>
      </c>
      <c r="F29" s="4" t="str">
        <f>VLOOKUP(A29,HOP!A:C,3,0)</f>
        <v>3625194</v>
      </c>
      <c r="G29" s="4">
        <f t="shared" si="0"/>
        <v>0</v>
      </c>
      <c r="H29" s="4" t="str">
        <f t="shared" si="1"/>
        <v>,3625194</v>
      </c>
      <c r="I29" s="4" t="str">
        <f>VLOOKUP(A29,HOP!A:U,21,0)</f>
        <v>直连</v>
      </c>
    </row>
    <row r="30" s="4" customFormat="1" hidden="1" spans="1:9">
      <c r="A30" s="5">
        <v>999225281805881</v>
      </c>
      <c r="B30" s="6">
        <v>45148</v>
      </c>
      <c r="C30" s="6">
        <v>45150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999225285135127</v>
      </c>
      <c r="B31" s="6">
        <v>45147</v>
      </c>
      <c r="C31" s="6">
        <v>45150</v>
      </c>
      <c r="D31" s="4">
        <v>1513.15</v>
      </c>
      <c r="E31" s="4" t="str">
        <f>VLOOKUP(A31,HOP!A:L,12,0)</f>
        <v>1513.15</v>
      </c>
      <c r="F31" s="4" t="str">
        <f>VLOOKUP(A31,HOP!A:C,3,0)</f>
        <v>3626505</v>
      </c>
      <c r="G31" s="4">
        <f t="shared" si="0"/>
        <v>0</v>
      </c>
      <c r="H31" s="4" t="str">
        <f t="shared" si="1"/>
        <v>,3626505</v>
      </c>
      <c r="I31" s="4" t="str">
        <f>VLOOKUP(A31,HOP!A:U,21,0)</f>
        <v>直连</v>
      </c>
    </row>
    <row r="32" s="4" customFormat="1" spans="1:9">
      <c r="A32" s="5">
        <v>999225309251430</v>
      </c>
      <c r="B32" s="6">
        <v>45147</v>
      </c>
      <c r="C32" s="6">
        <v>45150</v>
      </c>
      <c r="D32" s="4">
        <v>3041.16</v>
      </c>
      <c r="E32" s="4" t="str">
        <f>VLOOKUP(A32,HOP!A:L,12,0)</f>
        <v>3041.16</v>
      </c>
      <c r="F32" s="4" t="str">
        <f>VLOOKUP(A32,HOP!A:C,3,0)</f>
        <v>3631914</v>
      </c>
      <c r="G32" s="4">
        <f t="shared" si="0"/>
        <v>0</v>
      </c>
      <c r="H32" s="4" t="str">
        <f t="shared" si="1"/>
        <v>,3631914</v>
      </c>
      <c r="I32" s="4" t="str">
        <f>VLOOKUP(A32,HOP!A:U,21,0)</f>
        <v>直连</v>
      </c>
    </row>
    <row r="33" s="4" customFormat="1" spans="1:9">
      <c r="A33" s="5">
        <v>999225327761788</v>
      </c>
      <c r="B33" s="6">
        <v>45149</v>
      </c>
      <c r="C33" s="6">
        <v>45150</v>
      </c>
      <c r="D33" s="4">
        <v>334.8</v>
      </c>
      <c r="E33" s="4" t="str">
        <f>VLOOKUP(A33,HOP!A:L,12,0)</f>
        <v>334.80</v>
      </c>
      <c r="F33" s="4" t="str">
        <f>VLOOKUP(A33,HOP!A:C,3,0)</f>
        <v>3635517</v>
      </c>
      <c r="G33" s="4">
        <f t="shared" si="0"/>
        <v>0</v>
      </c>
      <c r="H33" s="4" t="str">
        <f t="shared" si="1"/>
        <v>,3635517</v>
      </c>
      <c r="I33" s="4" t="str">
        <f>VLOOKUP(A33,HOP!A:U,21,0)</f>
        <v>直连</v>
      </c>
    </row>
    <row r="34" s="4" customFormat="1" spans="1:9">
      <c r="A34" s="5">
        <v>999225327782373</v>
      </c>
      <c r="B34" s="6">
        <v>45149</v>
      </c>
      <c r="C34" s="6">
        <v>45150</v>
      </c>
      <c r="D34" s="4">
        <v>334.8</v>
      </c>
      <c r="E34" s="4" t="str">
        <f>VLOOKUP(A34,HOP!A:L,12,0)</f>
        <v>334.80</v>
      </c>
      <c r="F34" s="4" t="str">
        <f>VLOOKUP(A34,HOP!A:C,3,0)</f>
        <v>3635520</v>
      </c>
      <c r="G34" s="4">
        <f t="shared" si="0"/>
        <v>0</v>
      </c>
      <c r="H34" s="4" t="str">
        <f t="shared" si="1"/>
        <v>,3635520</v>
      </c>
      <c r="I34" s="4" t="str">
        <f>VLOOKUP(A34,HOP!A:U,21,0)</f>
        <v>直连</v>
      </c>
    </row>
    <row r="35" s="4" customFormat="1" spans="1:9">
      <c r="A35" s="5">
        <v>999225327816619</v>
      </c>
      <c r="B35" s="6">
        <v>45149</v>
      </c>
      <c r="C35" s="6">
        <v>45150</v>
      </c>
      <c r="D35" s="4">
        <v>334.8</v>
      </c>
      <c r="E35" s="4" t="str">
        <f>VLOOKUP(A35,HOP!A:L,12,0)</f>
        <v>334.80</v>
      </c>
      <c r="F35" s="4" t="str">
        <f>VLOOKUP(A35,HOP!A:C,3,0)</f>
        <v>3635528</v>
      </c>
      <c r="G35" s="4">
        <f t="shared" si="0"/>
        <v>0</v>
      </c>
      <c r="H35" s="4" t="str">
        <f t="shared" si="1"/>
        <v>,3635528</v>
      </c>
      <c r="I35" s="4" t="str">
        <f>VLOOKUP(A35,HOP!A:U,21,0)</f>
        <v>直连</v>
      </c>
    </row>
    <row r="36" s="4" customFormat="1" spans="1:9">
      <c r="A36" s="5">
        <v>999225327837940</v>
      </c>
      <c r="B36" s="6">
        <v>45149</v>
      </c>
      <c r="C36" s="6">
        <v>45150</v>
      </c>
      <c r="D36" s="4">
        <v>334.8</v>
      </c>
      <c r="E36" s="4" t="str">
        <f>VLOOKUP(A36,HOP!A:L,12,0)</f>
        <v>334.80</v>
      </c>
      <c r="F36" s="4" t="str">
        <f>VLOOKUP(A36,HOP!A:C,3,0)</f>
        <v>3635532</v>
      </c>
      <c r="G36" s="4">
        <f t="shared" si="0"/>
        <v>0</v>
      </c>
      <c r="H36" s="4" t="str">
        <f t="shared" si="1"/>
        <v>,3635532</v>
      </c>
      <c r="I36" s="4" t="str">
        <f>VLOOKUP(A36,HOP!A:U,21,0)</f>
        <v>直连</v>
      </c>
    </row>
    <row r="37" s="4" customFormat="1" spans="1:9">
      <c r="A37" s="5">
        <v>999225327860394</v>
      </c>
      <c r="B37" s="6">
        <v>45149</v>
      </c>
      <c r="C37" s="6">
        <v>45150</v>
      </c>
      <c r="D37" s="4">
        <v>334.8</v>
      </c>
      <c r="E37" s="4" t="str">
        <f>VLOOKUP(A37,HOP!A:L,12,0)</f>
        <v>334.80</v>
      </c>
      <c r="F37" s="4" t="str">
        <f>VLOOKUP(A37,HOP!A:C,3,0)</f>
        <v>3635535</v>
      </c>
      <c r="G37" s="4">
        <f t="shared" si="0"/>
        <v>0</v>
      </c>
      <c r="H37" s="4" t="str">
        <f t="shared" si="1"/>
        <v>,3635535</v>
      </c>
      <c r="I37" s="4" t="str">
        <f>VLOOKUP(A37,HOP!A:U,21,0)</f>
        <v>直连</v>
      </c>
    </row>
    <row r="38" s="4" customFormat="1" spans="1:9">
      <c r="A38" s="5">
        <v>999225337546439</v>
      </c>
      <c r="B38" s="6">
        <v>45149</v>
      </c>
      <c r="C38" s="6">
        <v>45150</v>
      </c>
      <c r="D38" s="4">
        <v>667</v>
      </c>
      <c r="E38" s="4" t="str">
        <f>VLOOKUP(A38,HOP!A:L,12,0)</f>
        <v>667.00</v>
      </c>
      <c r="F38" s="4" t="str">
        <f>VLOOKUP(A38,HOP!A:C,3,0)</f>
        <v>3636950</v>
      </c>
      <c r="G38" s="4">
        <f t="shared" si="0"/>
        <v>0</v>
      </c>
      <c r="H38" s="4" t="str">
        <f t="shared" si="1"/>
        <v>,3636950</v>
      </c>
      <c r="I38" s="4" t="str">
        <f>VLOOKUP(A38,HOP!A:U,21,0)</f>
        <v>直连</v>
      </c>
    </row>
    <row r="39" s="4" customFormat="1" hidden="1" spans="1:9">
      <c r="A39" s="5">
        <v>999225354189843</v>
      </c>
      <c r="B39" s="6">
        <v>45146</v>
      </c>
      <c r="C39" s="6">
        <v>45150</v>
      </c>
      <c r="D39" s="4">
        <v>4695.88</v>
      </c>
      <c r="E39" s="4" t="str">
        <f>VLOOKUP(A39,HOP!A:L,12,0)</f>
        <v>4695.88</v>
      </c>
      <c r="F39" s="4" t="str">
        <f>VLOOKUP(A39,HOP!A:C,3,0)</f>
        <v>3640491</v>
      </c>
      <c r="G39" s="4">
        <f t="shared" si="0"/>
        <v>0</v>
      </c>
      <c r="H39" s="4" t="str">
        <f t="shared" si="1"/>
        <v>,3640491</v>
      </c>
      <c r="I39" s="4" t="str">
        <f>VLOOKUP(A39,HOP!A:U,21,0)</f>
        <v>直采</v>
      </c>
    </row>
    <row r="40" s="4" customFormat="1" spans="1:9">
      <c r="A40" s="5">
        <v>999225359513170</v>
      </c>
      <c r="B40" s="6">
        <v>45149</v>
      </c>
      <c r="C40" s="6">
        <v>45150</v>
      </c>
      <c r="D40" s="4">
        <v>1193.69</v>
      </c>
      <c r="E40" s="4" t="str">
        <f>VLOOKUP(A40,HOP!A:L,12,0)</f>
        <v>1193.69</v>
      </c>
      <c r="F40" s="4" t="str">
        <f>VLOOKUP(A40,HOP!A:C,3,0)</f>
        <v>3641177</v>
      </c>
      <c r="G40" s="4">
        <f t="shared" si="0"/>
        <v>0</v>
      </c>
      <c r="H40" s="4" t="str">
        <f t="shared" si="1"/>
        <v>,3641177</v>
      </c>
      <c r="I40" s="4" t="str">
        <f>VLOOKUP(A40,HOP!A:U,21,0)</f>
        <v>直连</v>
      </c>
    </row>
    <row r="41" s="4" customFormat="1" spans="1:9">
      <c r="A41" s="5">
        <v>999225360069782</v>
      </c>
      <c r="B41" s="6">
        <v>45148</v>
      </c>
      <c r="C41" s="6">
        <v>45150</v>
      </c>
      <c r="D41" s="4">
        <v>1284.5</v>
      </c>
      <c r="E41" s="4" t="str">
        <f>VLOOKUP(A41,HOP!A:L,12,0)</f>
        <v>1284.50</v>
      </c>
      <c r="F41" s="4" t="str">
        <f>VLOOKUP(A41,HOP!A:C,3,0)</f>
        <v>3641306</v>
      </c>
      <c r="G41" s="4">
        <f t="shared" si="0"/>
        <v>0</v>
      </c>
      <c r="H41" s="4" t="str">
        <f t="shared" si="1"/>
        <v>,3641306</v>
      </c>
      <c r="I41" s="4" t="str">
        <f>VLOOKUP(A41,HOP!A:U,21,0)</f>
        <v>直连</v>
      </c>
    </row>
    <row r="42" s="4" customFormat="1" spans="1:9">
      <c r="A42" s="5">
        <v>999225360078719</v>
      </c>
      <c r="B42" s="6">
        <v>45149</v>
      </c>
      <c r="C42" s="6">
        <v>45150</v>
      </c>
      <c r="D42" s="4">
        <v>640.78</v>
      </c>
      <c r="E42" s="4" t="str">
        <f>VLOOKUP(A42,HOP!A:L,12,0)</f>
        <v>640.78</v>
      </c>
      <c r="F42" s="4" t="str">
        <f>VLOOKUP(A42,HOP!A:C,3,0)</f>
        <v>3641309</v>
      </c>
      <c r="G42" s="4">
        <f t="shared" si="0"/>
        <v>0</v>
      </c>
      <c r="H42" s="4" t="str">
        <f t="shared" si="1"/>
        <v>,3641309</v>
      </c>
      <c r="I42" s="4" t="str">
        <f>VLOOKUP(A42,HOP!A:U,21,0)</f>
        <v>直连</v>
      </c>
    </row>
    <row r="43" s="4" customFormat="1" spans="1:9">
      <c r="A43" s="5">
        <v>999225360152315</v>
      </c>
      <c r="B43" s="6">
        <v>45149</v>
      </c>
      <c r="C43" s="6">
        <v>45150</v>
      </c>
      <c r="D43" s="4">
        <v>802.18</v>
      </c>
      <c r="E43" s="4" t="str">
        <f>VLOOKUP(A43,HOP!A:L,12,0)</f>
        <v>802.18</v>
      </c>
      <c r="F43" s="4" t="str">
        <f>VLOOKUP(A43,HOP!A:C,3,0)</f>
        <v>3641320</v>
      </c>
      <c r="G43" s="4">
        <f t="shared" si="0"/>
        <v>0</v>
      </c>
      <c r="H43" s="4" t="str">
        <f t="shared" si="1"/>
        <v>,3641320</v>
      </c>
      <c r="I43" s="4" t="str">
        <f>VLOOKUP(A43,HOP!A:U,21,0)</f>
        <v>直连</v>
      </c>
    </row>
    <row r="44" s="4" customFormat="1" spans="1:9">
      <c r="A44" s="5">
        <v>999225379000930</v>
      </c>
      <c r="B44" s="6">
        <v>45149</v>
      </c>
      <c r="C44" s="6">
        <v>45150</v>
      </c>
      <c r="D44" s="4">
        <v>1464.94</v>
      </c>
      <c r="E44" s="4" t="str">
        <f>VLOOKUP(A44,HOP!A:L,12,0)</f>
        <v>1464.94</v>
      </c>
      <c r="F44" s="4" t="str">
        <f>VLOOKUP(A44,HOP!A:C,3,0)</f>
        <v>3645794</v>
      </c>
      <c r="G44" s="4">
        <f t="shared" si="0"/>
        <v>0</v>
      </c>
      <c r="H44" s="4" t="str">
        <f t="shared" si="1"/>
        <v>,3645794</v>
      </c>
      <c r="I44" s="4" t="str">
        <f>VLOOKUP(A44,HOP!A:U,21,0)</f>
        <v>直连</v>
      </c>
    </row>
    <row r="45" s="4" customFormat="1" spans="1:9">
      <c r="A45" s="5">
        <v>999225419762493</v>
      </c>
      <c r="B45" s="6">
        <v>45146</v>
      </c>
      <c r="C45" s="6">
        <v>45150</v>
      </c>
      <c r="D45" s="4">
        <v>2974.44</v>
      </c>
      <c r="E45" s="4" t="str">
        <f>VLOOKUP(A45,HOP!A:L,12,0)</f>
        <v>2974.44</v>
      </c>
      <c r="F45" s="4" t="str">
        <f>VLOOKUP(A45,HOP!A:C,3,0)</f>
        <v>3653695</v>
      </c>
      <c r="G45" s="4">
        <f t="shared" si="0"/>
        <v>0</v>
      </c>
      <c r="H45" s="4" t="str">
        <f t="shared" si="1"/>
        <v>,3653695</v>
      </c>
      <c r="I45" s="4" t="str">
        <f>VLOOKUP(A45,HOP!A:U,21,0)</f>
        <v>直连</v>
      </c>
    </row>
    <row r="46" s="4" customFormat="1" spans="1:9">
      <c r="A46" s="5">
        <v>999225420847387</v>
      </c>
      <c r="B46" s="6">
        <v>45149</v>
      </c>
      <c r="C46" s="6">
        <v>45150</v>
      </c>
      <c r="D46" s="4">
        <v>1340.01</v>
      </c>
      <c r="E46" s="4" t="str">
        <f>VLOOKUP(A46,HOP!A:L,12,0)</f>
        <v>1340.01</v>
      </c>
      <c r="F46" s="4" t="str">
        <f>VLOOKUP(A46,HOP!A:C,3,0)</f>
        <v>3654043</v>
      </c>
      <c r="G46" s="4">
        <f t="shared" si="0"/>
        <v>0</v>
      </c>
      <c r="H46" s="4" t="str">
        <f t="shared" si="1"/>
        <v>,3654043</v>
      </c>
      <c r="I46" s="4" t="str">
        <f>VLOOKUP(A46,HOP!A:U,21,0)</f>
        <v>直连</v>
      </c>
    </row>
    <row r="47" s="4" customFormat="1" spans="1:9">
      <c r="A47" s="5">
        <v>999225436072313</v>
      </c>
      <c r="B47" s="6">
        <v>45148</v>
      </c>
      <c r="C47" s="6">
        <v>45150</v>
      </c>
      <c r="D47" s="4">
        <v>492.92</v>
      </c>
      <c r="E47" s="4" t="str">
        <f>VLOOKUP(A47,HOP!A:L,12,0)</f>
        <v>492.92</v>
      </c>
      <c r="F47" s="4" t="str">
        <f>VLOOKUP(A47,HOP!A:C,3,0)</f>
        <v>3656223</v>
      </c>
      <c r="G47" s="4">
        <f t="shared" si="0"/>
        <v>0</v>
      </c>
      <c r="H47" s="4" t="str">
        <f t="shared" si="1"/>
        <v>,3656223</v>
      </c>
      <c r="I47" s="4" t="str">
        <f>VLOOKUP(A47,HOP!A:U,21,0)</f>
        <v>直连</v>
      </c>
    </row>
    <row r="48" s="4" customFormat="1" hidden="1" spans="1:9">
      <c r="A48" s="5">
        <v>999225448609879</v>
      </c>
      <c r="B48" s="6">
        <v>45146</v>
      </c>
      <c r="C48" s="6">
        <v>45150</v>
      </c>
      <c r="D48" s="4">
        <v>0</v>
      </c>
      <c r="E48" s="4" t="str">
        <f>VLOOKUP(A48,HOP!A:L,12,0)</f>
        <v>3117.92</v>
      </c>
      <c r="F48" s="4" t="str">
        <f>VLOOKUP(A48,HOP!A:C,3,0)</f>
        <v>3659035</v>
      </c>
      <c r="G48" s="4">
        <f t="shared" si="0"/>
        <v>-3117.92</v>
      </c>
      <c r="H48" s="4" t="str">
        <f t="shared" si="1"/>
        <v>,3659035</v>
      </c>
      <c r="I48" s="4" t="str">
        <f>VLOOKUP(A48,HOP!A:U,21,0)</f>
        <v>直连</v>
      </c>
    </row>
    <row r="49" s="4" customFormat="1" spans="1:9">
      <c r="A49" s="5">
        <v>999225449204963</v>
      </c>
      <c r="B49" s="6">
        <v>45148</v>
      </c>
      <c r="C49" s="6">
        <v>45150</v>
      </c>
      <c r="D49" s="4">
        <v>2779.44</v>
      </c>
      <c r="E49" s="4" t="str">
        <f>VLOOKUP(A49,HOP!A:L,12,0)</f>
        <v>2779.46</v>
      </c>
      <c r="F49" s="4" t="str">
        <f>VLOOKUP(A49,HOP!A:C,3,0)</f>
        <v>3659149</v>
      </c>
      <c r="G49" s="4">
        <f t="shared" si="0"/>
        <v>-0.0199999999999818</v>
      </c>
      <c r="H49" s="4" t="str">
        <f t="shared" si="1"/>
        <v>,3659149</v>
      </c>
      <c r="I49" s="4" t="str">
        <f>VLOOKUP(A49,HOP!A:U,21,0)</f>
        <v>直连</v>
      </c>
    </row>
    <row r="50" s="4" customFormat="1" spans="1:9">
      <c r="A50" s="5">
        <v>999225449893959</v>
      </c>
      <c r="B50" s="6">
        <v>45146</v>
      </c>
      <c r="C50" s="6">
        <v>45150</v>
      </c>
      <c r="D50" s="4">
        <v>2701.36</v>
      </c>
      <c r="E50" s="4" t="str">
        <f>VLOOKUP(A50,HOP!A:L,12,0)</f>
        <v>2701.36</v>
      </c>
      <c r="F50" s="4" t="str">
        <f>VLOOKUP(A50,HOP!A:C,3,0)</f>
        <v>3659387</v>
      </c>
      <c r="G50" s="4">
        <f t="shared" si="0"/>
        <v>0</v>
      </c>
      <c r="H50" s="4" t="str">
        <f t="shared" si="1"/>
        <v>,3659387</v>
      </c>
      <c r="I50" s="4" t="str">
        <f>VLOOKUP(A50,HOP!A:U,21,0)</f>
        <v>直连</v>
      </c>
    </row>
    <row r="51" s="4" customFormat="1" spans="1:9">
      <c r="A51" s="5">
        <v>25460850722</v>
      </c>
      <c r="B51" s="6">
        <v>45146</v>
      </c>
      <c r="C51" s="6">
        <v>45150</v>
      </c>
      <c r="D51" s="4">
        <v>2342.17</v>
      </c>
      <c r="E51" s="4" t="str">
        <f>VLOOKUP(A51,HOP!A:L,12,0)</f>
        <v>2342.17</v>
      </c>
      <c r="F51" s="4" t="str">
        <f>VLOOKUP(A51,HOP!A:C,3,0)</f>
        <v>3660243</v>
      </c>
      <c r="G51" s="4">
        <f t="shared" si="0"/>
        <v>0</v>
      </c>
      <c r="H51" s="4" t="str">
        <f t="shared" si="1"/>
        <v>,3660243</v>
      </c>
      <c r="I51" s="4" t="str">
        <f>VLOOKUP(A51,HOP!A:U,21,0)</f>
        <v>直连</v>
      </c>
    </row>
    <row r="52" s="4" customFormat="1" spans="1:9">
      <c r="A52" s="5">
        <v>999225479251405</v>
      </c>
      <c r="B52" s="6">
        <v>45149</v>
      </c>
      <c r="C52" s="6">
        <v>45150</v>
      </c>
      <c r="D52" s="4">
        <v>481.46</v>
      </c>
      <c r="E52" s="4" t="str">
        <f>VLOOKUP(A52,HOP!A:L,12,0)</f>
        <v>481.46</v>
      </c>
      <c r="F52" s="4" t="str">
        <f>VLOOKUP(A52,HOP!A:C,3,0)</f>
        <v>3664203</v>
      </c>
      <c r="G52" s="4">
        <f t="shared" si="0"/>
        <v>0</v>
      </c>
      <c r="H52" s="4" t="str">
        <f t="shared" si="1"/>
        <v>,3664203</v>
      </c>
      <c r="I52" s="4" t="str">
        <f>VLOOKUP(A52,HOP!A:U,21,0)</f>
        <v>直连</v>
      </c>
    </row>
    <row r="53" s="4" customFormat="1" spans="1:9">
      <c r="A53" s="5">
        <v>999225496809041</v>
      </c>
      <c r="B53" s="6">
        <v>45149</v>
      </c>
      <c r="C53" s="6">
        <v>45150</v>
      </c>
      <c r="D53" s="4">
        <v>1203.23</v>
      </c>
      <c r="E53" s="4" t="str">
        <f>VLOOKUP(A53,HOP!A:L,12,0)</f>
        <v>1203.23</v>
      </c>
      <c r="F53" s="4" t="str">
        <f>VLOOKUP(A53,HOP!A:C,3,0)</f>
        <v>3667656</v>
      </c>
      <c r="G53" s="4">
        <f t="shared" si="0"/>
        <v>0</v>
      </c>
      <c r="H53" s="4" t="str">
        <f t="shared" si="1"/>
        <v>,3667656</v>
      </c>
      <c r="I53" s="4" t="str">
        <f>VLOOKUP(A53,HOP!A:U,21,0)</f>
        <v>直连</v>
      </c>
    </row>
    <row r="54" s="4" customFormat="1" hidden="1" spans="1:9">
      <c r="A54" s="5">
        <v>999225499511770</v>
      </c>
      <c r="B54" s="6">
        <v>45147</v>
      </c>
      <c r="C54" s="6">
        <v>45150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999225500697793</v>
      </c>
      <c r="B55" s="6">
        <v>45149</v>
      </c>
      <c r="C55" s="6">
        <v>45150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spans="1:9">
      <c r="A56" s="5">
        <v>999225532268695</v>
      </c>
      <c r="B56" s="6">
        <v>45148</v>
      </c>
      <c r="C56" s="6">
        <v>45150</v>
      </c>
      <c r="D56" s="4">
        <v>2511.35</v>
      </c>
      <c r="E56" s="4" t="str">
        <f>VLOOKUP(A56,HOP!A:L,12,0)</f>
        <v>2511.35</v>
      </c>
      <c r="F56" s="4" t="str">
        <f>VLOOKUP(A56,HOP!A:C,3,0)</f>
        <v>3673871</v>
      </c>
      <c r="G56" s="4">
        <f t="shared" si="0"/>
        <v>0</v>
      </c>
      <c r="H56" s="4" t="str">
        <f t="shared" si="1"/>
        <v>,3673871</v>
      </c>
      <c r="I56" s="4" t="str">
        <f>VLOOKUP(A56,HOP!A:U,21,0)</f>
        <v>直连</v>
      </c>
    </row>
    <row r="57" s="4" customFormat="1" spans="1:9">
      <c r="A57" s="5">
        <v>999225542762297</v>
      </c>
      <c r="B57" s="6">
        <v>45145</v>
      </c>
      <c r="C57" s="6">
        <v>45150</v>
      </c>
      <c r="D57" s="4">
        <v>1856.9</v>
      </c>
      <c r="E57" s="4" t="str">
        <f>VLOOKUP(A57,HOP!A:L,12,0)</f>
        <v>1856.90</v>
      </c>
      <c r="F57" s="4" t="str">
        <f>VLOOKUP(A57,HOP!A:C,3,0)</f>
        <v>3676936</v>
      </c>
      <c r="G57" s="4">
        <f t="shared" si="0"/>
        <v>0</v>
      </c>
      <c r="H57" s="4" t="str">
        <f t="shared" si="1"/>
        <v>,3676936</v>
      </c>
      <c r="I57" s="4" t="str">
        <f>VLOOKUP(A57,HOP!A:U,21,0)</f>
        <v>直连</v>
      </c>
    </row>
    <row r="58" s="4" customFormat="1" spans="1:9">
      <c r="A58" s="5">
        <v>999225552106700</v>
      </c>
      <c r="B58" s="6">
        <v>45146</v>
      </c>
      <c r="C58" s="6">
        <v>45150</v>
      </c>
      <c r="D58" s="4">
        <v>6256</v>
      </c>
      <c r="E58" s="4" t="str">
        <f>VLOOKUP(A58,HOP!A:L,12,0)</f>
        <v>6256.00</v>
      </c>
      <c r="F58" s="4" t="str">
        <f>VLOOKUP(A58,HOP!A:C,3,0)</f>
        <v>3678296</v>
      </c>
      <c r="G58" s="4">
        <f t="shared" si="0"/>
        <v>0</v>
      </c>
      <c r="H58" s="4" t="str">
        <f t="shared" si="1"/>
        <v>,3678296</v>
      </c>
      <c r="I58" s="4" t="str">
        <f>VLOOKUP(A58,HOP!A:U,21,0)</f>
        <v>直连</v>
      </c>
    </row>
    <row r="59" s="4" customFormat="1" spans="1:9">
      <c r="A59" s="5">
        <v>999225574696309</v>
      </c>
      <c r="B59" s="6">
        <v>45148</v>
      </c>
      <c r="C59" s="6">
        <v>45150</v>
      </c>
      <c r="D59" s="4">
        <v>366.38</v>
      </c>
      <c r="E59" s="4" t="str">
        <f>VLOOKUP(A59,HOP!A:L,12,0)</f>
        <v>366.38</v>
      </c>
      <c r="F59" s="4" t="str">
        <f>VLOOKUP(A59,HOP!A:C,3,0)</f>
        <v>3682892</v>
      </c>
      <c r="G59" s="4">
        <f t="shared" si="0"/>
        <v>0</v>
      </c>
      <c r="H59" s="4" t="str">
        <f t="shared" si="1"/>
        <v>,3682892</v>
      </c>
      <c r="I59" s="4" t="str">
        <f>VLOOKUP(A59,HOP!A:U,21,0)</f>
        <v>直连</v>
      </c>
    </row>
    <row r="60" s="4" customFormat="1" spans="1:9">
      <c r="A60" s="5">
        <v>999225576059783</v>
      </c>
      <c r="B60" s="6">
        <v>45147</v>
      </c>
      <c r="C60" s="6">
        <v>45150</v>
      </c>
      <c r="D60" s="4">
        <v>4920.6</v>
      </c>
      <c r="E60" s="4" t="str">
        <f>VLOOKUP(A60,HOP!A:L,12,0)</f>
        <v>4920.60</v>
      </c>
      <c r="F60" s="4" t="str">
        <f>VLOOKUP(A60,HOP!A:C,3,0)</f>
        <v>3683153</v>
      </c>
      <c r="G60" s="4">
        <f t="shared" si="0"/>
        <v>0</v>
      </c>
      <c r="H60" s="4" t="str">
        <f t="shared" si="1"/>
        <v>,3683153</v>
      </c>
      <c r="I60" s="4" t="str">
        <f>VLOOKUP(A60,HOP!A:U,21,0)</f>
        <v>直连</v>
      </c>
    </row>
    <row r="61" s="4" customFormat="1" spans="1:9">
      <c r="A61" s="5">
        <v>999225581849823</v>
      </c>
      <c r="B61" s="6">
        <v>45148</v>
      </c>
      <c r="C61" s="6">
        <v>45150</v>
      </c>
      <c r="D61" s="4">
        <v>4145.86</v>
      </c>
      <c r="E61" s="4" t="str">
        <f>VLOOKUP(A61,HOP!A:L,12,0)</f>
        <v>4145.86</v>
      </c>
      <c r="F61" s="4" t="str">
        <f>VLOOKUP(A61,HOP!A:C,3,0)</f>
        <v>3684535</v>
      </c>
      <c r="G61" s="4">
        <f t="shared" si="0"/>
        <v>0</v>
      </c>
      <c r="H61" s="4" t="str">
        <f t="shared" si="1"/>
        <v>,3684535</v>
      </c>
      <c r="I61" s="4" t="str">
        <f>VLOOKUP(A61,HOP!A:U,21,0)</f>
        <v>直连</v>
      </c>
    </row>
    <row r="62" s="4" customFormat="1" spans="1:9">
      <c r="A62" s="5">
        <v>999225597356816</v>
      </c>
      <c r="B62" s="6">
        <v>45149</v>
      </c>
      <c r="C62" s="6">
        <v>45150</v>
      </c>
      <c r="D62" s="4">
        <v>1748.18</v>
      </c>
      <c r="E62" s="4" t="str">
        <f>VLOOKUP(A62,HOP!A:L,12,0)</f>
        <v>1748.18</v>
      </c>
      <c r="F62" s="4" t="str">
        <f>VLOOKUP(A62,HOP!A:C,3,0)</f>
        <v>3687454</v>
      </c>
      <c r="G62" s="4">
        <f t="shared" si="0"/>
        <v>0</v>
      </c>
      <c r="H62" s="4" t="str">
        <f t="shared" si="1"/>
        <v>,3687454</v>
      </c>
      <c r="I62" s="4" t="str">
        <f>VLOOKUP(A62,HOP!A:U,21,0)</f>
        <v>直连</v>
      </c>
    </row>
    <row r="63" s="4" customFormat="1" spans="1:9">
      <c r="A63" s="5">
        <v>999225610512518</v>
      </c>
      <c r="B63" s="6">
        <v>45147</v>
      </c>
      <c r="C63" s="6">
        <v>45150</v>
      </c>
      <c r="D63" s="4">
        <v>3820.86</v>
      </c>
      <c r="E63" s="4" t="str">
        <f>VLOOKUP(A63,HOP!A:L,12,0)</f>
        <v>3820.86</v>
      </c>
      <c r="F63" s="4" t="str">
        <f>VLOOKUP(A63,HOP!A:C,3,0)</f>
        <v>3689966</v>
      </c>
      <c r="G63" s="4">
        <f t="shared" si="0"/>
        <v>0</v>
      </c>
      <c r="H63" s="4" t="str">
        <f t="shared" si="1"/>
        <v>,3689966</v>
      </c>
      <c r="I63" s="4" t="str">
        <f>VLOOKUP(A63,HOP!A:U,21,0)</f>
        <v>直连</v>
      </c>
    </row>
    <row r="64" s="4" customFormat="1" spans="1:9">
      <c r="A64" s="5">
        <v>999225615097261</v>
      </c>
      <c r="B64" s="6">
        <v>45147</v>
      </c>
      <c r="C64" s="6">
        <v>45150</v>
      </c>
      <c r="D64" s="4">
        <v>1001.51</v>
      </c>
      <c r="E64" s="4" t="str">
        <f>VLOOKUP(A64,HOP!A:L,12,0)</f>
        <v>1001.51</v>
      </c>
      <c r="F64" s="4" t="str">
        <f>VLOOKUP(A64,HOP!A:C,3,0)</f>
        <v>3691129</v>
      </c>
      <c r="G64" s="4">
        <f t="shared" si="0"/>
        <v>0</v>
      </c>
      <c r="H64" s="4" t="str">
        <f t="shared" si="1"/>
        <v>,3691129</v>
      </c>
      <c r="I64" s="4" t="str">
        <f>VLOOKUP(A64,HOP!A:U,21,0)</f>
        <v>直连</v>
      </c>
    </row>
    <row r="65" s="4" customFormat="1" spans="1:9">
      <c r="A65" s="5">
        <v>999225618555731</v>
      </c>
      <c r="B65" s="6">
        <v>45149</v>
      </c>
      <c r="C65" s="6">
        <v>45150</v>
      </c>
      <c r="D65" s="4">
        <v>4269.03</v>
      </c>
      <c r="E65" s="4" t="str">
        <f>VLOOKUP(A65,HOP!A:L,12,0)</f>
        <v>4269.03</v>
      </c>
      <c r="F65" s="4" t="str">
        <f>VLOOKUP(A65,HOP!A:C,3,0)</f>
        <v>3691814</v>
      </c>
      <c r="G65" s="4">
        <f t="shared" si="0"/>
        <v>0</v>
      </c>
      <c r="H65" s="4" t="str">
        <f t="shared" si="1"/>
        <v>,3691814</v>
      </c>
      <c r="I65" s="4" t="str">
        <f>VLOOKUP(A65,HOP!A:U,21,0)</f>
        <v>直连</v>
      </c>
    </row>
    <row r="66" s="4" customFormat="1" hidden="1" spans="1:9">
      <c r="A66" s="5">
        <v>25620036955</v>
      </c>
      <c r="B66" s="6">
        <v>45147</v>
      </c>
      <c r="C66" s="6">
        <v>45150</v>
      </c>
      <c r="D66" s="4">
        <v>22251.84</v>
      </c>
      <c r="E66" s="4" t="str">
        <f>VLOOKUP(A66,HOP!A:L,12,0)</f>
        <v>22251.87</v>
      </c>
      <c r="F66" s="4" t="str">
        <f>VLOOKUP(A66,HOP!A:C,3,0)</f>
        <v>3692122</v>
      </c>
      <c r="G66" s="4">
        <f t="shared" si="0"/>
        <v>-0.0299999999988358</v>
      </c>
      <c r="H66" s="4" t="str">
        <f t="shared" si="1"/>
        <v>,3692122</v>
      </c>
      <c r="I66" s="4" t="str">
        <f>VLOOKUP(A66,HOP!A:U,21,0)</f>
        <v>直采</v>
      </c>
    </row>
    <row r="67" s="4" customFormat="1" spans="1:9">
      <c r="A67" s="5">
        <v>999225625917476</v>
      </c>
      <c r="B67" s="6">
        <v>45147</v>
      </c>
      <c r="C67" s="6">
        <v>45150</v>
      </c>
      <c r="D67" s="4">
        <v>3560.61</v>
      </c>
      <c r="E67" s="4" t="str">
        <f>VLOOKUP(A67,HOP!A:L,12,0)</f>
        <v>3560.61</v>
      </c>
      <c r="F67" s="4" t="str">
        <f>VLOOKUP(A67,HOP!A:C,3,0)</f>
        <v>3693621</v>
      </c>
      <c r="G67" s="4">
        <f t="shared" ref="G67:G130" si="2">D67-E67</f>
        <v>0</v>
      </c>
      <c r="H67" s="4" t="str">
        <f t="shared" ref="H67:H130" si="3">$H$1&amp;F67</f>
        <v>,3693621</v>
      </c>
      <c r="I67" s="4" t="str">
        <f>VLOOKUP(A67,HOP!A:U,21,0)</f>
        <v>直连</v>
      </c>
    </row>
    <row r="68" s="4" customFormat="1" hidden="1" spans="1:9">
      <c r="A68" s="5">
        <v>999225641193475</v>
      </c>
      <c r="B68" s="6">
        <v>45149</v>
      </c>
      <c r="C68" s="6">
        <v>45150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spans="1:9">
      <c r="A69" s="5">
        <v>999225659593322</v>
      </c>
      <c r="B69" s="6">
        <v>45148</v>
      </c>
      <c r="C69" s="6">
        <v>45150</v>
      </c>
      <c r="D69" s="4">
        <v>1469.84</v>
      </c>
      <c r="E69" s="4" t="str">
        <f>VLOOKUP(A69,HOP!A:L,12,0)</f>
        <v>1469.84</v>
      </c>
      <c r="F69" s="4" t="str">
        <f>VLOOKUP(A69,HOP!A:C,3,0)</f>
        <v>3700227</v>
      </c>
      <c r="G69" s="4">
        <f t="shared" si="2"/>
        <v>0</v>
      </c>
      <c r="H69" s="4" t="str">
        <f t="shared" si="3"/>
        <v>,3700227</v>
      </c>
      <c r="I69" s="4" t="str">
        <f>VLOOKUP(A69,HOP!A:U,21,0)</f>
        <v>直连</v>
      </c>
    </row>
    <row r="70" s="4" customFormat="1" spans="1:9">
      <c r="A70" s="5">
        <v>999225660343373</v>
      </c>
      <c r="B70" s="6">
        <v>45148</v>
      </c>
      <c r="C70" s="6">
        <v>45150</v>
      </c>
      <c r="D70" s="4">
        <v>2928.26</v>
      </c>
      <c r="E70" s="4" t="str">
        <f>VLOOKUP(A70,HOP!A:L,12,0)</f>
        <v>2928.26</v>
      </c>
      <c r="F70" s="4" t="str">
        <f>VLOOKUP(A70,HOP!A:C,3,0)</f>
        <v>3700533</v>
      </c>
      <c r="G70" s="4">
        <f t="shared" si="2"/>
        <v>0</v>
      </c>
      <c r="H70" s="4" t="str">
        <f t="shared" si="3"/>
        <v>,3700533</v>
      </c>
      <c r="I70" s="4" t="str">
        <f>VLOOKUP(A70,HOP!A:U,21,0)</f>
        <v>直连</v>
      </c>
    </row>
    <row r="71" s="4" customFormat="1" hidden="1" spans="1:9">
      <c r="A71" s="5">
        <v>999225663346294</v>
      </c>
      <c r="B71" s="6">
        <v>45147</v>
      </c>
      <c r="C71" s="6">
        <v>45150</v>
      </c>
      <c r="D71" s="4">
        <v>7443.94</v>
      </c>
      <c r="E71" s="4" t="str">
        <f>VLOOKUP(A71,HOP!A:L,12,0)</f>
        <v>7443.94</v>
      </c>
      <c r="F71" s="4" t="str">
        <f>VLOOKUP(A71,HOP!A:C,3,0)</f>
        <v>3701375</v>
      </c>
      <c r="G71" s="4">
        <f t="shared" si="2"/>
        <v>0</v>
      </c>
      <c r="H71" s="4" t="str">
        <f t="shared" si="3"/>
        <v>,3701375</v>
      </c>
      <c r="I71" s="4" t="str">
        <f>VLOOKUP(A71,HOP!A:U,21,0)</f>
        <v>直采</v>
      </c>
    </row>
    <row r="72" s="4" customFormat="1" spans="1:9">
      <c r="A72" s="5">
        <v>999225665640850</v>
      </c>
      <c r="B72" s="6">
        <v>45149</v>
      </c>
      <c r="C72" s="6">
        <v>45150</v>
      </c>
      <c r="D72" s="4">
        <v>701.48</v>
      </c>
      <c r="E72" s="4" t="str">
        <f>VLOOKUP(A72,HOP!A:L,12,0)</f>
        <v>701.48</v>
      </c>
      <c r="F72" s="4" t="str">
        <f>VLOOKUP(A72,HOP!A:C,3,0)</f>
        <v>3702254</v>
      </c>
      <c r="G72" s="4">
        <f t="shared" si="2"/>
        <v>0</v>
      </c>
      <c r="H72" s="4" t="str">
        <f t="shared" si="3"/>
        <v>,3702254</v>
      </c>
      <c r="I72" s="4" t="str">
        <f>VLOOKUP(A72,HOP!A:U,21,0)</f>
        <v>直连</v>
      </c>
    </row>
    <row r="73" s="4" customFormat="1" spans="1:9">
      <c r="A73" s="5">
        <v>999225678565393</v>
      </c>
      <c r="B73" s="6">
        <v>45148</v>
      </c>
      <c r="C73" s="6">
        <v>45150</v>
      </c>
      <c r="D73" s="4">
        <v>1328.74</v>
      </c>
      <c r="E73" s="4" t="str">
        <f>VLOOKUP(A73,HOP!A:L,12,0)</f>
        <v>1328.74</v>
      </c>
      <c r="F73" s="4" t="str">
        <f>VLOOKUP(A73,HOP!A:C,3,0)</f>
        <v>3704732</v>
      </c>
      <c r="G73" s="4">
        <f t="shared" si="2"/>
        <v>0</v>
      </c>
      <c r="H73" s="4" t="str">
        <f t="shared" si="3"/>
        <v>,3704732</v>
      </c>
      <c r="I73" s="4" t="str">
        <f>VLOOKUP(A73,HOP!A:U,21,0)</f>
        <v>直连</v>
      </c>
    </row>
    <row r="74" s="4" customFormat="1" spans="1:9">
      <c r="A74" s="5">
        <v>999225680142129</v>
      </c>
      <c r="B74" s="6">
        <v>45147</v>
      </c>
      <c r="C74" s="6">
        <v>45150</v>
      </c>
      <c r="D74" s="4">
        <v>1147.81</v>
      </c>
      <c r="E74" s="4" t="str">
        <f>VLOOKUP(A74,HOP!A:L,12,0)</f>
        <v>1147.81</v>
      </c>
      <c r="F74" s="4" t="str">
        <f>VLOOKUP(A74,HOP!A:C,3,0)</f>
        <v>3704989</v>
      </c>
      <c r="G74" s="4">
        <f t="shared" si="2"/>
        <v>0</v>
      </c>
      <c r="H74" s="4" t="str">
        <f t="shared" si="3"/>
        <v>,3704989</v>
      </c>
      <c r="I74" s="4" t="str">
        <f>VLOOKUP(A74,HOP!A:U,21,0)</f>
        <v>直连</v>
      </c>
    </row>
    <row r="75" s="4" customFormat="1" spans="1:9">
      <c r="A75" s="5">
        <v>999225681660348</v>
      </c>
      <c r="B75" s="6">
        <v>45149</v>
      </c>
      <c r="C75" s="6">
        <v>45150</v>
      </c>
      <c r="D75" s="4">
        <v>1152.09</v>
      </c>
      <c r="E75" s="4" t="str">
        <f>VLOOKUP(A75,HOP!A:L,12,0)</f>
        <v>1152.09</v>
      </c>
      <c r="F75" s="4" t="str">
        <f>VLOOKUP(A75,HOP!A:C,3,0)</f>
        <v>3705413</v>
      </c>
      <c r="G75" s="4">
        <f t="shared" si="2"/>
        <v>0</v>
      </c>
      <c r="H75" s="4" t="str">
        <f t="shared" si="3"/>
        <v>,3705413</v>
      </c>
      <c r="I75" s="4" t="str">
        <f>VLOOKUP(A75,HOP!A:U,21,0)</f>
        <v>直连</v>
      </c>
    </row>
    <row r="76" s="4" customFormat="1" spans="1:9">
      <c r="A76" s="5">
        <v>999225692167894</v>
      </c>
      <c r="B76" s="6">
        <v>45146</v>
      </c>
      <c r="C76" s="6">
        <v>45150</v>
      </c>
      <c r="D76" s="4">
        <v>1756.52</v>
      </c>
      <c r="E76" s="4" t="str">
        <f>VLOOKUP(A76,HOP!A:L,12,0)</f>
        <v>1756.68</v>
      </c>
      <c r="F76" s="4" t="str">
        <f>VLOOKUP(A76,HOP!A:C,3,0)</f>
        <v>3707267</v>
      </c>
      <c r="G76" s="4">
        <f t="shared" si="2"/>
        <v>-0.160000000000082</v>
      </c>
      <c r="H76" s="4" t="str">
        <f t="shared" si="3"/>
        <v>,3707267</v>
      </c>
      <c r="I76" s="4" t="str">
        <f>VLOOKUP(A76,HOP!A:U,21,0)</f>
        <v>直连</v>
      </c>
    </row>
    <row r="77" s="4" customFormat="1" spans="1:9">
      <c r="A77" s="5">
        <v>999225693500010</v>
      </c>
      <c r="B77" s="6">
        <v>45149</v>
      </c>
      <c r="C77" s="6">
        <v>45150</v>
      </c>
      <c r="D77" s="4">
        <v>441.64</v>
      </c>
      <c r="E77" s="4" t="str">
        <f>VLOOKUP(A77,HOP!A:L,12,0)</f>
        <v>441.64</v>
      </c>
      <c r="F77" s="4" t="str">
        <f>VLOOKUP(A77,HOP!A:C,3,0)</f>
        <v>3707621</v>
      </c>
      <c r="G77" s="4">
        <f t="shared" si="2"/>
        <v>0</v>
      </c>
      <c r="H77" s="4" t="str">
        <f t="shared" si="3"/>
        <v>,3707621</v>
      </c>
      <c r="I77" s="4" t="str">
        <f>VLOOKUP(A77,HOP!A:U,21,0)</f>
        <v>直连</v>
      </c>
    </row>
    <row r="78" s="4" customFormat="1" hidden="1" spans="1:9">
      <c r="A78" s="5">
        <v>999225706032201</v>
      </c>
      <c r="B78" s="6">
        <v>45147</v>
      </c>
      <c r="C78" s="6">
        <v>45150</v>
      </c>
      <c r="D78" s="4">
        <v>5497.29</v>
      </c>
      <c r="E78" s="4" t="str">
        <f>VLOOKUP(A78,HOP!A:L,12,0)</f>
        <v>5497.29</v>
      </c>
      <c r="F78" s="4" t="str">
        <f>VLOOKUP(A78,HOP!A:C,3,0)</f>
        <v>3711241</v>
      </c>
      <c r="G78" s="4">
        <f t="shared" si="2"/>
        <v>0</v>
      </c>
      <c r="H78" s="4" t="str">
        <f t="shared" si="3"/>
        <v>,3711241</v>
      </c>
      <c r="I78" s="4" t="str">
        <f>VLOOKUP(A78,HOP!A:U,21,0)</f>
        <v>直采</v>
      </c>
    </row>
    <row r="79" s="4" customFormat="1" hidden="1" spans="1:9">
      <c r="A79" s="5">
        <v>25722925715</v>
      </c>
      <c r="B79" s="6">
        <v>45148</v>
      </c>
      <c r="C79" s="6">
        <v>45150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spans="1:9">
      <c r="A80" s="5">
        <v>999225725586929</v>
      </c>
      <c r="B80" s="6">
        <v>45149</v>
      </c>
      <c r="C80" s="6">
        <v>45150</v>
      </c>
      <c r="D80" s="4">
        <v>618.36</v>
      </c>
      <c r="E80" s="4" t="str">
        <f>VLOOKUP(A80,HOP!A:L,12,0)</f>
        <v>618.36</v>
      </c>
      <c r="F80" s="4" t="str">
        <f>VLOOKUP(A80,HOP!A:C,3,0)</f>
        <v>3714992</v>
      </c>
      <c r="G80" s="4">
        <f t="shared" si="2"/>
        <v>0</v>
      </c>
      <c r="H80" s="4" t="str">
        <f t="shared" si="3"/>
        <v>,3714992</v>
      </c>
      <c r="I80" s="4" t="str">
        <f>VLOOKUP(A80,HOP!A:U,21,0)</f>
        <v>直连</v>
      </c>
    </row>
    <row r="81" s="4" customFormat="1" spans="1:9">
      <c r="A81" s="5">
        <v>999225737778636</v>
      </c>
      <c r="B81" s="6">
        <v>45149</v>
      </c>
      <c r="C81" s="6">
        <v>45150</v>
      </c>
      <c r="D81" s="4">
        <v>4154.26</v>
      </c>
      <c r="E81" s="4" t="str">
        <f>VLOOKUP(A81,HOP!A:L,12,0)</f>
        <v>4154.26</v>
      </c>
      <c r="F81" s="4" t="str">
        <f>VLOOKUP(A81,HOP!A:C,3,0)</f>
        <v>3717205</v>
      </c>
      <c r="G81" s="4">
        <f t="shared" si="2"/>
        <v>0</v>
      </c>
      <c r="H81" s="4" t="str">
        <f t="shared" si="3"/>
        <v>,3717205</v>
      </c>
      <c r="I81" s="4" t="str">
        <f>VLOOKUP(A81,HOP!A:U,21,0)</f>
        <v>直连</v>
      </c>
    </row>
    <row r="82" s="4" customFormat="1" spans="1:9">
      <c r="A82" s="5">
        <v>999225738875181</v>
      </c>
      <c r="B82" s="6">
        <v>45149</v>
      </c>
      <c r="C82" s="6">
        <v>45150</v>
      </c>
      <c r="D82" s="4">
        <v>758.91</v>
      </c>
      <c r="E82" s="4" t="str">
        <f>VLOOKUP(A82,HOP!A:L,12,0)</f>
        <v>758.91</v>
      </c>
      <c r="F82" s="4" t="str">
        <f>VLOOKUP(A82,HOP!A:C,3,0)</f>
        <v>3717401</v>
      </c>
      <c r="G82" s="4">
        <f t="shared" si="2"/>
        <v>0</v>
      </c>
      <c r="H82" s="4" t="str">
        <f t="shared" si="3"/>
        <v>,3717401</v>
      </c>
      <c r="I82" s="4" t="str">
        <f>VLOOKUP(A82,HOP!A:U,21,0)</f>
        <v>直连</v>
      </c>
    </row>
    <row r="83" s="4" customFormat="1" spans="1:9">
      <c r="A83" s="5">
        <v>999225738918348</v>
      </c>
      <c r="B83" s="6">
        <v>45148</v>
      </c>
      <c r="C83" s="6">
        <v>45150</v>
      </c>
      <c r="D83" s="4">
        <v>1564.08</v>
      </c>
      <c r="E83" s="4" t="str">
        <f>VLOOKUP(A83,HOP!A:L,12,0)</f>
        <v>1564.08</v>
      </c>
      <c r="F83" s="4" t="str">
        <f>VLOOKUP(A83,HOP!A:C,3,0)</f>
        <v>3717412</v>
      </c>
      <c r="G83" s="4">
        <f t="shared" si="2"/>
        <v>0</v>
      </c>
      <c r="H83" s="4" t="str">
        <f t="shared" si="3"/>
        <v>,3717412</v>
      </c>
      <c r="I83" s="4" t="str">
        <f>VLOOKUP(A83,HOP!A:U,21,0)</f>
        <v>直连</v>
      </c>
    </row>
    <row r="84" s="4" customFormat="1" hidden="1" spans="1:9">
      <c r="A84" s="5">
        <v>999225742206110</v>
      </c>
      <c r="B84" s="6">
        <v>45148</v>
      </c>
      <c r="C84" s="6">
        <v>45150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spans="1:9">
      <c r="A85" s="5">
        <v>999225744769312</v>
      </c>
      <c r="B85" s="6">
        <v>45149</v>
      </c>
      <c r="C85" s="6">
        <v>45150</v>
      </c>
      <c r="D85" s="4">
        <v>1251.59</v>
      </c>
      <c r="E85" s="4" t="str">
        <f>VLOOKUP(A85,HOP!A:L,12,0)</f>
        <v>1251.59</v>
      </c>
      <c r="F85" s="4" t="str">
        <f>VLOOKUP(A85,HOP!A:C,3,0)</f>
        <v>3718956</v>
      </c>
      <c r="G85" s="4">
        <f t="shared" si="2"/>
        <v>0</v>
      </c>
      <c r="H85" s="4" t="str">
        <f t="shared" si="3"/>
        <v>,3718956</v>
      </c>
      <c r="I85" s="4" t="str">
        <f>VLOOKUP(A85,HOP!A:U,21,0)</f>
        <v>直连</v>
      </c>
    </row>
    <row r="86" s="4" customFormat="1" hidden="1" spans="1:9">
      <c r="A86" s="5">
        <v>999225744839122</v>
      </c>
      <c r="B86" s="6">
        <v>45147</v>
      </c>
      <c r="C86" s="6">
        <v>45150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spans="1:9">
      <c r="A87" s="5">
        <v>999225745641890</v>
      </c>
      <c r="B87" s="6">
        <v>45146</v>
      </c>
      <c r="C87" s="6">
        <v>45150</v>
      </c>
      <c r="D87" s="4">
        <v>1512.12</v>
      </c>
      <c r="E87" s="4" t="str">
        <f>VLOOKUP(A87,HOP!A:L,12,0)</f>
        <v>1512.12</v>
      </c>
      <c r="F87" s="4" t="str">
        <f>VLOOKUP(A87,HOP!A:C,3,0)</f>
        <v>3719149</v>
      </c>
      <c r="G87" s="4">
        <f t="shared" si="2"/>
        <v>0</v>
      </c>
      <c r="H87" s="4" t="str">
        <f t="shared" si="3"/>
        <v>,3719149</v>
      </c>
      <c r="I87" s="4" t="str">
        <f>VLOOKUP(A87,HOP!A:U,21,0)</f>
        <v>直连</v>
      </c>
    </row>
    <row r="88" s="4" customFormat="1" spans="1:9">
      <c r="A88" s="5">
        <v>999225747540528</v>
      </c>
      <c r="B88" s="6">
        <v>45149</v>
      </c>
      <c r="C88" s="6">
        <v>45150</v>
      </c>
      <c r="D88" s="4">
        <v>267.04</v>
      </c>
      <c r="E88" s="4" t="str">
        <f>VLOOKUP(A88,HOP!A:L,12,0)</f>
        <v>267.04</v>
      </c>
      <c r="F88" s="4" t="str">
        <f>VLOOKUP(A88,HOP!A:C,3,0)</f>
        <v>3719762</v>
      </c>
      <c r="G88" s="4">
        <f t="shared" si="2"/>
        <v>0</v>
      </c>
      <c r="H88" s="4" t="str">
        <f t="shared" si="3"/>
        <v>,3719762</v>
      </c>
      <c r="I88" s="4" t="str">
        <f>VLOOKUP(A88,HOP!A:U,21,0)</f>
        <v>直连</v>
      </c>
    </row>
    <row r="89" s="4" customFormat="1" spans="1:9">
      <c r="A89" s="5">
        <v>999225748863951</v>
      </c>
      <c r="B89" s="6">
        <v>45148</v>
      </c>
      <c r="C89" s="6">
        <v>45150</v>
      </c>
      <c r="D89" s="4">
        <v>1660.58</v>
      </c>
      <c r="E89" s="4" t="str">
        <f>VLOOKUP(A89,HOP!A:L,12,0)</f>
        <v>1660.58</v>
      </c>
      <c r="F89" s="4" t="str">
        <f>VLOOKUP(A89,HOP!A:C,3,0)</f>
        <v>3720346</v>
      </c>
      <c r="G89" s="4">
        <f t="shared" si="2"/>
        <v>0</v>
      </c>
      <c r="H89" s="4" t="str">
        <f t="shared" si="3"/>
        <v>,3720346</v>
      </c>
      <c r="I89" s="4" t="str">
        <f>VLOOKUP(A89,HOP!A:U,21,0)</f>
        <v>直连</v>
      </c>
    </row>
    <row r="90" s="4" customFormat="1" spans="1:9">
      <c r="A90" s="5">
        <v>999225749747684</v>
      </c>
      <c r="B90" s="6">
        <v>45143</v>
      </c>
      <c r="C90" s="6">
        <v>45150</v>
      </c>
      <c r="D90" s="4">
        <v>1869.28</v>
      </c>
      <c r="E90" s="4" t="str">
        <f>VLOOKUP(A90,HOP!A:L,12,0)</f>
        <v>1869.28</v>
      </c>
      <c r="F90" s="4" t="str">
        <f>VLOOKUP(A90,HOP!A:C,3,0)</f>
        <v>3720722</v>
      </c>
      <c r="G90" s="4">
        <f t="shared" si="2"/>
        <v>0</v>
      </c>
      <c r="H90" s="4" t="str">
        <f t="shared" si="3"/>
        <v>,3720722</v>
      </c>
      <c r="I90" s="4" t="str">
        <f>VLOOKUP(A90,HOP!A:U,21,0)</f>
        <v>直连</v>
      </c>
    </row>
    <row r="91" s="4" customFormat="1" spans="1:9">
      <c r="A91" s="5">
        <v>999225754634555</v>
      </c>
      <c r="B91" s="6">
        <v>45148</v>
      </c>
      <c r="C91" s="6">
        <v>45150</v>
      </c>
      <c r="D91" s="4">
        <v>1015.38</v>
      </c>
      <c r="E91" s="4" t="str">
        <f>VLOOKUP(A91,HOP!A:L,12,0)</f>
        <v>1015.38</v>
      </c>
      <c r="F91" s="4" t="str">
        <f>VLOOKUP(A91,HOP!A:C,3,0)</f>
        <v>3720964</v>
      </c>
      <c r="G91" s="4">
        <f t="shared" si="2"/>
        <v>0</v>
      </c>
      <c r="H91" s="4" t="str">
        <f t="shared" si="3"/>
        <v>,3720964</v>
      </c>
      <c r="I91" s="4" t="str">
        <f>VLOOKUP(A91,HOP!A:U,21,0)</f>
        <v>直连</v>
      </c>
    </row>
    <row r="92" s="4" customFormat="1" hidden="1" spans="1:9">
      <c r="A92" s="5">
        <v>999225762108750</v>
      </c>
      <c r="B92" s="6">
        <v>45147</v>
      </c>
      <c r="C92" s="6">
        <v>45150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999225762330308</v>
      </c>
      <c r="B93" s="6">
        <v>45149</v>
      </c>
      <c r="C93" s="6">
        <v>45150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spans="1:9">
      <c r="A94" s="5">
        <v>999225763977170</v>
      </c>
      <c r="B94" s="6">
        <v>45148</v>
      </c>
      <c r="C94" s="6">
        <v>45150</v>
      </c>
      <c r="D94" s="4">
        <v>3370.64</v>
      </c>
      <c r="E94" s="4" t="str">
        <f>VLOOKUP(A94,HOP!A:L,12,0)</f>
        <v>3370.64</v>
      </c>
      <c r="F94" s="4" t="str">
        <f>VLOOKUP(A94,HOP!A:C,3,0)</f>
        <v>3722786</v>
      </c>
      <c r="G94" s="4">
        <f t="shared" si="2"/>
        <v>0</v>
      </c>
      <c r="H94" s="4" t="str">
        <f t="shared" si="3"/>
        <v>,3722786</v>
      </c>
      <c r="I94" s="4" t="str">
        <f>VLOOKUP(A94,HOP!A:U,21,0)</f>
        <v>直连</v>
      </c>
    </row>
    <row r="95" s="4" customFormat="1" spans="1:9">
      <c r="A95" s="5">
        <v>999225232171455</v>
      </c>
      <c r="B95" s="6">
        <v>45149</v>
      </c>
      <c r="C95" s="6">
        <v>45150</v>
      </c>
      <c r="D95" s="4">
        <v>479.24</v>
      </c>
      <c r="E95" s="4" t="str">
        <f>VLOOKUP(A95,HOP!A:L,12,0)</f>
        <v>479.24</v>
      </c>
      <c r="F95" s="4" t="str">
        <f>VLOOKUP(A95,HOP!A:C,3,0)</f>
        <v>3615083</v>
      </c>
      <c r="G95" s="4">
        <f t="shared" si="2"/>
        <v>0</v>
      </c>
      <c r="H95" s="4" t="str">
        <f t="shared" si="3"/>
        <v>,3615083</v>
      </c>
      <c r="I95" s="4" t="str">
        <f>VLOOKUP(A95,HOP!A:U,21,0)</f>
        <v>直连</v>
      </c>
    </row>
    <row r="96" s="4" customFormat="1" spans="1:9">
      <c r="A96" s="5">
        <v>999225771264342</v>
      </c>
      <c r="B96" s="6">
        <v>45149</v>
      </c>
      <c r="C96" s="6">
        <v>45150</v>
      </c>
      <c r="D96" s="4">
        <v>751.61</v>
      </c>
      <c r="E96" s="4" t="str">
        <f>VLOOKUP(A96,HOP!A:L,12,0)</f>
        <v>751.61</v>
      </c>
      <c r="F96" s="4" t="str">
        <f>VLOOKUP(A96,HOP!A:C,3,0)</f>
        <v>3724759</v>
      </c>
      <c r="G96" s="4">
        <f t="shared" si="2"/>
        <v>0</v>
      </c>
      <c r="H96" s="4" t="str">
        <f t="shared" si="3"/>
        <v>,3724759</v>
      </c>
      <c r="I96" s="4" t="str">
        <f>VLOOKUP(A96,HOP!A:U,21,0)</f>
        <v>直连</v>
      </c>
    </row>
    <row r="97" s="4" customFormat="1" spans="1:9">
      <c r="A97" s="5">
        <v>999225771547565</v>
      </c>
      <c r="B97" s="6">
        <v>45147</v>
      </c>
      <c r="C97" s="6">
        <v>45150</v>
      </c>
      <c r="D97" s="4">
        <v>1805.58</v>
      </c>
      <c r="E97" s="4" t="str">
        <f>VLOOKUP(A97,HOP!A:L,12,0)</f>
        <v>1805.58</v>
      </c>
      <c r="F97" s="4" t="str">
        <f>VLOOKUP(A97,HOP!A:C,3,0)</f>
        <v>3724820</v>
      </c>
      <c r="G97" s="4">
        <f t="shared" si="2"/>
        <v>0</v>
      </c>
      <c r="H97" s="4" t="str">
        <f t="shared" si="3"/>
        <v>,3724820</v>
      </c>
      <c r="I97" s="4" t="str">
        <f>VLOOKUP(A97,HOP!A:U,21,0)</f>
        <v>直连</v>
      </c>
    </row>
    <row r="98" s="4" customFormat="1" spans="1:9">
      <c r="A98" s="5">
        <v>999225778903734</v>
      </c>
      <c r="B98" s="6">
        <v>45148</v>
      </c>
      <c r="C98" s="6">
        <v>45150</v>
      </c>
      <c r="D98" s="4">
        <v>3153.99</v>
      </c>
      <c r="E98" s="4" t="str">
        <f>VLOOKUP(A98,HOP!A:L,12,0)</f>
        <v>3153.99</v>
      </c>
      <c r="F98" s="4" t="str">
        <f>VLOOKUP(A98,HOP!A:C,3,0)</f>
        <v>3725519</v>
      </c>
      <c r="G98" s="4">
        <f t="shared" si="2"/>
        <v>0</v>
      </c>
      <c r="H98" s="4" t="str">
        <f t="shared" si="3"/>
        <v>,3725519</v>
      </c>
      <c r="I98" s="4" t="str">
        <f>VLOOKUP(A98,HOP!A:U,21,0)</f>
        <v>直连</v>
      </c>
    </row>
    <row r="99" s="4" customFormat="1" spans="1:9">
      <c r="A99" s="5">
        <v>999225787404137</v>
      </c>
      <c r="B99" s="6">
        <v>45147</v>
      </c>
      <c r="C99" s="6">
        <v>45150</v>
      </c>
      <c r="D99" s="4">
        <v>2329.37</v>
      </c>
      <c r="E99" s="4" t="str">
        <f>VLOOKUP(A99,HOP!A:L,12,0)</f>
        <v>2329.37</v>
      </c>
      <c r="F99" s="4" t="str">
        <f>VLOOKUP(A99,HOP!A:C,3,0)</f>
        <v>3727396</v>
      </c>
      <c r="G99" s="4">
        <f t="shared" si="2"/>
        <v>0</v>
      </c>
      <c r="H99" s="4" t="str">
        <f t="shared" si="3"/>
        <v>,3727396</v>
      </c>
      <c r="I99" s="4" t="str">
        <f>VLOOKUP(A99,HOP!A:U,21,0)</f>
        <v>直连</v>
      </c>
    </row>
    <row r="100" s="4" customFormat="1" hidden="1" spans="1:9">
      <c r="A100" s="5">
        <v>999225788878042</v>
      </c>
      <c r="B100" s="6">
        <v>45149</v>
      </c>
      <c r="C100" s="6">
        <v>45150</v>
      </c>
      <c r="D100" s="4">
        <v>525.01</v>
      </c>
      <c r="E100" s="4" t="str">
        <f>VLOOKUP(A100,HOP!A:L,12,0)</f>
        <v>525.01</v>
      </c>
      <c r="F100" s="4" t="str">
        <f>VLOOKUP(A100,HOP!A:C,3,0)</f>
        <v>3727881</v>
      </c>
      <c r="G100" s="4">
        <f t="shared" si="2"/>
        <v>0</v>
      </c>
      <c r="H100" s="4" t="str">
        <f t="shared" si="3"/>
        <v>,3727881</v>
      </c>
      <c r="I100" s="4" t="str">
        <f>VLOOKUP(A100,HOP!A:U,21,0)</f>
        <v>直采</v>
      </c>
    </row>
    <row r="101" s="4" customFormat="1" spans="1:9">
      <c r="A101" s="5">
        <v>999225392967483</v>
      </c>
      <c r="B101" s="6">
        <v>45148</v>
      </c>
      <c r="C101" s="6">
        <v>45150</v>
      </c>
      <c r="D101" s="4">
        <v>2624.18</v>
      </c>
      <c r="E101" s="4" t="str">
        <f>VLOOKUP(A101,HOP!A:L,12,0)</f>
        <v>2624.18</v>
      </c>
      <c r="F101" s="4" t="str">
        <f>VLOOKUP(A101,HOP!A:C,3,0)</f>
        <v>3648339</v>
      </c>
      <c r="G101" s="4">
        <f t="shared" si="2"/>
        <v>0</v>
      </c>
      <c r="H101" s="4" t="str">
        <f t="shared" si="3"/>
        <v>,3648339</v>
      </c>
      <c r="I101" s="4" t="str">
        <f>VLOOKUP(A101,HOP!A:U,21,0)</f>
        <v>直连</v>
      </c>
    </row>
    <row r="102" s="4" customFormat="1" hidden="1" spans="1:9">
      <c r="A102" s="5">
        <v>25793719012</v>
      </c>
      <c r="B102" s="6">
        <v>45148</v>
      </c>
      <c r="C102" s="6">
        <v>45150</v>
      </c>
      <c r="D102" s="4">
        <v>1630.22</v>
      </c>
      <c r="E102" s="4" t="str">
        <f>VLOOKUP(A102,HOP!A:L,12,0)</f>
        <v>1630.22</v>
      </c>
      <c r="F102" s="4" t="str">
        <f>VLOOKUP(A102,HOP!A:C,3,0)</f>
        <v>3729563</v>
      </c>
      <c r="G102" s="4">
        <f t="shared" si="2"/>
        <v>0</v>
      </c>
      <c r="H102" s="4" t="str">
        <f t="shared" si="3"/>
        <v>,3729563</v>
      </c>
      <c r="I102" s="4" t="str">
        <f>VLOOKUP(A102,HOP!A:U,21,0)</f>
        <v>直采</v>
      </c>
    </row>
    <row r="103" s="4" customFormat="1" spans="1:9">
      <c r="A103" s="5">
        <v>999225797485528</v>
      </c>
      <c r="B103" s="6">
        <v>45144</v>
      </c>
      <c r="C103" s="6">
        <v>45150</v>
      </c>
      <c r="D103" s="4">
        <v>3457.92</v>
      </c>
      <c r="E103" s="4" t="str">
        <f>VLOOKUP(A103,HOP!A:L,12,0)</f>
        <v>3457.92</v>
      </c>
      <c r="F103" s="4" t="str">
        <f>VLOOKUP(A103,HOP!A:C,3,0)</f>
        <v>3729931</v>
      </c>
      <c r="G103" s="4">
        <f t="shared" si="2"/>
        <v>0</v>
      </c>
      <c r="H103" s="4" t="str">
        <f t="shared" si="3"/>
        <v>,3729931</v>
      </c>
      <c r="I103" s="4" t="str">
        <f>VLOOKUP(A103,HOP!A:U,21,0)</f>
        <v>直连</v>
      </c>
    </row>
    <row r="104" s="4" customFormat="1" spans="1:9">
      <c r="A104" s="5">
        <v>999225799620385</v>
      </c>
      <c r="B104" s="6">
        <v>45148</v>
      </c>
      <c r="C104" s="6">
        <v>45150</v>
      </c>
      <c r="D104" s="4">
        <v>2712.47</v>
      </c>
      <c r="E104" s="4" t="str">
        <f>VLOOKUP(A104,HOP!A:L,12,0)</f>
        <v>2712.47</v>
      </c>
      <c r="F104" s="4" t="str">
        <f>VLOOKUP(A104,HOP!A:C,3,0)</f>
        <v>3730243</v>
      </c>
      <c r="G104" s="4">
        <f t="shared" si="2"/>
        <v>0</v>
      </c>
      <c r="H104" s="4" t="str">
        <f t="shared" si="3"/>
        <v>,3730243</v>
      </c>
      <c r="I104" s="4" t="str">
        <f>VLOOKUP(A104,HOP!A:U,21,0)</f>
        <v>直连</v>
      </c>
    </row>
    <row r="105" s="4" customFormat="1" spans="1:9">
      <c r="A105" s="5">
        <v>999225800527320</v>
      </c>
      <c r="B105" s="6">
        <v>45146</v>
      </c>
      <c r="C105" s="6">
        <v>45150</v>
      </c>
      <c r="D105" s="4">
        <v>2811.04</v>
      </c>
      <c r="E105" s="4" t="str">
        <f>VLOOKUP(A105,HOP!A:L,12,0)</f>
        <v>2811.04</v>
      </c>
      <c r="F105" s="4" t="str">
        <f>VLOOKUP(A105,HOP!A:C,3,0)</f>
        <v>3730410</v>
      </c>
      <c r="G105" s="4">
        <f t="shared" si="2"/>
        <v>0</v>
      </c>
      <c r="H105" s="4" t="str">
        <f t="shared" si="3"/>
        <v>,3730410</v>
      </c>
      <c r="I105" s="4" t="str">
        <f>VLOOKUP(A105,HOP!A:U,21,0)</f>
        <v>直连</v>
      </c>
    </row>
    <row r="106" s="4" customFormat="1" spans="1:9">
      <c r="A106" s="5">
        <v>999225806209478</v>
      </c>
      <c r="B106" s="6">
        <v>45148</v>
      </c>
      <c r="C106" s="6">
        <v>45150</v>
      </c>
      <c r="D106" s="4">
        <v>2110.9</v>
      </c>
      <c r="E106" s="4" t="str">
        <f>VLOOKUP(A106,HOP!A:L,12,0)</f>
        <v>2110.90</v>
      </c>
      <c r="F106" s="4" t="str">
        <f>VLOOKUP(A106,HOP!A:C,3,0)</f>
        <v>3731570</v>
      </c>
      <c r="G106" s="4">
        <f t="shared" si="2"/>
        <v>0</v>
      </c>
      <c r="H106" s="4" t="str">
        <f t="shared" si="3"/>
        <v>,3731570</v>
      </c>
      <c r="I106" s="4" t="str">
        <f>VLOOKUP(A106,HOP!A:U,21,0)</f>
        <v>直连</v>
      </c>
    </row>
    <row r="107" s="4" customFormat="1" spans="1:9">
      <c r="A107" s="5">
        <v>999225809963698</v>
      </c>
      <c r="B107" s="6">
        <v>45148</v>
      </c>
      <c r="C107" s="6">
        <v>45150</v>
      </c>
      <c r="D107" s="4">
        <v>1230.1</v>
      </c>
      <c r="E107" s="4" t="str">
        <f>VLOOKUP(A107,HOP!A:L,12,0)</f>
        <v>1230.10</v>
      </c>
      <c r="F107" s="4" t="str">
        <f>VLOOKUP(A107,HOP!A:C,3,0)</f>
        <v>3732514</v>
      </c>
      <c r="G107" s="4">
        <f t="shared" si="2"/>
        <v>0</v>
      </c>
      <c r="H107" s="4" t="str">
        <f t="shared" si="3"/>
        <v>,3732514</v>
      </c>
      <c r="I107" s="4" t="str">
        <f>VLOOKUP(A107,HOP!A:U,21,0)</f>
        <v>直连</v>
      </c>
    </row>
    <row r="108" s="4" customFormat="1" spans="1:9">
      <c r="A108" s="5">
        <v>999225811048511</v>
      </c>
      <c r="B108" s="6">
        <v>45149</v>
      </c>
      <c r="C108" s="6">
        <v>45150</v>
      </c>
      <c r="D108" s="4">
        <v>747.81</v>
      </c>
      <c r="E108" s="4" t="str">
        <f>VLOOKUP(A108,HOP!A:L,12,0)</f>
        <v>747.81</v>
      </c>
      <c r="F108" s="4" t="str">
        <f>VLOOKUP(A108,HOP!A:C,3,0)</f>
        <v>3732813</v>
      </c>
      <c r="G108" s="4">
        <f t="shared" si="2"/>
        <v>0</v>
      </c>
      <c r="H108" s="4" t="str">
        <f t="shared" si="3"/>
        <v>,3732813</v>
      </c>
      <c r="I108" s="4" t="str">
        <f>VLOOKUP(A108,HOP!A:U,21,0)</f>
        <v>直连</v>
      </c>
    </row>
    <row r="109" s="4" customFormat="1" spans="1:9">
      <c r="A109" s="5">
        <v>999225811889319</v>
      </c>
      <c r="B109" s="6">
        <v>45149</v>
      </c>
      <c r="C109" s="6">
        <v>45150</v>
      </c>
      <c r="D109" s="4">
        <v>354.29</v>
      </c>
      <c r="E109" s="4" t="str">
        <f>VLOOKUP(A109,HOP!A:L,12,0)</f>
        <v>354.29</v>
      </c>
      <c r="F109" s="4" t="str">
        <f>VLOOKUP(A109,HOP!A:C,3,0)</f>
        <v>3732990</v>
      </c>
      <c r="G109" s="4">
        <f t="shared" si="2"/>
        <v>0</v>
      </c>
      <c r="H109" s="4" t="str">
        <f t="shared" si="3"/>
        <v>,3732990</v>
      </c>
      <c r="I109" s="4" t="str">
        <f>VLOOKUP(A109,HOP!A:U,21,0)</f>
        <v>直连</v>
      </c>
    </row>
    <row r="110" s="4" customFormat="1" spans="1:9">
      <c r="A110" s="5">
        <v>25812199215</v>
      </c>
      <c r="B110" s="6">
        <v>45147</v>
      </c>
      <c r="C110" s="6">
        <v>45150</v>
      </c>
      <c r="D110" s="4">
        <v>5011.04</v>
      </c>
      <c r="E110" s="4" t="str">
        <f>VLOOKUP(A110,HOP!A:L,12,0)</f>
        <v>5011.04</v>
      </c>
      <c r="F110" s="4" t="str">
        <f>VLOOKUP(A110,HOP!A:C,3,0)</f>
        <v>3733047</v>
      </c>
      <c r="G110" s="4">
        <f t="shared" si="2"/>
        <v>0</v>
      </c>
      <c r="H110" s="4" t="str">
        <f t="shared" si="3"/>
        <v>,3733047</v>
      </c>
      <c r="I110" s="4" t="str">
        <f>VLOOKUP(A110,HOP!A:U,21,0)</f>
        <v>直连</v>
      </c>
    </row>
    <row r="111" s="4" customFormat="1" spans="1:9">
      <c r="A111" s="5">
        <v>25812199222</v>
      </c>
      <c r="B111" s="6">
        <v>45147</v>
      </c>
      <c r="C111" s="6">
        <v>45150</v>
      </c>
      <c r="D111" s="4">
        <v>6155.72</v>
      </c>
      <c r="E111" s="4" t="str">
        <f>VLOOKUP(A111,HOP!A:L,12,0)</f>
        <v>6155.72</v>
      </c>
      <c r="F111" s="4" t="str">
        <f>VLOOKUP(A111,HOP!A:C,3,0)</f>
        <v>3733049</v>
      </c>
      <c r="G111" s="4">
        <f t="shared" si="2"/>
        <v>0</v>
      </c>
      <c r="H111" s="4" t="str">
        <f t="shared" si="3"/>
        <v>,3733049</v>
      </c>
      <c r="I111" s="4" t="str">
        <f>VLOOKUP(A111,HOP!A:U,21,0)</f>
        <v>直连</v>
      </c>
    </row>
    <row r="112" s="4" customFormat="1" hidden="1" spans="1:9">
      <c r="A112" s="5">
        <v>999225812439002</v>
      </c>
      <c r="B112" s="6">
        <v>45148</v>
      </c>
      <c r="C112" s="6">
        <v>45150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spans="1:9">
      <c r="A113" s="5">
        <v>999225596505166</v>
      </c>
      <c r="B113" s="6">
        <v>45148</v>
      </c>
      <c r="C113" s="6">
        <v>45150</v>
      </c>
      <c r="D113" s="4">
        <v>2316.92</v>
      </c>
      <c r="E113" s="4" t="str">
        <f>VLOOKUP(A113,HOP!A:L,12,0)</f>
        <v>2316.92</v>
      </c>
      <c r="F113" s="4" t="str">
        <f>VLOOKUP(A113,HOP!A:C,3,0)</f>
        <v>3687233</v>
      </c>
      <c r="G113" s="4">
        <f t="shared" si="2"/>
        <v>0</v>
      </c>
      <c r="H113" s="4" t="str">
        <f t="shared" si="3"/>
        <v>,3687233</v>
      </c>
      <c r="I113" s="4" t="str">
        <f>VLOOKUP(A113,HOP!A:U,21,0)</f>
        <v>直连</v>
      </c>
    </row>
    <row r="114" s="4" customFormat="1" hidden="1" spans="1:9">
      <c r="A114" s="5">
        <v>999225827508021</v>
      </c>
      <c r="B114" s="6">
        <v>45147</v>
      </c>
      <c r="C114" s="6">
        <v>45150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5">
        <v>999225829677015</v>
      </c>
      <c r="B115" s="6">
        <v>45149</v>
      </c>
      <c r="C115" s="6">
        <v>45150</v>
      </c>
      <c r="D115" s="4">
        <v>527.06</v>
      </c>
      <c r="E115" s="4" t="str">
        <f>VLOOKUP(A115,HOP!A:L,12,0)</f>
        <v>527.06</v>
      </c>
      <c r="F115" s="4" t="str">
        <f>VLOOKUP(A115,HOP!A:C,3,0)</f>
        <v>3736361</v>
      </c>
      <c r="G115" s="4">
        <f t="shared" si="2"/>
        <v>0</v>
      </c>
      <c r="H115" s="4" t="str">
        <f t="shared" si="3"/>
        <v>,3736361</v>
      </c>
      <c r="I115" s="4" t="str">
        <f>VLOOKUP(A115,HOP!A:U,21,0)</f>
        <v>直采</v>
      </c>
    </row>
    <row r="116" s="4" customFormat="1" spans="1:9">
      <c r="A116" s="5">
        <v>999225835768144</v>
      </c>
      <c r="B116" s="6">
        <v>45149</v>
      </c>
      <c r="C116" s="6">
        <v>45150</v>
      </c>
      <c r="D116" s="4">
        <v>2105.08</v>
      </c>
      <c r="E116" s="4" t="str">
        <f>VLOOKUP(A116,HOP!A:L,12,0)</f>
        <v>2105.08</v>
      </c>
      <c r="F116" s="4" t="str">
        <f>VLOOKUP(A116,HOP!A:C,3,0)</f>
        <v>3737176</v>
      </c>
      <c r="G116" s="4">
        <f t="shared" si="2"/>
        <v>0</v>
      </c>
      <c r="H116" s="4" t="str">
        <f t="shared" si="3"/>
        <v>,3737176</v>
      </c>
      <c r="I116" s="4" t="str">
        <f>VLOOKUP(A116,HOP!A:U,21,0)</f>
        <v>直连</v>
      </c>
    </row>
    <row r="117" s="4" customFormat="1" spans="1:9">
      <c r="A117" s="5">
        <v>999225838915779</v>
      </c>
      <c r="B117" s="6">
        <v>45149</v>
      </c>
      <c r="C117" s="6">
        <v>45150</v>
      </c>
      <c r="D117" s="4">
        <v>516.01</v>
      </c>
      <c r="E117" s="4" t="str">
        <f>VLOOKUP(A117,HOP!A:L,12,0)</f>
        <v>516.01</v>
      </c>
      <c r="F117" s="4" t="str">
        <f>VLOOKUP(A117,HOP!A:C,3,0)</f>
        <v>3737626</v>
      </c>
      <c r="G117" s="4">
        <f t="shared" si="2"/>
        <v>0</v>
      </c>
      <c r="H117" s="4" t="str">
        <f t="shared" si="3"/>
        <v>,3737626</v>
      </c>
      <c r="I117" s="4" t="str">
        <f>VLOOKUP(A117,HOP!A:U,21,0)</f>
        <v>直连</v>
      </c>
    </row>
    <row r="118" s="4" customFormat="1" spans="1:9">
      <c r="A118" s="5">
        <v>999225839675389</v>
      </c>
      <c r="B118" s="6">
        <v>45148</v>
      </c>
      <c r="C118" s="6">
        <v>45150</v>
      </c>
      <c r="D118" s="4">
        <v>668.38</v>
      </c>
      <c r="E118" s="4" t="str">
        <f>VLOOKUP(A118,HOP!A:L,12,0)</f>
        <v>668.40</v>
      </c>
      <c r="F118" s="4" t="str">
        <f>VLOOKUP(A118,HOP!A:C,3,0)</f>
        <v>3737725</v>
      </c>
      <c r="G118" s="4">
        <f t="shared" si="2"/>
        <v>-0.0199999999999818</v>
      </c>
      <c r="H118" s="4" t="str">
        <f t="shared" si="3"/>
        <v>,3737725</v>
      </c>
      <c r="I118" s="4" t="str">
        <f>VLOOKUP(A118,HOP!A:U,21,0)</f>
        <v>直连</v>
      </c>
    </row>
    <row r="119" s="4" customFormat="1" spans="1:9">
      <c r="A119" s="5">
        <v>999225839754748</v>
      </c>
      <c r="B119" s="6">
        <v>45148</v>
      </c>
      <c r="C119" s="6">
        <v>45150</v>
      </c>
      <c r="D119" s="4">
        <v>334.2</v>
      </c>
      <c r="E119" s="4" t="str">
        <f>VLOOKUP(A119,HOP!A:L,12,0)</f>
        <v>334.20</v>
      </c>
      <c r="F119" s="4" t="str">
        <f>VLOOKUP(A119,HOP!A:C,3,0)</f>
        <v>3737730</v>
      </c>
      <c r="G119" s="4">
        <f t="shared" si="2"/>
        <v>0</v>
      </c>
      <c r="H119" s="4" t="str">
        <f t="shared" si="3"/>
        <v>,3737730</v>
      </c>
      <c r="I119" s="4" t="str">
        <f>VLOOKUP(A119,HOP!A:U,21,0)</f>
        <v>直连</v>
      </c>
    </row>
    <row r="120" s="4" customFormat="1" spans="1:9">
      <c r="A120" s="5">
        <v>999225844720362</v>
      </c>
      <c r="B120" s="6">
        <v>45145</v>
      </c>
      <c r="C120" s="6">
        <v>45150</v>
      </c>
      <c r="D120" s="4">
        <v>6927.28</v>
      </c>
      <c r="E120" s="4" t="str">
        <f>VLOOKUP(A120,HOP!A:L,12,0)</f>
        <v>6927.28</v>
      </c>
      <c r="F120" s="4" t="str">
        <f>VLOOKUP(A120,HOP!A:C,3,0)</f>
        <v>3738840</v>
      </c>
      <c r="G120" s="4">
        <f t="shared" si="2"/>
        <v>0</v>
      </c>
      <c r="H120" s="4" t="str">
        <f t="shared" si="3"/>
        <v>,3738840</v>
      </c>
      <c r="I120" s="4" t="str">
        <f>VLOOKUP(A120,HOP!A:U,21,0)</f>
        <v>直连</v>
      </c>
    </row>
    <row r="121" s="4" customFormat="1" spans="1:9">
      <c r="A121" s="5">
        <v>999225845509228</v>
      </c>
      <c r="B121" s="6">
        <v>45149</v>
      </c>
      <c r="C121" s="6">
        <v>45150</v>
      </c>
      <c r="D121" s="4">
        <v>661.43</v>
      </c>
      <c r="E121" s="4" t="str">
        <f>VLOOKUP(A121,HOP!A:L,12,0)</f>
        <v>661.43</v>
      </c>
      <c r="F121" s="4" t="str">
        <f>VLOOKUP(A121,HOP!A:C,3,0)</f>
        <v>3739080</v>
      </c>
      <c r="G121" s="4">
        <f t="shared" si="2"/>
        <v>0</v>
      </c>
      <c r="H121" s="4" t="str">
        <f t="shared" si="3"/>
        <v>,3739080</v>
      </c>
      <c r="I121" s="4" t="str">
        <f>VLOOKUP(A121,HOP!A:U,21,0)</f>
        <v>直连</v>
      </c>
    </row>
    <row r="122" s="4" customFormat="1" spans="1:9">
      <c r="A122" s="5">
        <v>999225848434962</v>
      </c>
      <c r="B122" s="6">
        <v>45149</v>
      </c>
      <c r="C122" s="6">
        <v>45150</v>
      </c>
      <c r="D122" s="4">
        <v>386.64</v>
      </c>
      <c r="E122" s="4" t="str">
        <f>VLOOKUP(A122,HOP!A:L,12,0)</f>
        <v>386.64</v>
      </c>
      <c r="F122" s="4" t="str">
        <f>VLOOKUP(A122,HOP!A:C,3,0)</f>
        <v>3739768</v>
      </c>
      <c r="G122" s="4">
        <f t="shared" si="2"/>
        <v>0</v>
      </c>
      <c r="H122" s="4" t="str">
        <f t="shared" si="3"/>
        <v>,3739768</v>
      </c>
      <c r="I122" s="4" t="str">
        <f>VLOOKUP(A122,HOP!A:U,21,0)</f>
        <v>直连</v>
      </c>
    </row>
    <row r="123" s="4" customFormat="1" spans="1:9">
      <c r="A123" s="5">
        <v>999225848622900</v>
      </c>
      <c r="B123" s="6">
        <v>45147</v>
      </c>
      <c r="C123" s="6">
        <v>45150</v>
      </c>
      <c r="D123" s="4">
        <v>2277.01</v>
      </c>
      <c r="E123" s="4" t="str">
        <f>VLOOKUP(A123,HOP!A:L,12,0)</f>
        <v>2277.01</v>
      </c>
      <c r="F123" s="4" t="str">
        <f>VLOOKUP(A123,HOP!A:C,3,0)</f>
        <v>3739831</v>
      </c>
      <c r="G123" s="4">
        <f t="shared" si="2"/>
        <v>0</v>
      </c>
      <c r="H123" s="4" t="str">
        <f t="shared" si="3"/>
        <v>,3739831</v>
      </c>
      <c r="I123" s="4" t="str">
        <f>VLOOKUP(A123,HOP!A:U,21,0)</f>
        <v>直连</v>
      </c>
    </row>
    <row r="124" s="4" customFormat="1" hidden="1" spans="1:9">
      <c r="A124" s="5">
        <v>999225848648984</v>
      </c>
      <c r="B124" s="6">
        <v>45149</v>
      </c>
      <c r="C124" s="6">
        <v>45150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spans="1:9">
      <c r="A125" s="5">
        <v>999225849009867</v>
      </c>
      <c r="B125" s="6">
        <v>45149</v>
      </c>
      <c r="C125" s="6">
        <v>45150</v>
      </c>
      <c r="D125" s="4">
        <v>973.83</v>
      </c>
      <c r="E125" s="4" t="str">
        <f>VLOOKUP(A125,HOP!A:L,12,0)</f>
        <v>973.83</v>
      </c>
      <c r="F125" s="4" t="str">
        <f>VLOOKUP(A125,HOP!A:C,3,0)</f>
        <v>3739952</v>
      </c>
      <c r="G125" s="4">
        <f t="shared" si="2"/>
        <v>0</v>
      </c>
      <c r="H125" s="4" t="str">
        <f t="shared" si="3"/>
        <v>,3739952</v>
      </c>
      <c r="I125" s="4" t="str">
        <f>VLOOKUP(A125,HOP!A:U,21,0)</f>
        <v>直连</v>
      </c>
    </row>
    <row r="126" s="4" customFormat="1" spans="1:9">
      <c r="A126" s="5">
        <v>999225849717424</v>
      </c>
      <c r="B126" s="6">
        <v>45149</v>
      </c>
      <c r="C126" s="6">
        <v>45150</v>
      </c>
      <c r="D126" s="4">
        <v>366.6</v>
      </c>
      <c r="E126" s="4" t="str">
        <f>VLOOKUP(A126,HOP!A:L,12,0)</f>
        <v>366.60</v>
      </c>
      <c r="F126" s="4" t="str">
        <f>VLOOKUP(A126,HOP!A:C,3,0)</f>
        <v>3740150</v>
      </c>
      <c r="G126" s="4">
        <f t="shared" si="2"/>
        <v>0</v>
      </c>
      <c r="H126" s="4" t="str">
        <f t="shared" si="3"/>
        <v>,3740150</v>
      </c>
      <c r="I126" s="4" t="str">
        <f>VLOOKUP(A126,HOP!A:U,21,0)</f>
        <v>直连</v>
      </c>
    </row>
    <row r="127" s="4" customFormat="1" spans="1:9">
      <c r="A127" s="5">
        <v>999225850078546</v>
      </c>
      <c r="B127" s="6">
        <v>45147</v>
      </c>
      <c r="C127" s="6">
        <v>45150</v>
      </c>
      <c r="D127" s="4">
        <v>3939.69</v>
      </c>
      <c r="E127" s="4" t="str">
        <f>VLOOKUP(A127,HOP!A:L,12,0)</f>
        <v>3939.66</v>
      </c>
      <c r="F127" s="4" t="str">
        <f>VLOOKUP(A127,HOP!A:C,3,0)</f>
        <v>3740199</v>
      </c>
      <c r="G127" s="4">
        <f t="shared" si="2"/>
        <v>0.0300000000002001</v>
      </c>
      <c r="H127" s="4" t="str">
        <f t="shared" si="3"/>
        <v>,3740199</v>
      </c>
      <c r="I127" s="4" t="str">
        <f>VLOOKUP(A127,HOP!A:U,21,0)</f>
        <v>直连</v>
      </c>
    </row>
    <row r="128" s="4" customFormat="1" spans="1:9">
      <c r="A128" s="5">
        <v>999225850161929</v>
      </c>
      <c r="B128" s="6">
        <v>45147</v>
      </c>
      <c r="C128" s="6">
        <v>45150</v>
      </c>
      <c r="D128" s="4">
        <v>8377.89</v>
      </c>
      <c r="E128" s="4" t="str">
        <f>VLOOKUP(A128,HOP!A:L,12,0)</f>
        <v>8377.89</v>
      </c>
      <c r="F128" s="4" t="str">
        <f>VLOOKUP(A128,HOP!A:C,3,0)</f>
        <v>3740252</v>
      </c>
      <c r="G128" s="4">
        <f t="shared" si="2"/>
        <v>0</v>
      </c>
      <c r="H128" s="4" t="str">
        <f t="shared" si="3"/>
        <v>,3740252</v>
      </c>
      <c r="I128" s="4" t="str">
        <f>VLOOKUP(A128,HOP!A:U,21,0)</f>
        <v>直连</v>
      </c>
    </row>
    <row r="129" s="4" customFormat="1" hidden="1" spans="1:9">
      <c r="A129" s="5">
        <v>999225850418156</v>
      </c>
      <c r="B129" s="6">
        <v>45145</v>
      </c>
      <c r="C129" s="6">
        <v>45150</v>
      </c>
      <c r="D129" s="4">
        <v>1618.06</v>
      </c>
      <c r="E129" s="4" t="str">
        <f>VLOOKUP(A129,HOP!A:L,12,0)</f>
        <v>1618.06</v>
      </c>
      <c r="F129" s="4" t="str">
        <f>VLOOKUP(A129,HOP!A:C,3,0)</f>
        <v>3740326</v>
      </c>
      <c r="G129" s="4">
        <f t="shared" si="2"/>
        <v>0</v>
      </c>
      <c r="H129" s="4" t="str">
        <f t="shared" si="3"/>
        <v>,3740326</v>
      </c>
      <c r="I129" s="4" t="str">
        <f>VLOOKUP(A129,HOP!A:U,21,0)</f>
        <v>直采</v>
      </c>
    </row>
    <row r="130" s="4" customFormat="1" spans="1:9">
      <c r="A130" s="5">
        <v>999225850774081</v>
      </c>
      <c r="B130" s="6">
        <v>45148</v>
      </c>
      <c r="C130" s="6">
        <v>45150</v>
      </c>
      <c r="D130" s="4">
        <v>1664.07</v>
      </c>
      <c r="E130" s="4" t="str">
        <f>VLOOKUP(A130,HOP!A:L,12,0)</f>
        <v>1664.07</v>
      </c>
      <c r="F130" s="4" t="str">
        <f>VLOOKUP(A130,HOP!A:C,3,0)</f>
        <v>3740377</v>
      </c>
      <c r="G130" s="4">
        <f t="shared" si="2"/>
        <v>0</v>
      </c>
      <c r="H130" s="4" t="str">
        <f t="shared" si="3"/>
        <v>,3740377</v>
      </c>
      <c r="I130" s="4" t="str">
        <f>VLOOKUP(A130,HOP!A:U,21,0)</f>
        <v>直连</v>
      </c>
    </row>
    <row r="131" s="4" customFormat="1" hidden="1" spans="1:9">
      <c r="A131" s="5">
        <v>999225860328819</v>
      </c>
      <c r="B131" s="6">
        <v>45149</v>
      </c>
      <c r="C131" s="6">
        <v>45150</v>
      </c>
      <c r="D131" s="4">
        <v>1374.1</v>
      </c>
      <c r="E131" s="4" t="str">
        <f>VLOOKUP(A131,HOP!A:L,12,0)</f>
        <v>1374.10</v>
      </c>
      <c r="F131" s="4" t="str">
        <f>VLOOKUP(A131,HOP!A:C,3,0)</f>
        <v>3741760</v>
      </c>
      <c r="G131" s="4">
        <f t="shared" ref="G131:G194" si="4">D131-E131</f>
        <v>0</v>
      </c>
      <c r="H131" s="4" t="str">
        <f t="shared" ref="H131:H194" si="5">$H$1&amp;F131</f>
        <v>,3741760</v>
      </c>
      <c r="I131" s="4" t="str">
        <f>VLOOKUP(A131,HOP!A:U,21,0)</f>
        <v>直采</v>
      </c>
    </row>
    <row r="132" s="4" customFormat="1" spans="1:9">
      <c r="A132" s="5">
        <v>999225597048344</v>
      </c>
      <c r="B132" s="6">
        <v>45149</v>
      </c>
      <c r="C132" s="6">
        <v>45150</v>
      </c>
      <c r="D132" s="4">
        <v>451.34</v>
      </c>
      <c r="E132" s="4" t="str">
        <f>VLOOKUP(A132,HOP!A:L,12,0)</f>
        <v>451.34</v>
      </c>
      <c r="F132" s="4" t="str">
        <f>VLOOKUP(A132,HOP!A:C,3,0)</f>
        <v>3687410</v>
      </c>
      <c r="G132" s="4">
        <f t="shared" si="4"/>
        <v>0</v>
      </c>
      <c r="H132" s="4" t="str">
        <f t="shared" si="5"/>
        <v>,3687410</v>
      </c>
      <c r="I132" s="4" t="str">
        <f>VLOOKUP(A132,HOP!A:U,21,0)</f>
        <v>直连</v>
      </c>
    </row>
    <row r="133" s="4" customFormat="1" spans="1:9">
      <c r="A133" s="5">
        <v>999225861991428</v>
      </c>
      <c r="B133" s="6">
        <v>45145</v>
      </c>
      <c r="C133" s="6">
        <v>45150</v>
      </c>
      <c r="D133" s="4">
        <v>1234.25</v>
      </c>
      <c r="E133" s="4" t="str">
        <f>VLOOKUP(A133,HOP!A:L,12,0)</f>
        <v>1234.25</v>
      </c>
      <c r="F133" s="4" t="str">
        <f>VLOOKUP(A133,HOP!A:C,3,0)</f>
        <v>3742209</v>
      </c>
      <c r="G133" s="4">
        <f t="shared" si="4"/>
        <v>0</v>
      </c>
      <c r="H133" s="4" t="str">
        <f t="shared" si="5"/>
        <v>,3742209</v>
      </c>
      <c r="I133" s="4" t="str">
        <f>VLOOKUP(A133,HOP!A:U,21,0)</f>
        <v>直连</v>
      </c>
    </row>
    <row r="134" s="4" customFormat="1" spans="1:9">
      <c r="A134" s="5">
        <v>999225862256279</v>
      </c>
      <c r="B134" s="6">
        <v>45146</v>
      </c>
      <c r="C134" s="6">
        <v>45150</v>
      </c>
      <c r="D134" s="4">
        <v>9199.12</v>
      </c>
      <c r="E134" s="4" t="str">
        <f>VLOOKUP(A134,HOP!A:L,12,0)</f>
        <v>9199.12</v>
      </c>
      <c r="F134" s="4" t="str">
        <f>VLOOKUP(A134,HOP!A:C,3,0)</f>
        <v>3742242</v>
      </c>
      <c r="G134" s="4">
        <f t="shared" si="4"/>
        <v>0</v>
      </c>
      <c r="H134" s="4" t="str">
        <f t="shared" si="5"/>
        <v>,3742242</v>
      </c>
      <c r="I134" s="4" t="str">
        <f>VLOOKUP(A134,HOP!A:U,21,0)</f>
        <v>直连</v>
      </c>
    </row>
    <row r="135" s="4" customFormat="1" hidden="1" spans="1:9">
      <c r="A135" s="5">
        <v>999225862685715</v>
      </c>
      <c r="B135" s="6">
        <v>45146</v>
      </c>
      <c r="C135" s="6">
        <v>45150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s="4" customFormat="1" spans="1:9">
      <c r="A136" s="5">
        <v>999225863851619</v>
      </c>
      <c r="B136" s="6">
        <v>45147</v>
      </c>
      <c r="C136" s="6">
        <v>45150</v>
      </c>
      <c r="D136" s="4">
        <v>1264.86</v>
      </c>
      <c r="E136" s="4" t="str">
        <f>VLOOKUP(A136,HOP!A:L,12,0)</f>
        <v>1264.86</v>
      </c>
      <c r="F136" s="4" t="str">
        <f>VLOOKUP(A136,HOP!A:C,3,0)</f>
        <v>3742604</v>
      </c>
      <c r="G136" s="4">
        <f t="shared" si="4"/>
        <v>0</v>
      </c>
      <c r="H136" s="4" t="str">
        <f t="shared" si="5"/>
        <v>,3742604</v>
      </c>
      <c r="I136" s="4" t="str">
        <f>VLOOKUP(A136,HOP!A:U,21,0)</f>
        <v>直连</v>
      </c>
    </row>
    <row r="137" s="4" customFormat="1" hidden="1" spans="1:9">
      <c r="A137" s="5">
        <v>999225864017269</v>
      </c>
      <c r="B137" s="6">
        <v>45149</v>
      </c>
      <c r="C137" s="6">
        <v>45150</v>
      </c>
      <c r="D137" s="4">
        <v>406.26</v>
      </c>
      <c r="E137" s="4" t="str">
        <f>VLOOKUP(A137,HOP!A:L,12,0)</f>
        <v>406.26</v>
      </c>
      <c r="F137" s="4" t="str">
        <f>VLOOKUP(A137,HOP!A:C,3,0)</f>
        <v>3742625</v>
      </c>
      <c r="G137" s="4">
        <f t="shared" si="4"/>
        <v>0</v>
      </c>
      <c r="H137" s="4" t="str">
        <f t="shared" si="5"/>
        <v>,3742625</v>
      </c>
      <c r="I137" s="4" t="str">
        <f>VLOOKUP(A137,HOP!A:U,21,0)</f>
        <v>直采</v>
      </c>
    </row>
    <row r="138" s="4" customFormat="1" spans="1:9">
      <c r="A138" s="5">
        <v>999225868070978</v>
      </c>
      <c r="B138" s="6">
        <v>45146</v>
      </c>
      <c r="C138" s="6">
        <v>45150</v>
      </c>
      <c r="D138" s="4">
        <v>1577.82</v>
      </c>
      <c r="E138" s="4" t="str">
        <f>VLOOKUP(A138,HOP!A:L,12,0)</f>
        <v>1577.88</v>
      </c>
      <c r="F138" s="4" t="str">
        <f>VLOOKUP(A138,HOP!A:C,3,0)</f>
        <v>3743821</v>
      </c>
      <c r="G138" s="4">
        <f t="shared" si="4"/>
        <v>-0.0600000000001728</v>
      </c>
      <c r="H138" s="4" t="str">
        <f t="shared" si="5"/>
        <v>,3743821</v>
      </c>
      <c r="I138" s="4" t="str">
        <f>VLOOKUP(A138,HOP!A:U,21,0)</f>
        <v>直连</v>
      </c>
    </row>
    <row r="139" s="4" customFormat="1" spans="1:9">
      <c r="A139" s="5">
        <v>999225868631857</v>
      </c>
      <c r="B139" s="6">
        <v>45149</v>
      </c>
      <c r="C139" s="6">
        <v>45150</v>
      </c>
      <c r="D139" s="4">
        <v>877.76</v>
      </c>
      <c r="E139" s="4" t="str">
        <f>VLOOKUP(A139,HOP!A:L,12,0)</f>
        <v>877.76</v>
      </c>
      <c r="F139" s="4" t="str">
        <f>VLOOKUP(A139,HOP!A:C,3,0)</f>
        <v>3743940</v>
      </c>
      <c r="G139" s="4">
        <f t="shared" si="4"/>
        <v>0</v>
      </c>
      <c r="H139" s="4" t="str">
        <f t="shared" si="5"/>
        <v>,3743940</v>
      </c>
      <c r="I139" s="4" t="str">
        <f>VLOOKUP(A139,HOP!A:U,21,0)</f>
        <v>直连</v>
      </c>
    </row>
    <row r="140" s="4" customFormat="1" spans="1:9">
      <c r="A140" s="5">
        <v>999225869184601</v>
      </c>
      <c r="B140" s="6">
        <v>45149</v>
      </c>
      <c r="C140" s="6">
        <v>45150</v>
      </c>
      <c r="D140" s="4">
        <v>736.63</v>
      </c>
      <c r="E140" s="4" t="str">
        <f>VLOOKUP(A140,HOP!A:L,12,0)</f>
        <v>736.63</v>
      </c>
      <c r="F140" s="4" t="str">
        <f>VLOOKUP(A140,HOP!A:C,3,0)</f>
        <v>3744057</v>
      </c>
      <c r="G140" s="4">
        <f t="shared" si="4"/>
        <v>0</v>
      </c>
      <c r="H140" s="4" t="str">
        <f t="shared" si="5"/>
        <v>,3744057</v>
      </c>
      <c r="I140" s="4" t="str">
        <f>VLOOKUP(A140,HOP!A:U,21,0)</f>
        <v>直连</v>
      </c>
    </row>
    <row r="141" s="4" customFormat="1" spans="1:9">
      <c r="A141" s="5">
        <v>999225869524451</v>
      </c>
      <c r="B141" s="6">
        <v>45149</v>
      </c>
      <c r="C141" s="6">
        <v>45150</v>
      </c>
      <c r="D141" s="4">
        <v>1829.73</v>
      </c>
      <c r="E141" s="4" t="str">
        <f>VLOOKUP(A141,HOP!A:L,12,0)</f>
        <v>1829.73</v>
      </c>
      <c r="F141" s="4" t="str">
        <f>VLOOKUP(A141,HOP!A:C,3,0)</f>
        <v>3744191</v>
      </c>
      <c r="G141" s="4">
        <f t="shared" si="4"/>
        <v>0</v>
      </c>
      <c r="H141" s="4" t="str">
        <f t="shared" si="5"/>
        <v>,3744191</v>
      </c>
      <c r="I141" s="4" t="str">
        <f>VLOOKUP(A141,HOP!A:U,21,0)</f>
        <v>直连</v>
      </c>
    </row>
    <row r="142" s="4" customFormat="1" spans="1:9">
      <c r="A142" s="5">
        <v>25869554783</v>
      </c>
      <c r="B142" s="6">
        <v>45148</v>
      </c>
      <c r="C142" s="6">
        <v>45150</v>
      </c>
      <c r="D142" s="4">
        <v>2049.02</v>
      </c>
      <c r="E142" s="4" t="str">
        <f>VLOOKUP(A142,HOP!A:L,12,0)</f>
        <v>2049.04</v>
      </c>
      <c r="F142" s="4" t="str">
        <f>VLOOKUP(A142,HOP!A:C,3,0)</f>
        <v>3744209</v>
      </c>
      <c r="G142" s="4">
        <f t="shared" si="4"/>
        <v>-0.0199999999999818</v>
      </c>
      <c r="H142" s="4" t="str">
        <f t="shared" si="5"/>
        <v>,3744209</v>
      </c>
      <c r="I142" s="4" t="str">
        <f>VLOOKUP(A142,HOP!A:U,21,0)</f>
        <v>直连</v>
      </c>
    </row>
    <row r="143" s="4" customFormat="1" spans="1:9">
      <c r="A143" s="5">
        <v>999225870382002</v>
      </c>
      <c r="B143" s="6">
        <v>45146</v>
      </c>
      <c r="C143" s="6">
        <v>45150</v>
      </c>
      <c r="D143" s="4">
        <v>1779.31</v>
      </c>
      <c r="E143" s="4" t="str">
        <f>VLOOKUP(A143,HOP!A:L,12,0)</f>
        <v>1779.31</v>
      </c>
      <c r="F143" s="4" t="str">
        <f>VLOOKUP(A143,HOP!A:C,3,0)</f>
        <v>3744417</v>
      </c>
      <c r="G143" s="4">
        <f t="shared" si="4"/>
        <v>0</v>
      </c>
      <c r="H143" s="4" t="str">
        <f t="shared" si="5"/>
        <v>,3744417</v>
      </c>
      <c r="I143" s="4" t="str">
        <f>VLOOKUP(A143,HOP!A:U,21,0)</f>
        <v>直连</v>
      </c>
    </row>
    <row r="144" s="4" customFormat="1" hidden="1" spans="1:9">
      <c r="A144" s="5">
        <v>999225871278104</v>
      </c>
      <c r="B144" s="6">
        <v>45147</v>
      </c>
      <c r="C144" s="6">
        <v>45150</v>
      </c>
      <c r="D144" s="4">
        <v>589.83</v>
      </c>
      <c r="E144" s="4" t="str">
        <f>VLOOKUP(A144,HOP!A:L,12,0)</f>
        <v>589.83</v>
      </c>
      <c r="F144" s="4" t="str">
        <f>VLOOKUP(A144,HOP!A:C,3,0)</f>
        <v>3744712</v>
      </c>
      <c r="G144" s="4">
        <f t="shared" si="4"/>
        <v>0</v>
      </c>
      <c r="H144" s="4" t="str">
        <f t="shared" si="5"/>
        <v>,3744712</v>
      </c>
      <c r="I144" s="4" t="str">
        <f>VLOOKUP(A144,HOP!A:U,21,0)</f>
        <v>直采</v>
      </c>
    </row>
    <row r="145" s="4" customFormat="1" spans="1:9">
      <c r="A145" s="5">
        <v>999225878004252</v>
      </c>
      <c r="B145" s="6">
        <v>45147</v>
      </c>
      <c r="C145" s="6">
        <v>45150</v>
      </c>
      <c r="D145" s="4">
        <v>2117.45</v>
      </c>
      <c r="E145" s="4" t="str">
        <f>VLOOKUP(A145,HOP!A:L,12,0)</f>
        <v>2117.45</v>
      </c>
      <c r="F145" s="4" t="str">
        <f>VLOOKUP(A145,HOP!A:C,3,0)</f>
        <v>3745721</v>
      </c>
      <c r="G145" s="4">
        <f t="shared" si="4"/>
        <v>0</v>
      </c>
      <c r="H145" s="4" t="str">
        <f t="shared" si="5"/>
        <v>,3745721</v>
      </c>
      <c r="I145" s="4" t="str">
        <f>VLOOKUP(A145,HOP!A:U,21,0)</f>
        <v>直连</v>
      </c>
    </row>
    <row r="146" s="4" customFormat="1" spans="1:9">
      <c r="A146" s="5">
        <v>999225879093634</v>
      </c>
      <c r="B146" s="6">
        <v>45149</v>
      </c>
      <c r="C146" s="6">
        <v>45150</v>
      </c>
      <c r="D146" s="4">
        <v>522.44</v>
      </c>
      <c r="E146" s="4" t="str">
        <f>VLOOKUP(A146,HOP!A:L,12,0)</f>
        <v>522.44</v>
      </c>
      <c r="F146" s="4" t="str">
        <f>VLOOKUP(A146,HOP!A:C,3,0)</f>
        <v>3745794</v>
      </c>
      <c r="G146" s="4">
        <f t="shared" si="4"/>
        <v>0</v>
      </c>
      <c r="H146" s="4" t="str">
        <f t="shared" si="5"/>
        <v>,3745794</v>
      </c>
      <c r="I146" s="4" t="str">
        <f>VLOOKUP(A146,HOP!A:U,21,0)</f>
        <v>直连</v>
      </c>
    </row>
    <row r="147" s="4" customFormat="1" spans="1:9">
      <c r="A147" s="5">
        <v>999225471157384</v>
      </c>
      <c r="B147" s="6">
        <v>45149</v>
      </c>
      <c r="C147" s="6">
        <v>45150</v>
      </c>
      <c r="D147" s="4">
        <v>1138.68</v>
      </c>
      <c r="E147" s="4" t="str">
        <f>VLOOKUP(A147,HOP!A:L,12,0)</f>
        <v>1138.68</v>
      </c>
      <c r="F147" s="4" t="str">
        <f>VLOOKUP(A147,HOP!A:C,3,0)</f>
        <v>3662592</v>
      </c>
      <c r="G147" s="4">
        <f t="shared" si="4"/>
        <v>0</v>
      </c>
      <c r="H147" s="4" t="str">
        <f t="shared" si="5"/>
        <v>,3662592</v>
      </c>
      <c r="I147" s="4" t="str">
        <f>VLOOKUP(A147,HOP!A:U,21,0)</f>
        <v>直连</v>
      </c>
    </row>
    <row r="148" s="4" customFormat="1" spans="1:9">
      <c r="A148" s="5">
        <v>999225886842516</v>
      </c>
      <c r="B148" s="6">
        <v>45149</v>
      </c>
      <c r="C148" s="6">
        <v>45150</v>
      </c>
      <c r="D148" s="4">
        <v>341.5</v>
      </c>
      <c r="E148" s="4" t="str">
        <f>VLOOKUP(A148,HOP!A:L,12,0)</f>
        <v>341.50</v>
      </c>
      <c r="F148" s="4" t="str">
        <f>VLOOKUP(A148,HOP!A:C,3,0)</f>
        <v>3747490</v>
      </c>
      <c r="G148" s="4">
        <f t="shared" si="4"/>
        <v>0</v>
      </c>
      <c r="H148" s="4" t="str">
        <f t="shared" si="5"/>
        <v>,3747490</v>
      </c>
      <c r="I148" s="4" t="str">
        <f>VLOOKUP(A148,HOP!A:U,21,0)</f>
        <v>直连</v>
      </c>
    </row>
    <row r="149" s="4" customFormat="1" spans="1:9">
      <c r="A149" s="5">
        <v>999225890759709</v>
      </c>
      <c r="B149" s="6">
        <v>45147</v>
      </c>
      <c r="C149" s="6">
        <v>45150</v>
      </c>
      <c r="D149" s="4">
        <v>1112.82</v>
      </c>
      <c r="E149" s="4" t="str">
        <f>VLOOKUP(A149,HOP!A:L,12,0)</f>
        <v>1112.82</v>
      </c>
      <c r="F149" s="4" t="str">
        <f>VLOOKUP(A149,HOP!A:C,3,0)</f>
        <v>3748376</v>
      </c>
      <c r="G149" s="4">
        <f t="shared" si="4"/>
        <v>0</v>
      </c>
      <c r="H149" s="4" t="str">
        <f t="shared" si="5"/>
        <v>,3748376</v>
      </c>
      <c r="I149" s="4" t="str">
        <f>VLOOKUP(A149,HOP!A:U,21,0)</f>
        <v>直连</v>
      </c>
    </row>
    <row r="150" s="4" customFormat="1" spans="1:9">
      <c r="A150" s="5">
        <v>999225890966031</v>
      </c>
      <c r="B150" s="6">
        <v>45149</v>
      </c>
      <c r="C150" s="6">
        <v>45150</v>
      </c>
      <c r="D150" s="4">
        <v>791.32</v>
      </c>
      <c r="E150" s="4" t="str">
        <f>VLOOKUP(A150,HOP!A:L,12,0)</f>
        <v>791.32</v>
      </c>
      <c r="F150" s="4" t="str">
        <f>VLOOKUP(A150,HOP!A:C,3,0)</f>
        <v>3748419</v>
      </c>
      <c r="G150" s="4">
        <f t="shared" si="4"/>
        <v>0</v>
      </c>
      <c r="H150" s="4" t="str">
        <f t="shared" si="5"/>
        <v>,3748419</v>
      </c>
      <c r="I150" s="4" t="str">
        <f>VLOOKUP(A150,HOP!A:U,21,0)</f>
        <v>直连</v>
      </c>
    </row>
    <row r="151" s="4" customFormat="1" hidden="1" spans="1:9">
      <c r="A151" s="5">
        <v>999225891946541</v>
      </c>
      <c r="B151" s="6">
        <v>45148</v>
      </c>
      <c r="C151" s="6">
        <v>45150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spans="1:9">
      <c r="A152" s="5">
        <v>999225891999901</v>
      </c>
      <c r="B152" s="6">
        <v>45147</v>
      </c>
      <c r="C152" s="6">
        <v>45150</v>
      </c>
      <c r="D152" s="4">
        <v>2267.03</v>
      </c>
      <c r="E152" s="4" t="str">
        <f>VLOOKUP(A152,HOP!A:L,12,0)</f>
        <v>2267.03</v>
      </c>
      <c r="F152" s="4" t="str">
        <f>VLOOKUP(A152,HOP!A:C,3,0)</f>
        <v>3748714</v>
      </c>
      <c r="G152" s="4">
        <f t="shared" si="4"/>
        <v>0</v>
      </c>
      <c r="H152" s="4" t="str">
        <f t="shared" si="5"/>
        <v>,3748714</v>
      </c>
      <c r="I152" s="4" t="str">
        <f>VLOOKUP(A152,HOP!A:U,21,0)</f>
        <v>直连</v>
      </c>
    </row>
    <row r="153" s="4" customFormat="1" spans="1:9">
      <c r="A153" s="5">
        <v>999225892555439</v>
      </c>
      <c r="B153" s="6">
        <v>45149</v>
      </c>
      <c r="C153" s="6">
        <v>45150</v>
      </c>
      <c r="D153" s="4">
        <v>1722.55</v>
      </c>
      <c r="E153" s="4" t="str">
        <f>VLOOKUP(A153,HOP!A:L,12,0)</f>
        <v>1722.55</v>
      </c>
      <c r="F153" s="4" t="str">
        <f>VLOOKUP(A153,HOP!A:C,3,0)</f>
        <v>3748996</v>
      </c>
      <c r="G153" s="4">
        <f t="shared" si="4"/>
        <v>0</v>
      </c>
      <c r="H153" s="4" t="str">
        <f t="shared" si="5"/>
        <v>,3748996</v>
      </c>
      <c r="I153" s="4" t="str">
        <f>VLOOKUP(A153,HOP!A:U,21,0)</f>
        <v>直连</v>
      </c>
    </row>
    <row r="154" s="4" customFormat="1" spans="1:9">
      <c r="A154" s="5">
        <v>999225893705780</v>
      </c>
      <c r="B154" s="6">
        <v>45149</v>
      </c>
      <c r="C154" s="6">
        <v>45150</v>
      </c>
      <c r="D154" s="4">
        <v>366.09</v>
      </c>
      <c r="E154" s="4" t="str">
        <f>VLOOKUP(A154,HOP!A:L,12,0)</f>
        <v>366.09</v>
      </c>
      <c r="F154" s="4" t="str">
        <f>VLOOKUP(A154,HOP!A:C,3,0)</f>
        <v>3749280</v>
      </c>
      <c r="G154" s="4">
        <f t="shared" si="4"/>
        <v>0</v>
      </c>
      <c r="H154" s="4" t="str">
        <f t="shared" si="5"/>
        <v>,3749280</v>
      </c>
      <c r="I154" s="4" t="str">
        <f>VLOOKUP(A154,HOP!A:U,21,0)</f>
        <v>直连</v>
      </c>
    </row>
    <row r="155" s="4" customFormat="1" spans="1:9">
      <c r="A155" s="5">
        <v>999225894968985</v>
      </c>
      <c r="B155" s="6">
        <v>45147</v>
      </c>
      <c r="C155" s="6">
        <v>45150</v>
      </c>
      <c r="D155" s="4">
        <v>387.38</v>
      </c>
      <c r="E155" s="4" t="str">
        <f>VLOOKUP(A155,HOP!A:L,12,0)</f>
        <v>387.38</v>
      </c>
      <c r="F155" s="4" t="str">
        <f>VLOOKUP(A155,HOP!A:C,3,0)</f>
        <v>3749652</v>
      </c>
      <c r="G155" s="4">
        <f t="shared" si="4"/>
        <v>0</v>
      </c>
      <c r="H155" s="4" t="str">
        <f t="shared" si="5"/>
        <v>,3749652</v>
      </c>
      <c r="I155" s="4" t="str">
        <f>VLOOKUP(A155,HOP!A:U,21,0)</f>
        <v>直连</v>
      </c>
    </row>
    <row r="156" s="4" customFormat="1" spans="1:9">
      <c r="A156" s="5">
        <v>999225901383569</v>
      </c>
      <c r="B156" s="6">
        <v>45148</v>
      </c>
      <c r="C156" s="6">
        <v>45150</v>
      </c>
      <c r="D156" s="4">
        <v>1416.65</v>
      </c>
      <c r="E156" s="4" t="str">
        <f>VLOOKUP(A156,HOP!A:L,12,0)</f>
        <v>1416.65</v>
      </c>
      <c r="F156" s="4" t="str">
        <f>VLOOKUP(A156,HOP!A:C,3,0)</f>
        <v>3750299</v>
      </c>
      <c r="G156" s="4">
        <f t="shared" si="4"/>
        <v>0</v>
      </c>
      <c r="H156" s="4" t="str">
        <f t="shared" si="5"/>
        <v>,3750299</v>
      </c>
      <c r="I156" s="4" t="str">
        <f>VLOOKUP(A156,HOP!A:U,21,0)</f>
        <v>直连</v>
      </c>
    </row>
    <row r="157" s="4" customFormat="1" spans="1:9">
      <c r="A157" s="5">
        <v>999225903133294</v>
      </c>
      <c r="B157" s="6">
        <v>45147</v>
      </c>
      <c r="C157" s="6">
        <v>45150</v>
      </c>
      <c r="D157" s="4">
        <v>858.07</v>
      </c>
      <c r="E157" s="4" t="str">
        <f>VLOOKUP(A157,HOP!A:L,12,0)</f>
        <v>858.07</v>
      </c>
      <c r="F157" s="4" t="str">
        <f>VLOOKUP(A157,HOP!A:C,3,0)</f>
        <v>3750612</v>
      </c>
      <c r="G157" s="4">
        <f t="shared" si="4"/>
        <v>0</v>
      </c>
      <c r="H157" s="4" t="str">
        <f t="shared" si="5"/>
        <v>,3750612</v>
      </c>
      <c r="I157" s="4" t="str">
        <f>VLOOKUP(A157,HOP!A:U,21,0)</f>
        <v>直连</v>
      </c>
    </row>
    <row r="158" s="4" customFormat="1" spans="1:9">
      <c r="A158" s="5">
        <v>999225903141189</v>
      </c>
      <c r="B158" s="6">
        <v>45149</v>
      </c>
      <c r="C158" s="6">
        <v>45150</v>
      </c>
      <c r="D158" s="4">
        <v>553.3</v>
      </c>
      <c r="E158" s="4" t="str">
        <f>VLOOKUP(A158,HOP!A:L,12,0)</f>
        <v>553.30</v>
      </c>
      <c r="F158" s="4" t="str">
        <f>VLOOKUP(A158,HOP!A:C,3,0)</f>
        <v>3750616</v>
      </c>
      <c r="G158" s="4">
        <f t="shared" si="4"/>
        <v>0</v>
      </c>
      <c r="H158" s="4" t="str">
        <f t="shared" si="5"/>
        <v>,3750616</v>
      </c>
      <c r="I158" s="4" t="str">
        <f>VLOOKUP(A158,HOP!A:U,21,0)</f>
        <v>直连</v>
      </c>
    </row>
    <row r="159" s="4" customFormat="1" hidden="1" spans="1:9">
      <c r="A159" s="5">
        <v>999225908834909</v>
      </c>
      <c r="B159" s="6">
        <v>45147</v>
      </c>
      <c r="C159" s="6">
        <v>45150</v>
      </c>
      <c r="D159" s="4">
        <v>1257.45</v>
      </c>
      <c r="E159" s="4" t="str">
        <f>VLOOKUP(A159,HOP!A:L,12,0)</f>
        <v>1257.45</v>
      </c>
      <c r="F159" s="4" t="str">
        <f>VLOOKUP(A159,HOP!A:C,3,0)</f>
        <v>3752010</v>
      </c>
      <c r="G159" s="4">
        <f t="shared" si="4"/>
        <v>0</v>
      </c>
      <c r="H159" s="4" t="str">
        <f t="shared" si="5"/>
        <v>,3752010</v>
      </c>
      <c r="I159" s="4" t="str">
        <f>VLOOKUP(A159,HOP!A:U,21,0)</f>
        <v>直采</v>
      </c>
    </row>
    <row r="160" s="4" customFormat="1" spans="1:9">
      <c r="A160" s="5">
        <v>999225908843133</v>
      </c>
      <c r="B160" s="6">
        <v>45149</v>
      </c>
      <c r="C160" s="6">
        <v>45150</v>
      </c>
      <c r="D160" s="4">
        <v>225.62</v>
      </c>
      <c r="E160" s="4" t="str">
        <f>VLOOKUP(A160,HOP!A:L,12,0)</f>
        <v>225.62</v>
      </c>
      <c r="F160" s="4" t="str">
        <f>VLOOKUP(A160,HOP!A:C,3,0)</f>
        <v>3752013</v>
      </c>
      <c r="G160" s="4">
        <f t="shared" si="4"/>
        <v>0</v>
      </c>
      <c r="H160" s="4" t="str">
        <f t="shared" si="5"/>
        <v>,3752013</v>
      </c>
      <c r="I160" s="4" t="str">
        <f>VLOOKUP(A160,HOP!A:U,21,0)</f>
        <v>直连</v>
      </c>
    </row>
    <row r="161" s="4" customFormat="1" spans="1:9">
      <c r="A161" s="5">
        <v>999225909491471</v>
      </c>
      <c r="B161" s="6">
        <v>45149</v>
      </c>
      <c r="C161" s="6">
        <v>45150</v>
      </c>
      <c r="D161" s="4">
        <v>1336.9</v>
      </c>
      <c r="E161" s="4">
        <v>1336.9</v>
      </c>
      <c r="F161" s="4" t="str">
        <f>VLOOKUP(A161,HOP!A:C,3,0)</f>
        <v>3752100</v>
      </c>
      <c r="G161" s="4">
        <f t="shared" si="4"/>
        <v>0</v>
      </c>
      <c r="H161" s="4" t="str">
        <f t="shared" si="5"/>
        <v>,3752100</v>
      </c>
      <c r="I161" s="4" t="str">
        <f>VLOOKUP(A161,HOP!A:U,21,0)</f>
        <v>直连</v>
      </c>
    </row>
    <row r="162" s="4" customFormat="1" spans="1:9">
      <c r="A162" s="5">
        <v>999225909614797</v>
      </c>
      <c r="B162" s="6">
        <v>45149</v>
      </c>
      <c r="C162" s="6">
        <v>45150</v>
      </c>
      <c r="D162" s="4">
        <v>211.54</v>
      </c>
      <c r="E162" s="4" t="str">
        <f>VLOOKUP(A162,HOP!A:L,12,0)</f>
        <v>211.54</v>
      </c>
      <c r="F162" s="4" t="str">
        <f>VLOOKUP(A162,HOP!A:C,3,0)</f>
        <v>3752120</v>
      </c>
      <c r="G162" s="4">
        <f t="shared" si="4"/>
        <v>0</v>
      </c>
      <c r="H162" s="4" t="str">
        <f t="shared" si="5"/>
        <v>,3752120</v>
      </c>
      <c r="I162" s="4" t="str">
        <f>VLOOKUP(A162,HOP!A:U,21,0)</f>
        <v>直连</v>
      </c>
    </row>
    <row r="163" s="4" customFormat="1" spans="1:9">
      <c r="A163" s="5">
        <v>999225909897925</v>
      </c>
      <c r="B163" s="6">
        <v>45149</v>
      </c>
      <c r="C163" s="6">
        <v>45150</v>
      </c>
      <c r="D163" s="4">
        <v>695.56</v>
      </c>
      <c r="E163" s="4" t="str">
        <f>VLOOKUP(A163,HOP!A:L,12,0)</f>
        <v>695.56</v>
      </c>
      <c r="F163" s="4" t="str">
        <f>VLOOKUP(A163,HOP!A:C,3,0)</f>
        <v>3752157</v>
      </c>
      <c r="G163" s="4">
        <f t="shared" si="4"/>
        <v>0</v>
      </c>
      <c r="H163" s="4" t="str">
        <f t="shared" si="5"/>
        <v>,3752157</v>
      </c>
      <c r="I163" s="4" t="str">
        <f>VLOOKUP(A163,HOP!A:U,21,0)</f>
        <v>直连</v>
      </c>
    </row>
    <row r="164" s="4" customFormat="1" spans="1:9">
      <c r="A164" s="5">
        <v>999225912507105</v>
      </c>
      <c r="B164" s="6">
        <v>45149</v>
      </c>
      <c r="C164" s="6">
        <v>45150</v>
      </c>
      <c r="D164" s="4">
        <v>846.51</v>
      </c>
      <c r="E164" s="4" t="str">
        <f>VLOOKUP(A164,HOP!A:L,12,0)</f>
        <v>846.51</v>
      </c>
      <c r="F164" s="4" t="str">
        <f>VLOOKUP(A164,HOP!A:C,3,0)</f>
        <v>3753000</v>
      </c>
      <c r="G164" s="4">
        <f t="shared" si="4"/>
        <v>0</v>
      </c>
      <c r="H164" s="4" t="str">
        <f t="shared" si="5"/>
        <v>,3753000</v>
      </c>
      <c r="I164" s="4" t="str">
        <f>VLOOKUP(A164,HOP!A:U,21,0)</f>
        <v>直连</v>
      </c>
    </row>
    <row r="165" s="4" customFormat="1" spans="1:9">
      <c r="A165" s="5">
        <v>999225912552164</v>
      </c>
      <c r="B165" s="6">
        <v>45149</v>
      </c>
      <c r="C165" s="6">
        <v>45150</v>
      </c>
      <c r="D165" s="4">
        <v>283.7</v>
      </c>
      <c r="E165" s="4" t="str">
        <f>VLOOKUP(A165,HOP!A:L,12,0)</f>
        <v>283.70</v>
      </c>
      <c r="F165" s="4" t="str">
        <f>VLOOKUP(A165,HOP!A:C,3,0)</f>
        <v>3753011</v>
      </c>
      <c r="G165" s="4">
        <f t="shared" si="4"/>
        <v>0</v>
      </c>
      <c r="H165" s="4" t="str">
        <f t="shared" si="5"/>
        <v>,3753011</v>
      </c>
      <c r="I165" s="4" t="str">
        <f>VLOOKUP(A165,HOP!A:U,21,0)</f>
        <v>直连</v>
      </c>
    </row>
    <row r="166" s="4" customFormat="1" spans="1:9">
      <c r="A166" s="5">
        <v>999225912937968</v>
      </c>
      <c r="B166" s="6">
        <v>45147</v>
      </c>
      <c r="C166" s="6">
        <v>45150</v>
      </c>
      <c r="D166" s="4">
        <v>1382.31</v>
      </c>
      <c r="E166" s="4" t="str">
        <f>VLOOKUP(A166,HOP!A:L,12,0)</f>
        <v>1382.31</v>
      </c>
      <c r="F166" s="4" t="str">
        <f>VLOOKUP(A166,HOP!A:C,3,0)</f>
        <v>3753095</v>
      </c>
      <c r="G166" s="4">
        <f t="shared" si="4"/>
        <v>0</v>
      </c>
      <c r="H166" s="4" t="str">
        <f t="shared" si="5"/>
        <v>,3753095</v>
      </c>
      <c r="I166" s="4" t="str">
        <f>VLOOKUP(A166,HOP!A:U,21,0)</f>
        <v>直连</v>
      </c>
    </row>
    <row r="167" s="4" customFormat="1" spans="1:9">
      <c r="A167" s="5">
        <v>999225913672715</v>
      </c>
      <c r="B167" s="6">
        <v>45148</v>
      </c>
      <c r="C167" s="6">
        <v>45150</v>
      </c>
      <c r="D167" s="4">
        <v>6107.64</v>
      </c>
      <c r="E167" s="4" t="str">
        <f>VLOOKUP(A167,HOP!A:L,12,0)</f>
        <v>6107.64</v>
      </c>
      <c r="F167" s="4" t="str">
        <f>VLOOKUP(A167,HOP!A:C,3,0)</f>
        <v>3753337</v>
      </c>
      <c r="G167" s="4">
        <f t="shared" si="4"/>
        <v>0</v>
      </c>
      <c r="H167" s="4" t="str">
        <f t="shared" si="5"/>
        <v>,3753337</v>
      </c>
      <c r="I167" s="4" t="str">
        <f>VLOOKUP(A167,HOP!A:U,21,0)</f>
        <v>直连</v>
      </c>
    </row>
    <row r="168" s="4" customFormat="1" spans="1:9">
      <c r="A168" s="5">
        <v>999225914047584</v>
      </c>
      <c r="B168" s="6">
        <v>45148</v>
      </c>
      <c r="C168" s="6">
        <v>45150</v>
      </c>
      <c r="D168" s="4">
        <v>1625.89</v>
      </c>
      <c r="E168" s="4" t="str">
        <f>VLOOKUP(A168,HOP!A:L,12,0)</f>
        <v>1625.89</v>
      </c>
      <c r="F168" s="4" t="str">
        <f>VLOOKUP(A168,HOP!A:C,3,0)</f>
        <v>3753400</v>
      </c>
      <c r="G168" s="4">
        <f t="shared" si="4"/>
        <v>0</v>
      </c>
      <c r="H168" s="4" t="str">
        <f t="shared" si="5"/>
        <v>,3753400</v>
      </c>
      <c r="I168" s="4" t="str">
        <f>VLOOKUP(A168,HOP!A:U,21,0)</f>
        <v>直连</v>
      </c>
    </row>
    <row r="169" s="4" customFormat="1" spans="1:9">
      <c r="A169" s="5">
        <v>999225914170240</v>
      </c>
      <c r="B169" s="6">
        <v>45149</v>
      </c>
      <c r="C169" s="6">
        <v>45150</v>
      </c>
      <c r="D169" s="4">
        <v>219.73</v>
      </c>
      <c r="E169" s="4" t="str">
        <f>VLOOKUP(A169,HOP!A:L,12,0)</f>
        <v>219.73</v>
      </c>
      <c r="F169" s="4" t="str">
        <f>VLOOKUP(A169,HOP!A:C,3,0)</f>
        <v>3753429</v>
      </c>
      <c r="G169" s="4">
        <f t="shared" si="4"/>
        <v>0</v>
      </c>
      <c r="H169" s="4" t="str">
        <f t="shared" si="5"/>
        <v>,3753429</v>
      </c>
      <c r="I169" s="4" t="str">
        <f>VLOOKUP(A169,HOP!A:U,21,0)</f>
        <v>直连</v>
      </c>
    </row>
    <row r="170" s="4" customFormat="1" spans="1:9">
      <c r="A170" s="5">
        <v>999225915004310</v>
      </c>
      <c r="B170" s="6">
        <v>45148</v>
      </c>
      <c r="C170" s="6">
        <v>45150</v>
      </c>
      <c r="D170" s="4">
        <v>593.16</v>
      </c>
      <c r="E170" s="4" t="str">
        <f>VLOOKUP(A170,HOP!A:L,12,0)</f>
        <v>593.16</v>
      </c>
      <c r="F170" s="4" t="str">
        <f>VLOOKUP(A170,HOP!A:C,3,0)</f>
        <v>3753679</v>
      </c>
      <c r="G170" s="4">
        <f t="shared" si="4"/>
        <v>0</v>
      </c>
      <c r="H170" s="4" t="str">
        <f t="shared" si="5"/>
        <v>,3753679</v>
      </c>
      <c r="I170" s="4" t="str">
        <f>VLOOKUP(A170,HOP!A:U,21,0)</f>
        <v>直连</v>
      </c>
    </row>
    <row r="171" s="4" customFormat="1" spans="1:9">
      <c r="A171" s="5">
        <v>999225916759301</v>
      </c>
      <c r="B171" s="6">
        <v>45148</v>
      </c>
      <c r="C171" s="6">
        <v>45150</v>
      </c>
      <c r="D171" s="4">
        <v>682.02</v>
      </c>
      <c r="E171" s="4" t="str">
        <f>VLOOKUP(A171,HOP!A:L,12,0)</f>
        <v>682.02</v>
      </c>
      <c r="F171" s="4" t="str">
        <f>VLOOKUP(A171,HOP!A:C,3,0)</f>
        <v>3754264</v>
      </c>
      <c r="G171" s="4">
        <f t="shared" si="4"/>
        <v>0</v>
      </c>
      <c r="H171" s="4" t="str">
        <f t="shared" si="5"/>
        <v>,3754264</v>
      </c>
      <c r="I171" s="4" t="str">
        <f>VLOOKUP(A171,HOP!A:U,21,0)</f>
        <v>直连</v>
      </c>
    </row>
    <row r="172" s="4" customFormat="1" spans="1:9">
      <c r="A172" s="5">
        <v>999225916897306</v>
      </c>
      <c r="B172" s="6">
        <v>45148</v>
      </c>
      <c r="C172" s="6">
        <v>45150</v>
      </c>
      <c r="D172" s="4">
        <v>783.8</v>
      </c>
      <c r="E172" s="4" t="str">
        <f>VLOOKUP(A172,HOP!A:L,12,0)</f>
        <v>783.80</v>
      </c>
      <c r="F172" s="4" t="str">
        <f>VLOOKUP(A172,HOP!A:C,3,0)</f>
        <v>3754285</v>
      </c>
      <c r="G172" s="4">
        <f t="shared" si="4"/>
        <v>0</v>
      </c>
      <c r="H172" s="4" t="str">
        <f t="shared" si="5"/>
        <v>,3754285</v>
      </c>
      <c r="I172" s="4" t="str">
        <f>VLOOKUP(A172,HOP!A:U,21,0)</f>
        <v>直连</v>
      </c>
    </row>
    <row r="173" s="4" customFormat="1" spans="1:9">
      <c r="A173" s="5">
        <v>999225917355043</v>
      </c>
      <c r="B173" s="6">
        <v>45149</v>
      </c>
      <c r="C173" s="6">
        <v>45150</v>
      </c>
      <c r="D173" s="4">
        <v>1477.17</v>
      </c>
      <c r="E173" s="4" t="str">
        <f>VLOOKUP(A173,HOP!A:L,12,0)</f>
        <v>1477.17</v>
      </c>
      <c r="F173" s="4" t="str">
        <f>VLOOKUP(A173,HOP!A:C,3,0)</f>
        <v>3754416</v>
      </c>
      <c r="G173" s="4">
        <f t="shared" si="4"/>
        <v>0</v>
      </c>
      <c r="H173" s="4" t="str">
        <f t="shared" si="5"/>
        <v>,3754416</v>
      </c>
      <c r="I173" s="4" t="str">
        <f>VLOOKUP(A173,HOP!A:U,21,0)</f>
        <v>直连</v>
      </c>
    </row>
    <row r="174" s="4" customFormat="1" spans="1:9">
      <c r="A174" s="5">
        <v>25917835020</v>
      </c>
      <c r="B174" s="6">
        <v>45148</v>
      </c>
      <c r="C174" s="6">
        <v>45150</v>
      </c>
      <c r="D174" s="4">
        <v>926.72</v>
      </c>
      <c r="E174" s="4" t="str">
        <f>VLOOKUP(A174,HOP!A:L,12,0)</f>
        <v>926.72</v>
      </c>
      <c r="F174" s="4" t="str">
        <f>VLOOKUP(A174,HOP!A:C,3,0)</f>
        <v>3754580</v>
      </c>
      <c r="G174" s="4">
        <f t="shared" si="4"/>
        <v>0</v>
      </c>
      <c r="H174" s="4" t="str">
        <f t="shared" si="5"/>
        <v>,3754580</v>
      </c>
      <c r="I174" s="4" t="str">
        <f>VLOOKUP(A174,HOP!A:U,21,0)</f>
        <v>直连</v>
      </c>
    </row>
    <row r="175" s="4" customFormat="1" hidden="1" spans="1:9">
      <c r="A175" s="5">
        <v>999225930677909</v>
      </c>
      <c r="B175" s="6">
        <v>45148</v>
      </c>
      <c r="C175" s="6">
        <v>45150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spans="1:9">
      <c r="A176" s="5">
        <v>999225930722688</v>
      </c>
      <c r="B176" s="6">
        <v>45148</v>
      </c>
      <c r="C176" s="6">
        <v>45150</v>
      </c>
      <c r="D176" s="4">
        <v>1179.33</v>
      </c>
      <c r="E176" s="4" t="str">
        <f>VLOOKUP(A176,HOP!A:L,12,0)</f>
        <v>1179.33</v>
      </c>
      <c r="F176" s="4" t="str">
        <f>VLOOKUP(A176,HOP!A:C,3,0)</f>
        <v>3755209</v>
      </c>
      <c r="G176" s="4">
        <f t="shared" si="4"/>
        <v>0</v>
      </c>
      <c r="H176" s="4" t="str">
        <f t="shared" si="5"/>
        <v>,3755209</v>
      </c>
      <c r="I176" s="4" t="str">
        <f>VLOOKUP(A176,HOP!A:U,21,0)</f>
        <v>直连</v>
      </c>
    </row>
    <row r="177" s="4" customFormat="1" spans="1:9">
      <c r="A177" s="5">
        <v>999225930792714</v>
      </c>
      <c r="B177" s="6">
        <v>45149</v>
      </c>
      <c r="C177" s="6">
        <v>45150</v>
      </c>
      <c r="D177" s="4">
        <v>847.96</v>
      </c>
      <c r="E177" s="4" t="str">
        <f>VLOOKUP(A177,HOP!A:L,12,0)</f>
        <v>847.96</v>
      </c>
      <c r="F177" s="4" t="str">
        <f>VLOOKUP(A177,HOP!A:C,3,0)</f>
        <v>3755226</v>
      </c>
      <c r="G177" s="4">
        <f t="shared" si="4"/>
        <v>0</v>
      </c>
      <c r="H177" s="4" t="str">
        <f t="shared" si="5"/>
        <v>,3755226</v>
      </c>
      <c r="I177" s="4" t="str">
        <f>VLOOKUP(A177,HOP!A:U,21,0)</f>
        <v>直连</v>
      </c>
    </row>
    <row r="178" s="4" customFormat="1" spans="1:9">
      <c r="A178" s="5">
        <v>999225931845325</v>
      </c>
      <c r="B178" s="6">
        <v>45148</v>
      </c>
      <c r="C178" s="6">
        <v>45150</v>
      </c>
      <c r="D178" s="4">
        <v>2451.76</v>
      </c>
      <c r="E178" s="4" t="str">
        <f>VLOOKUP(A178,HOP!A:L,12,0)</f>
        <v>2451.76</v>
      </c>
      <c r="F178" s="4" t="str">
        <f>VLOOKUP(A178,HOP!A:C,3,0)</f>
        <v>3755539</v>
      </c>
      <c r="G178" s="4">
        <f t="shared" si="4"/>
        <v>0</v>
      </c>
      <c r="H178" s="4" t="str">
        <f t="shared" si="5"/>
        <v>,3755539</v>
      </c>
      <c r="I178" s="4" t="str">
        <f>VLOOKUP(A178,HOP!A:U,21,0)</f>
        <v>直连</v>
      </c>
    </row>
    <row r="179" s="4" customFormat="1" spans="1:9">
      <c r="A179" s="5">
        <v>999225934302675</v>
      </c>
      <c r="B179" s="6">
        <v>45148</v>
      </c>
      <c r="C179" s="6">
        <v>45150</v>
      </c>
      <c r="D179" s="4">
        <v>2717.55</v>
      </c>
      <c r="E179" s="4" t="str">
        <f>VLOOKUP(A179,HOP!A:L,12,0)</f>
        <v>2717.55</v>
      </c>
      <c r="F179" s="4" t="str">
        <f>VLOOKUP(A179,HOP!A:C,3,0)</f>
        <v>3756344</v>
      </c>
      <c r="G179" s="4">
        <f t="shared" si="4"/>
        <v>0</v>
      </c>
      <c r="H179" s="4" t="str">
        <f t="shared" si="5"/>
        <v>,3756344</v>
      </c>
      <c r="I179" s="4" t="str">
        <f>VLOOKUP(A179,HOP!A:U,21,0)</f>
        <v>直连</v>
      </c>
    </row>
    <row r="180" s="4" customFormat="1" spans="1:9">
      <c r="A180" s="5">
        <v>999225935204068</v>
      </c>
      <c r="B180" s="6">
        <v>45148</v>
      </c>
      <c r="C180" s="6">
        <v>45150</v>
      </c>
      <c r="D180" s="4">
        <v>4294.66</v>
      </c>
      <c r="E180" s="4" t="str">
        <f>VLOOKUP(A180,HOP!A:L,12,0)</f>
        <v>4294.66</v>
      </c>
      <c r="F180" s="4" t="str">
        <f>VLOOKUP(A180,HOP!A:C,3,0)</f>
        <v>3756607</v>
      </c>
      <c r="G180" s="4">
        <f t="shared" si="4"/>
        <v>0</v>
      </c>
      <c r="H180" s="4" t="str">
        <f t="shared" si="5"/>
        <v>,3756607</v>
      </c>
      <c r="I180" s="4" t="str">
        <f>VLOOKUP(A180,HOP!A:U,21,0)</f>
        <v>直连</v>
      </c>
    </row>
    <row r="181" s="4" customFormat="1" spans="1:9">
      <c r="A181" s="5">
        <v>999225935904075</v>
      </c>
      <c r="B181" s="6">
        <v>45147</v>
      </c>
      <c r="C181" s="6">
        <v>45150</v>
      </c>
      <c r="D181" s="4">
        <v>1442.42</v>
      </c>
      <c r="E181" s="4" t="str">
        <f>VLOOKUP(A181,HOP!A:L,12,0)</f>
        <v>1442.42</v>
      </c>
      <c r="F181" s="4" t="str">
        <f>VLOOKUP(A181,HOP!A:C,3,0)</f>
        <v>3756864</v>
      </c>
      <c r="G181" s="4">
        <f t="shared" si="4"/>
        <v>0</v>
      </c>
      <c r="H181" s="4" t="str">
        <f t="shared" si="5"/>
        <v>,3756864</v>
      </c>
      <c r="I181" s="4" t="str">
        <f>VLOOKUP(A181,HOP!A:U,21,0)</f>
        <v>直连</v>
      </c>
    </row>
    <row r="182" s="4" customFormat="1" spans="1:9">
      <c r="A182" s="5">
        <v>25936885912</v>
      </c>
      <c r="B182" s="6">
        <v>45149</v>
      </c>
      <c r="C182" s="6">
        <v>45150</v>
      </c>
      <c r="D182" s="4">
        <v>617.92</v>
      </c>
      <c r="E182" s="4" t="str">
        <f>VLOOKUP(A182,HOP!A:L,12,0)</f>
        <v>617.92</v>
      </c>
      <c r="F182" s="4" t="str">
        <f>VLOOKUP(A182,HOP!A:C,3,0)</f>
        <v>3757253</v>
      </c>
      <c r="G182" s="4">
        <f t="shared" si="4"/>
        <v>0</v>
      </c>
      <c r="H182" s="4" t="str">
        <f t="shared" si="5"/>
        <v>,3757253</v>
      </c>
      <c r="I182" s="4" t="str">
        <f>VLOOKUP(A182,HOP!A:U,21,0)</f>
        <v>直连</v>
      </c>
    </row>
    <row r="183" s="4" customFormat="1" spans="1:9">
      <c r="A183" s="5">
        <v>999225937047021</v>
      </c>
      <c r="B183" s="6">
        <v>45148</v>
      </c>
      <c r="C183" s="6">
        <v>45150</v>
      </c>
      <c r="D183" s="4">
        <v>870.92</v>
      </c>
      <c r="E183" s="4" t="str">
        <f>VLOOKUP(A183,HOP!A:L,12,0)</f>
        <v>870.92</v>
      </c>
      <c r="F183" s="4" t="str">
        <f>VLOOKUP(A183,HOP!A:C,3,0)</f>
        <v>3757297</v>
      </c>
      <c r="G183" s="4">
        <f t="shared" si="4"/>
        <v>0</v>
      </c>
      <c r="H183" s="4" t="str">
        <f t="shared" si="5"/>
        <v>,3757297</v>
      </c>
      <c r="I183" s="4" t="str">
        <f>VLOOKUP(A183,HOP!A:U,21,0)</f>
        <v>直连</v>
      </c>
    </row>
    <row r="184" s="4" customFormat="1" spans="1:9">
      <c r="A184" s="5">
        <v>999225937028915</v>
      </c>
      <c r="B184" s="6">
        <v>45149</v>
      </c>
      <c r="C184" s="6">
        <v>45150</v>
      </c>
      <c r="D184" s="4">
        <v>383.33</v>
      </c>
      <c r="E184" s="4" t="str">
        <f>VLOOKUP(A184,HOP!A:L,12,0)</f>
        <v>383.33</v>
      </c>
      <c r="F184" s="4" t="str">
        <f>VLOOKUP(A184,HOP!A:C,3,0)</f>
        <v>3757292</v>
      </c>
      <c r="G184" s="4">
        <f t="shared" si="4"/>
        <v>0</v>
      </c>
      <c r="H184" s="4" t="str">
        <f t="shared" si="5"/>
        <v>,3757292</v>
      </c>
      <c r="I184" s="4" t="str">
        <f>VLOOKUP(A184,HOP!A:U,21,0)</f>
        <v>直连</v>
      </c>
    </row>
    <row r="185" s="4" customFormat="1" spans="1:9">
      <c r="A185" s="5">
        <v>999225937975033</v>
      </c>
      <c r="B185" s="6">
        <v>45149</v>
      </c>
      <c r="C185" s="6">
        <v>45150</v>
      </c>
      <c r="D185" s="4">
        <v>938.03</v>
      </c>
      <c r="E185" s="4" t="str">
        <f>VLOOKUP(A185,HOP!A:L,12,0)</f>
        <v>938.03</v>
      </c>
      <c r="F185" s="4" t="str">
        <f>VLOOKUP(A185,HOP!A:C,3,0)</f>
        <v>3757820</v>
      </c>
      <c r="G185" s="4">
        <f t="shared" si="4"/>
        <v>0</v>
      </c>
      <c r="H185" s="4" t="str">
        <f t="shared" si="5"/>
        <v>,3757820</v>
      </c>
      <c r="I185" s="4" t="str">
        <f>VLOOKUP(A185,HOP!A:U,21,0)</f>
        <v>直连</v>
      </c>
    </row>
    <row r="186" s="4" customFormat="1" spans="1:9">
      <c r="A186" s="5">
        <v>999225938157072</v>
      </c>
      <c r="B186" s="6">
        <v>45147</v>
      </c>
      <c r="C186" s="6">
        <v>45150</v>
      </c>
      <c r="D186" s="4">
        <v>758.25</v>
      </c>
      <c r="E186" s="4" t="str">
        <f>VLOOKUP(A186,HOP!A:L,12,0)</f>
        <v>758.25</v>
      </c>
      <c r="F186" s="4" t="str">
        <f>VLOOKUP(A186,HOP!A:C,3,0)</f>
        <v>3757861</v>
      </c>
      <c r="G186" s="4">
        <f t="shared" si="4"/>
        <v>0</v>
      </c>
      <c r="H186" s="4" t="str">
        <f t="shared" si="5"/>
        <v>,3757861</v>
      </c>
      <c r="I186" s="4" t="str">
        <f>VLOOKUP(A186,HOP!A:U,21,0)</f>
        <v>直连</v>
      </c>
    </row>
    <row r="187" s="4" customFormat="1" spans="1:9">
      <c r="A187" s="5">
        <v>999225938762073</v>
      </c>
      <c r="B187" s="6">
        <v>45148</v>
      </c>
      <c r="C187" s="6">
        <v>45150</v>
      </c>
      <c r="D187" s="4">
        <v>940.9</v>
      </c>
      <c r="E187" s="4" t="str">
        <f>VLOOKUP(A187,HOP!A:L,12,0)</f>
        <v>940.90</v>
      </c>
      <c r="F187" s="4" t="str">
        <f>VLOOKUP(A187,HOP!A:C,3,0)</f>
        <v>3758186</v>
      </c>
      <c r="G187" s="4">
        <f t="shared" si="4"/>
        <v>0</v>
      </c>
      <c r="H187" s="4" t="str">
        <f t="shared" si="5"/>
        <v>,3758186</v>
      </c>
      <c r="I187" s="4" t="str">
        <f>VLOOKUP(A187,HOP!A:U,21,0)</f>
        <v>直连</v>
      </c>
    </row>
    <row r="188" s="4" customFormat="1" spans="1:9">
      <c r="A188" s="5">
        <v>999225939067674</v>
      </c>
      <c r="B188" s="6">
        <v>45148</v>
      </c>
      <c r="C188" s="6">
        <v>45150</v>
      </c>
      <c r="D188" s="4">
        <v>1864.56</v>
      </c>
      <c r="E188" s="4" t="str">
        <f>VLOOKUP(A188,HOP!A:L,12,0)</f>
        <v>1864.56</v>
      </c>
      <c r="F188" s="4" t="str">
        <f>VLOOKUP(A188,HOP!A:C,3,0)</f>
        <v>3758300</v>
      </c>
      <c r="G188" s="4">
        <f t="shared" si="4"/>
        <v>0</v>
      </c>
      <c r="H188" s="4" t="str">
        <f t="shared" si="5"/>
        <v>,3758300</v>
      </c>
      <c r="I188" s="4" t="str">
        <f>VLOOKUP(A188,HOP!A:U,21,0)</f>
        <v>直连</v>
      </c>
    </row>
    <row r="189" s="4" customFormat="1" spans="1:9">
      <c r="A189" s="5">
        <v>25939120124</v>
      </c>
      <c r="B189" s="6">
        <v>45148</v>
      </c>
      <c r="C189" s="6">
        <v>45150</v>
      </c>
      <c r="D189" s="4">
        <v>2392.24</v>
      </c>
      <c r="E189" s="4" t="str">
        <f>VLOOKUP(A189,HOP!A:L,12,0)</f>
        <v>2392.24</v>
      </c>
      <c r="F189" s="4" t="str">
        <f>VLOOKUP(A189,HOP!A:C,3,0)</f>
        <v>3758316</v>
      </c>
      <c r="G189" s="4">
        <f t="shared" si="4"/>
        <v>0</v>
      </c>
      <c r="H189" s="4" t="str">
        <f t="shared" si="5"/>
        <v>,3758316</v>
      </c>
      <c r="I189" s="4" t="str">
        <f>VLOOKUP(A189,HOP!A:U,21,0)</f>
        <v>直连</v>
      </c>
    </row>
    <row r="190" s="4" customFormat="1" hidden="1" spans="1:9">
      <c r="A190" s="5">
        <v>999225939806922</v>
      </c>
      <c r="B190" s="6">
        <v>45149</v>
      </c>
      <c r="C190" s="6">
        <v>45150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spans="1:9">
      <c r="A191" s="5">
        <v>999225940151630</v>
      </c>
      <c r="B191" s="6">
        <v>45148</v>
      </c>
      <c r="C191" s="6">
        <v>45150</v>
      </c>
      <c r="D191" s="4">
        <v>1554.99</v>
      </c>
      <c r="E191" s="4" t="str">
        <f>VLOOKUP(A191,HOP!A:L,12,0)</f>
        <v>1554.99</v>
      </c>
      <c r="F191" s="4" t="str">
        <f>VLOOKUP(A191,HOP!A:C,3,0)</f>
        <v>3759040</v>
      </c>
      <c r="G191" s="4">
        <f t="shared" si="4"/>
        <v>0</v>
      </c>
      <c r="H191" s="4" t="str">
        <f t="shared" si="5"/>
        <v>,3759040</v>
      </c>
      <c r="I191" s="4" t="str">
        <f>VLOOKUP(A191,HOP!A:U,21,0)</f>
        <v>直连</v>
      </c>
    </row>
    <row r="192" s="4" customFormat="1" hidden="1" spans="1:9">
      <c r="A192" s="5">
        <v>999225940182622</v>
      </c>
      <c r="B192" s="6">
        <v>45148</v>
      </c>
      <c r="C192" s="6">
        <v>45150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spans="1:9">
      <c r="A193" s="5">
        <v>999225940477049</v>
      </c>
      <c r="B193" s="6">
        <v>45148</v>
      </c>
      <c r="C193" s="6">
        <v>45150</v>
      </c>
      <c r="D193" s="4">
        <v>2890.28</v>
      </c>
      <c r="E193" s="4" t="str">
        <f>VLOOKUP(A193,HOP!A:L,12,0)</f>
        <v>2890.28</v>
      </c>
      <c r="F193" s="4" t="str">
        <f>VLOOKUP(A193,HOP!A:C,3,0)</f>
        <v>3759120</v>
      </c>
      <c r="G193" s="4">
        <f t="shared" si="4"/>
        <v>0</v>
      </c>
      <c r="H193" s="4" t="str">
        <f t="shared" si="5"/>
        <v>,3759120</v>
      </c>
      <c r="I193" s="4" t="str">
        <f>VLOOKUP(A193,HOP!A:U,21,0)</f>
        <v>直连</v>
      </c>
    </row>
    <row r="194" s="4" customFormat="1" hidden="1" spans="1:9">
      <c r="A194" s="5">
        <v>999225941990349</v>
      </c>
      <c r="B194" s="6">
        <v>45148</v>
      </c>
      <c r="C194" s="6">
        <v>45150</v>
      </c>
      <c r="D194" s="4">
        <v>2075.76</v>
      </c>
      <c r="E194" s="4" t="str">
        <f>VLOOKUP(A194,HOP!A:L,12,0)</f>
        <v>2075.76</v>
      </c>
      <c r="F194" s="4" t="str">
        <f>VLOOKUP(A194,HOP!A:C,3,0)</f>
        <v>3759374</v>
      </c>
      <c r="G194" s="4">
        <f t="shared" si="4"/>
        <v>0</v>
      </c>
      <c r="H194" s="4" t="str">
        <f t="shared" si="5"/>
        <v>,3759374</v>
      </c>
      <c r="I194" s="4" t="str">
        <f>VLOOKUP(A194,HOP!A:U,21,0)</f>
        <v>直采</v>
      </c>
    </row>
    <row r="195" s="4" customFormat="1" spans="1:9">
      <c r="A195" s="5">
        <v>999225942150338</v>
      </c>
      <c r="B195" s="6">
        <v>45149</v>
      </c>
      <c r="C195" s="6">
        <v>45150</v>
      </c>
      <c r="D195" s="4">
        <v>1136.94</v>
      </c>
      <c r="E195" s="4" t="str">
        <f>VLOOKUP(A195,HOP!A:L,12,0)</f>
        <v>1136.94</v>
      </c>
      <c r="F195" s="4" t="str">
        <f>VLOOKUP(A195,HOP!A:C,3,0)</f>
        <v>3759389</v>
      </c>
      <c r="G195" s="4">
        <f t="shared" ref="G195:G258" si="6">D195-E195</f>
        <v>0</v>
      </c>
      <c r="H195" s="4" t="str">
        <f t="shared" ref="H195:H258" si="7">$H$1&amp;F195</f>
        <v>,3759389</v>
      </c>
      <c r="I195" s="4" t="str">
        <f>VLOOKUP(A195,HOP!A:U,21,0)</f>
        <v>直连</v>
      </c>
    </row>
    <row r="196" s="4" customFormat="1" spans="1:9">
      <c r="A196" s="5">
        <v>999225944148818</v>
      </c>
      <c r="B196" s="6">
        <v>45148</v>
      </c>
      <c r="C196" s="6">
        <v>45150</v>
      </c>
      <c r="D196" s="4">
        <v>873.84</v>
      </c>
      <c r="E196" s="4" t="str">
        <f>VLOOKUP(A196,HOP!A:L,12,0)</f>
        <v>873.84</v>
      </c>
      <c r="F196" s="4" t="str">
        <f>VLOOKUP(A196,HOP!A:C,3,0)</f>
        <v>3759643</v>
      </c>
      <c r="G196" s="4">
        <f t="shared" si="6"/>
        <v>0</v>
      </c>
      <c r="H196" s="4" t="str">
        <f t="shared" si="7"/>
        <v>,3759643</v>
      </c>
      <c r="I196" s="4" t="str">
        <f>VLOOKUP(A196,HOP!A:U,21,0)</f>
        <v>直连</v>
      </c>
    </row>
    <row r="197" s="4" customFormat="1" spans="1:9">
      <c r="A197" s="5">
        <v>999225944295256</v>
      </c>
      <c r="B197" s="6">
        <v>45149</v>
      </c>
      <c r="C197" s="6">
        <v>45150</v>
      </c>
      <c r="D197" s="4">
        <v>88.61</v>
      </c>
      <c r="E197" s="4" t="str">
        <f>VLOOKUP(A197,HOP!A:L,12,0)</f>
        <v>88.61</v>
      </c>
      <c r="F197" s="4" t="str">
        <f>VLOOKUP(A197,HOP!A:C,3,0)</f>
        <v>3759651</v>
      </c>
      <c r="G197" s="4">
        <f t="shared" si="6"/>
        <v>0</v>
      </c>
      <c r="H197" s="4" t="str">
        <f t="shared" si="7"/>
        <v>,3759651</v>
      </c>
      <c r="I197" s="4" t="str">
        <f>VLOOKUP(A197,HOP!A:U,21,0)</f>
        <v>直连</v>
      </c>
    </row>
    <row r="198" s="4" customFormat="1" spans="1:9">
      <c r="A198" s="5">
        <v>999225944449786</v>
      </c>
      <c r="B198" s="6">
        <v>45149</v>
      </c>
      <c r="C198" s="6">
        <v>45150</v>
      </c>
      <c r="D198" s="4">
        <v>501.91</v>
      </c>
      <c r="E198" s="4" t="str">
        <f>VLOOKUP(A198,HOP!A:L,12,0)</f>
        <v>501.91</v>
      </c>
      <c r="F198" s="4" t="str">
        <f>VLOOKUP(A198,HOP!A:C,3,0)</f>
        <v>3759670</v>
      </c>
      <c r="G198" s="4">
        <f t="shared" si="6"/>
        <v>0</v>
      </c>
      <c r="H198" s="4" t="str">
        <f t="shared" si="7"/>
        <v>,3759670</v>
      </c>
      <c r="I198" s="4" t="str">
        <f>VLOOKUP(A198,HOP!A:U,21,0)</f>
        <v>直连</v>
      </c>
    </row>
    <row r="199" s="4" customFormat="1" spans="1:9">
      <c r="A199" s="5">
        <v>999225944941568</v>
      </c>
      <c r="B199" s="6">
        <v>45148</v>
      </c>
      <c r="C199" s="6">
        <v>45150</v>
      </c>
      <c r="D199" s="4">
        <v>1922.16</v>
      </c>
      <c r="E199" s="4" t="str">
        <f>VLOOKUP(A199,HOP!A:L,12,0)</f>
        <v>1922.16</v>
      </c>
      <c r="F199" s="4" t="str">
        <f>VLOOKUP(A199,HOP!A:C,3,0)</f>
        <v>3759738</v>
      </c>
      <c r="G199" s="4">
        <f t="shared" si="6"/>
        <v>0</v>
      </c>
      <c r="H199" s="4" t="str">
        <f t="shared" si="7"/>
        <v>,3759738</v>
      </c>
      <c r="I199" s="4" t="str">
        <f>VLOOKUP(A199,HOP!A:U,21,0)</f>
        <v>直连</v>
      </c>
    </row>
    <row r="200" s="4" customFormat="1" spans="1:9">
      <c r="A200" s="5">
        <v>999225944964885</v>
      </c>
      <c r="B200" s="6">
        <v>45148</v>
      </c>
      <c r="C200" s="6">
        <v>45150</v>
      </c>
      <c r="D200" s="4">
        <v>1603.23</v>
      </c>
      <c r="E200" s="4" t="str">
        <f>VLOOKUP(A200,HOP!A:L,12,0)</f>
        <v>1603.23</v>
      </c>
      <c r="F200" s="4" t="str">
        <f>VLOOKUP(A200,HOP!A:C,3,0)</f>
        <v>3759739</v>
      </c>
      <c r="G200" s="4">
        <f t="shared" si="6"/>
        <v>0</v>
      </c>
      <c r="H200" s="4" t="str">
        <f t="shared" si="7"/>
        <v>,3759739</v>
      </c>
      <c r="I200" s="4" t="str">
        <f>VLOOKUP(A200,HOP!A:U,21,0)</f>
        <v>直连</v>
      </c>
    </row>
    <row r="201" s="4" customFormat="1" spans="1:9">
      <c r="A201" s="5">
        <v>999225945161025</v>
      </c>
      <c r="B201" s="6">
        <v>45149</v>
      </c>
      <c r="C201" s="6">
        <v>45150</v>
      </c>
      <c r="D201" s="4">
        <v>327.67</v>
      </c>
      <c r="E201" s="4" t="str">
        <f>VLOOKUP(A201,HOP!A:L,12,0)</f>
        <v>327.67</v>
      </c>
      <c r="F201" s="4" t="str">
        <f>VLOOKUP(A201,HOP!A:C,3,0)</f>
        <v>3759762</v>
      </c>
      <c r="G201" s="4">
        <f t="shared" si="6"/>
        <v>0</v>
      </c>
      <c r="H201" s="4" t="str">
        <f t="shared" si="7"/>
        <v>,3759762</v>
      </c>
      <c r="I201" s="4" t="str">
        <f>VLOOKUP(A201,HOP!A:U,21,0)</f>
        <v>直连</v>
      </c>
    </row>
    <row r="202" s="4" customFormat="1" spans="1:9">
      <c r="A202" s="5">
        <v>999225945841507</v>
      </c>
      <c r="B202" s="6">
        <v>45148</v>
      </c>
      <c r="C202" s="6">
        <v>45150</v>
      </c>
      <c r="D202" s="4">
        <v>1859.31</v>
      </c>
      <c r="E202" s="4" t="str">
        <f>VLOOKUP(A202,HOP!A:L,12,0)</f>
        <v>1859.31</v>
      </c>
      <c r="F202" s="4" t="str">
        <f>VLOOKUP(A202,HOP!A:C,3,0)</f>
        <v>3759952</v>
      </c>
      <c r="G202" s="4">
        <f t="shared" si="6"/>
        <v>0</v>
      </c>
      <c r="H202" s="4" t="str">
        <f t="shared" si="7"/>
        <v>,3759952</v>
      </c>
      <c r="I202" s="4" t="str">
        <f>VLOOKUP(A202,HOP!A:U,21,0)</f>
        <v>直连</v>
      </c>
    </row>
    <row r="203" s="4" customFormat="1" spans="1:9">
      <c r="A203" s="5">
        <v>999225945998553</v>
      </c>
      <c r="B203" s="6">
        <v>45149</v>
      </c>
      <c r="C203" s="6">
        <v>45150</v>
      </c>
      <c r="D203" s="4">
        <v>273.56</v>
      </c>
      <c r="E203" s="4" t="str">
        <f>VLOOKUP(A203,HOP!A:L,12,0)</f>
        <v>273.56</v>
      </c>
      <c r="F203" s="4" t="str">
        <f>VLOOKUP(A203,HOP!A:C,3,0)</f>
        <v>3759973</v>
      </c>
      <c r="G203" s="4">
        <f t="shared" si="6"/>
        <v>0</v>
      </c>
      <c r="H203" s="4" t="str">
        <f t="shared" si="7"/>
        <v>,3759973</v>
      </c>
      <c r="I203" s="4" t="str">
        <f>VLOOKUP(A203,HOP!A:U,21,0)</f>
        <v>直连</v>
      </c>
    </row>
    <row r="204" s="4" customFormat="1" spans="1:9">
      <c r="A204" s="5">
        <v>999225946836205</v>
      </c>
      <c r="B204" s="6">
        <v>45149</v>
      </c>
      <c r="C204" s="6">
        <v>45150</v>
      </c>
      <c r="D204" s="4">
        <v>957.36</v>
      </c>
      <c r="E204" s="4" t="str">
        <f>VLOOKUP(A204,HOP!A:L,12,0)</f>
        <v>957.36</v>
      </c>
      <c r="F204" s="4" t="str">
        <f>VLOOKUP(A204,HOP!A:C,3,0)</f>
        <v>3760081</v>
      </c>
      <c r="G204" s="4">
        <f t="shared" si="6"/>
        <v>0</v>
      </c>
      <c r="H204" s="4" t="str">
        <f t="shared" si="7"/>
        <v>,3760081</v>
      </c>
      <c r="I204" s="4" t="str">
        <f>VLOOKUP(A204,HOP!A:U,21,0)</f>
        <v>直连</v>
      </c>
    </row>
    <row r="205" s="4" customFormat="1" spans="1:9">
      <c r="A205" s="5">
        <v>999225947116744</v>
      </c>
      <c r="B205" s="6">
        <v>45149</v>
      </c>
      <c r="C205" s="6">
        <v>45150</v>
      </c>
      <c r="D205" s="4">
        <v>2627.23</v>
      </c>
      <c r="E205" s="4" t="str">
        <f>VLOOKUP(A205,HOP!A:L,12,0)</f>
        <v>2627.23</v>
      </c>
      <c r="F205" s="4" t="str">
        <f>VLOOKUP(A205,HOP!A:C,3,0)</f>
        <v>3760216</v>
      </c>
      <c r="G205" s="4">
        <f t="shared" si="6"/>
        <v>0</v>
      </c>
      <c r="H205" s="4" t="str">
        <f t="shared" si="7"/>
        <v>,3760216</v>
      </c>
      <c r="I205" s="4" t="str">
        <f>VLOOKUP(A205,HOP!A:U,21,0)</f>
        <v>直连</v>
      </c>
    </row>
    <row r="206" s="4" customFormat="1" spans="1:9">
      <c r="A206" s="5">
        <v>999225948191651</v>
      </c>
      <c r="B206" s="6">
        <v>45148</v>
      </c>
      <c r="C206" s="6">
        <v>45150</v>
      </c>
      <c r="D206" s="4">
        <v>2915.08</v>
      </c>
      <c r="E206" s="4" t="str">
        <f>VLOOKUP(A206,HOP!A:L,12,0)</f>
        <v>2915.08</v>
      </c>
      <c r="F206" s="4" t="str">
        <f>VLOOKUP(A206,HOP!A:C,3,0)</f>
        <v>3760327</v>
      </c>
      <c r="G206" s="4">
        <f t="shared" si="6"/>
        <v>0</v>
      </c>
      <c r="H206" s="4" t="str">
        <f t="shared" si="7"/>
        <v>,3760327</v>
      </c>
      <c r="I206" s="4" t="str">
        <f>VLOOKUP(A206,HOP!A:U,21,0)</f>
        <v>直连</v>
      </c>
    </row>
    <row r="207" s="4" customFormat="1" spans="1:9">
      <c r="A207" s="5">
        <v>999225949556293</v>
      </c>
      <c r="B207" s="6">
        <v>45148</v>
      </c>
      <c r="C207" s="6">
        <v>45150</v>
      </c>
      <c r="D207" s="4">
        <v>7321.17</v>
      </c>
      <c r="E207" s="4" t="str">
        <f>VLOOKUP(A207,HOP!A:L,12,0)</f>
        <v>7321.20</v>
      </c>
      <c r="F207" s="4" t="str">
        <f>VLOOKUP(A207,HOP!A:C,3,0)</f>
        <v>3760623</v>
      </c>
      <c r="G207" s="4">
        <f t="shared" si="6"/>
        <v>-0.0299999999997453</v>
      </c>
      <c r="H207" s="4" t="str">
        <f t="shared" si="7"/>
        <v>,3760623</v>
      </c>
      <c r="I207" s="4" t="str">
        <f>VLOOKUP(A207,HOP!A:U,21,0)</f>
        <v>直连</v>
      </c>
    </row>
    <row r="208" s="4" customFormat="1" hidden="1" spans="1:9">
      <c r="A208" s="5">
        <v>999225952429204</v>
      </c>
      <c r="B208" s="6">
        <v>45149</v>
      </c>
      <c r="C208" s="6">
        <v>45150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spans="1:9">
      <c r="A209" s="5">
        <v>25952482212</v>
      </c>
      <c r="B209" s="6">
        <v>45148</v>
      </c>
      <c r="C209" s="6">
        <v>45150</v>
      </c>
      <c r="D209" s="4">
        <v>1563</v>
      </c>
      <c r="E209" s="4" t="str">
        <f>VLOOKUP(A209,HOP!A:L,12,0)</f>
        <v>1563.00</v>
      </c>
      <c r="F209" s="4" t="str">
        <f>VLOOKUP(A209,HOP!A:C,3,0)</f>
        <v>3761386</v>
      </c>
      <c r="G209" s="4">
        <f t="shared" si="6"/>
        <v>0</v>
      </c>
      <c r="H209" s="4" t="str">
        <f t="shared" si="7"/>
        <v>,3761386</v>
      </c>
      <c r="I209" s="4" t="str">
        <f>VLOOKUP(A209,HOP!A:U,21,0)</f>
        <v>直连</v>
      </c>
    </row>
    <row r="210" s="4" customFormat="1" spans="1:9">
      <c r="A210" s="5">
        <v>999225952741498</v>
      </c>
      <c r="B210" s="6">
        <v>45148</v>
      </c>
      <c r="C210" s="6">
        <v>45150</v>
      </c>
      <c r="D210" s="4">
        <v>5422.88</v>
      </c>
      <c r="E210" s="4" t="str">
        <f>VLOOKUP(A210,HOP!A:L,12,0)</f>
        <v>5422.88</v>
      </c>
      <c r="F210" s="4" t="str">
        <f>VLOOKUP(A210,HOP!A:C,3,0)</f>
        <v>3761446</v>
      </c>
      <c r="G210" s="4">
        <f t="shared" si="6"/>
        <v>0</v>
      </c>
      <c r="H210" s="4" t="str">
        <f t="shared" si="7"/>
        <v>,3761446</v>
      </c>
      <c r="I210" s="4" t="str">
        <f>VLOOKUP(A210,HOP!A:U,21,0)</f>
        <v>直连</v>
      </c>
    </row>
    <row r="211" s="4" customFormat="1" spans="1:9">
      <c r="A211" s="5">
        <v>999225952853696</v>
      </c>
      <c r="B211" s="6">
        <v>45149</v>
      </c>
      <c r="C211" s="6">
        <v>45150</v>
      </c>
      <c r="D211" s="4">
        <v>173.77</v>
      </c>
      <c r="E211" s="4" t="str">
        <f>VLOOKUP(A211,HOP!A:L,12,0)</f>
        <v>173.77</v>
      </c>
      <c r="F211" s="4" t="str">
        <f>VLOOKUP(A211,HOP!A:C,3,0)</f>
        <v>3761462</v>
      </c>
      <c r="G211" s="4">
        <f t="shared" si="6"/>
        <v>0</v>
      </c>
      <c r="H211" s="4" t="str">
        <f t="shared" si="7"/>
        <v>,3761462</v>
      </c>
      <c r="I211" s="4" t="str">
        <f>VLOOKUP(A211,HOP!A:U,21,0)</f>
        <v>直连</v>
      </c>
    </row>
    <row r="212" s="4" customFormat="1" spans="1:9">
      <c r="A212" s="5">
        <v>999225953487135</v>
      </c>
      <c r="B212" s="6">
        <v>45149</v>
      </c>
      <c r="C212" s="6">
        <v>45150</v>
      </c>
      <c r="D212" s="4">
        <v>2339.3</v>
      </c>
      <c r="E212" s="4" t="str">
        <f>VLOOKUP(A212,HOP!A:L,12,0)</f>
        <v>2339.30</v>
      </c>
      <c r="F212" s="4" t="str">
        <f>VLOOKUP(A212,HOP!A:C,3,0)</f>
        <v>3761702</v>
      </c>
      <c r="G212" s="4">
        <f t="shared" si="6"/>
        <v>0</v>
      </c>
      <c r="H212" s="4" t="str">
        <f t="shared" si="7"/>
        <v>,3761702</v>
      </c>
      <c r="I212" s="4" t="str">
        <f>VLOOKUP(A212,HOP!A:U,21,0)</f>
        <v>直连</v>
      </c>
    </row>
    <row r="213" s="4" customFormat="1" spans="1:9">
      <c r="A213" s="5">
        <v>999225953769633</v>
      </c>
      <c r="B213" s="6">
        <v>45148</v>
      </c>
      <c r="C213" s="6">
        <v>45150</v>
      </c>
      <c r="D213" s="4">
        <v>443.58</v>
      </c>
      <c r="E213" s="4" t="str">
        <f>VLOOKUP(A213,HOP!A:L,12,0)</f>
        <v>443.58</v>
      </c>
      <c r="F213" s="4" t="str">
        <f>VLOOKUP(A213,HOP!A:C,3,0)</f>
        <v>3761745</v>
      </c>
      <c r="G213" s="4">
        <f t="shared" si="6"/>
        <v>0</v>
      </c>
      <c r="H213" s="4" t="str">
        <f t="shared" si="7"/>
        <v>,3761745</v>
      </c>
      <c r="I213" s="4" t="str">
        <f>VLOOKUP(A213,HOP!A:U,21,0)</f>
        <v>直连</v>
      </c>
    </row>
    <row r="214" s="4" customFormat="1" spans="1:9">
      <c r="A214" s="5">
        <v>999225953769694</v>
      </c>
      <c r="B214" s="6">
        <v>45149</v>
      </c>
      <c r="C214" s="6">
        <v>45150</v>
      </c>
      <c r="D214" s="4">
        <v>728.38</v>
      </c>
      <c r="E214" s="4" t="str">
        <f>VLOOKUP(A214,HOP!A:L,12,0)</f>
        <v>728.38</v>
      </c>
      <c r="F214" s="4" t="str">
        <f>VLOOKUP(A214,HOP!A:C,3,0)</f>
        <v>3761744</v>
      </c>
      <c r="G214" s="4">
        <f t="shared" si="6"/>
        <v>0</v>
      </c>
      <c r="H214" s="4" t="str">
        <f t="shared" si="7"/>
        <v>,3761744</v>
      </c>
      <c r="I214" s="4" t="str">
        <f>VLOOKUP(A214,HOP!A:U,21,0)</f>
        <v>直连</v>
      </c>
    </row>
    <row r="215" s="4" customFormat="1" spans="1:9">
      <c r="A215" s="5">
        <v>999225953936939</v>
      </c>
      <c r="B215" s="6">
        <v>45149</v>
      </c>
      <c r="C215" s="6">
        <v>45150</v>
      </c>
      <c r="D215" s="4">
        <v>277.48</v>
      </c>
      <c r="E215" s="4" t="str">
        <f>VLOOKUP(A215,HOP!A:L,12,0)</f>
        <v>277.48</v>
      </c>
      <c r="F215" s="4" t="str">
        <f>VLOOKUP(A215,HOP!A:C,3,0)</f>
        <v>3761768</v>
      </c>
      <c r="G215" s="4">
        <f t="shared" si="6"/>
        <v>0</v>
      </c>
      <c r="H215" s="4" t="str">
        <f t="shared" si="7"/>
        <v>,3761768</v>
      </c>
      <c r="I215" s="4" t="str">
        <f>VLOOKUP(A215,HOP!A:U,21,0)</f>
        <v>直连</v>
      </c>
    </row>
    <row r="216" s="4" customFormat="1" spans="1:9">
      <c r="A216" s="5">
        <v>999225954160961</v>
      </c>
      <c r="B216" s="6">
        <v>45149</v>
      </c>
      <c r="C216" s="6">
        <v>45150</v>
      </c>
      <c r="D216" s="4">
        <v>520.51</v>
      </c>
      <c r="E216" s="4" t="str">
        <f>VLOOKUP(A216,HOP!A:L,12,0)</f>
        <v>520.51</v>
      </c>
      <c r="F216" s="4" t="str">
        <f>VLOOKUP(A216,HOP!A:C,3,0)</f>
        <v>3761930</v>
      </c>
      <c r="G216" s="4">
        <f t="shared" si="6"/>
        <v>0</v>
      </c>
      <c r="H216" s="4" t="str">
        <f t="shared" si="7"/>
        <v>,3761930</v>
      </c>
      <c r="I216" s="4" t="str">
        <f>VLOOKUP(A216,HOP!A:U,21,0)</f>
        <v>直连</v>
      </c>
    </row>
    <row r="217" s="4" customFormat="1" spans="1:9">
      <c r="A217" s="5">
        <v>999225954357566</v>
      </c>
      <c r="B217" s="6">
        <v>45149</v>
      </c>
      <c r="C217" s="6">
        <v>45150</v>
      </c>
      <c r="D217" s="4">
        <v>952.04</v>
      </c>
      <c r="E217" s="4" t="str">
        <f>VLOOKUP(A217,HOP!A:L,12,0)</f>
        <v>952.04</v>
      </c>
      <c r="F217" s="4" t="str">
        <f>VLOOKUP(A217,HOP!A:C,3,0)</f>
        <v>3761968</v>
      </c>
      <c r="G217" s="4">
        <f t="shared" si="6"/>
        <v>0</v>
      </c>
      <c r="H217" s="4" t="str">
        <f t="shared" si="7"/>
        <v>,3761968</v>
      </c>
      <c r="I217" s="4" t="str">
        <f>VLOOKUP(A217,HOP!A:U,21,0)</f>
        <v>直连</v>
      </c>
    </row>
    <row r="218" s="4" customFormat="1" hidden="1" spans="1:9">
      <c r="A218" s="5">
        <v>999225954560946</v>
      </c>
      <c r="B218" s="6">
        <v>45149</v>
      </c>
      <c r="C218" s="6">
        <v>45150</v>
      </c>
      <c r="D218" s="4">
        <v>398.27</v>
      </c>
      <c r="E218" s="4" t="str">
        <f>VLOOKUP(A218,HOP!A:L,12,0)</f>
        <v>398.27</v>
      </c>
      <c r="F218" s="4" t="str">
        <f>VLOOKUP(A218,HOP!A:C,3,0)</f>
        <v>3762004</v>
      </c>
      <c r="G218" s="4">
        <f t="shared" si="6"/>
        <v>0</v>
      </c>
      <c r="H218" s="4" t="str">
        <f t="shared" si="7"/>
        <v>,3762004</v>
      </c>
      <c r="I218" s="4" t="str">
        <f>VLOOKUP(A218,HOP!A:U,21,0)</f>
        <v>直采</v>
      </c>
    </row>
    <row r="219" s="4" customFormat="1" spans="1:9">
      <c r="A219" s="5">
        <v>999225955951313</v>
      </c>
      <c r="B219" s="6">
        <v>45149</v>
      </c>
      <c r="C219" s="6">
        <v>45150</v>
      </c>
      <c r="D219" s="4">
        <v>154.63</v>
      </c>
      <c r="E219" s="4" t="str">
        <f>VLOOKUP(A219,HOP!A:L,12,0)</f>
        <v>154.63</v>
      </c>
      <c r="F219" s="4" t="str">
        <f>VLOOKUP(A219,HOP!A:C,3,0)</f>
        <v>3762411</v>
      </c>
      <c r="G219" s="4">
        <f t="shared" si="6"/>
        <v>0</v>
      </c>
      <c r="H219" s="4" t="str">
        <f t="shared" si="7"/>
        <v>,3762411</v>
      </c>
      <c r="I219" s="4" t="str">
        <f>VLOOKUP(A219,HOP!A:U,21,0)</f>
        <v>直连</v>
      </c>
    </row>
    <row r="220" s="4" customFormat="1" spans="1:9">
      <c r="A220" s="5">
        <v>999225956187834</v>
      </c>
      <c r="B220" s="6">
        <v>45149</v>
      </c>
      <c r="C220" s="6">
        <v>45150</v>
      </c>
      <c r="D220" s="4">
        <v>337.99</v>
      </c>
      <c r="E220" s="4" t="str">
        <f>VLOOKUP(A220,HOP!A:L,12,0)</f>
        <v>337.99</v>
      </c>
      <c r="F220" s="4" t="str">
        <f>VLOOKUP(A220,HOP!A:C,3,0)</f>
        <v>3762609</v>
      </c>
      <c r="G220" s="4">
        <f t="shared" si="6"/>
        <v>0</v>
      </c>
      <c r="H220" s="4" t="str">
        <f t="shared" si="7"/>
        <v>,3762609</v>
      </c>
      <c r="I220" s="4" t="str">
        <f>VLOOKUP(A220,HOP!A:U,21,0)</f>
        <v>直连</v>
      </c>
    </row>
    <row r="221" s="4" customFormat="1" hidden="1" spans="1:9">
      <c r="A221" s="5">
        <v>999225956759669</v>
      </c>
      <c r="B221" s="6">
        <v>45149</v>
      </c>
      <c r="C221" s="6">
        <v>45150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spans="1:9">
      <c r="A222" s="5">
        <v>999225956871877</v>
      </c>
      <c r="B222" s="6">
        <v>45148</v>
      </c>
      <c r="C222" s="6">
        <v>45150</v>
      </c>
      <c r="D222" s="4">
        <v>291.64</v>
      </c>
      <c r="E222" s="4" t="str">
        <f>VLOOKUP(A222,HOP!A:L,12,0)</f>
        <v>291.64</v>
      </c>
      <c r="F222" s="4" t="str">
        <f>VLOOKUP(A222,HOP!A:C,3,0)</f>
        <v>3762746</v>
      </c>
      <c r="G222" s="4">
        <f t="shared" si="6"/>
        <v>0</v>
      </c>
      <c r="H222" s="4" t="str">
        <f t="shared" si="7"/>
        <v>,3762746</v>
      </c>
      <c r="I222" s="4" t="str">
        <f>VLOOKUP(A222,HOP!A:U,21,0)</f>
        <v>直连</v>
      </c>
    </row>
    <row r="223" s="4" customFormat="1" hidden="1" spans="1:9">
      <c r="A223" s="5">
        <v>999225957071226</v>
      </c>
      <c r="B223" s="6">
        <v>45149</v>
      </c>
      <c r="C223" s="6">
        <v>45150</v>
      </c>
      <c r="D223" s="4">
        <v>0</v>
      </c>
      <c r="E223" s="4" t="str">
        <f>VLOOKUP(A223,HOP!A:L,12,0)</f>
        <v>0.00</v>
      </c>
      <c r="F223" s="4" t="str">
        <f>VLOOKUP(A223,HOP!A:C,3,0)</f>
        <v>3762794</v>
      </c>
      <c r="G223" s="4">
        <f t="shared" si="6"/>
        <v>0</v>
      </c>
      <c r="H223" s="4" t="str">
        <f t="shared" si="7"/>
        <v>,3762794</v>
      </c>
      <c r="I223" s="4" t="str">
        <f>VLOOKUP(A223,HOP!A:U,21,0)</f>
        <v>直连</v>
      </c>
    </row>
    <row r="224" s="4" customFormat="1" spans="1:9">
      <c r="A224" s="5">
        <v>999225957253850</v>
      </c>
      <c r="B224" s="6">
        <v>45149</v>
      </c>
      <c r="C224" s="6">
        <v>45150</v>
      </c>
      <c r="D224" s="4">
        <v>470.03</v>
      </c>
      <c r="E224" s="4" t="str">
        <f>VLOOKUP(A224,HOP!A:L,12,0)</f>
        <v>470.03</v>
      </c>
      <c r="F224" s="4" t="str">
        <f>VLOOKUP(A224,HOP!A:C,3,0)</f>
        <v>3762868</v>
      </c>
      <c r="G224" s="4">
        <f t="shared" si="6"/>
        <v>0</v>
      </c>
      <c r="H224" s="4" t="str">
        <f t="shared" si="7"/>
        <v>,3762868</v>
      </c>
      <c r="I224" s="4" t="str">
        <f>VLOOKUP(A224,HOP!A:U,21,0)</f>
        <v>直连</v>
      </c>
    </row>
    <row r="225" s="4" customFormat="1" spans="1:9">
      <c r="A225" s="5">
        <v>999225958491804</v>
      </c>
      <c r="B225" s="6">
        <v>45149</v>
      </c>
      <c r="C225" s="6">
        <v>45150</v>
      </c>
      <c r="D225" s="4">
        <v>681.33</v>
      </c>
      <c r="E225" s="4" t="str">
        <f>VLOOKUP(A225,HOP!A:L,12,0)</f>
        <v>681.33</v>
      </c>
      <c r="F225" s="4" t="str">
        <f>VLOOKUP(A225,HOP!A:C,3,0)</f>
        <v>3763307</v>
      </c>
      <c r="G225" s="4">
        <f t="shared" si="6"/>
        <v>0</v>
      </c>
      <c r="H225" s="4" t="str">
        <f t="shared" si="7"/>
        <v>,3763307</v>
      </c>
      <c r="I225" s="4" t="str">
        <f>VLOOKUP(A225,HOP!A:U,21,0)</f>
        <v>直连</v>
      </c>
    </row>
    <row r="226" s="4" customFormat="1" spans="1:9">
      <c r="A226" s="5">
        <v>999225958717259</v>
      </c>
      <c r="B226" s="6">
        <v>45149</v>
      </c>
      <c r="C226" s="6">
        <v>45150</v>
      </c>
      <c r="D226" s="4">
        <v>224.69</v>
      </c>
      <c r="E226" s="4" t="str">
        <f>VLOOKUP(A226,HOP!A:L,12,0)</f>
        <v>224.69</v>
      </c>
      <c r="F226" s="4" t="str">
        <f>VLOOKUP(A226,HOP!A:C,3,0)</f>
        <v>3763383</v>
      </c>
      <c r="G226" s="4">
        <f t="shared" si="6"/>
        <v>0</v>
      </c>
      <c r="H226" s="4" t="str">
        <f t="shared" si="7"/>
        <v>,3763383</v>
      </c>
      <c r="I226" s="4" t="str">
        <f>VLOOKUP(A226,HOP!A:U,21,0)</f>
        <v>直连</v>
      </c>
    </row>
    <row r="227" s="4" customFormat="1" spans="1:9">
      <c r="A227" s="5">
        <v>999225958740996</v>
      </c>
      <c r="B227" s="6">
        <v>45149</v>
      </c>
      <c r="C227" s="6">
        <v>45150</v>
      </c>
      <c r="D227" s="4">
        <v>189.88</v>
      </c>
      <c r="E227" s="4" t="str">
        <f>VLOOKUP(A227,HOP!A:L,12,0)</f>
        <v>189.88</v>
      </c>
      <c r="F227" s="4" t="str">
        <f>VLOOKUP(A227,HOP!A:C,3,0)</f>
        <v>3763387</v>
      </c>
      <c r="G227" s="4">
        <f t="shared" si="6"/>
        <v>0</v>
      </c>
      <c r="H227" s="4" t="str">
        <f t="shared" si="7"/>
        <v>,3763387</v>
      </c>
      <c r="I227" s="4" t="str">
        <f>VLOOKUP(A227,HOP!A:U,21,0)</f>
        <v>直连</v>
      </c>
    </row>
    <row r="228" s="4" customFormat="1" spans="1:9">
      <c r="A228" s="5">
        <v>999225974108648</v>
      </c>
      <c r="B228" s="6">
        <v>45149</v>
      </c>
      <c r="C228" s="6">
        <v>45150</v>
      </c>
      <c r="D228" s="4">
        <v>605.52</v>
      </c>
      <c r="E228" s="4" t="str">
        <f>VLOOKUP(A228,HOP!A:L,12,0)</f>
        <v>605.52</v>
      </c>
      <c r="F228" s="4" t="str">
        <f>VLOOKUP(A228,HOP!A:C,3,0)</f>
        <v>3763724</v>
      </c>
      <c r="G228" s="4">
        <f t="shared" si="6"/>
        <v>0</v>
      </c>
      <c r="H228" s="4" t="str">
        <f t="shared" si="7"/>
        <v>,3763724</v>
      </c>
      <c r="I228" s="4" t="str">
        <f>VLOOKUP(A228,HOP!A:U,21,0)</f>
        <v>直连</v>
      </c>
    </row>
    <row r="229" s="4" customFormat="1" spans="1:9">
      <c r="A229" s="5">
        <v>25974130156</v>
      </c>
      <c r="B229" s="6">
        <v>45149</v>
      </c>
      <c r="C229" s="6">
        <v>45150</v>
      </c>
      <c r="D229" s="4">
        <v>361.64</v>
      </c>
      <c r="E229" s="4" t="str">
        <f>VLOOKUP(A229,HOP!A:L,12,0)</f>
        <v>361.64</v>
      </c>
      <c r="F229" s="4" t="str">
        <f>VLOOKUP(A229,HOP!A:C,3,0)</f>
        <v>3763733</v>
      </c>
      <c r="G229" s="4">
        <f t="shared" si="6"/>
        <v>0</v>
      </c>
      <c r="H229" s="4" t="str">
        <f t="shared" si="7"/>
        <v>,3763733</v>
      </c>
      <c r="I229" s="4" t="str">
        <f>VLOOKUP(A229,HOP!A:U,21,0)</f>
        <v>直连</v>
      </c>
    </row>
    <row r="230" s="4" customFormat="1" spans="1:9">
      <c r="A230" s="5">
        <v>999225974633402</v>
      </c>
      <c r="B230" s="6">
        <v>45149</v>
      </c>
      <c r="C230" s="6">
        <v>45150</v>
      </c>
      <c r="D230" s="4">
        <v>1065.44</v>
      </c>
      <c r="E230" s="4" t="str">
        <f>VLOOKUP(A230,HOP!A:L,12,0)</f>
        <v>1065.44</v>
      </c>
      <c r="F230" s="4" t="str">
        <f>VLOOKUP(A230,HOP!A:C,3,0)</f>
        <v>3763878</v>
      </c>
      <c r="G230" s="4">
        <f t="shared" si="6"/>
        <v>0</v>
      </c>
      <c r="H230" s="4" t="str">
        <f t="shared" si="7"/>
        <v>,3763878</v>
      </c>
      <c r="I230" s="4" t="str">
        <f>VLOOKUP(A230,HOP!A:U,21,0)</f>
        <v>直连</v>
      </c>
    </row>
    <row r="231" s="4" customFormat="1" spans="1:9">
      <c r="A231" s="5">
        <v>999225974454267</v>
      </c>
      <c r="B231" s="6">
        <v>45149</v>
      </c>
      <c r="C231" s="6">
        <v>45150</v>
      </c>
      <c r="D231" s="4">
        <v>367.87</v>
      </c>
      <c r="E231" s="4" t="str">
        <f>VLOOKUP(A231,HOP!A:L,12,0)</f>
        <v>367.87</v>
      </c>
      <c r="F231" s="4" t="str">
        <f>VLOOKUP(A231,HOP!A:C,3,0)</f>
        <v>3763792</v>
      </c>
      <c r="G231" s="4">
        <f t="shared" si="6"/>
        <v>0</v>
      </c>
      <c r="H231" s="4" t="str">
        <f t="shared" si="7"/>
        <v>,3763792</v>
      </c>
      <c r="I231" s="4" t="str">
        <f>VLOOKUP(A231,HOP!A:U,21,0)</f>
        <v>直连</v>
      </c>
    </row>
    <row r="232" s="4" customFormat="1" spans="1:9">
      <c r="A232" s="5">
        <v>999225975653311</v>
      </c>
      <c r="B232" s="6">
        <v>45149</v>
      </c>
      <c r="C232" s="6">
        <v>45150</v>
      </c>
      <c r="D232" s="4">
        <v>494.3</v>
      </c>
      <c r="E232" s="4" t="str">
        <f>VLOOKUP(A232,HOP!A:L,12,0)</f>
        <v>494.30</v>
      </c>
      <c r="F232" s="4" t="str">
        <f>VLOOKUP(A232,HOP!A:C,3,0)</f>
        <v>3764218</v>
      </c>
      <c r="G232" s="4">
        <f t="shared" si="6"/>
        <v>0</v>
      </c>
      <c r="H232" s="4" t="str">
        <f t="shared" si="7"/>
        <v>,3764218</v>
      </c>
      <c r="I232" s="4" t="str">
        <f>VLOOKUP(A232,HOP!A:U,21,0)</f>
        <v>直连</v>
      </c>
    </row>
    <row r="233" s="4" customFormat="1" spans="1:9">
      <c r="A233" s="5">
        <v>999225975673551</v>
      </c>
      <c r="B233" s="6">
        <v>45149</v>
      </c>
      <c r="C233" s="6">
        <v>45150</v>
      </c>
      <c r="D233" s="4">
        <v>383.44</v>
      </c>
      <c r="E233" s="4" t="str">
        <f>VLOOKUP(A233,HOP!A:L,12,0)</f>
        <v>383.44</v>
      </c>
      <c r="F233" s="4" t="str">
        <f>VLOOKUP(A233,HOP!A:C,3,0)</f>
        <v>3764222</v>
      </c>
      <c r="G233" s="4">
        <f t="shared" si="6"/>
        <v>0</v>
      </c>
      <c r="H233" s="4" t="str">
        <f t="shared" si="7"/>
        <v>,3764222</v>
      </c>
      <c r="I233" s="4" t="str">
        <f>VLOOKUP(A233,HOP!A:U,21,0)</f>
        <v>直连</v>
      </c>
    </row>
    <row r="234" s="4" customFormat="1" spans="1:9">
      <c r="A234" s="5">
        <v>999225975937420</v>
      </c>
      <c r="B234" s="6">
        <v>45149</v>
      </c>
      <c r="C234" s="6">
        <v>45150</v>
      </c>
      <c r="D234" s="4">
        <v>683.59</v>
      </c>
      <c r="E234" s="4" t="str">
        <f>VLOOKUP(A234,HOP!A:L,12,0)</f>
        <v>683.59</v>
      </c>
      <c r="F234" s="4" t="str">
        <f>VLOOKUP(A234,HOP!A:C,3,0)</f>
        <v>3764358</v>
      </c>
      <c r="G234" s="4">
        <f t="shared" si="6"/>
        <v>0</v>
      </c>
      <c r="H234" s="4" t="str">
        <f t="shared" si="7"/>
        <v>,3764358</v>
      </c>
      <c r="I234" s="4" t="str">
        <f>VLOOKUP(A234,HOP!A:U,21,0)</f>
        <v>直连</v>
      </c>
    </row>
    <row r="235" s="4" customFormat="1" spans="1:9">
      <c r="A235" s="5">
        <v>999225975990053</v>
      </c>
      <c r="B235" s="6">
        <v>45149</v>
      </c>
      <c r="C235" s="6">
        <v>45150</v>
      </c>
      <c r="D235" s="4">
        <v>1308.34</v>
      </c>
      <c r="E235" s="4" t="str">
        <f>VLOOKUP(A235,HOP!A:L,12,0)</f>
        <v>1308.34</v>
      </c>
      <c r="F235" s="4" t="str">
        <f>VLOOKUP(A235,HOP!A:C,3,0)</f>
        <v>3764385</v>
      </c>
      <c r="G235" s="4">
        <f t="shared" si="6"/>
        <v>0</v>
      </c>
      <c r="H235" s="4" t="str">
        <f t="shared" si="7"/>
        <v>,3764385</v>
      </c>
      <c r="I235" s="4" t="str">
        <f>VLOOKUP(A235,HOP!A:U,21,0)</f>
        <v>直连</v>
      </c>
    </row>
    <row r="236" s="4" customFormat="1" spans="1:9">
      <c r="A236" s="5">
        <v>999225976045744</v>
      </c>
      <c r="B236" s="6">
        <v>45149</v>
      </c>
      <c r="C236" s="6">
        <v>45150</v>
      </c>
      <c r="D236" s="4">
        <v>651.91</v>
      </c>
      <c r="E236" s="4" t="str">
        <f>VLOOKUP(A236,HOP!A:L,12,0)</f>
        <v>651.91</v>
      </c>
      <c r="F236" s="4" t="str">
        <f>VLOOKUP(A236,HOP!A:C,3,0)</f>
        <v>3764420</v>
      </c>
      <c r="G236" s="4">
        <f t="shared" si="6"/>
        <v>0</v>
      </c>
      <c r="H236" s="4" t="str">
        <f t="shared" si="7"/>
        <v>,3764420</v>
      </c>
      <c r="I236" s="4" t="str">
        <f>VLOOKUP(A236,HOP!A:U,21,0)</f>
        <v>直连</v>
      </c>
    </row>
    <row r="237" s="4" customFormat="1" spans="1:9">
      <c r="A237" s="5">
        <v>999225976097551</v>
      </c>
      <c r="B237" s="6">
        <v>45149</v>
      </c>
      <c r="C237" s="6">
        <v>45150</v>
      </c>
      <c r="D237" s="4">
        <v>799.19</v>
      </c>
      <c r="E237" s="4" t="str">
        <f>VLOOKUP(A237,HOP!A:L,12,0)</f>
        <v>799.19</v>
      </c>
      <c r="F237" s="4" t="str">
        <f>VLOOKUP(A237,HOP!A:C,3,0)</f>
        <v>3764462</v>
      </c>
      <c r="G237" s="4">
        <f t="shared" si="6"/>
        <v>0</v>
      </c>
      <c r="H237" s="4" t="str">
        <f t="shared" si="7"/>
        <v>,3764462</v>
      </c>
      <c r="I237" s="4" t="str">
        <f>VLOOKUP(A237,HOP!A:U,21,0)</f>
        <v>直连</v>
      </c>
    </row>
    <row r="238" s="4" customFormat="1" spans="1:9">
      <c r="A238" s="5">
        <v>999225976133737</v>
      </c>
      <c r="B238" s="6">
        <v>45149</v>
      </c>
      <c r="C238" s="6">
        <v>45150</v>
      </c>
      <c r="D238" s="4">
        <v>556.79</v>
      </c>
      <c r="E238" s="4" t="str">
        <f>VLOOKUP(A238,HOP!A:L,12,0)</f>
        <v>556.79</v>
      </c>
      <c r="F238" s="4" t="str">
        <f>VLOOKUP(A238,HOP!A:C,3,0)</f>
        <v>3764469</v>
      </c>
      <c r="G238" s="4">
        <f t="shared" si="6"/>
        <v>0</v>
      </c>
      <c r="H238" s="4" t="str">
        <f t="shared" si="7"/>
        <v>,3764469</v>
      </c>
      <c r="I238" s="4" t="str">
        <f>VLOOKUP(A238,HOP!A:U,21,0)</f>
        <v>直连</v>
      </c>
    </row>
    <row r="239" s="4" customFormat="1" spans="1:9">
      <c r="A239" s="5">
        <v>999225976181686</v>
      </c>
      <c r="B239" s="6">
        <v>45149</v>
      </c>
      <c r="C239" s="6">
        <v>45150</v>
      </c>
      <c r="D239" s="4">
        <v>1062.09</v>
      </c>
      <c r="E239" s="4" t="str">
        <f>VLOOKUP(A239,HOP!A:L,12,0)</f>
        <v>1062.09</v>
      </c>
      <c r="F239" s="4" t="str">
        <f>VLOOKUP(A239,HOP!A:C,3,0)</f>
        <v>3764490</v>
      </c>
      <c r="G239" s="4">
        <f t="shared" si="6"/>
        <v>0</v>
      </c>
      <c r="H239" s="4" t="str">
        <f t="shared" si="7"/>
        <v>,3764490</v>
      </c>
      <c r="I239" s="4" t="str">
        <f>VLOOKUP(A239,HOP!A:U,21,0)</f>
        <v>直连</v>
      </c>
    </row>
    <row r="240" s="4" customFormat="1" spans="1:9">
      <c r="A240" s="5">
        <v>999225976565135</v>
      </c>
      <c r="B240" s="6">
        <v>45149</v>
      </c>
      <c r="C240" s="6">
        <v>45150</v>
      </c>
      <c r="D240" s="4">
        <v>1538.19</v>
      </c>
      <c r="E240" s="4" t="str">
        <f>VLOOKUP(A240,HOP!A:L,12,0)</f>
        <v>1538.19</v>
      </c>
      <c r="F240" s="4" t="str">
        <f>VLOOKUP(A240,HOP!A:C,3,0)</f>
        <v>3764653</v>
      </c>
      <c r="G240" s="4">
        <f t="shared" si="6"/>
        <v>0</v>
      </c>
      <c r="H240" s="4" t="str">
        <f t="shared" si="7"/>
        <v>,3764653</v>
      </c>
      <c r="I240" s="4" t="str">
        <f>VLOOKUP(A240,HOP!A:U,21,0)</f>
        <v>直连</v>
      </c>
    </row>
    <row r="241" s="4" customFormat="1" spans="1:9">
      <c r="A241" s="5">
        <v>999225976952206</v>
      </c>
      <c r="B241" s="6">
        <v>45149</v>
      </c>
      <c r="C241" s="6">
        <v>45150</v>
      </c>
      <c r="D241" s="4">
        <v>187.94</v>
      </c>
      <c r="E241" s="4" t="str">
        <f>VLOOKUP(A241,HOP!A:L,12,0)</f>
        <v>187.94</v>
      </c>
      <c r="F241" s="4" t="str">
        <f>VLOOKUP(A241,HOP!A:C,3,0)</f>
        <v>3764731</v>
      </c>
      <c r="G241" s="4">
        <f t="shared" si="6"/>
        <v>0</v>
      </c>
      <c r="H241" s="4" t="str">
        <f t="shared" si="7"/>
        <v>,3764731</v>
      </c>
      <c r="I241" s="4" t="str">
        <f>VLOOKUP(A241,HOP!A:U,21,0)</f>
        <v>直连</v>
      </c>
    </row>
    <row r="242" s="4" customFormat="1" spans="1:9">
      <c r="A242" s="5">
        <v>999225977309107</v>
      </c>
      <c r="B242" s="6">
        <v>45149</v>
      </c>
      <c r="C242" s="6">
        <v>45150</v>
      </c>
      <c r="D242" s="4">
        <v>498.28</v>
      </c>
      <c r="E242" s="4" t="str">
        <f>VLOOKUP(A242,HOP!A:L,12,0)</f>
        <v>498.28</v>
      </c>
      <c r="F242" s="4" t="str">
        <f>VLOOKUP(A242,HOP!A:C,3,0)</f>
        <v>3764830</v>
      </c>
      <c r="G242" s="4">
        <f t="shared" si="6"/>
        <v>0</v>
      </c>
      <c r="H242" s="4" t="str">
        <f t="shared" si="7"/>
        <v>,3764830</v>
      </c>
      <c r="I242" s="4" t="str">
        <f>VLOOKUP(A242,HOP!A:U,21,0)</f>
        <v>直连</v>
      </c>
    </row>
    <row r="243" s="4" customFormat="1" spans="1:9">
      <c r="A243" s="5">
        <v>999225977341738</v>
      </c>
      <c r="B243" s="6">
        <v>45149</v>
      </c>
      <c r="C243" s="6">
        <v>45150</v>
      </c>
      <c r="D243" s="4">
        <v>911.65</v>
      </c>
      <c r="E243" s="4" t="str">
        <f>VLOOKUP(A243,HOP!A:L,12,0)</f>
        <v>911.65</v>
      </c>
      <c r="F243" s="4" t="str">
        <f>VLOOKUP(A243,HOP!A:C,3,0)</f>
        <v>3764835</v>
      </c>
      <c r="G243" s="4">
        <f t="shared" si="6"/>
        <v>0</v>
      </c>
      <c r="H243" s="4" t="str">
        <f t="shared" si="7"/>
        <v>,3764835</v>
      </c>
      <c r="I243" s="4" t="str">
        <f>VLOOKUP(A243,HOP!A:U,21,0)</f>
        <v>直连</v>
      </c>
    </row>
    <row r="244" s="4" customFormat="1" spans="1:9">
      <c r="A244" s="5">
        <v>999225977668345</v>
      </c>
      <c r="B244" s="6">
        <v>45149</v>
      </c>
      <c r="C244" s="6">
        <v>45150</v>
      </c>
      <c r="D244" s="4">
        <v>170.18</v>
      </c>
      <c r="E244" s="4" t="str">
        <f>VLOOKUP(A244,HOP!A:L,12,0)</f>
        <v>170.18</v>
      </c>
      <c r="F244" s="4" t="str">
        <f>VLOOKUP(A244,HOP!A:C,3,0)</f>
        <v>3764900</v>
      </c>
      <c r="G244" s="4">
        <f t="shared" si="6"/>
        <v>0</v>
      </c>
      <c r="H244" s="4" t="str">
        <f t="shared" si="7"/>
        <v>,3764900</v>
      </c>
      <c r="I244" s="4" t="str">
        <f>VLOOKUP(A244,HOP!A:U,21,0)</f>
        <v>直连</v>
      </c>
    </row>
    <row r="245" s="4" customFormat="1" spans="1:9">
      <c r="A245" s="5">
        <v>999225978102568</v>
      </c>
      <c r="B245" s="6">
        <v>45149</v>
      </c>
      <c r="C245" s="6">
        <v>45150</v>
      </c>
      <c r="D245" s="4">
        <v>147.98</v>
      </c>
      <c r="E245" s="4" t="str">
        <f>VLOOKUP(A245,HOP!A:L,12,0)</f>
        <v>147.98</v>
      </c>
      <c r="F245" s="4" t="str">
        <f>VLOOKUP(A245,HOP!A:C,3,0)</f>
        <v>3765043</v>
      </c>
      <c r="G245" s="4">
        <f t="shared" si="6"/>
        <v>0</v>
      </c>
      <c r="H245" s="4" t="str">
        <f t="shared" si="7"/>
        <v>,3765043</v>
      </c>
      <c r="I245" s="4" t="str">
        <f>VLOOKUP(A245,HOP!A:U,21,0)</f>
        <v>直连</v>
      </c>
    </row>
    <row r="246" s="4" customFormat="1" spans="1:9">
      <c r="A246" s="5">
        <v>999225978237940</v>
      </c>
      <c r="B246" s="6">
        <v>45149</v>
      </c>
      <c r="C246" s="6">
        <v>45150</v>
      </c>
      <c r="D246" s="4">
        <v>1036.14</v>
      </c>
      <c r="E246" s="4" t="str">
        <f>VLOOKUP(A246,HOP!A:L,12,0)</f>
        <v>1036.14</v>
      </c>
      <c r="F246" s="4" t="str">
        <f>VLOOKUP(A246,HOP!A:C,3,0)</f>
        <v>3765069</v>
      </c>
      <c r="G246" s="4">
        <f t="shared" si="6"/>
        <v>0</v>
      </c>
      <c r="H246" s="4" t="str">
        <f t="shared" si="7"/>
        <v>,3765069</v>
      </c>
      <c r="I246" s="4" t="str">
        <f>VLOOKUP(A246,HOP!A:U,21,0)</f>
        <v>直连</v>
      </c>
    </row>
    <row r="247" s="4" customFormat="1" spans="1:9">
      <c r="A247" s="5">
        <v>999225978225211</v>
      </c>
      <c r="B247" s="6">
        <v>45149</v>
      </c>
      <c r="C247" s="6">
        <v>45150</v>
      </c>
      <c r="D247" s="4">
        <v>481.72</v>
      </c>
      <c r="E247" s="4" t="str">
        <f>VLOOKUP(A247,HOP!A:L,12,0)</f>
        <v>481.72</v>
      </c>
      <c r="F247" s="4" t="str">
        <f>VLOOKUP(A247,HOP!A:C,3,0)</f>
        <v>3765067</v>
      </c>
      <c r="G247" s="4">
        <f t="shared" si="6"/>
        <v>0</v>
      </c>
      <c r="H247" s="4" t="str">
        <f t="shared" si="7"/>
        <v>,3765067</v>
      </c>
      <c r="I247" s="4" t="str">
        <f>VLOOKUP(A247,HOP!A:U,21,0)</f>
        <v>直连</v>
      </c>
    </row>
    <row r="248" s="4" customFormat="1" spans="1:9">
      <c r="A248" s="5">
        <v>999225978581891</v>
      </c>
      <c r="B248" s="6">
        <v>45149</v>
      </c>
      <c r="C248" s="6">
        <v>45150</v>
      </c>
      <c r="D248" s="4">
        <v>328.01</v>
      </c>
      <c r="E248" s="4" t="str">
        <f>VLOOKUP(A248,HOP!A:L,12,0)</f>
        <v>328.01</v>
      </c>
      <c r="F248" s="4" t="str">
        <f>VLOOKUP(A248,HOP!A:C,3,0)</f>
        <v>3765222</v>
      </c>
      <c r="G248" s="4">
        <f t="shared" si="6"/>
        <v>0</v>
      </c>
      <c r="H248" s="4" t="str">
        <f t="shared" si="7"/>
        <v>,3765222</v>
      </c>
      <c r="I248" s="4" t="str">
        <f>VLOOKUP(A248,HOP!A:U,21,0)</f>
        <v>直连</v>
      </c>
    </row>
    <row r="249" s="4" customFormat="1" spans="1:9">
      <c r="A249" s="5">
        <v>999225978595040</v>
      </c>
      <c r="B249" s="6">
        <v>45149</v>
      </c>
      <c r="C249" s="6">
        <v>45150</v>
      </c>
      <c r="D249" s="4">
        <v>311.33</v>
      </c>
      <c r="E249" s="4" t="str">
        <f>VLOOKUP(A249,HOP!A:L,12,0)</f>
        <v>311.33</v>
      </c>
      <c r="F249" s="4" t="str">
        <f>VLOOKUP(A249,HOP!A:C,3,0)</f>
        <v>3765224</v>
      </c>
      <c r="G249" s="4">
        <f t="shared" si="6"/>
        <v>0</v>
      </c>
      <c r="H249" s="4" t="str">
        <f t="shared" si="7"/>
        <v>,3765224</v>
      </c>
      <c r="I249" s="4" t="str">
        <f>VLOOKUP(A249,HOP!A:U,21,0)</f>
        <v>直连</v>
      </c>
    </row>
    <row r="250" s="4" customFormat="1" spans="1:9">
      <c r="A250" s="5">
        <v>999225978696792</v>
      </c>
      <c r="B250" s="6">
        <v>45149</v>
      </c>
      <c r="C250" s="6">
        <v>45150</v>
      </c>
      <c r="D250" s="4">
        <v>87.69</v>
      </c>
      <c r="E250" s="4" t="str">
        <f>VLOOKUP(A250,HOP!A:L,12,0)</f>
        <v>87.69</v>
      </c>
      <c r="F250" s="4" t="str">
        <f>VLOOKUP(A250,HOP!A:C,3,0)</f>
        <v>3765238</v>
      </c>
      <c r="G250" s="4">
        <f t="shared" si="6"/>
        <v>0</v>
      </c>
      <c r="H250" s="4" t="str">
        <f t="shared" si="7"/>
        <v>,3765238</v>
      </c>
      <c r="I250" s="4" t="str">
        <f>VLOOKUP(A250,HOP!A:U,21,0)</f>
        <v>直连</v>
      </c>
    </row>
    <row r="251" s="4" customFormat="1" spans="1:9">
      <c r="A251" s="5">
        <v>999225979086243</v>
      </c>
      <c r="B251" s="6">
        <v>45149</v>
      </c>
      <c r="C251" s="6">
        <v>45150</v>
      </c>
      <c r="D251" s="4">
        <v>167.44</v>
      </c>
      <c r="E251" s="4" t="str">
        <f>VLOOKUP(A251,HOP!A:L,12,0)</f>
        <v>167.44</v>
      </c>
      <c r="F251" s="4" t="str">
        <f>VLOOKUP(A251,HOP!A:C,3,0)</f>
        <v>3765324</v>
      </c>
      <c r="G251" s="4">
        <f t="shared" si="6"/>
        <v>0</v>
      </c>
      <c r="H251" s="4" t="str">
        <f t="shared" si="7"/>
        <v>,3765324</v>
      </c>
      <c r="I251" s="4" t="str">
        <f>VLOOKUP(A251,HOP!A:U,21,0)</f>
        <v>直连</v>
      </c>
    </row>
    <row r="252" s="4" customFormat="1" spans="1:9">
      <c r="A252" s="5">
        <v>999225979120960</v>
      </c>
      <c r="B252" s="6">
        <v>45149</v>
      </c>
      <c r="C252" s="6">
        <v>45150</v>
      </c>
      <c r="D252" s="4">
        <v>251.38</v>
      </c>
      <c r="E252" s="4" t="str">
        <f>VLOOKUP(A252,HOP!A:L,12,0)</f>
        <v>251.38</v>
      </c>
      <c r="F252" s="4" t="str">
        <f>VLOOKUP(A252,HOP!A:C,3,0)</f>
        <v>3765330</v>
      </c>
      <c r="G252" s="4">
        <f t="shared" si="6"/>
        <v>0</v>
      </c>
      <c r="H252" s="4" t="str">
        <f t="shared" si="7"/>
        <v>,3765330</v>
      </c>
      <c r="I252" s="4" t="str">
        <f>VLOOKUP(A252,HOP!A:U,21,0)</f>
        <v>直连</v>
      </c>
    </row>
    <row r="253" s="4" customFormat="1" spans="1:9">
      <c r="A253" s="5">
        <v>999225979503309</v>
      </c>
      <c r="B253" s="6">
        <v>45149</v>
      </c>
      <c r="C253" s="6">
        <v>45150</v>
      </c>
      <c r="D253" s="4">
        <v>209.89</v>
      </c>
      <c r="E253" s="4" t="str">
        <f>VLOOKUP(A253,HOP!A:L,12,0)</f>
        <v>209.89</v>
      </c>
      <c r="F253" s="4" t="str">
        <f>VLOOKUP(A253,HOP!A:C,3,0)</f>
        <v>3765406</v>
      </c>
      <c r="G253" s="4">
        <f t="shared" si="6"/>
        <v>0</v>
      </c>
      <c r="H253" s="4" t="str">
        <f t="shared" si="7"/>
        <v>,3765406</v>
      </c>
      <c r="I253" s="4" t="str">
        <f>VLOOKUP(A253,HOP!A:U,21,0)</f>
        <v>直连</v>
      </c>
    </row>
    <row r="254" s="4" customFormat="1" spans="1:9">
      <c r="A254" s="5">
        <v>999225979483319</v>
      </c>
      <c r="B254" s="6">
        <v>45149</v>
      </c>
      <c r="C254" s="6">
        <v>45150</v>
      </c>
      <c r="D254" s="4">
        <v>343.26</v>
      </c>
      <c r="E254" s="4" t="str">
        <f>VLOOKUP(A254,HOP!A:L,12,0)</f>
        <v>343.26</v>
      </c>
      <c r="F254" s="4" t="str">
        <f>VLOOKUP(A254,HOP!A:C,3,0)</f>
        <v>3765395</v>
      </c>
      <c r="G254" s="4">
        <f t="shared" si="6"/>
        <v>0</v>
      </c>
      <c r="H254" s="4" t="str">
        <f t="shared" si="7"/>
        <v>,3765395</v>
      </c>
      <c r="I254" s="4" t="str">
        <f>VLOOKUP(A254,HOP!A:U,21,0)</f>
        <v>直连</v>
      </c>
    </row>
    <row r="255" s="4" customFormat="1" spans="1:9">
      <c r="A255" s="5">
        <v>999225979761722</v>
      </c>
      <c r="B255" s="6">
        <v>45149</v>
      </c>
      <c r="C255" s="6">
        <v>45150</v>
      </c>
      <c r="D255" s="4">
        <v>137.37</v>
      </c>
      <c r="E255" s="4" t="str">
        <f>VLOOKUP(A255,HOP!A:L,12,0)</f>
        <v>137.37</v>
      </c>
      <c r="F255" s="4" t="str">
        <f>VLOOKUP(A255,HOP!A:C,3,0)</f>
        <v>3765545</v>
      </c>
      <c r="G255" s="4">
        <f t="shared" si="6"/>
        <v>0</v>
      </c>
      <c r="H255" s="4" t="str">
        <f t="shared" si="7"/>
        <v>,3765545</v>
      </c>
      <c r="I255" s="4" t="str">
        <f>VLOOKUP(A255,HOP!A:U,21,0)</f>
        <v>直连</v>
      </c>
    </row>
    <row r="256" s="4" customFormat="1" spans="1:9">
      <c r="A256" s="5">
        <v>999225979819075</v>
      </c>
      <c r="B256" s="6">
        <v>45149</v>
      </c>
      <c r="C256" s="6">
        <v>45150</v>
      </c>
      <c r="D256" s="4">
        <v>245.04</v>
      </c>
      <c r="E256" s="4" t="str">
        <f>VLOOKUP(A256,HOP!A:L,12,0)</f>
        <v>245.04</v>
      </c>
      <c r="F256" s="4" t="str">
        <f>VLOOKUP(A256,HOP!A:C,3,0)</f>
        <v>3765556</v>
      </c>
      <c r="G256" s="4">
        <f t="shared" si="6"/>
        <v>0</v>
      </c>
      <c r="H256" s="4" t="str">
        <f t="shared" si="7"/>
        <v>,3765556</v>
      </c>
      <c r="I256" s="4" t="str">
        <f>VLOOKUP(A256,HOP!A:U,21,0)</f>
        <v>直连</v>
      </c>
    </row>
    <row r="257" s="4" customFormat="1" spans="1:9">
      <c r="A257" s="5">
        <v>999225980373512</v>
      </c>
      <c r="B257" s="6">
        <v>45149</v>
      </c>
      <c r="C257" s="6">
        <v>45150</v>
      </c>
      <c r="D257" s="4">
        <v>318.96</v>
      </c>
      <c r="E257" s="4" t="str">
        <f>VLOOKUP(A257,HOP!A:L,12,0)</f>
        <v>318.96</v>
      </c>
      <c r="F257" s="4" t="str">
        <f>VLOOKUP(A257,HOP!A:C,3,0)</f>
        <v>3765642</v>
      </c>
      <c r="G257" s="4">
        <f t="shared" si="6"/>
        <v>0</v>
      </c>
      <c r="H257" s="4" t="str">
        <f t="shared" si="7"/>
        <v>,3765642</v>
      </c>
      <c r="I257" s="4" t="str">
        <f>VLOOKUP(A257,HOP!A:U,21,0)</f>
        <v>直连</v>
      </c>
    </row>
    <row r="258" s="4" customFormat="1" spans="1:9">
      <c r="A258" s="5">
        <v>999225980559327</v>
      </c>
      <c r="B258" s="6">
        <v>45149</v>
      </c>
      <c r="C258" s="6">
        <v>45150</v>
      </c>
      <c r="D258" s="4">
        <v>1036.14</v>
      </c>
      <c r="E258" s="4" t="str">
        <f>VLOOKUP(A258,HOP!A:L,12,0)</f>
        <v>1036.14</v>
      </c>
      <c r="F258" s="4" t="str">
        <f>VLOOKUP(A258,HOP!A:C,3,0)</f>
        <v>3765781</v>
      </c>
      <c r="G258" s="4">
        <f t="shared" si="6"/>
        <v>0</v>
      </c>
      <c r="H258" s="4" t="str">
        <f t="shared" si="7"/>
        <v>,3765781</v>
      </c>
      <c r="I258" s="4" t="str">
        <f>VLOOKUP(A258,HOP!A:U,21,0)</f>
        <v>直连</v>
      </c>
    </row>
    <row r="259" s="4" customFormat="1" spans="1:9">
      <c r="A259" s="5">
        <v>999225980583878</v>
      </c>
      <c r="B259" s="6">
        <v>45149</v>
      </c>
      <c r="C259" s="6">
        <v>45150</v>
      </c>
      <c r="D259" s="4">
        <v>3128.52</v>
      </c>
      <c r="E259" s="4" t="str">
        <f>VLOOKUP(A259,HOP!A:L,12,0)</f>
        <v>3128.52</v>
      </c>
      <c r="F259" s="4" t="str">
        <f>VLOOKUP(A259,HOP!A:C,3,0)</f>
        <v>3765787</v>
      </c>
      <c r="G259" s="4">
        <f t="shared" ref="G259:G292" si="8">D259-E259</f>
        <v>0</v>
      </c>
      <c r="H259" s="4" t="str">
        <f t="shared" ref="H259:H292" si="9">$H$1&amp;F259</f>
        <v>,3765787</v>
      </c>
      <c r="I259" s="4" t="str">
        <f>VLOOKUP(A259,HOP!A:U,21,0)</f>
        <v>直连</v>
      </c>
    </row>
    <row r="260" s="4" customFormat="1" hidden="1" spans="1:9">
      <c r="A260" s="5">
        <v>999225980811482</v>
      </c>
      <c r="B260" s="6">
        <v>45149</v>
      </c>
      <c r="C260" s="6">
        <v>45150</v>
      </c>
      <c r="D260" s="4">
        <v>0</v>
      </c>
      <c r="E260" s="4" t="str">
        <f>VLOOKUP(A260,HOP!A:L,12,0)</f>
        <v>64.48</v>
      </c>
      <c r="F260" s="4" t="str">
        <f>VLOOKUP(A260,HOP!A:C,3,0)</f>
        <v>3765822</v>
      </c>
      <c r="G260" s="4">
        <f t="shared" si="8"/>
        <v>-64.48</v>
      </c>
      <c r="H260" s="4" t="str">
        <f t="shared" si="9"/>
        <v>,3765822</v>
      </c>
      <c r="I260" s="4" t="str">
        <f>VLOOKUP(A260,HOP!A:U,21,0)</f>
        <v>直连</v>
      </c>
    </row>
    <row r="261" s="4" customFormat="1" spans="1:9">
      <c r="A261" s="5">
        <v>999225980871762</v>
      </c>
      <c r="B261" s="6">
        <v>45149</v>
      </c>
      <c r="C261" s="6">
        <v>45150</v>
      </c>
      <c r="D261" s="4">
        <v>168.36</v>
      </c>
      <c r="E261" s="4" t="str">
        <f>VLOOKUP(A261,HOP!A:L,12,0)</f>
        <v>168.36</v>
      </c>
      <c r="F261" s="4" t="str">
        <f>VLOOKUP(A261,HOP!A:C,3,0)</f>
        <v>3765834</v>
      </c>
      <c r="G261" s="4">
        <f t="shared" si="8"/>
        <v>0</v>
      </c>
      <c r="H261" s="4" t="str">
        <f t="shared" si="9"/>
        <v>,3765834</v>
      </c>
      <c r="I261" s="4" t="str">
        <f>VLOOKUP(A261,HOP!A:U,21,0)</f>
        <v>直连</v>
      </c>
    </row>
    <row r="262" s="4" customFormat="1" spans="1:9">
      <c r="A262" s="5">
        <v>999225981179356</v>
      </c>
      <c r="B262" s="6">
        <v>45149</v>
      </c>
      <c r="C262" s="6">
        <v>45150</v>
      </c>
      <c r="D262" s="4">
        <v>160.12</v>
      </c>
      <c r="E262" s="4" t="str">
        <f>VLOOKUP(A262,HOP!A:L,12,0)</f>
        <v>160.12</v>
      </c>
      <c r="F262" s="4" t="str">
        <f>VLOOKUP(A262,HOP!A:C,3,0)</f>
        <v>3765901</v>
      </c>
      <c r="G262" s="4">
        <f t="shared" si="8"/>
        <v>0</v>
      </c>
      <c r="H262" s="4" t="str">
        <f t="shared" si="9"/>
        <v>,3765901</v>
      </c>
      <c r="I262" s="4" t="str">
        <f>VLOOKUP(A262,HOP!A:U,21,0)</f>
        <v>直连</v>
      </c>
    </row>
    <row r="263" s="4" customFormat="1" hidden="1" spans="1:9">
      <c r="A263" s="5">
        <v>999225981375069</v>
      </c>
      <c r="B263" s="6">
        <v>45149</v>
      </c>
      <c r="C263" s="6">
        <v>45150</v>
      </c>
      <c r="D263" s="4">
        <v>0</v>
      </c>
      <c r="E263" s="4" t="e">
        <f>VLOOKUP(A263,HOP!A:L,12,0)</f>
        <v>#N/A</v>
      </c>
      <c r="F263" s="4" t="e">
        <f>VLOOKUP(A263,HOP!A:C,3,0)</f>
        <v>#N/A</v>
      </c>
      <c r="G263" s="4" t="e">
        <f t="shared" si="8"/>
        <v>#N/A</v>
      </c>
      <c r="H263" s="4" t="e">
        <f t="shared" si="9"/>
        <v>#N/A</v>
      </c>
      <c r="I263" s="4" t="e">
        <f>VLOOKUP(A263,HOP!A:U,21,0)</f>
        <v>#N/A</v>
      </c>
    </row>
    <row r="264" s="4" customFormat="1" hidden="1" spans="1:9">
      <c r="A264" s="5">
        <v>999225981881214</v>
      </c>
      <c r="B264" s="6">
        <v>45149</v>
      </c>
      <c r="C264" s="6">
        <v>45150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VLOOKUP(A264,HOP!A:U,21,0)</f>
        <v>#N/A</v>
      </c>
    </row>
    <row r="265" s="4" customFormat="1" hidden="1" spans="1:9">
      <c r="A265" s="5">
        <v>999225981900076</v>
      </c>
      <c r="B265" s="6">
        <v>45149</v>
      </c>
      <c r="C265" s="6">
        <v>45150</v>
      </c>
      <c r="D265" s="4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8"/>
        <v>#N/A</v>
      </c>
      <c r="H265" s="4" t="e">
        <f t="shared" si="9"/>
        <v>#N/A</v>
      </c>
      <c r="I265" s="4" t="e">
        <f>VLOOKUP(A265,HOP!A:U,21,0)</f>
        <v>#N/A</v>
      </c>
    </row>
    <row r="266" s="4" customFormat="1" spans="1:9">
      <c r="A266" s="5">
        <v>999225982172778</v>
      </c>
      <c r="B266" s="6">
        <v>45149</v>
      </c>
      <c r="C266" s="6">
        <v>45150</v>
      </c>
      <c r="D266" s="4">
        <v>1115.47</v>
      </c>
      <c r="E266" s="4" t="str">
        <f>VLOOKUP(A266,HOP!A:L,12,0)</f>
        <v>1115.47</v>
      </c>
      <c r="F266" s="4" t="str">
        <f>VLOOKUP(A266,HOP!A:C,3,0)</f>
        <v>3766276</v>
      </c>
      <c r="G266" s="4">
        <f t="shared" si="8"/>
        <v>0</v>
      </c>
      <c r="H266" s="4" t="str">
        <f t="shared" si="9"/>
        <v>,3766276</v>
      </c>
      <c r="I266" s="4" t="str">
        <f>VLOOKUP(A266,HOP!A:U,21,0)</f>
        <v>直连</v>
      </c>
    </row>
    <row r="267" s="4" customFormat="1" spans="1:9">
      <c r="A267" s="5">
        <v>999225982185743</v>
      </c>
      <c r="B267" s="6">
        <v>45149</v>
      </c>
      <c r="C267" s="6">
        <v>45150</v>
      </c>
      <c r="D267" s="4">
        <v>1278.46</v>
      </c>
      <c r="E267" s="4" t="str">
        <f>VLOOKUP(A267,HOP!A:L,12,0)</f>
        <v>1278.46</v>
      </c>
      <c r="F267" s="4" t="str">
        <f>VLOOKUP(A267,HOP!A:C,3,0)</f>
        <v>3766282</v>
      </c>
      <c r="G267" s="4">
        <f t="shared" si="8"/>
        <v>0</v>
      </c>
      <c r="H267" s="4" t="str">
        <f t="shared" si="9"/>
        <v>,3766282</v>
      </c>
      <c r="I267" s="4" t="str">
        <f>VLOOKUP(A267,HOP!A:U,21,0)</f>
        <v>直连</v>
      </c>
    </row>
    <row r="268" s="4" customFormat="1" spans="1:9">
      <c r="A268" s="5">
        <v>999225982725335</v>
      </c>
      <c r="B268" s="6">
        <v>45149</v>
      </c>
      <c r="C268" s="6">
        <v>45150</v>
      </c>
      <c r="D268" s="4">
        <v>209.89</v>
      </c>
      <c r="E268" s="4" t="str">
        <f>VLOOKUP(A268,HOP!A:L,12,0)</f>
        <v>209.89</v>
      </c>
      <c r="F268" s="4" t="str">
        <f>VLOOKUP(A268,HOP!A:C,3,0)</f>
        <v>3766545</v>
      </c>
      <c r="G268" s="4">
        <f t="shared" si="8"/>
        <v>0</v>
      </c>
      <c r="H268" s="4" t="str">
        <f t="shared" si="9"/>
        <v>,3766545</v>
      </c>
      <c r="I268" s="4" t="str">
        <f>VLOOKUP(A268,HOP!A:U,21,0)</f>
        <v>直连</v>
      </c>
    </row>
    <row r="269" s="4" customFormat="1" spans="1:9">
      <c r="A269" s="5">
        <v>999225982788855</v>
      </c>
      <c r="B269" s="6">
        <v>45149</v>
      </c>
      <c r="C269" s="6">
        <v>45150</v>
      </c>
      <c r="D269" s="4">
        <v>1318.92</v>
      </c>
      <c r="E269" s="4" t="str">
        <f>VLOOKUP(A269,HOP!A:L,12,0)</f>
        <v>1318.92</v>
      </c>
      <c r="F269" s="4" t="str">
        <f>VLOOKUP(A269,HOP!A:C,3,0)</f>
        <v>3766557</v>
      </c>
      <c r="G269" s="4">
        <f t="shared" si="8"/>
        <v>0</v>
      </c>
      <c r="H269" s="4" t="str">
        <f t="shared" si="9"/>
        <v>,3766557</v>
      </c>
      <c r="I269" s="4" t="str">
        <f>VLOOKUP(A269,HOP!A:U,21,0)</f>
        <v>直连</v>
      </c>
    </row>
    <row r="270" s="4" customFormat="1" spans="1:9">
      <c r="A270" s="5">
        <v>999225982740357</v>
      </c>
      <c r="B270" s="6">
        <v>45149</v>
      </c>
      <c r="C270" s="6">
        <v>45150</v>
      </c>
      <c r="D270" s="4">
        <v>1240.94</v>
      </c>
      <c r="E270" s="4" t="str">
        <f>VLOOKUP(A270,HOP!A:L,12,0)</f>
        <v>1240.94</v>
      </c>
      <c r="F270" s="4" t="str">
        <f>VLOOKUP(A270,HOP!A:C,3,0)</f>
        <v>3766547</v>
      </c>
      <c r="G270" s="4">
        <f t="shared" si="8"/>
        <v>0</v>
      </c>
      <c r="H270" s="4" t="str">
        <f t="shared" si="9"/>
        <v>,3766547</v>
      </c>
      <c r="I270" s="4" t="str">
        <f>VLOOKUP(A270,HOP!A:U,21,0)</f>
        <v>直连</v>
      </c>
    </row>
    <row r="271" s="4" customFormat="1" spans="1:9">
      <c r="A271" s="5">
        <v>999225982774046</v>
      </c>
      <c r="B271" s="6">
        <v>45149</v>
      </c>
      <c r="C271" s="6">
        <v>45150</v>
      </c>
      <c r="D271" s="4">
        <v>118.18</v>
      </c>
      <c r="E271" s="4" t="str">
        <f>VLOOKUP(A271,HOP!A:L,12,0)</f>
        <v>118.18</v>
      </c>
      <c r="F271" s="4" t="str">
        <f>VLOOKUP(A271,HOP!A:C,3,0)</f>
        <v>3766551</v>
      </c>
      <c r="G271" s="4">
        <f t="shared" si="8"/>
        <v>0</v>
      </c>
      <c r="H271" s="4" t="str">
        <f t="shared" si="9"/>
        <v>,3766551</v>
      </c>
      <c r="I271" s="4" t="str">
        <f>VLOOKUP(A271,HOP!A:U,21,0)</f>
        <v>直连</v>
      </c>
    </row>
    <row r="272" s="4" customFormat="1" spans="1:9">
      <c r="A272" s="5">
        <v>999225983295067</v>
      </c>
      <c r="B272" s="6">
        <v>45149</v>
      </c>
      <c r="C272" s="6">
        <v>45150</v>
      </c>
      <c r="D272" s="4">
        <v>688.66</v>
      </c>
      <c r="E272" s="4" t="str">
        <f>VLOOKUP(A272,HOP!A:L,12,0)</f>
        <v>688.66</v>
      </c>
      <c r="F272" s="4" t="str">
        <f>VLOOKUP(A272,HOP!A:C,3,0)</f>
        <v>3766793</v>
      </c>
      <c r="G272" s="4">
        <f t="shared" si="8"/>
        <v>0</v>
      </c>
      <c r="H272" s="4" t="str">
        <f t="shared" si="9"/>
        <v>,3766793</v>
      </c>
      <c r="I272" s="4" t="str">
        <f>VLOOKUP(A272,HOP!A:U,21,0)</f>
        <v>直连</v>
      </c>
    </row>
    <row r="273" s="4" customFormat="1" spans="1:9">
      <c r="A273" s="5">
        <v>999225983681760</v>
      </c>
      <c r="B273" s="6">
        <v>45149</v>
      </c>
      <c r="C273" s="6">
        <v>45150</v>
      </c>
      <c r="D273" s="4">
        <v>867.82</v>
      </c>
      <c r="E273" s="4" t="str">
        <f>VLOOKUP(A273,HOP!A:L,12,0)</f>
        <v>867.82</v>
      </c>
      <c r="F273" s="4" t="str">
        <f>VLOOKUP(A273,HOP!A:C,3,0)</f>
        <v>3766885</v>
      </c>
      <c r="G273" s="4">
        <f t="shared" si="8"/>
        <v>0</v>
      </c>
      <c r="H273" s="4" t="str">
        <f t="shared" si="9"/>
        <v>,3766885</v>
      </c>
      <c r="I273" s="4" t="str">
        <f>VLOOKUP(A273,HOP!A:U,21,0)</f>
        <v>直连</v>
      </c>
    </row>
    <row r="274" s="4" customFormat="1" spans="1:9">
      <c r="A274" s="5">
        <v>999225983963943</v>
      </c>
      <c r="B274" s="6">
        <v>45149</v>
      </c>
      <c r="C274" s="6">
        <v>45150</v>
      </c>
      <c r="D274" s="4">
        <v>423.11</v>
      </c>
      <c r="E274" s="4" t="str">
        <f>VLOOKUP(A274,HOP!A:L,12,0)</f>
        <v>423.12</v>
      </c>
      <c r="F274" s="4" t="str">
        <f>VLOOKUP(A274,HOP!A:C,3,0)</f>
        <v>3767096</v>
      </c>
      <c r="G274" s="4">
        <f t="shared" si="8"/>
        <v>-0.00999999999999091</v>
      </c>
      <c r="H274" s="4" t="str">
        <f t="shared" si="9"/>
        <v>,3767096</v>
      </c>
      <c r="I274" s="4" t="str">
        <f>VLOOKUP(A274,HOP!A:U,21,0)</f>
        <v>直连</v>
      </c>
    </row>
    <row r="275" s="4" customFormat="1" spans="1:9">
      <c r="A275" s="5">
        <v>999225984181762</v>
      </c>
      <c r="B275" s="6">
        <v>45149</v>
      </c>
      <c r="C275" s="6">
        <v>45150</v>
      </c>
      <c r="D275" s="4">
        <v>752.76</v>
      </c>
      <c r="E275" s="4" t="str">
        <f>VLOOKUP(A275,HOP!A:L,12,0)</f>
        <v>752.76</v>
      </c>
      <c r="F275" s="4" t="str">
        <f>VLOOKUP(A275,HOP!A:C,3,0)</f>
        <v>3767136</v>
      </c>
      <c r="G275" s="4">
        <f t="shared" si="8"/>
        <v>0</v>
      </c>
      <c r="H275" s="4" t="str">
        <f t="shared" si="9"/>
        <v>,3767136</v>
      </c>
      <c r="I275" s="4" t="str">
        <f>VLOOKUP(A275,HOP!A:U,21,0)</f>
        <v>直连</v>
      </c>
    </row>
    <row r="276" s="4" customFormat="1" spans="1:9">
      <c r="A276" s="5">
        <v>999225984427570</v>
      </c>
      <c r="B276" s="6">
        <v>45149</v>
      </c>
      <c r="C276" s="6">
        <v>45150</v>
      </c>
      <c r="D276" s="4">
        <v>2780.69</v>
      </c>
      <c r="E276" s="4" t="str">
        <f>VLOOKUP(A276,HOP!A:L,12,0)</f>
        <v>2780.69</v>
      </c>
      <c r="F276" s="4" t="str">
        <f>VLOOKUP(A276,HOP!A:C,3,0)</f>
        <v>3767192</v>
      </c>
      <c r="G276" s="4">
        <f t="shared" si="8"/>
        <v>0</v>
      </c>
      <c r="H276" s="4" t="str">
        <f t="shared" si="9"/>
        <v>,3767192</v>
      </c>
      <c r="I276" s="4" t="str">
        <f>VLOOKUP(A276,HOP!A:U,21,0)</f>
        <v>直连</v>
      </c>
    </row>
    <row r="277" s="4" customFormat="1" spans="1:9">
      <c r="A277" s="5">
        <v>999225984495932</v>
      </c>
      <c r="B277" s="6">
        <v>45149</v>
      </c>
      <c r="C277" s="6">
        <v>45150</v>
      </c>
      <c r="D277" s="4">
        <v>246.2</v>
      </c>
      <c r="E277" s="4" t="str">
        <f>VLOOKUP(A277,HOP!A:L,12,0)</f>
        <v>246.20</v>
      </c>
      <c r="F277" s="4" t="str">
        <f>VLOOKUP(A277,HOP!A:C,3,0)</f>
        <v>3767349</v>
      </c>
      <c r="G277" s="4">
        <f t="shared" si="8"/>
        <v>0</v>
      </c>
      <c r="H277" s="4" t="str">
        <f t="shared" si="9"/>
        <v>,3767349</v>
      </c>
      <c r="I277" s="4" t="str">
        <f>VLOOKUP(A277,HOP!A:U,21,0)</f>
        <v>直连</v>
      </c>
    </row>
    <row r="278" s="4" customFormat="1" spans="1:9">
      <c r="A278" s="5">
        <v>999225984730713</v>
      </c>
      <c r="B278" s="6">
        <v>45149</v>
      </c>
      <c r="C278" s="6">
        <v>45150</v>
      </c>
      <c r="D278" s="4">
        <v>122.03</v>
      </c>
      <c r="E278" s="4" t="str">
        <f>VLOOKUP(A278,HOP!A:L,12,0)</f>
        <v>122.03</v>
      </c>
      <c r="F278" s="4" t="str">
        <f>VLOOKUP(A278,HOP!A:C,3,0)</f>
        <v>3767406</v>
      </c>
      <c r="G278" s="4">
        <f t="shared" si="8"/>
        <v>0</v>
      </c>
      <c r="H278" s="4" t="str">
        <f t="shared" si="9"/>
        <v>,3767406</v>
      </c>
      <c r="I278" s="4" t="str">
        <f>VLOOKUP(A278,HOP!A:U,21,0)</f>
        <v>直连</v>
      </c>
    </row>
    <row r="279" s="4" customFormat="1" spans="1:9">
      <c r="A279" s="5">
        <v>999225984832339</v>
      </c>
      <c r="B279" s="6">
        <v>45149</v>
      </c>
      <c r="C279" s="6">
        <v>45150</v>
      </c>
      <c r="D279" s="4">
        <v>951.25</v>
      </c>
      <c r="E279" s="4" t="str">
        <f>VLOOKUP(A279,HOP!A:L,12,0)</f>
        <v>951.25</v>
      </c>
      <c r="F279" s="4" t="str">
        <f>VLOOKUP(A279,HOP!A:C,3,0)</f>
        <v>3767453</v>
      </c>
      <c r="G279" s="4">
        <f t="shared" si="8"/>
        <v>0</v>
      </c>
      <c r="H279" s="4" t="str">
        <f t="shared" si="9"/>
        <v>,3767453</v>
      </c>
      <c r="I279" s="4" t="str">
        <f>VLOOKUP(A279,HOP!A:U,21,0)</f>
        <v>直连</v>
      </c>
    </row>
    <row r="280" s="4" customFormat="1" spans="1:9">
      <c r="A280" s="5">
        <v>999225984868224</v>
      </c>
      <c r="B280" s="6">
        <v>45149</v>
      </c>
      <c r="C280" s="6">
        <v>45150</v>
      </c>
      <c r="D280" s="4">
        <v>217.14</v>
      </c>
      <c r="E280" s="4" t="str">
        <f>VLOOKUP(A280,HOP!A:L,12,0)</f>
        <v>217.14</v>
      </c>
      <c r="F280" s="4" t="str">
        <f>VLOOKUP(A280,HOP!A:C,3,0)</f>
        <v>3767472</v>
      </c>
      <c r="G280" s="4">
        <f t="shared" si="8"/>
        <v>0</v>
      </c>
      <c r="H280" s="4" t="str">
        <f t="shared" si="9"/>
        <v>,3767472</v>
      </c>
      <c r="I280" s="4" t="str">
        <f>VLOOKUP(A280,HOP!A:U,21,0)</f>
        <v>直连</v>
      </c>
    </row>
    <row r="281" s="4" customFormat="1" spans="1:9">
      <c r="A281" s="5">
        <v>999225984900606</v>
      </c>
      <c r="B281" s="6">
        <v>45149</v>
      </c>
      <c r="C281" s="6">
        <v>45150</v>
      </c>
      <c r="D281" s="4">
        <v>1257.03</v>
      </c>
      <c r="E281" s="4" t="str">
        <f>VLOOKUP(A281,HOP!A:L,12,0)</f>
        <v>1257.03</v>
      </c>
      <c r="F281" s="4" t="str">
        <f>VLOOKUP(A281,HOP!A:C,3,0)</f>
        <v>3767482</v>
      </c>
      <c r="G281" s="4">
        <f t="shared" si="8"/>
        <v>0</v>
      </c>
      <c r="H281" s="4" t="str">
        <f t="shared" si="9"/>
        <v>,3767482</v>
      </c>
      <c r="I281" s="4" t="str">
        <f>VLOOKUP(A281,HOP!A:U,21,0)</f>
        <v>直连</v>
      </c>
    </row>
    <row r="282" s="4" customFormat="1" spans="1:9">
      <c r="A282" s="5">
        <v>999225984921898</v>
      </c>
      <c r="B282" s="6">
        <v>45149</v>
      </c>
      <c r="C282" s="6">
        <v>45150</v>
      </c>
      <c r="D282" s="4">
        <v>604.01</v>
      </c>
      <c r="E282" s="4" t="str">
        <f>VLOOKUP(A282,HOP!A:L,12,0)</f>
        <v>604.01</v>
      </c>
      <c r="F282" s="4" t="str">
        <f>VLOOKUP(A282,HOP!A:C,3,0)</f>
        <v>3767519</v>
      </c>
      <c r="G282" s="4">
        <f t="shared" si="8"/>
        <v>0</v>
      </c>
      <c r="H282" s="4" t="str">
        <f t="shared" si="9"/>
        <v>,3767519</v>
      </c>
      <c r="I282" s="4" t="str">
        <f>VLOOKUP(A282,HOP!A:U,21,0)</f>
        <v>直连</v>
      </c>
    </row>
    <row r="283" s="4" customFormat="1" spans="1:9">
      <c r="A283" s="5">
        <v>999225985099978</v>
      </c>
      <c r="B283" s="6">
        <v>45149</v>
      </c>
      <c r="C283" s="6">
        <v>45150</v>
      </c>
      <c r="D283" s="4">
        <v>115.98</v>
      </c>
      <c r="E283" s="4" t="str">
        <f>VLOOKUP(A283,HOP!A:L,12,0)</f>
        <v>115.98</v>
      </c>
      <c r="F283" s="4" t="str">
        <f>VLOOKUP(A283,HOP!A:C,3,0)</f>
        <v>3767701</v>
      </c>
      <c r="G283" s="4">
        <f t="shared" si="8"/>
        <v>0</v>
      </c>
      <c r="H283" s="4" t="str">
        <f t="shared" si="9"/>
        <v>,3767701</v>
      </c>
      <c r="I283" s="4" t="str">
        <f>VLOOKUP(A283,HOP!A:U,21,0)</f>
        <v>直连</v>
      </c>
    </row>
    <row r="284" s="4" customFormat="1" spans="1:9">
      <c r="A284" s="5">
        <v>999225985243674</v>
      </c>
      <c r="B284" s="6">
        <v>45149</v>
      </c>
      <c r="C284" s="6">
        <v>45150</v>
      </c>
      <c r="D284" s="4">
        <v>274.2</v>
      </c>
      <c r="E284" s="4" t="str">
        <f>VLOOKUP(A284,HOP!A:L,12,0)</f>
        <v>274.20</v>
      </c>
      <c r="F284" s="4" t="str">
        <f>VLOOKUP(A284,HOP!A:C,3,0)</f>
        <v>3767750</v>
      </c>
      <c r="G284" s="4">
        <f t="shared" si="8"/>
        <v>0</v>
      </c>
      <c r="H284" s="4" t="str">
        <f t="shared" si="9"/>
        <v>,3767750</v>
      </c>
      <c r="I284" s="4" t="str">
        <f>VLOOKUP(A284,HOP!A:U,21,0)</f>
        <v>直连</v>
      </c>
    </row>
    <row r="285" s="4" customFormat="1" spans="1:9">
      <c r="A285" s="5">
        <v>999225985353399</v>
      </c>
      <c r="B285" s="6">
        <v>45149</v>
      </c>
      <c r="C285" s="6">
        <v>45150</v>
      </c>
      <c r="D285" s="4">
        <v>139.16</v>
      </c>
      <c r="E285" s="4" t="str">
        <f>VLOOKUP(A285,HOP!A:L,12,0)</f>
        <v>139.16</v>
      </c>
      <c r="F285" s="4" t="str">
        <f>VLOOKUP(A285,HOP!A:C,3,0)</f>
        <v>3767783</v>
      </c>
      <c r="G285" s="4">
        <f t="shared" si="8"/>
        <v>0</v>
      </c>
      <c r="H285" s="4" t="str">
        <f t="shared" si="9"/>
        <v>,3767783</v>
      </c>
      <c r="I285" s="4" t="str">
        <f>VLOOKUP(A285,HOP!A:U,21,0)</f>
        <v>直连</v>
      </c>
    </row>
    <row r="286" s="4" customFormat="1" spans="1:9">
      <c r="A286" s="5">
        <v>999225985489651</v>
      </c>
      <c r="B286" s="6">
        <v>45149</v>
      </c>
      <c r="C286" s="6">
        <v>45150</v>
      </c>
      <c r="D286" s="4">
        <v>508.48</v>
      </c>
      <c r="E286" s="4" t="str">
        <f>VLOOKUP(A286,HOP!A:L,12,0)</f>
        <v>508.48</v>
      </c>
      <c r="F286" s="4" t="str">
        <f>VLOOKUP(A286,HOP!A:C,3,0)</f>
        <v>3767828</v>
      </c>
      <c r="G286" s="4">
        <f t="shared" si="8"/>
        <v>0</v>
      </c>
      <c r="H286" s="4" t="str">
        <f t="shared" si="9"/>
        <v>,3767828</v>
      </c>
      <c r="I286" s="4" t="str">
        <f>VLOOKUP(A286,HOP!A:U,21,0)</f>
        <v>直连</v>
      </c>
    </row>
    <row r="287" s="4" customFormat="1" spans="1:9">
      <c r="A287" s="5">
        <v>999225985501965</v>
      </c>
      <c r="B287" s="6">
        <v>45149</v>
      </c>
      <c r="C287" s="6">
        <v>45150</v>
      </c>
      <c r="D287" s="4">
        <v>2016.3</v>
      </c>
      <c r="E287" s="4" t="str">
        <f>VLOOKUP(A287,HOP!A:L,12,0)</f>
        <v>2016.30</v>
      </c>
      <c r="F287" s="4" t="str">
        <f>VLOOKUP(A287,HOP!A:C,3,0)</f>
        <v>3767833</v>
      </c>
      <c r="G287" s="4">
        <f t="shared" si="8"/>
        <v>0</v>
      </c>
      <c r="H287" s="4" t="str">
        <f t="shared" si="9"/>
        <v>,3767833</v>
      </c>
      <c r="I287" s="4" t="str">
        <f>VLOOKUP(A287,HOP!A:U,21,0)</f>
        <v>直连</v>
      </c>
    </row>
    <row r="288" s="4" customFormat="1" spans="1:9">
      <c r="A288" s="5">
        <v>999225987999970</v>
      </c>
      <c r="B288" s="6">
        <v>45149</v>
      </c>
      <c r="C288" s="6">
        <v>45150</v>
      </c>
      <c r="D288" s="4">
        <v>2014.7</v>
      </c>
      <c r="E288" s="4" t="str">
        <f>VLOOKUP(A288,HOP!A:L,12,0)</f>
        <v>2014.70</v>
      </c>
      <c r="F288" s="4" t="str">
        <f>VLOOKUP(A288,HOP!A:C,3,0)</f>
        <v>3768101</v>
      </c>
      <c r="G288" s="4">
        <f t="shared" si="8"/>
        <v>0</v>
      </c>
      <c r="H288" s="4" t="str">
        <f t="shared" si="9"/>
        <v>,3768101</v>
      </c>
      <c r="I288" s="4" t="str">
        <f>VLOOKUP(A288,HOP!A:U,21,0)</f>
        <v>直连</v>
      </c>
    </row>
    <row r="289" s="4" customFormat="1" spans="1:9">
      <c r="A289" s="5">
        <v>999225988544515</v>
      </c>
      <c r="B289" s="6">
        <v>45149</v>
      </c>
      <c r="C289" s="6">
        <v>45150</v>
      </c>
      <c r="D289" s="4">
        <v>483.2</v>
      </c>
      <c r="E289" s="4" t="str">
        <f>VLOOKUP(A289,HOP!A:L,12,0)</f>
        <v>483.20</v>
      </c>
      <c r="F289" s="4" t="str">
        <f>VLOOKUP(A289,HOP!A:C,3,0)</f>
        <v>3768132</v>
      </c>
      <c r="G289" s="4">
        <f t="shared" si="8"/>
        <v>0</v>
      </c>
      <c r="H289" s="4" t="str">
        <f t="shared" si="9"/>
        <v>,3768132</v>
      </c>
      <c r="I289" s="4" t="str">
        <f>VLOOKUP(A289,HOP!A:U,21,0)</f>
        <v>直连</v>
      </c>
    </row>
    <row r="290" s="4" customFormat="1" spans="1:9">
      <c r="A290" s="5">
        <v>25988829840</v>
      </c>
      <c r="B290" s="6">
        <v>45149</v>
      </c>
      <c r="C290" s="6">
        <v>45150</v>
      </c>
      <c r="D290" s="4">
        <v>1342.43</v>
      </c>
      <c r="E290" s="4" t="str">
        <f>VLOOKUP(A290,HOP!A:L,12,0)</f>
        <v>1342.43</v>
      </c>
      <c r="F290" s="4" t="str">
        <f>VLOOKUP(A290,HOP!A:C,3,0)</f>
        <v>3768165</v>
      </c>
      <c r="G290" s="4">
        <f t="shared" si="8"/>
        <v>0</v>
      </c>
      <c r="H290" s="4" t="str">
        <f t="shared" si="9"/>
        <v>,3768165</v>
      </c>
      <c r="I290" s="4" t="str">
        <f>VLOOKUP(A290,HOP!A:U,21,0)</f>
        <v>直连</v>
      </c>
    </row>
    <row r="291" s="4" customFormat="1" spans="1:10">
      <c r="A291" s="5">
        <v>999225871367537</v>
      </c>
      <c r="B291" s="6">
        <v>45146</v>
      </c>
      <c r="C291" s="6">
        <v>45149</v>
      </c>
      <c r="D291" s="4">
        <v>-1745.4</v>
      </c>
      <c r="E291" s="4" t="e">
        <f>VLOOKUP(A291,HOP!A:L,12,0)</f>
        <v>#N/A</v>
      </c>
      <c r="F291" s="7">
        <v>3744726</v>
      </c>
      <c r="G291" s="7" t="e">
        <f t="shared" si="8"/>
        <v>#N/A</v>
      </c>
      <c r="H291" s="7" t="str">
        <f t="shared" si="9"/>
        <v>,3744726</v>
      </c>
      <c r="I291" s="7" t="e">
        <f>VLOOKUP(A291,HOP!A:U,21,0)</f>
        <v>#N/A</v>
      </c>
      <c r="J291" s="7" t="s">
        <v>1567</v>
      </c>
    </row>
    <row r="292" s="4" customFormat="1" spans="1:9">
      <c r="A292" s="5">
        <v>999225848071092</v>
      </c>
      <c r="B292" s="6">
        <v>45145</v>
      </c>
      <c r="C292" s="6">
        <v>45150</v>
      </c>
      <c r="D292" s="4">
        <v>620.46</v>
      </c>
      <c r="E292" s="4" t="str">
        <f>VLOOKUP(A292,HOP!A:L,12,0)</f>
        <v>620.76</v>
      </c>
      <c r="F292" s="4" t="str">
        <f>VLOOKUP(A292,HOP!A:C,3,0)</f>
        <v>3739672</v>
      </c>
      <c r="G292" s="4">
        <f t="shared" si="8"/>
        <v>-0.299999999999955</v>
      </c>
      <c r="H292" s="4" t="str">
        <f t="shared" si="9"/>
        <v>,3739672</v>
      </c>
      <c r="I292" s="4" t="str">
        <f>VLOOKUP(A292,HOP!A:U,21,0)</f>
        <v>直连</v>
      </c>
    </row>
    <row r="294" spans="4:4">
      <c r="D294" s="4">
        <f>SUM(D2:D293)</f>
        <v>402750.47</v>
      </c>
    </row>
    <row r="295" spans="4:4">
      <c r="D295" s="4" t="s">
        <v>1568</v>
      </c>
    </row>
    <row r="297" spans="1:3">
      <c r="A297" s="4" t="s">
        <v>1569</v>
      </c>
      <c r="C297" s="4">
        <v>58963.68</v>
      </c>
    </row>
    <row r="298" spans="1:3">
      <c r="A298" s="4" t="s">
        <v>1570</v>
      </c>
      <c r="C298" s="4">
        <v>343787.09</v>
      </c>
    </row>
    <row r="299" spans="1:3">
      <c r="A299" s="4" t="s">
        <v>1571</v>
      </c>
      <c r="C299" s="4">
        <f>SUBTOTAL(9,C297:C298)</f>
        <v>402750.77</v>
      </c>
    </row>
  </sheetData>
  <autoFilter ref="A1:W292">
    <filterColumn colId="3">
      <filters>
        <filter val="1340.01"/>
        <filter val="2277.01"/>
        <filter val="2049.02"/>
        <filter val="1257.03"/>
        <filter val="2267.03"/>
        <filter val="4269.03"/>
        <filter val="2811.04"/>
        <filter val="5011.04"/>
        <filter val="1618.06"/>
        <filter val="1664.07"/>
        <filter val="1175.08"/>
        <filter val="1564.08"/>
        <filter val="2105.08"/>
        <filter val="2915.08"/>
        <filter val="1062.09"/>
        <filter val="1152.09"/>
        <filter val="1230.1"/>
        <filter val="1374.1"/>
        <filter val="246.2"/>
        <filter val="274.2"/>
        <filter val="334.2"/>
        <filter val="483.2"/>
        <filter val="494.3"/>
        <filter val="553.3"/>
        <filter val="2016.3"/>
        <filter val="2124.3"/>
        <filter val="2339.3"/>
        <filter val="2145.4"/>
        <filter val="341.5"/>
        <filter val="1284.5"/>
        <filter val="366.6"/>
        <filter val="4920.6"/>
        <filter val="283.7"/>
        <filter val="2014.7"/>
        <filter val="334.8"/>
        <filter val="783.8"/>
        <filter val="940.9"/>
        <filter val="1336.9"/>
        <filter val="1856.9"/>
        <filter val="2110.9"/>
        <filter val="-1745.4"/>
        <filter val="328.01"/>
        <filter val="516.01"/>
        <filter val="525.01"/>
        <filter val="604.01"/>
        <filter val="682.02"/>
        <filter val="122.03"/>
        <filter val="470.03"/>
        <filter val="938.03"/>
        <filter val="245.04"/>
        <filter val="267.04"/>
        <filter val="952.04"/>
        <filter val="527.06"/>
        <filter val="858.07"/>
        <filter val="366.09"/>
        <filter val="423.11"/>
        <filter val="160.12"/>
        <filter val="1442.42"/>
        <filter val="1342.43"/>
        <filter val="217.14"/>
        <filter val="1065.44"/>
        <filter val="2779.44"/>
        <filter val="2974.44"/>
        <filter val="1815"/>
        <filter val="1257.45"/>
        <filter val="2117.45"/>
        <filter val="139.16"/>
        <filter val="593.16"/>
        <filter val="1278.46"/>
        <filter val="1115.47"/>
        <filter val="2712.47"/>
        <filter val="118.18"/>
        <filter val="170.18"/>
        <filter val="802.18"/>
        <filter val="799.19"/>
        <filter val="621"/>
        <filter val="1382.31"/>
        <filter val="1779.31"/>
        <filter val="1859.31"/>
        <filter val="1179.33"/>
        <filter val="479.24"/>
        <filter val="1308.34"/>
        <filter val="758.25"/>
        <filter val="951.25"/>
        <filter val="2511.35"/>
        <filter val="343.26"/>
        <filter val="406.26"/>
        <filter val="2701.36"/>
        <filter val="398.27"/>
        <filter val="2329.37"/>
        <filter val="498.28"/>
        <filter val="1015.38"/>
        <filter val="354.29"/>
        <filter val="791.32"/>
        <filter val="1630.22"/>
        <filter val="311.33"/>
        <filter val="383.33"/>
        <filter val="681.33"/>
        <filter val="1203.23"/>
        <filter val="1603.23"/>
        <filter val="2627.23"/>
        <filter val="451.34"/>
        <filter val="2392.24"/>
        <filter val="1234.25"/>
        <filter val="168.36"/>
        <filter val="618.36"/>
        <filter val="957.36"/>
        <filter val="1808.26"/>
        <filter val="2928.26"/>
        <filter val="4154.26"/>
        <filter val="137.37"/>
        <filter val="251.38"/>
        <filter val="366.38"/>
        <filter val="387.38"/>
        <filter val="668.38"/>
        <filter val="728.38"/>
        <filter val="1869.28"/>
        <filter val="2890.28"/>
        <filter val="6927.28"/>
        <filter val="5497.29"/>
        <filter val="1512.12"/>
        <filter val="3633.12"/>
        <filter val="9199.12"/>
        <filter val="661.43"/>
        <filter val="167.44"/>
        <filter val="383.44"/>
        <filter val="522.44"/>
        <filter val="1036.14"/>
        <filter val="1100.14"/>
        <filter val="1930.14"/>
        <filter val="1513.15"/>
        <filter val="2169.15"/>
        <filter val="481.46"/>
        <filter val="620.46"/>
        <filter val="1922.16"/>
        <filter val="3041.16"/>
        <filter val="4220.16"/>
        <filter val="1477.17"/>
        <filter val="2342.17"/>
        <filter val="7321.17"/>
        <filter val="277.48"/>
        <filter val="508.48"/>
        <filter val="701.48"/>
        <filter val="1748.18"/>
        <filter val="2624.18"/>
        <filter val="1538.19"/>
        <filter val="520.51"/>
        <filter val="846.51"/>
        <filter val="1147.81"/>
        <filter val="605.52"/>
        <filter val="1112.82"/>
        <filter val="1577.82"/>
        <filter val="892.53"/>
        <filter val="211.54"/>
        <filter val="1469.84"/>
        <filter val="6256"/>
        <filter val="273.56"/>
        <filter val="695.56"/>
        <filter val="1264.86"/>
        <filter val="3820.86"/>
        <filter val="4145.86"/>
        <filter val="443.58"/>
        <filter val="762.58"/>
        <filter val="4695.88"/>
        <filter val="5422.88"/>
        <filter val="683.59"/>
        <filter val="1625.89"/>
        <filter val="8377.89"/>
        <filter val="88.61"/>
        <filter val="751.61"/>
        <filter val="225.62"/>
        <filter val="1192.72"/>
        <filter val="3332.72"/>
        <filter val="6155.72"/>
        <filter val="1563"/>
        <filter val="154.63"/>
        <filter val="736.63"/>
        <filter val="1829.73"/>
        <filter val="291.64"/>
        <filter val="361.64"/>
        <filter val="386.64"/>
        <filter val="441.64"/>
        <filter val="1328.74"/>
        <filter val="2208.74"/>
        <filter val="2530.74"/>
        <filter val="911.65"/>
        <filter val="688.66"/>
        <filter val="2075.76"/>
        <filter val="2451.76"/>
        <filter val="667"/>
        <filter val="327.67"/>
        <filter val="87.69"/>
        <filter val="224.69"/>
        <filter val="3560.61"/>
        <filter val="481.72"/>
        <filter val="926.72"/>
        <filter val="219.73"/>
        <filter val="1068.63"/>
        <filter val="3370.64"/>
        <filter val="6107.64"/>
        <filter val="1416.65"/>
        <filter val="752.76"/>
        <filter val="877.76"/>
        <filter val="4294.66"/>
        <filter val="173.77"/>
        <filter val="640.78"/>
        <filter val="1138.68"/>
        <filter val="556.79"/>
        <filter val="1193.69"/>
        <filter val="2780.69"/>
        <filter val="3939.69"/>
        <filter val="747.81"/>
        <filter val="1001.51"/>
        <filter val="2982"/>
        <filter val="867.82"/>
        <filter val="1756.52"/>
        <filter val="3128.52"/>
        <filter val="589.83"/>
        <filter val="973.83"/>
        <filter val="873.84"/>
        <filter val="1722.55"/>
        <filter val="2717.55"/>
        <filter val="1864.56"/>
        <filter val="367.87"/>
        <filter val="189.88"/>
        <filter val="1660.58"/>
        <filter val="1805.58"/>
        <filter val="209.89"/>
        <filter val="1251.59"/>
        <filter val="501.91"/>
        <filter val="651.91"/>
        <filter val="758.91"/>
        <filter val="492.92"/>
        <filter val="617.92"/>
        <filter val="870.92"/>
        <filter val="1093"/>
        <filter val="187.94"/>
        <filter val="896"/>
        <filter val="318.96"/>
        <filter val="847.96"/>
        <filter val="115.98"/>
        <filter val="147.98"/>
        <filter val="337.99"/>
        <filter val="22251.84"/>
        <filter val="1318.92"/>
        <filter val="2316.92"/>
        <filter val="3457.92"/>
        <filter val="1136.94"/>
        <filter val="1240.94"/>
        <filter val="1464.94"/>
        <filter val="7443.94"/>
        <filter val="1554.99"/>
        <filter val="3153.9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4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1572</v>
      </c>
      <c r="B1" s="2" t="s">
        <v>1573</v>
      </c>
      <c r="C1" s="2" t="s">
        <v>1574</v>
      </c>
      <c r="D1" s="2" t="s">
        <v>1575</v>
      </c>
      <c r="E1" s="2" t="s">
        <v>13</v>
      </c>
      <c r="F1" s="2" t="s">
        <v>5</v>
      </c>
      <c r="G1" s="2" t="s">
        <v>6</v>
      </c>
      <c r="H1" s="2" t="s">
        <v>1576</v>
      </c>
      <c r="I1" s="2" t="s">
        <v>1577</v>
      </c>
      <c r="J1" s="2" t="s">
        <v>1578</v>
      </c>
      <c r="K1" s="2" t="s">
        <v>1579</v>
      </c>
      <c r="L1" s="2" t="s">
        <v>1580</v>
      </c>
      <c r="M1" s="2" t="s">
        <v>1581</v>
      </c>
      <c r="N1" s="2" t="s">
        <v>1582</v>
      </c>
      <c r="O1" s="2" t="s">
        <v>1583</v>
      </c>
      <c r="P1" s="2" t="s">
        <v>1584</v>
      </c>
      <c r="Q1" s="2" t="s">
        <v>1585</v>
      </c>
      <c r="R1" s="2" t="s">
        <v>1586</v>
      </c>
      <c r="S1" s="2" t="s">
        <v>1587</v>
      </c>
      <c r="T1" s="2" t="s">
        <v>1588</v>
      </c>
      <c r="U1" s="2" t="s">
        <v>1589</v>
      </c>
      <c r="V1" s="2" t="s">
        <v>1590</v>
      </c>
    </row>
    <row r="2" s="1" customFormat="1" spans="1:22">
      <c r="A2" s="3">
        <v>25988829840</v>
      </c>
      <c r="B2" s="1" t="s">
        <v>1591</v>
      </c>
      <c r="C2" s="1" t="s">
        <v>1592</v>
      </c>
      <c r="D2" s="1" t="s">
        <v>1593</v>
      </c>
      <c r="E2" s="1" t="s">
        <v>1594</v>
      </c>
      <c r="F2" s="1" t="s">
        <v>1591</v>
      </c>
      <c r="G2" s="1" t="s">
        <v>1595</v>
      </c>
      <c r="H2" s="1" t="s">
        <v>1596</v>
      </c>
      <c r="I2" s="1" t="s">
        <v>1597</v>
      </c>
      <c r="J2" s="1" t="s">
        <v>30</v>
      </c>
      <c r="K2" s="1" t="s">
        <v>1598</v>
      </c>
      <c r="L2" s="1" t="s">
        <v>1598</v>
      </c>
      <c r="M2" s="1" t="s">
        <v>1599</v>
      </c>
      <c r="N2" s="1" t="s">
        <v>1599</v>
      </c>
      <c r="O2" s="1" t="s">
        <v>1600</v>
      </c>
      <c r="P2" s="1" t="s">
        <v>1601</v>
      </c>
      <c r="Q2" s="1" t="s">
        <v>1602</v>
      </c>
      <c r="R2" s="1" t="s">
        <v>1603</v>
      </c>
      <c r="S2" s="1" t="s">
        <v>1604</v>
      </c>
      <c r="T2" s="1" t="s">
        <v>1605</v>
      </c>
      <c r="U2" s="1" t="s">
        <v>1606</v>
      </c>
      <c r="V2" s="1" t="s">
        <v>1607</v>
      </c>
    </row>
    <row r="3" s="1" customFormat="1" spans="1:22">
      <c r="A3" s="3">
        <v>999225988544515</v>
      </c>
      <c r="B3" s="1" t="s">
        <v>1591</v>
      </c>
      <c r="C3" s="1" t="s">
        <v>1608</v>
      </c>
      <c r="D3" s="1" t="s">
        <v>1609</v>
      </c>
      <c r="E3" s="1" t="s">
        <v>1610</v>
      </c>
      <c r="F3" s="1" t="s">
        <v>1591</v>
      </c>
      <c r="G3" s="1" t="s">
        <v>1595</v>
      </c>
      <c r="H3" s="1" t="s">
        <v>1596</v>
      </c>
      <c r="I3" s="1" t="s">
        <v>1611</v>
      </c>
      <c r="J3" s="1" t="s">
        <v>30</v>
      </c>
      <c r="K3" s="1" t="s">
        <v>1612</v>
      </c>
      <c r="L3" s="1" t="s">
        <v>1612</v>
      </c>
      <c r="M3" s="1" t="s">
        <v>1599</v>
      </c>
      <c r="N3" s="1" t="s">
        <v>1599</v>
      </c>
      <c r="O3" s="1" t="s">
        <v>1600</v>
      </c>
      <c r="P3" s="1" t="s">
        <v>1601</v>
      </c>
      <c r="Q3" s="1" t="s">
        <v>1602</v>
      </c>
      <c r="R3" s="1" t="s">
        <v>1613</v>
      </c>
      <c r="S3" s="1" t="s">
        <v>1604</v>
      </c>
      <c r="T3" s="1" t="s">
        <v>1605</v>
      </c>
      <c r="U3" s="1" t="s">
        <v>1606</v>
      </c>
      <c r="V3" s="1" t="s">
        <v>1614</v>
      </c>
    </row>
    <row r="4" s="1" customFormat="1" spans="1:22">
      <c r="A4" s="3">
        <v>999225987999970</v>
      </c>
      <c r="B4" s="1" t="s">
        <v>1591</v>
      </c>
      <c r="C4" s="1" t="s">
        <v>1615</v>
      </c>
      <c r="D4" s="1" t="s">
        <v>1616</v>
      </c>
      <c r="E4" s="1" t="s">
        <v>1617</v>
      </c>
      <c r="F4" s="1" t="s">
        <v>1591</v>
      </c>
      <c r="G4" s="1" t="s">
        <v>1595</v>
      </c>
      <c r="H4" s="1" t="s">
        <v>1596</v>
      </c>
      <c r="I4" s="1" t="s">
        <v>1618</v>
      </c>
      <c r="J4" s="1" t="s">
        <v>30</v>
      </c>
      <c r="K4" s="1" t="s">
        <v>1619</v>
      </c>
      <c r="L4" s="1" t="s">
        <v>1619</v>
      </c>
      <c r="M4" s="1" t="s">
        <v>1599</v>
      </c>
      <c r="N4" s="1" t="s">
        <v>1599</v>
      </c>
      <c r="O4" s="1" t="s">
        <v>1600</v>
      </c>
      <c r="P4" s="1" t="s">
        <v>1601</v>
      </c>
      <c r="Q4" s="1" t="s">
        <v>1602</v>
      </c>
      <c r="R4" s="1" t="s">
        <v>1620</v>
      </c>
      <c r="S4" s="1" t="s">
        <v>1604</v>
      </c>
      <c r="T4" s="1" t="s">
        <v>1605</v>
      </c>
      <c r="U4" s="1" t="s">
        <v>1606</v>
      </c>
      <c r="V4" s="1" t="s">
        <v>1607</v>
      </c>
    </row>
    <row r="5" s="1" customFormat="1" spans="1:22">
      <c r="A5" s="3">
        <v>999225985501965</v>
      </c>
      <c r="B5" s="1" t="s">
        <v>1591</v>
      </c>
      <c r="C5" s="1" t="s">
        <v>1621</v>
      </c>
      <c r="D5" s="1" t="s">
        <v>1622</v>
      </c>
      <c r="E5" s="1" t="s">
        <v>1623</v>
      </c>
      <c r="F5" s="1" t="s">
        <v>1591</v>
      </c>
      <c r="G5" s="1" t="s">
        <v>1595</v>
      </c>
      <c r="H5" s="1" t="s">
        <v>1596</v>
      </c>
      <c r="I5" s="1" t="s">
        <v>1624</v>
      </c>
      <c r="J5" s="1" t="s">
        <v>30</v>
      </c>
      <c r="K5" s="1" t="s">
        <v>1625</v>
      </c>
      <c r="L5" s="1" t="s">
        <v>1625</v>
      </c>
      <c r="M5" s="1" t="s">
        <v>1599</v>
      </c>
      <c r="N5" s="1" t="s">
        <v>1599</v>
      </c>
      <c r="O5" s="1" t="s">
        <v>1600</v>
      </c>
      <c r="P5" s="1" t="s">
        <v>1601</v>
      </c>
      <c r="Q5" s="1" t="s">
        <v>1602</v>
      </c>
      <c r="R5" s="1" t="s">
        <v>1626</v>
      </c>
      <c r="S5" s="1" t="s">
        <v>1604</v>
      </c>
      <c r="T5" s="1" t="s">
        <v>1605</v>
      </c>
      <c r="U5" s="1" t="s">
        <v>1606</v>
      </c>
      <c r="V5" s="1" t="s">
        <v>1607</v>
      </c>
    </row>
    <row r="6" s="1" customFormat="1" spans="1:22">
      <c r="A6" s="3">
        <v>999225985489651</v>
      </c>
      <c r="B6" s="1" t="s">
        <v>1591</v>
      </c>
      <c r="C6" s="1" t="s">
        <v>1627</v>
      </c>
      <c r="D6" s="1" t="s">
        <v>1628</v>
      </c>
      <c r="E6" s="1" t="s">
        <v>1629</v>
      </c>
      <c r="F6" s="1" t="s">
        <v>1591</v>
      </c>
      <c r="G6" s="1" t="s">
        <v>1595</v>
      </c>
      <c r="H6" s="1" t="s">
        <v>1596</v>
      </c>
      <c r="I6" s="1" t="s">
        <v>1630</v>
      </c>
      <c r="J6" s="1" t="s">
        <v>30</v>
      </c>
      <c r="K6" s="1" t="s">
        <v>1631</v>
      </c>
      <c r="L6" s="1" t="s">
        <v>1631</v>
      </c>
      <c r="M6" s="1" t="s">
        <v>1599</v>
      </c>
      <c r="N6" s="1" t="s">
        <v>1599</v>
      </c>
      <c r="O6" s="1" t="s">
        <v>1600</v>
      </c>
      <c r="P6" s="1" t="s">
        <v>1601</v>
      </c>
      <c r="Q6" s="1" t="s">
        <v>1602</v>
      </c>
      <c r="R6" s="1" t="s">
        <v>1632</v>
      </c>
      <c r="S6" s="1" t="s">
        <v>1604</v>
      </c>
      <c r="T6" s="1" t="s">
        <v>1605</v>
      </c>
      <c r="U6" s="1" t="s">
        <v>1606</v>
      </c>
      <c r="V6" s="1" t="s">
        <v>1633</v>
      </c>
    </row>
    <row r="7" s="1" customFormat="1" spans="1:22">
      <c r="A7" s="3">
        <v>999225985353399</v>
      </c>
      <c r="B7" s="1" t="s">
        <v>1591</v>
      </c>
      <c r="C7" s="1" t="s">
        <v>1634</v>
      </c>
      <c r="D7" s="1" t="s">
        <v>1635</v>
      </c>
      <c r="E7" s="1" t="s">
        <v>1636</v>
      </c>
      <c r="F7" s="1" t="s">
        <v>1591</v>
      </c>
      <c r="G7" s="1" t="s">
        <v>1595</v>
      </c>
      <c r="H7" s="1" t="s">
        <v>1596</v>
      </c>
      <c r="I7" s="1" t="s">
        <v>1637</v>
      </c>
      <c r="J7" s="1" t="s">
        <v>30</v>
      </c>
      <c r="K7" s="1" t="s">
        <v>1638</v>
      </c>
      <c r="L7" s="1" t="s">
        <v>1638</v>
      </c>
      <c r="M7" s="1" t="s">
        <v>1599</v>
      </c>
      <c r="N7" s="1" t="s">
        <v>1599</v>
      </c>
      <c r="O7" s="1" t="s">
        <v>1600</v>
      </c>
      <c r="P7" s="1" t="s">
        <v>1601</v>
      </c>
      <c r="Q7" s="1" t="s">
        <v>1602</v>
      </c>
      <c r="R7" s="1" t="s">
        <v>1639</v>
      </c>
      <c r="S7" s="1" t="s">
        <v>1604</v>
      </c>
      <c r="T7" s="1" t="s">
        <v>1605</v>
      </c>
      <c r="U7" s="1" t="s">
        <v>1606</v>
      </c>
      <c r="V7" s="1" t="s">
        <v>1614</v>
      </c>
    </row>
    <row r="8" s="1" customFormat="1" spans="1:22">
      <c r="A8" s="3">
        <v>999225985243674</v>
      </c>
      <c r="B8" s="1" t="s">
        <v>1591</v>
      </c>
      <c r="C8" s="1" t="s">
        <v>1640</v>
      </c>
      <c r="D8" s="1" t="s">
        <v>1641</v>
      </c>
      <c r="E8" s="1" t="s">
        <v>1642</v>
      </c>
      <c r="F8" s="1" t="s">
        <v>1591</v>
      </c>
      <c r="G8" s="1" t="s">
        <v>1595</v>
      </c>
      <c r="H8" s="1" t="s">
        <v>1596</v>
      </c>
      <c r="I8" s="1" t="s">
        <v>1643</v>
      </c>
      <c r="J8" s="1" t="s">
        <v>30</v>
      </c>
      <c r="K8" s="1" t="s">
        <v>1644</v>
      </c>
      <c r="L8" s="1" t="s">
        <v>1644</v>
      </c>
      <c r="M8" s="1" t="s">
        <v>1599</v>
      </c>
      <c r="N8" s="1" t="s">
        <v>1599</v>
      </c>
      <c r="O8" s="1" t="s">
        <v>1600</v>
      </c>
      <c r="P8" s="1" t="s">
        <v>1601</v>
      </c>
      <c r="Q8" s="1" t="s">
        <v>1602</v>
      </c>
      <c r="R8" s="1" t="s">
        <v>1645</v>
      </c>
      <c r="S8" s="1" t="s">
        <v>1604</v>
      </c>
      <c r="T8" s="1" t="s">
        <v>1605</v>
      </c>
      <c r="U8" s="1" t="s">
        <v>1606</v>
      </c>
      <c r="V8" s="1" t="s">
        <v>1614</v>
      </c>
    </row>
    <row r="9" s="1" customFormat="1" spans="1:22">
      <c r="A9" s="3">
        <v>999225985099978</v>
      </c>
      <c r="B9" s="1" t="s">
        <v>1591</v>
      </c>
      <c r="C9" s="1" t="s">
        <v>1646</v>
      </c>
      <c r="D9" s="1" t="s">
        <v>1647</v>
      </c>
      <c r="E9" s="1" t="s">
        <v>1648</v>
      </c>
      <c r="F9" s="1" t="s">
        <v>1591</v>
      </c>
      <c r="G9" s="1" t="s">
        <v>1595</v>
      </c>
      <c r="H9" s="1" t="s">
        <v>1596</v>
      </c>
      <c r="I9" s="1" t="s">
        <v>1649</v>
      </c>
      <c r="J9" s="1" t="s">
        <v>30</v>
      </c>
      <c r="K9" s="1" t="s">
        <v>1650</v>
      </c>
      <c r="L9" s="1" t="s">
        <v>1650</v>
      </c>
      <c r="M9" s="1" t="s">
        <v>1599</v>
      </c>
      <c r="N9" s="1" t="s">
        <v>1599</v>
      </c>
      <c r="O9" s="1" t="s">
        <v>1600</v>
      </c>
      <c r="P9" s="1" t="s">
        <v>1601</v>
      </c>
      <c r="Q9" s="1" t="s">
        <v>1602</v>
      </c>
      <c r="R9" s="1" t="s">
        <v>1651</v>
      </c>
      <c r="S9" s="1" t="s">
        <v>1604</v>
      </c>
      <c r="T9" s="1" t="s">
        <v>1605</v>
      </c>
      <c r="U9" s="1" t="s">
        <v>1606</v>
      </c>
      <c r="V9" s="1" t="s">
        <v>1652</v>
      </c>
    </row>
    <row r="10" s="1" customFormat="1" spans="1:22">
      <c r="A10" s="3">
        <v>999225984921898</v>
      </c>
      <c r="B10" s="1" t="s">
        <v>1591</v>
      </c>
      <c r="C10" s="1" t="s">
        <v>1653</v>
      </c>
      <c r="D10" s="1" t="s">
        <v>1654</v>
      </c>
      <c r="E10" s="1" t="s">
        <v>1655</v>
      </c>
      <c r="F10" s="1" t="s">
        <v>1591</v>
      </c>
      <c r="G10" s="1" t="s">
        <v>1595</v>
      </c>
      <c r="H10" s="1" t="s">
        <v>1596</v>
      </c>
      <c r="I10" s="1" t="s">
        <v>1656</v>
      </c>
      <c r="J10" s="1" t="s">
        <v>30</v>
      </c>
      <c r="K10" s="1" t="s">
        <v>1657</v>
      </c>
      <c r="L10" s="1" t="s">
        <v>1657</v>
      </c>
      <c r="M10" s="1" t="s">
        <v>1599</v>
      </c>
      <c r="N10" s="1" t="s">
        <v>1599</v>
      </c>
      <c r="O10" s="1" t="s">
        <v>1600</v>
      </c>
      <c r="P10" s="1" t="s">
        <v>1601</v>
      </c>
      <c r="Q10" s="1" t="s">
        <v>1602</v>
      </c>
      <c r="R10" s="1" t="s">
        <v>1658</v>
      </c>
      <c r="S10" s="1" t="s">
        <v>1604</v>
      </c>
      <c r="T10" s="1" t="s">
        <v>1605</v>
      </c>
      <c r="U10" s="1" t="s">
        <v>1606</v>
      </c>
      <c r="V10" s="1" t="s">
        <v>1659</v>
      </c>
    </row>
    <row r="11" s="1" customFormat="1" spans="1:22">
      <c r="A11" s="3">
        <v>999225984900606</v>
      </c>
      <c r="B11" s="1" t="s">
        <v>1591</v>
      </c>
      <c r="C11" s="1" t="s">
        <v>1660</v>
      </c>
      <c r="D11" s="1" t="s">
        <v>1661</v>
      </c>
      <c r="E11" s="1" t="s">
        <v>1662</v>
      </c>
      <c r="F11" s="1" t="s">
        <v>1591</v>
      </c>
      <c r="G11" s="1" t="s">
        <v>1595</v>
      </c>
      <c r="H11" s="1" t="s">
        <v>1596</v>
      </c>
      <c r="I11" s="1" t="s">
        <v>1663</v>
      </c>
      <c r="J11" s="1" t="s">
        <v>30</v>
      </c>
      <c r="K11" s="1" t="s">
        <v>1664</v>
      </c>
      <c r="L11" s="1" t="s">
        <v>1664</v>
      </c>
      <c r="M11" s="1" t="s">
        <v>1599</v>
      </c>
      <c r="N11" s="1" t="s">
        <v>1599</v>
      </c>
      <c r="O11" s="1" t="s">
        <v>1600</v>
      </c>
      <c r="P11" s="1" t="s">
        <v>1601</v>
      </c>
      <c r="Q11" s="1" t="s">
        <v>1602</v>
      </c>
      <c r="R11" s="1" t="s">
        <v>1665</v>
      </c>
      <c r="S11" s="1" t="s">
        <v>1604</v>
      </c>
      <c r="T11" s="1" t="s">
        <v>1605</v>
      </c>
      <c r="U11" s="1" t="s">
        <v>1606</v>
      </c>
      <c r="V11" s="1" t="s">
        <v>1666</v>
      </c>
    </row>
    <row r="12" s="1" customFormat="1" spans="1:22">
      <c r="A12" s="3">
        <v>999225984868224</v>
      </c>
      <c r="B12" s="1" t="s">
        <v>1591</v>
      </c>
      <c r="C12" s="1" t="s">
        <v>1667</v>
      </c>
      <c r="D12" s="1" t="s">
        <v>1668</v>
      </c>
      <c r="E12" s="1" t="s">
        <v>1669</v>
      </c>
      <c r="F12" s="1" t="s">
        <v>1591</v>
      </c>
      <c r="G12" s="1" t="s">
        <v>1595</v>
      </c>
      <c r="H12" s="1" t="s">
        <v>1596</v>
      </c>
      <c r="I12" s="1" t="s">
        <v>1670</v>
      </c>
      <c r="J12" s="1" t="s">
        <v>30</v>
      </c>
      <c r="K12" s="1" t="s">
        <v>1671</v>
      </c>
      <c r="L12" s="1" t="s">
        <v>1671</v>
      </c>
      <c r="M12" s="1" t="s">
        <v>1599</v>
      </c>
      <c r="N12" s="1" t="s">
        <v>1599</v>
      </c>
      <c r="O12" s="1" t="s">
        <v>1600</v>
      </c>
      <c r="P12" s="1" t="s">
        <v>1601</v>
      </c>
      <c r="Q12" s="1" t="s">
        <v>1602</v>
      </c>
      <c r="R12" s="1" t="s">
        <v>1672</v>
      </c>
      <c r="S12" s="1" t="s">
        <v>1604</v>
      </c>
      <c r="T12" s="1" t="s">
        <v>1605</v>
      </c>
      <c r="U12" s="1" t="s">
        <v>1606</v>
      </c>
      <c r="V12" s="1" t="s">
        <v>1652</v>
      </c>
    </row>
    <row r="13" s="1" customFormat="1" spans="1:22">
      <c r="A13" s="3">
        <v>999225984832339</v>
      </c>
      <c r="B13" s="1" t="s">
        <v>1591</v>
      </c>
      <c r="C13" s="1" t="s">
        <v>1673</v>
      </c>
      <c r="D13" s="1" t="s">
        <v>1674</v>
      </c>
      <c r="E13" s="1" t="s">
        <v>1675</v>
      </c>
      <c r="F13" s="1" t="s">
        <v>1591</v>
      </c>
      <c r="G13" s="1" t="s">
        <v>1595</v>
      </c>
      <c r="H13" s="1" t="s">
        <v>1596</v>
      </c>
      <c r="I13" s="1" t="s">
        <v>1676</v>
      </c>
      <c r="J13" s="1" t="s">
        <v>30</v>
      </c>
      <c r="K13" s="1" t="s">
        <v>1677</v>
      </c>
      <c r="L13" s="1" t="s">
        <v>1677</v>
      </c>
      <c r="M13" s="1" t="s">
        <v>1599</v>
      </c>
      <c r="N13" s="1" t="s">
        <v>1599</v>
      </c>
      <c r="O13" s="1" t="s">
        <v>1600</v>
      </c>
      <c r="P13" s="1" t="s">
        <v>1601</v>
      </c>
      <c r="Q13" s="1" t="s">
        <v>1602</v>
      </c>
      <c r="R13" s="1" t="s">
        <v>1678</v>
      </c>
      <c r="S13" s="1" t="s">
        <v>1604</v>
      </c>
      <c r="T13" s="1" t="s">
        <v>1605</v>
      </c>
      <c r="U13" s="1" t="s">
        <v>1606</v>
      </c>
      <c r="V13" s="1" t="s">
        <v>1607</v>
      </c>
    </row>
    <row r="14" s="1" customFormat="1" spans="1:22">
      <c r="A14" s="3">
        <v>999225984730713</v>
      </c>
      <c r="B14" s="1" t="s">
        <v>1591</v>
      </c>
      <c r="C14" s="1" t="s">
        <v>1679</v>
      </c>
      <c r="D14" s="1" t="s">
        <v>1680</v>
      </c>
      <c r="E14" s="1" t="s">
        <v>1681</v>
      </c>
      <c r="F14" s="1" t="s">
        <v>1591</v>
      </c>
      <c r="G14" s="1" t="s">
        <v>1595</v>
      </c>
      <c r="H14" s="1" t="s">
        <v>1596</v>
      </c>
      <c r="I14" s="1" t="s">
        <v>1682</v>
      </c>
      <c r="J14" s="1" t="s">
        <v>30</v>
      </c>
      <c r="K14" s="1" t="s">
        <v>1683</v>
      </c>
      <c r="L14" s="1" t="s">
        <v>1683</v>
      </c>
      <c r="M14" s="1" t="s">
        <v>1599</v>
      </c>
      <c r="N14" s="1" t="s">
        <v>1599</v>
      </c>
      <c r="O14" s="1" t="s">
        <v>1600</v>
      </c>
      <c r="P14" s="1" t="s">
        <v>1601</v>
      </c>
      <c r="Q14" s="1" t="s">
        <v>1602</v>
      </c>
      <c r="R14" s="1" t="s">
        <v>1684</v>
      </c>
      <c r="S14" s="1" t="s">
        <v>1604</v>
      </c>
      <c r="T14" s="1" t="s">
        <v>1605</v>
      </c>
      <c r="U14" s="1" t="s">
        <v>1606</v>
      </c>
      <c r="V14" s="1" t="s">
        <v>1614</v>
      </c>
    </row>
    <row r="15" s="1" customFormat="1" spans="1:22">
      <c r="A15" s="1" t="s">
        <v>1685</v>
      </c>
      <c r="B15" s="1" t="s">
        <v>1591</v>
      </c>
      <c r="C15" s="1" t="s">
        <v>1686</v>
      </c>
      <c r="D15" s="1" t="s">
        <v>1687</v>
      </c>
      <c r="E15" s="1" t="s">
        <v>1688</v>
      </c>
      <c r="F15" s="1" t="s">
        <v>1591</v>
      </c>
      <c r="G15" s="1" t="s">
        <v>1595</v>
      </c>
      <c r="H15" s="1" t="s">
        <v>1596</v>
      </c>
      <c r="I15" s="1" t="s">
        <v>1600</v>
      </c>
      <c r="J15" s="1" t="s">
        <v>1689</v>
      </c>
      <c r="K15" s="1" t="s">
        <v>1600</v>
      </c>
      <c r="L15" s="1" t="s">
        <v>1600</v>
      </c>
      <c r="M15" s="1" t="s">
        <v>1599</v>
      </c>
      <c r="N15" s="1" t="s">
        <v>1599</v>
      </c>
      <c r="O15" s="1" t="s">
        <v>1600</v>
      </c>
      <c r="P15" s="1" t="s">
        <v>1601</v>
      </c>
      <c r="Q15" s="1" t="s">
        <v>1602</v>
      </c>
      <c r="R15" s="1" t="s">
        <v>1690</v>
      </c>
      <c r="S15" s="1" t="s">
        <v>1604</v>
      </c>
      <c r="T15" s="1" t="s">
        <v>1605</v>
      </c>
      <c r="U15" s="1" t="s">
        <v>1606</v>
      </c>
      <c r="V15" s="1" t="s">
        <v>1691</v>
      </c>
    </row>
    <row r="16" s="1" customFormat="1" spans="1:22">
      <c r="A16" s="3">
        <v>999225984495932</v>
      </c>
      <c r="B16" s="1" t="s">
        <v>1591</v>
      </c>
      <c r="C16" s="1" t="s">
        <v>1692</v>
      </c>
      <c r="D16" s="1" t="s">
        <v>1668</v>
      </c>
      <c r="E16" s="1" t="s">
        <v>1693</v>
      </c>
      <c r="F16" s="1" t="s">
        <v>1591</v>
      </c>
      <c r="G16" s="1" t="s">
        <v>1595</v>
      </c>
      <c r="H16" s="1" t="s">
        <v>1596</v>
      </c>
      <c r="I16" s="1" t="s">
        <v>1694</v>
      </c>
      <c r="J16" s="1" t="s">
        <v>30</v>
      </c>
      <c r="K16" s="1" t="s">
        <v>1695</v>
      </c>
      <c r="L16" s="1" t="s">
        <v>1695</v>
      </c>
      <c r="M16" s="1" t="s">
        <v>1599</v>
      </c>
      <c r="N16" s="1" t="s">
        <v>1599</v>
      </c>
      <c r="O16" s="1" t="s">
        <v>1600</v>
      </c>
      <c r="P16" s="1" t="s">
        <v>1601</v>
      </c>
      <c r="Q16" s="1" t="s">
        <v>1602</v>
      </c>
      <c r="R16" s="1" t="s">
        <v>1696</v>
      </c>
      <c r="S16" s="1" t="s">
        <v>1604</v>
      </c>
      <c r="T16" s="1" t="s">
        <v>1605</v>
      </c>
      <c r="U16" s="1" t="s">
        <v>1606</v>
      </c>
      <c r="V16" s="1" t="s">
        <v>1652</v>
      </c>
    </row>
    <row r="17" s="1" customFormat="1" spans="1:22">
      <c r="A17" s="1" t="s">
        <v>1697</v>
      </c>
      <c r="B17" s="1" t="s">
        <v>1591</v>
      </c>
      <c r="C17" s="1" t="s">
        <v>1698</v>
      </c>
      <c r="D17" s="1" t="s">
        <v>1687</v>
      </c>
      <c r="E17" s="1" t="s">
        <v>1699</v>
      </c>
      <c r="F17" s="1" t="s">
        <v>1591</v>
      </c>
      <c r="G17" s="1" t="s">
        <v>1595</v>
      </c>
      <c r="H17" s="1" t="s">
        <v>1596</v>
      </c>
      <c r="I17" s="1" t="s">
        <v>1600</v>
      </c>
      <c r="J17" s="1" t="s">
        <v>1689</v>
      </c>
      <c r="K17" s="1" t="s">
        <v>1600</v>
      </c>
      <c r="L17" s="1" t="s">
        <v>1600</v>
      </c>
      <c r="M17" s="1" t="s">
        <v>1599</v>
      </c>
      <c r="N17" s="1" t="s">
        <v>1599</v>
      </c>
      <c r="O17" s="1" t="s">
        <v>1600</v>
      </c>
      <c r="P17" s="1" t="s">
        <v>1601</v>
      </c>
      <c r="Q17" s="1" t="s">
        <v>1602</v>
      </c>
      <c r="R17" s="1" t="s">
        <v>1700</v>
      </c>
      <c r="S17" s="1" t="s">
        <v>1604</v>
      </c>
      <c r="T17" s="1" t="s">
        <v>1605</v>
      </c>
      <c r="U17" s="1" t="s">
        <v>1606</v>
      </c>
      <c r="V17" s="1" t="s">
        <v>1691</v>
      </c>
    </row>
    <row r="18" s="1" customFormat="1" spans="1:22">
      <c r="A18" s="3">
        <v>999225984427570</v>
      </c>
      <c r="B18" s="1" t="s">
        <v>1591</v>
      </c>
      <c r="C18" s="1" t="s">
        <v>1701</v>
      </c>
      <c r="D18" s="1" t="s">
        <v>1702</v>
      </c>
      <c r="E18" s="1" t="s">
        <v>1703</v>
      </c>
      <c r="F18" s="1" t="s">
        <v>1591</v>
      </c>
      <c r="G18" s="1" t="s">
        <v>1595</v>
      </c>
      <c r="H18" s="1" t="s">
        <v>1596</v>
      </c>
      <c r="I18" s="1" t="s">
        <v>1704</v>
      </c>
      <c r="J18" s="1" t="s">
        <v>30</v>
      </c>
      <c r="K18" s="1" t="s">
        <v>1705</v>
      </c>
      <c r="L18" s="1" t="s">
        <v>1705</v>
      </c>
      <c r="M18" s="1" t="s">
        <v>1599</v>
      </c>
      <c r="N18" s="1" t="s">
        <v>1599</v>
      </c>
      <c r="O18" s="1" t="s">
        <v>1600</v>
      </c>
      <c r="P18" s="1" t="s">
        <v>1601</v>
      </c>
      <c r="Q18" s="1" t="s">
        <v>1602</v>
      </c>
      <c r="R18" s="1" t="s">
        <v>1706</v>
      </c>
      <c r="S18" s="1" t="s">
        <v>1604</v>
      </c>
      <c r="T18" s="1" t="s">
        <v>1605</v>
      </c>
      <c r="U18" s="1" t="s">
        <v>1606</v>
      </c>
      <c r="V18" s="1" t="s">
        <v>1607</v>
      </c>
    </row>
    <row r="19" s="1" customFormat="1" spans="1:22">
      <c r="A19" s="3">
        <v>999225984181762</v>
      </c>
      <c r="B19" s="1" t="s">
        <v>1591</v>
      </c>
      <c r="C19" s="1" t="s">
        <v>1707</v>
      </c>
      <c r="D19" s="1" t="s">
        <v>1708</v>
      </c>
      <c r="E19" s="1" t="s">
        <v>1709</v>
      </c>
      <c r="F19" s="1" t="s">
        <v>1591</v>
      </c>
      <c r="G19" s="1" t="s">
        <v>1595</v>
      </c>
      <c r="H19" s="1" t="s">
        <v>1596</v>
      </c>
      <c r="I19" s="1" t="s">
        <v>1710</v>
      </c>
      <c r="J19" s="1" t="s">
        <v>30</v>
      </c>
      <c r="K19" s="1" t="s">
        <v>1711</v>
      </c>
      <c r="L19" s="1" t="s">
        <v>1711</v>
      </c>
      <c r="M19" s="1" t="s">
        <v>1599</v>
      </c>
      <c r="N19" s="1" t="s">
        <v>1599</v>
      </c>
      <c r="O19" s="1" t="s">
        <v>1600</v>
      </c>
      <c r="P19" s="1" t="s">
        <v>1601</v>
      </c>
      <c r="Q19" s="1" t="s">
        <v>1602</v>
      </c>
      <c r="R19" s="1" t="s">
        <v>1712</v>
      </c>
      <c r="S19" s="1" t="s">
        <v>1604</v>
      </c>
      <c r="T19" s="1" t="s">
        <v>1605</v>
      </c>
      <c r="U19" s="1" t="s">
        <v>1606</v>
      </c>
      <c r="V19" s="1" t="s">
        <v>1713</v>
      </c>
    </row>
    <row r="20" s="1" customFormat="1" spans="1:22">
      <c r="A20" s="3">
        <v>999225983963943</v>
      </c>
      <c r="B20" s="1" t="s">
        <v>1591</v>
      </c>
      <c r="C20" s="1" t="s">
        <v>1714</v>
      </c>
      <c r="D20" s="1" t="s">
        <v>1715</v>
      </c>
      <c r="E20" s="1" t="s">
        <v>1716</v>
      </c>
      <c r="F20" s="1" t="s">
        <v>1591</v>
      </c>
      <c r="G20" s="1" t="s">
        <v>1595</v>
      </c>
      <c r="H20" s="1" t="s">
        <v>1596</v>
      </c>
      <c r="I20" s="1" t="s">
        <v>1717</v>
      </c>
      <c r="J20" s="1" t="s">
        <v>30</v>
      </c>
      <c r="K20" s="1" t="s">
        <v>1718</v>
      </c>
      <c r="L20" s="1" t="s">
        <v>1718</v>
      </c>
      <c r="M20" s="1" t="s">
        <v>1599</v>
      </c>
      <c r="N20" s="1" t="s">
        <v>1599</v>
      </c>
      <c r="O20" s="1" t="s">
        <v>1600</v>
      </c>
      <c r="P20" s="1" t="s">
        <v>1601</v>
      </c>
      <c r="Q20" s="1" t="s">
        <v>1602</v>
      </c>
      <c r="R20" s="1" t="s">
        <v>1719</v>
      </c>
      <c r="S20" s="1" t="s">
        <v>1604</v>
      </c>
      <c r="T20" s="1" t="s">
        <v>1605</v>
      </c>
      <c r="U20" s="1" t="s">
        <v>1606</v>
      </c>
      <c r="V20" s="1" t="s">
        <v>1691</v>
      </c>
    </row>
    <row r="21" s="1" customFormat="1" spans="1:22">
      <c r="A21" s="3">
        <v>999225983681760</v>
      </c>
      <c r="B21" s="1" t="s">
        <v>1591</v>
      </c>
      <c r="C21" s="1" t="s">
        <v>1720</v>
      </c>
      <c r="D21" s="1" t="s">
        <v>1721</v>
      </c>
      <c r="E21" s="1" t="s">
        <v>1722</v>
      </c>
      <c r="F21" s="1" t="s">
        <v>1591</v>
      </c>
      <c r="G21" s="1" t="s">
        <v>1595</v>
      </c>
      <c r="H21" s="1" t="s">
        <v>1596</v>
      </c>
      <c r="I21" s="1" t="s">
        <v>1723</v>
      </c>
      <c r="J21" s="1" t="s">
        <v>30</v>
      </c>
      <c r="K21" s="1" t="s">
        <v>1724</v>
      </c>
      <c r="L21" s="1" t="s">
        <v>1724</v>
      </c>
      <c r="M21" s="1" t="s">
        <v>1599</v>
      </c>
      <c r="N21" s="1" t="s">
        <v>1599</v>
      </c>
      <c r="O21" s="1" t="s">
        <v>1600</v>
      </c>
      <c r="P21" s="1" t="s">
        <v>1601</v>
      </c>
      <c r="Q21" s="1" t="s">
        <v>1602</v>
      </c>
      <c r="R21" s="1" t="s">
        <v>1725</v>
      </c>
      <c r="S21" s="1" t="s">
        <v>1604</v>
      </c>
      <c r="T21" s="1" t="s">
        <v>1605</v>
      </c>
      <c r="U21" s="1" t="s">
        <v>1606</v>
      </c>
      <c r="V21" s="1" t="s">
        <v>1726</v>
      </c>
    </row>
    <row r="22" s="1" customFormat="1" spans="1:22">
      <c r="A22" s="3">
        <v>999225983295067</v>
      </c>
      <c r="B22" s="1" t="s">
        <v>1591</v>
      </c>
      <c r="C22" s="1" t="s">
        <v>1727</v>
      </c>
      <c r="D22" s="1" t="s">
        <v>1728</v>
      </c>
      <c r="E22" s="1" t="s">
        <v>1729</v>
      </c>
      <c r="F22" s="1" t="s">
        <v>1591</v>
      </c>
      <c r="G22" s="1" t="s">
        <v>1595</v>
      </c>
      <c r="H22" s="1" t="s">
        <v>1596</v>
      </c>
      <c r="I22" s="1" t="s">
        <v>1730</v>
      </c>
      <c r="J22" s="1" t="s">
        <v>30</v>
      </c>
      <c r="K22" s="1" t="s">
        <v>1731</v>
      </c>
      <c r="L22" s="1" t="s">
        <v>1731</v>
      </c>
      <c r="M22" s="1" t="s">
        <v>1599</v>
      </c>
      <c r="N22" s="1" t="s">
        <v>1599</v>
      </c>
      <c r="O22" s="1" t="s">
        <v>1600</v>
      </c>
      <c r="P22" s="1" t="s">
        <v>1601</v>
      </c>
      <c r="Q22" s="1" t="s">
        <v>1602</v>
      </c>
      <c r="R22" s="1" t="s">
        <v>1732</v>
      </c>
      <c r="S22" s="1" t="s">
        <v>1604</v>
      </c>
      <c r="T22" s="1" t="s">
        <v>1605</v>
      </c>
      <c r="U22" s="1" t="s">
        <v>1606</v>
      </c>
      <c r="V22" s="1" t="s">
        <v>1733</v>
      </c>
    </row>
    <row r="23" s="1" customFormat="1" spans="1:22">
      <c r="A23" s="3">
        <v>999225982788855</v>
      </c>
      <c r="B23" s="1" t="s">
        <v>1591</v>
      </c>
      <c r="C23" s="1" t="s">
        <v>1734</v>
      </c>
      <c r="D23" s="1" t="s">
        <v>1735</v>
      </c>
      <c r="E23" s="1" t="s">
        <v>1736</v>
      </c>
      <c r="F23" s="1" t="s">
        <v>1591</v>
      </c>
      <c r="G23" s="1" t="s">
        <v>1595</v>
      </c>
      <c r="H23" s="1" t="s">
        <v>1596</v>
      </c>
      <c r="I23" s="1" t="s">
        <v>1737</v>
      </c>
      <c r="J23" s="1" t="s">
        <v>30</v>
      </c>
      <c r="K23" s="1" t="s">
        <v>1738</v>
      </c>
      <c r="L23" s="1" t="s">
        <v>1738</v>
      </c>
      <c r="M23" s="1" t="s">
        <v>1599</v>
      </c>
      <c r="N23" s="1" t="s">
        <v>1599</v>
      </c>
      <c r="O23" s="1" t="s">
        <v>1600</v>
      </c>
      <c r="P23" s="1" t="s">
        <v>1601</v>
      </c>
      <c r="Q23" s="1" t="s">
        <v>1602</v>
      </c>
      <c r="R23" s="1" t="s">
        <v>1739</v>
      </c>
      <c r="S23" s="1" t="s">
        <v>1604</v>
      </c>
      <c r="T23" s="1" t="s">
        <v>1605</v>
      </c>
      <c r="U23" s="1" t="s">
        <v>1606</v>
      </c>
      <c r="V23" s="1" t="s">
        <v>1607</v>
      </c>
    </row>
    <row r="24" s="1" customFormat="1" spans="1:22">
      <c r="A24" s="3">
        <v>999225982774046</v>
      </c>
      <c r="B24" s="1" t="s">
        <v>1591</v>
      </c>
      <c r="C24" s="1" t="s">
        <v>1740</v>
      </c>
      <c r="D24" s="1" t="s">
        <v>1741</v>
      </c>
      <c r="E24" s="1" t="s">
        <v>1742</v>
      </c>
      <c r="F24" s="1" t="s">
        <v>1591</v>
      </c>
      <c r="G24" s="1" t="s">
        <v>1595</v>
      </c>
      <c r="H24" s="1" t="s">
        <v>1596</v>
      </c>
      <c r="I24" s="1" t="s">
        <v>1743</v>
      </c>
      <c r="J24" s="1" t="s">
        <v>30</v>
      </c>
      <c r="K24" s="1" t="s">
        <v>1744</v>
      </c>
      <c r="L24" s="1" t="s">
        <v>1744</v>
      </c>
      <c r="M24" s="1" t="s">
        <v>1599</v>
      </c>
      <c r="N24" s="1" t="s">
        <v>1599</v>
      </c>
      <c r="O24" s="1" t="s">
        <v>1600</v>
      </c>
      <c r="P24" s="1" t="s">
        <v>1601</v>
      </c>
      <c r="Q24" s="1" t="s">
        <v>1602</v>
      </c>
      <c r="R24" s="1" t="s">
        <v>1745</v>
      </c>
      <c r="S24" s="1" t="s">
        <v>1604</v>
      </c>
      <c r="T24" s="1" t="s">
        <v>1605</v>
      </c>
      <c r="U24" s="1" t="s">
        <v>1606</v>
      </c>
      <c r="V24" s="1" t="s">
        <v>1614</v>
      </c>
    </row>
    <row r="25" s="1" customFormat="1" spans="1:22">
      <c r="A25" s="3">
        <v>999225982740357</v>
      </c>
      <c r="B25" s="1" t="s">
        <v>1591</v>
      </c>
      <c r="C25" s="1" t="s">
        <v>1746</v>
      </c>
      <c r="D25" s="1" t="s">
        <v>1735</v>
      </c>
      <c r="E25" s="1" t="s">
        <v>1747</v>
      </c>
      <c r="F25" s="1" t="s">
        <v>1591</v>
      </c>
      <c r="G25" s="1" t="s">
        <v>1595</v>
      </c>
      <c r="H25" s="1" t="s">
        <v>1596</v>
      </c>
      <c r="I25" s="1" t="s">
        <v>1748</v>
      </c>
      <c r="J25" s="1" t="s">
        <v>30</v>
      </c>
      <c r="K25" s="1" t="s">
        <v>1749</v>
      </c>
      <c r="L25" s="1" t="s">
        <v>1749</v>
      </c>
      <c r="M25" s="1" t="s">
        <v>1599</v>
      </c>
      <c r="N25" s="1" t="s">
        <v>1599</v>
      </c>
      <c r="O25" s="1" t="s">
        <v>1600</v>
      </c>
      <c r="P25" s="1" t="s">
        <v>1601</v>
      </c>
      <c r="Q25" s="1" t="s">
        <v>1602</v>
      </c>
      <c r="R25" s="1" t="s">
        <v>1750</v>
      </c>
      <c r="S25" s="1" t="s">
        <v>1604</v>
      </c>
      <c r="T25" s="1" t="s">
        <v>1605</v>
      </c>
      <c r="U25" s="1" t="s">
        <v>1606</v>
      </c>
      <c r="V25" s="1" t="s">
        <v>1607</v>
      </c>
    </row>
    <row r="26" s="1" customFormat="1" spans="1:22">
      <c r="A26" s="3">
        <v>999225982725335</v>
      </c>
      <c r="B26" s="1" t="s">
        <v>1591</v>
      </c>
      <c r="C26" s="1" t="s">
        <v>1751</v>
      </c>
      <c r="D26" s="1" t="s">
        <v>1752</v>
      </c>
      <c r="E26" s="1" t="s">
        <v>1753</v>
      </c>
      <c r="F26" s="1" t="s">
        <v>1591</v>
      </c>
      <c r="G26" s="1" t="s">
        <v>1595</v>
      </c>
      <c r="H26" s="1" t="s">
        <v>1596</v>
      </c>
      <c r="I26" s="1" t="s">
        <v>1754</v>
      </c>
      <c r="J26" s="1" t="s">
        <v>30</v>
      </c>
      <c r="K26" s="1" t="s">
        <v>1755</v>
      </c>
      <c r="L26" s="1" t="s">
        <v>1755</v>
      </c>
      <c r="M26" s="1" t="s">
        <v>1599</v>
      </c>
      <c r="N26" s="1" t="s">
        <v>1599</v>
      </c>
      <c r="O26" s="1" t="s">
        <v>1600</v>
      </c>
      <c r="P26" s="1" t="s">
        <v>1601</v>
      </c>
      <c r="Q26" s="1" t="s">
        <v>1602</v>
      </c>
      <c r="R26" s="1" t="s">
        <v>1756</v>
      </c>
      <c r="S26" s="1" t="s">
        <v>1604</v>
      </c>
      <c r="T26" s="1" t="s">
        <v>1605</v>
      </c>
      <c r="U26" s="1" t="s">
        <v>1606</v>
      </c>
      <c r="V26" s="1" t="s">
        <v>1652</v>
      </c>
    </row>
    <row r="27" s="1" customFormat="1" spans="1:22">
      <c r="A27" s="3">
        <v>999225982185743</v>
      </c>
      <c r="B27" s="1" t="s">
        <v>1591</v>
      </c>
      <c r="C27" s="1" t="s">
        <v>1757</v>
      </c>
      <c r="D27" s="1" t="s">
        <v>1758</v>
      </c>
      <c r="E27" s="1" t="s">
        <v>1759</v>
      </c>
      <c r="F27" s="1" t="s">
        <v>1591</v>
      </c>
      <c r="G27" s="1" t="s">
        <v>1595</v>
      </c>
      <c r="H27" s="1" t="s">
        <v>1596</v>
      </c>
      <c r="I27" s="1" t="s">
        <v>1760</v>
      </c>
      <c r="J27" s="1" t="s">
        <v>30</v>
      </c>
      <c r="K27" s="1" t="s">
        <v>1761</v>
      </c>
      <c r="L27" s="1" t="s">
        <v>1761</v>
      </c>
      <c r="M27" s="1" t="s">
        <v>1599</v>
      </c>
      <c r="N27" s="1" t="s">
        <v>1599</v>
      </c>
      <c r="O27" s="1" t="s">
        <v>1600</v>
      </c>
      <c r="P27" s="1" t="s">
        <v>1601</v>
      </c>
      <c r="Q27" s="1" t="s">
        <v>1602</v>
      </c>
      <c r="R27" s="1" t="s">
        <v>1762</v>
      </c>
      <c r="S27" s="1" t="s">
        <v>1604</v>
      </c>
      <c r="T27" s="1" t="s">
        <v>1605</v>
      </c>
      <c r="U27" s="1" t="s">
        <v>1606</v>
      </c>
      <c r="V27" s="1" t="s">
        <v>1763</v>
      </c>
    </row>
    <row r="28" s="1" customFormat="1" spans="1:22">
      <c r="A28" s="3">
        <v>999225982172778</v>
      </c>
      <c r="B28" s="1" t="s">
        <v>1591</v>
      </c>
      <c r="C28" s="1" t="s">
        <v>1764</v>
      </c>
      <c r="D28" s="1" t="s">
        <v>1765</v>
      </c>
      <c r="E28" s="1" t="s">
        <v>1766</v>
      </c>
      <c r="F28" s="1" t="s">
        <v>1591</v>
      </c>
      <c r="G28" s="1" t="s">
        <v>1595</v>
      </c>
      <c r="H28" s="1" t="s">
        <v>1596</v>
      </c>
      <c r="I28" s="1" t="s">
        <v>1767</v>
      </c>
      <c r="J28" s="1" t="s">
        <v>30</v>
      </c>
      <c r="K28" s="1" t="s">
        <v>1768</v>
      </c>
      <c r="L28" s="1" t="s">
        <v>1768</v>
      </c>
      <c r="M28" s="1" t="s">
        <v>1599</v>
      </c>
      <c r="N28" s="1" t="s">
        <v>1599</v>
      </c>
      <c r="O28" s="1" t="s">
        <v>1600</v>
      </c>
      <c r="P28" s="1" t="s">
        <v>1601</v>
      </c>
      <c r="Q28" s="1" t="s">
        <v>1602</v>
      </c>
      <c r="R28" s="1" t="s">
        <v>1769</v>
      </c>
      <c r="S28" s="1" t="s">
        <v>1604</v>
      </c>
      <c r="T28" s="1" t="s">
        <v>1605</v>
      </c>
      <c r="U28" s="1" t="s">
        <v>1606</v>
      </c>
      <c r="V28" s="1" t="s">
        <v>1770</v>
      </c>
    </row>
    <row r="29" s="1" customFormat="1" spans="1:22">
      <c r="A29" s="3">
        <v>999225981179356</v>
      </c>
      <c r="B29" s="1" t="s">
        <v>1591</v>
      </c>
      <c r="C29" s="1" t="s">
        <v>1771</v>
      </c>
      <c r="D29" s="1" t="s">
        <v>1772</v>
      </c>
      <c r="E29" s="1" t="s">
        <v>1773</v>
      </c>
      <c r="F29" s="1" t="s">
        <v>1591</v>
      </c>
      <c r="G29" s="1" t="s">
        <v>1595</v>
      </c>
      <c r="H29" s="1" t="s">
        <v>1596</v>
      </c>
      <c r="I29" s="1" t="s">
        <v>1774</v>
      </c>
      <c r="J29" s="1" t="s">
        <v>30</v>
      </c>
      <c r="K29" s="1" t="s">
        <v>1775</v>
      </c>
      <c r="L29" s="1" t="s">
        <v>1775</v>
      </c>
      <c r="M29" s="1" t="s">
        <v>1599</v>
      </c>
      <c r="N29" s="1" t="s">
        <v>1599</v>
      </c>
      <c r="O29" s="1" t="s">
        <v>1600</v>
      </c>
      <c r="P29" s="1" t="s">
        <v>1601</v>
      </c>
      <c r="Q29" s="1" t="s">
        <v>1602</v>
      </c>
      <c r="R29" s="1" t="s">
        <v>1776</v>
      </c>
      <c r="S29" s="1" t="s">
        <v>1604</v>
      </c>
      <c r="T29" s="1" t="s">
        <v>1605</v>
      </c>
      <c r="U29" s="1" t="s">
        <v>1606</v>
      </c>
      <c r="V29" s="1" t="s">
        <v>1614</v>
      </c>
    </row>
    <row r="30" s="1" customFormat="1" spans="1:22">
      <c r="A30" s="3">
        <v>999225980871762</v>
      </c>
      <c r="B30" s="1" t="s">
        <v>1591</v>
      </c>
      <c r="C30" s="1" t="s">
        <v>1777</v>
      </c>
      <c r="D30" s="1" t="s">
        <v>1687</v>
      </c>
      <c r="E30" s="1" t="s">
        <v>1688</v>
      </c>
      <c r="F30" s="1" t="s">
        <v>1591</v>
      </c>
      <c r="G30" s="1" t="s">
        <v>1595</v>
      </c>
      <c r="H30" s="1" t="s">
        <v>1596</v>
      </c>
      <c r="I30" s="1" t="s">
        <v>1778</v>
      </c>
      <c r="J30" s="1" t="s">
        <v>30</v>
      </c>
      <c r="K30" s="1" t="s">
        <v>1779</v>
      </c>
      <c r="L30" s="1" t="s">
        <v>1779</v>
      </c>
      <c r="M30" s="1" t="s">
        <v>1599</v>
      </c>
      <c r="N30" s="1" t="s">
        <v>1599</v>
      </c>
      <c r="O30" s="1" t="s">
        <v>1600</v>
      </c>
      <c r="P30" s="1" t="s">
        <v>1601</v>
      </c>
      <c r="Q30" s="1" t="s">
        <v>1602</v>
      </c>
      <c r="R30" s="1" t="s">
        <v>1780</v>
      </c>
      <c r="S30" s="1" t="s">
        <v>1604</v>
      </c>
      <c r="T30" s="1" t="s">
        <v>1605</v>
      </c>
      <c r="U30" s="1" t="s">
        <v>1606</v>
      </c>
      <c r="V30" s="1" t="s">
        <v>1691</v>
      </c>
    </row>
    <row r="31" s="1" customFormat="1" spans="1:22">
      <c r="A31" s="3">
        <v>999225980811482</v>
      </c>
      <c r="B31" s="1" t="s">
        <v>1591</v>
      </c>
      <c r="C31" s="1" t="s">
        <v>1781</v>
      </c>
      <c r="D31" s="1" t="s">
        <v>1782</v>
      </c>
      <c r="E31" s="1" t="s">
        <v>1783</v>
      </c>
      <c r="F31" s="1" t="s">
        <v>1591</v>
      </c>
      <c r="G31" s="1" t="s">
        <v>1595</v>
      </c>
      <c r="H31" s="1" t="s">
        <v>1596</v>
      </c>
      <c r="I31" s="1" t="s">
        <v>1784</v>
      </c>
      <c r="J31" s="1" t="s">
        <v>30</v>
      </c>
      <c r="K31" s="1" t="s">
        <v>1785</v>
      </c>
      <c r="L31" s="1" t="s">
        <v>1785</v>
      </c>
      <c r="M31" s="1" t="s">
        <v>1599</v>
      </c>
      <c r="N31" s="1" t="s">
        <v>1599</v>
      </c>
      <c r="O31" s="1" t="s">
        <v>1600</v>
      </c>
      <c r="P31" s="1" t="s">
        <v>1601</v>
      </c>
      <c r="Q31" s="1" t="s">
        <v>1602</v>
      </c>
      <c r="R31" s="1" t="s">
        <v>1786</v>
      </c>
      <c r="S31" s="1" t="s">
        <v>1604</v>
      </c>
      <c r="T31" s="1" t="s">
        <v>1605</v>
      </c>
      <c r="U31" s="1" t="s">
        <v>1606</v>
      </c>
      <c r="V31" s="1" t="s">
        <v>1652</v>
      </c>
    </row>
    <row r="32" s="1" customFormat="1" spans="1:22">
      <c r="A32" s="3">
        <v>999225980583878</v>
      </c>
      <c r="B32" s="1" t="s">
        <v>1591</v>
      </c>
      <c r="C32" s="1" t="s">
        <v>1787</v>
      </c>
      <c r="D32" s="1" t="s">
        <v>1788</v>
      </c>
      <c r="E32" s="1" t="s">
        <v>1789</v>
      </c>
      <c r="F32" s="1" t="s">
        <v>1591</v>
      </c>
      <c r="G32" s="1" t="s">
        <v>1595</v>
      </c>
      <c r="H32" s="1" t="s">
        <v>1596</v>
      </c>
      <c r="I32" s="1" t="s">
        <v>1790</v>
      </c>
      <c r="J32" s="1" t="s">
        <v>30</v>
      </c>
      <c r="K32" s="1" t="s">
        <v>1791</v>
      </c>
      <c r="L32" s="1" t="s">
        <v>1791</v>
      </c>
      <c r="M32" s="1" t="s">
        <v>1599</v>
      </c>
      <c r="N32" s="1" t="s">
        <v>1599</v>
      </c>
      <c r="O32" s="1" t="s">
        <v>1600</v>
      </c>
      <c r="P32" s="1" t="s">
        <v>1601</v>
      </c>
      <c r="Q32" s="1" t="s">
        <v>1602</v>
      </c>
      <c r="R32" s="1" t="s">
        <v>1792</v>
      </c>
      <c r="S32" s="1" t="s">
        <v>1604</v>
      </c>
      <c r="T32" s="1" t="s">
        <v>1605</v>
      </c>
      <c r="U32" s="1" t="s">
        <v>1606</v>
      </c>
      <c r="V32" s="1" t="s">
        <v>1607</v>
      </c>
    </row>
    <row r="33" s="1" customFormat="1" spans="1:22">
      <c r="A33" s="3">
        <v>999225980559327</v>
      </c>
      <c r="B33" s="1" t="s">
        <v>1591</v>
      </c>
      <c r="C33" s="1" t="s">
        <v>1793</v>
      </c>
      <c r="D33" s="1" t="s">
        <v>1794</v>
      </c>
      <c r="E33" s="1" t="s">
        <v>1795</v>
      </c>
      <c r="F33" s="1" t="s">
        <v>1591</v>
      </c>
      <c r="G33" s="1" t="s">
        <v>1595</v>
      </c>
      <c r="H33" s="1" t="s">
        <v>1596</v>
      </c>
      <c r="I33" s="1" t="s">
        <v>1796</v>
      </c>
      <c r="J33" s="1" t="s">
        <v>30</v>
      </c>
      <c r="K33" s="1" t="s">
        <v>1797</v>
      </c>
      <c r="L33" s="1" t="s">
        <v>1797</v>
      </c>
      <c r="M33" s="1" t="s">
        <v>1599</v>
      </c>
      <c r="N33" s="1" t="s">
        <v>1599</v>
      </c>
      <c r="O33" s="1" t="s">
        <v>1600</v>
      </c>
      <c r="P33" s="1" t="s">
        <v>1601</v>
      </c>
      <c r="Q33" s="1" t="s">
        <v>1602</v>
      </c>
      <c r="R33" s="1" t="s">
        <v>1798</v>
      </c>
      <c r="S33" s="1" t="s">
        <v>1604</v>
      </c>
      <c r="T33" s="1" t="s">
        <v>1605</v>
      </c>
      <c r="U33" s="1" t="s">
        <v>1606</v>
      </c>
      <c r="V33" s="1" t="s">
        <v>1614</v>
      </c>
    </row>
    <row r="34" s="1" customFormat="1" spans="1:22">
      <c r="A34" s="3">
        <v>999225980373512</v>
      </c>
      <c r="B34" s="1" t="s">
        <v>1591</v>
      </c>
      <c r="C34" s="1" t="s">
        <v>1799</v>
      </c>
      <c r="D34" s="1" t="s">
        <v>1800</v>
      </c>
      <c r="E34" s="1" t="s">
        <v>1801</v>
      </c>
      <c r="F34" s="1" t="s">
        <v>1591</v>
      </c>
      <c r="G34" s="1" t="s">
        <v>1595</v>
      </c>
      <c r="H34" s="1" t="s">
        <v>1596</v>
      </c>
      <c r="I34" s="1" t="s">
        <v>1802</v>
      </c>
      <c r="J34" s="1" t="s">
        <v>30</v>
      </c>
      <c r="K34" s="1" t="s">
        <v>1803</v>
      </c>
      <c r="L34" s="1" t="s">
        <v>1803</v>
      </c>
      <c r="M34" s="1" t="s">
        <v>1599</v>
      </c>
      <c r="N34" s="1" t="s">
        <v>1599</v>
      </c>
      <c r="O34" s="1" t="s">
        <v>1600</v>
      </c>
      <c r="P34" s="1" t="s">
        <v>1601</v>
      </c>
      <c r="Q34" s="1" t="s">
        <v>1602</v>
      </c>
      <c r="R34" s="1" t="s">
        <v>1804</v>
      </c>
      <c r="S34" s="1" t="s">
        <v>1604</v>
      </c>
      <c r="T34" s="1" t="s">
        <v>1605</v>
      </c>
      <c r="U34" s="1" t="s">
        <v>1606</v>
      </c>
      <c r="V34" s="1" t="s">
        <v>1659</v>
      </c>
    </row>
    <row r="35" s="1" customFormat="1" spans="1:22">
      <c r="A35" s="3">
        <v>999225979819075</v>
      </c>
      <c r="B35" s="1" t="s">
        <v>1591</v>
      </c>
      <c r="C35" s="1" t="s">
        <v>1805</v>
      </c>
      <c r="D35" s="1" t="s">
        <v>1806</v>
      </c>
      <c r="E35" s="1" t="s">
        <v>1807</v>
      </c>
      <c r="F35" s="1" t="s">
        <v>1591</v>
      </c>
      <c r="G35" s="1" t="s">
        <v>1595</v>
      </c>
      <c r="H35" s="1" t="s">
        <v>1596</v>
      </c>
      <c r="I35" s="1" t="s">
        <v>1808</v>
      </c>
      <c r="J35" s="1" t="s">
        <v>30</v>
      </c>
      <c r="K35" s="1" t="s">
        <v>1809</v>
      </c>
      <c r="L35" s="1" t="s">
        <v>1809</v>
      </c>
      <c r="M35" s="1" t="s">
        <v>1599</v>
      </c>
      <c r="N35" s="1" t="s">
        <v>1599</v>
      </c>
      <c r="O35" s="1" t="s">
        <v>1600</v>
      </c>
      <c r="P35" s="1" t="s">
        <v>1601</v>
      </c>
      <c r="Q35" s="1" t="s">
        <v>1602</v>
      </c>
      <c r="R35" s="1" t="s">
        <v>1810</v>
      </c>
      <c r="S35" s="1" t="s">
        <v>1604</v>
      </c>
      <c r="T35" s="1" t="s">
        <v>1605</v>
      </c>
      <c r="U35" s="1" t="s">
        <v>1606</v>
      </c>
      <c r="V35" s="1" t="s">
        <v>1614</v>
      </c>
    </row>
    <row r="36" s="1" customFormat="1" spans="1:22">
      <c r="A36" s="3">
        <v>999225979761722</v>
      </c>
      <c r="B36" s="1" t="s">
        <v>1591</v>
      </c>
      <c r="C36" s="1" t="s">
        <v>1811</v>
      </c>
      <c r="D36" s="1" t="s">
        <v>1812</v>
      </c>
      <c r="E36" s="1" t="s">
        <v>1813</v>
      </c>
      <c r="F36" s="1" t="s">
        <v>1591</v>
      </c>
      <c r="G36" s="1" t="s">
        <v>1595</v>
      </c>
      <c r="H36" s="1" t="s">
        <v>1596</v>
      </c>
      <c r="I36" s="1" t="s">
        <v>1814</v>
      </c>
      <c r="J36" s="1" t="s">
        <v>30</v>
      </c>
      <c r="K36" s="1" t="s">
        <v>1815</v>
      </c>
      <c r="L36" s="1" t="s">
        <v>1815</v>
      </c>
      <c r="M36" s="1" t="s">
        <v>1599</v>
      </c>
      <c r="N36" s="1" t="s">
        <v>1599</v>
      </c>
      <c r="O36" s="1" t="s">
        <v>1600</v>
      </c>
      <c r="P36" s="1" t="s">
        <v>1601</v>
      </c>
      <c r="Q36" s="1" t="s">
        <v>1602</v>
      </c>
      <c r="R36" s="1" t="s">
        <v>1816</v>
      </c>
      <c r="S36" s="1" t="s">
        <v>1604</v>
      </c>
      <c r="T36" s="1" t="s">
        <v>1605</v>
      </c>
      <c r="U36" s="1" t="s">
        <v>1606</v>
      </c>
      <c r="V36" s="1" t="s">
        <v>1652</v>
      </c>
    </row>
    <row r="37" s="1" customFormat="1" spans="1:22">
      <c r="A37" s="3">
        <v>999225979503309</v>
      </c>
      <c r="B37" s="1" t="s">
        <v>1591</v>
      </c>
      <c r="C37" s="1" t="s">
        <v>1817</v>
      </c>
      <c r="D37" s="1" t="s">
        <v>1752</v>
      </c>
      <c r="E37" s="1" t="s">
        <v>1818</v>
      </c>
      <c r="F37" s="1" t="s">
        <v>1591</v>
      </c>
      <c r="G37" s="1" t="s">
        <v>1595</v>
      </c>
      <c r="H37" s="1" t="s">
        <v>1596</v>
      </c>
      <c r="I37" s="1" t="s">
        <v>1754</v>
      </c>
      <c r="J37" s="1" t="s">
        <v>30</v>
      </c>
      <c r="K37" s="1" t="s">
        <v>1755</v>
      </c>
      <c r="L37" s="1" t="s">
        <v>1755</v>
      </c>
      <c r="M37" s="1" t="s">
        <v>1599</v>
      </c>
      <c r="N37" s="1" t="s">
        <v>1599</v>
      </c>
      <c r="O37" s="1" t="s">
        <v>1600</v>
      </c>
      <c r="P37" s="1" t="s">
        <v>1601</v>
      </c>
      <c r="Q37" s="1" t="s">
        <v>1602</v>
      </c>
      <c r="R37" s="1" t="s">
        <v>1819</v>
      </c>
      <c r="S37" s="1" t="s">
        <v>1604</v>
      </c>
      <c r="T37" s="1" t="s">
        <v>1605</v>
      </c>
      <c r="U37" s="1" t="s">
        <v>1606</v>
      </c>
      <c r="V37" s="1" t="s">
        <v>1652</v>
      </c>
    </row>
    <row r="38" s="1" customFormat="1" spans="1:22">
      <c r="A38" s="3">
        <v>999225979483319</v>
      </c>
      <c r="B38" s="1" t="s">
        <v>1591</v>
      </c>
      <c r="C38" s="1" t="s">
        <v>1820</v>
      </c>
      <c r="D38" s="1" t="s">
        <v>1821</v>
      </c>
      <c r="E38" s="1" t="s">
        <v>1822</v>
      </c>
      <c r="F38" s="1" t="s">
        <v>1591</v>
      </c>
      <c r="G38" s="1" t="s">
        <v>1595</v>
      </c>
      <c r="H38" s="1" t="s">
        <v>1596</v>
      </c>
      <c r="I38" s="1" t="s">
        <v>1823</v>
      </c>
      <c r="J38" s="1" t="s">
        <v>30</v>
      </c>
      <c r="K38" s="1" t="s">
        <v>1824</v>
      </c>
      <c r="L38" s="1" t="s">
        <v>1824</v>
      </c>
      <c r="M38" s="1" t="s">
        <v>1599</v>
      </c>
      <c r="N38" s="1" t="s">
        <v>1599</v>
      </c>
      <c r="O38" s="1" t="s">
        <v>1600</v>
      </c>
      <c r="P38" s="1" t="s">
        <v>1601</v>
      </c>
      <c r="Q38" s="1" t="s">
        <v>1602</v>
      </c>
      <c r="R38" s="1" t="s">
        <v>1825</v>
      </c>
      <c r="S38" s="1" t="s">
        <v>1604</v>
      </c>
      <c r="T38" s="1" t="s">
        <v>1605</v>
      </c>
      <c r="U38" s="1" t="s">
        <v>1606</v>
      </c>
      <c r="V38" s="1" t="s">
        <v>1614</v>
      </c>
    </row>
    <row r="39" s="1" customFormat="1" spans="1:22">
      <c r="A39" s="3">
        <v>999225979120960</v>
      </c>
      <c r="B39" s="1" t="s">
        <v>1591</v>
      </c>
      <c r="C39" s="1" t="s">
        <v>1826</v>
      </c>
      <c r="D39" s="1" t="s">
        <v>1827</v>
      </c>
      <c r="E39" s="1" t="s">
        <v>1828</v>
      </c>
      <c r="F39" s="1" t="s">
        <v>1591</v>
      </c>
      <c r="G39" s="1" t="s">
        <v>1595</v>
      </c>
      <c r="H39" s="1" t="s">
        <v>1596</v>
      </c>
      <c r="I39" s="1" t="s">
        <v>1829</v>
      </c>
      <c r="J39" s="1" t="s">
        <v>30</v>
      </c>
      <c r="K39" s="1" t="s">
        <v>1830</v>
      </c>
      <c r="L39" s="1" t="s">
        <v>1830</v>
      </c>
      <c r="M39" s="1" t="s">
        <v>1599</v>
      </c>
      <c r="N39" s="1" t="s">
        <v>1599</v>
      </c>
      <c r="O39" s="1" t="s">
        <v>1600</v>
      </c>
      <c r="P39" s="1" t="s">
        <v>1601</v>
      </c>
      <c r="Q39" s="1" t="s">
        <v>1602</v>
      </c>
      <c r="R39" s="1" t="s">
        <v>1831</v>
      </c>
      <c r="S39" s="1" t="s">
        <v>1604</v>
      </c>
      <c r="T39" s="1" t="s">
        <v>1605</v>
      </c>
      <c r="U39" s="1" t="s">
        <v>1606</v>
      </c>
      <c r="V39" s="1" t="s">
        <v>1832</v>
      </c>
    </row>
    <row r="40" s="1" customFormat="1" spans="1:22">
      <c r="A40" s="3">
        <v>999225979086243</v>
      </c>
      <c r="B40" s="1" t="s">
        <v>1591</v>
      </c>
      <c r="C40" s="1" t="s">
        <v>1833</v>
      </c>
      <c r="D40" s="1" t="s">
        <v>1834</v>
      </c>
      <c r="E40" s="1" t="s">
        <v>1835</v>
      </c>
      <c r="F40" s="1" t="s">
        <v>1591</v>
      </c>
      <c r="G40" s="1" t="s">
        <v>1595</v>
      </c>
      <c r="H40" s="1" t="s">
        <v>1596</v>
      </c>
      <c r="I40" s="1" t="s">
        <v>1836</v>
      </c>
      <c r="J40" s="1" t="s">
        <v>30</v>
      </c>
      <c r="K40" s="1" t="s">
        <v>1837</v>
      </c>
      <c r="L40" s="1" t="s">
        <v>1837</v>
      </c>
      <c r="M40" s="1" t="s">
        <v>1599</v>
      </c>
      <c r="N40" s="1" t="s">
        <v>1599</v>
      </c>
      <c r="O40" s="1" t="s">
        <v>1600</v>
      </c>
      <c r="P40" s="1" t="s">
        <v>1601</v>
      </c>
      <c r="Q40" s="1" t="s">
        <v>1602</v>
      </c>
      <c r="R40" s="1" t="s">
        <v>1838</v>
      </c>
      <c r="S40" s="1" t="s">
        <v>1604</v>
      </c>
      <c r="T40" s="1" t="s">
        <v>1605</v>
      </c>
      <c r="U40" s="1" t="s">
        <v>1606</v>
      </c>
      <c r="V40" s="1" t="s">
        <v>1652</v>
      </c>
    </row>
    <row r="41" s="1" customFormat="1" spans="1:22">
      <c r="A41" s="3">
        <v>999225978696792</v>
      </c>
      <c r="B41" s="1" t="s">
        <v>1591</v>
      </c>
      <c r="C41" s="1" t="s">
        <v>1839</v>
      </c>
      <c r="D41" s="1" t="s">
        <v>1840</v>
      </c>
      <c r="E41" s="1" t="s">
        <v>1841</v>
      </c>
      <c r="F41" s="1" t="s">
        <v>1591</v>
      </c>
      <c r="G41" s="1" t="s">
        <v>1595</v>
      </c>
      <c r="H41" s="1" t="s">
        <v>1596</v>
      </c>
      <c r="I41" s="1" t="s">
        <v>1842</v>
      </c>
      <c r="J41" s="1" t="s">
        <v>30</v>
      </c>
      <c r="K41" s="1" t="s">
        <v>1843</v>
      </c>
      <c r="L41" s="1" t="s">
        <v>1843</v>
      </c>
      <c r="M41" s="1" t="s">
        <v>1599</v>
      </c>
      <c r="N41" s="1" t="s">
        <v>1599</v>
      </c>
      <c r="O41" s="1" t="s">
        <v>1600</v>
      </c>
      <c r="P41" s="1" t="s">
        <v>1601</v>
      </c>
      <c r="Q41" s="1" t="s">
        <v>1602</v>
      </c>
      <c r="R41" s="1" t="s">
        <v>1844</v>
      </c>
      <c r="S41" s="1" t="s">
        <v>1604</v>
      </c>
      <c r="T41" s="1" t="s">
        <v>1605</v>
      </c>
      <c r="U41" s="1" t="s">
        <v>1606</v>
      </c>
      <c r="V41" s="1" t="s">
        <v>1614</v>
      </c>
    </row>
    <row r="42" s="1" customFormat="1" spans="1:22">
      <c r="A42" s="3">
        <v>999225978595040</v>
      </c>
      <c r="B42" s="1" t="s">
        <v>1591</v>
      </c>
      <c r="C42" s="1" t="s">
        <v>1845</v>
      </c>
      <c r="D42" s="1" t="s">
        <v>1846</v>
      </c>
      <c r="E42" s="1" t="s">
        <v>1847</v>
      </c>
      <c r="F42" s="1" t="s">
        <v>1591</v>
      </c>
      <c r="G42" s="1" t="s">
        <v>1595</v>
      </c>
      <c r="H42" s="1" t="s">
        <v>1596</v>
      </c>
      <c r="I42" s="1" t="s">
        <v>1848</v>
      </c>
      <c r="J42" s="1" t="s">
        <v>30</v>
      </c>
      <c r="K42" s="1" t="s">
        <v>1849</v>
      </c>
      <c r="L42" s="1" t="s">
        <v>1849</v>
      </c>
      <c r="M42" s="1" t="s">
        <v>1599</v>
      </c>
      <c r="N42" s="1" t="s">
        <v>1599</v>
      </c>
      <c r="O42" s="1" t="s">
        <v>1600</v>
      </c>
      <c r="P42" s="1" t="s">
        <v>1601</v>
      </c>
      <c r="Q42" s="1" t="s">
        <v>1602</v>
      </c>
      <c r="R42" s="1" t="s">
        <v>1850</v>
      </c>
      <c r="S42" s="1" t="s">
        <v>1604</v>
      </c>
      <c r="T42" s="1" t="s">
        <v>1605</v>
      </c>
      <c r="U42" s="1" t="s">
        <v>1606</v>
      </c>
      <c r="V42" s="1" t="s">
        <v>1691</v>
      </c>
    </row>
    <row r="43" s="1" customFormat="1" spans="1:22">
      <c r="A43" s="3">
        <v>999225978581891</v>
      </c>
      <c r="B43" s="1" t="s">
        <v>1591</v>
      </c>
      <c r="C43" s="1" t="s">
        <v>1851</v>
      </c>
      <c r="D43" s="1" t="s">
        <v>1852</v>
      </c>
      <c r="E43" s="1" t="s">
        <v>1853</v>
      </c>
      <c r="F43" s="1" t="s">
        <v>1591</v>
      </c>
      <c r="G43" s="1" t="s">
        <v>1595</v>
      </c>
      <c r="H43" s="1" t="s">
        <v>1596</v>
      </c>
      <c r="I43" s="1" t="s">
        <v>1854</v>
      </c>
      <c r="J43" s="1" t="s">
        <v>30</v>
      </c>
      <c r="K43" s="1" t="s">
        <v>1855</v>
      </c>
      <c r="L43" s="1" t="s">
        <v>1855</v>
      </c>
      <c r="M43" s="1" t="s">
        <v>1599</v>
      </c>
      <c r="N43" s="1" t="s">
        <v>1599</v>
      </c>
      <c r="O43" s="1" t="s">
        <v>1600</v>
      </c>
      <c r="P43" s="1" t="s">
        <v>1601</v>
      </c>
      <c r="Q43" s="1" t="s">
        <v>1602</v>
      </c>
      <c r="R43" s="1" t="s">
        <v>1856</v>
      </c>
      <c r="S43" s="1" t="s">
        <v>1604</v>
      </c>
      <c r="T43" s="1" t="s">
        <v>1605</v>
      </c>
      <c r="U43" s="1" t="s">
        <v>1606</v>
      </c>
      <c r="V43" s="1" t="s">
        <v>1614</v>
      </c>
    </row>
    <row r="44" s="1" customFormat="1" spans="1:22">
      <c r="A44" s="3">
        <v>999225978237940</v>
      </c>
      <c r="B44" s="1" t="s">
        <v>1591</v>
      </c>
      <c r="C44" s="1" t="s">
        <v>1857</v>
      </c>
      <c r="D44" s="1" t="s">
        <v>1794</v>
      </c>
      <c r="E44" s="1" t="s">
        <v>1858</v>
      </c>
      <c r="F44" s="1" t="s">
        <v>1591</v>
      </c>
      <c r="G44" s="1" t="s">
        <v>1595</v>
      </c>
      <c r="H44" s="1" t="s">
        <v>1596</v>
      </c>
      <c r="I44" s="1" t="s">
        <v>1796</v>
      </c>
      <c r="J44" s="1" t="s">
        <v>30</v>
      </c>
      <c r="K44" s="1" t="s">
        <v>1797</v>
      </c>
      <c r="L44" s="1" t="s">
        <v>1797</v>
      </c>
      <c r="M44" s="1" t="s">
        <v>1599</v>
      </c>
      <c r="N44" s="1" t="s">
        <v>1599</v>
      </c>
      <c r="O44" s="1" t="s">
        <v>1600</v>
      </c>
      <c r="P44" s="1" t="s">
        <v>1601</v>
      </c>
      <c r="Q44" s="1" t="s">
        <v>1602</v>
      </c>
      <c r="R44" s="1" t="s">
        <v>1859</v>
      </c>
      <c r="S44" s="1" t="s">
        <v>1604</v>
      </c>
      <c r="T44" s="1" t="s">
        <v>1605</v>
      </c>
      <c r="U44" s="1" t="s">
        <v>1606</v>
      </c>
      <c r="V44" s="1" t="s">
        <v>1614</v>
      </c>
    </row>
    <row r="45" s="1" customFormat="1" spans="1:22">
      <c r="A45" s="3">
        <v>999225978225211</v>
      </c>
      <c r="B45" s="1" t="s">
        <v>1591</v>
      </c>
      <c r="C45" s="1" t="s">
        <v>1860</v>
      </c>
      <c r="D45" s="1" t="s">
        <v>1821</v>
      </c>
      <c r="E45" s="1" t="s">
        <v>1822</v>
      </c>
      <c r="F45" s="1" t="s">
        <v>1591</v>
      </c>
      <c r="G45" s="1" t="s">
        <v>1595</v>
      </c>
      <c r="H45" s="1" t="s">
        <v>1596</v>
      </c>
      <c r="I45" s="1" t="s">
        <v>1861</v>
      </c>
      <c r="J45" s="1" t="s">
        <v>30</v>
      </c>
      <c r="K45" s="1" t="s">
        <v>1862</v>
      </c>
      <c r="L45" s="1" t="s">
        <v>1862</v>
      </c>
      <c r="M45" s="1" t="s">
        <v>1599</v>
      </c>
      <c r="N45" s="1" t="s">
        <v>1599</v>
      </c>
      <c r="O45" s="1" t="s">
        <v>1600</v>
      </c>
      <c r="P45" s="1" t="s">
        <v>1601</v>
      </c>
      <c r="Q45" s="1" t="s">
        <v>1602</v>
      </c>
      <c r="R45" s="1" t="s">
        <v>1863</v>
      </c>
      <c r="S45" s="1" t="s">
        <v>1604</v>
      </c>
      <c r="T45" s="1" t="s">
        <v>1605</v>
      </c>
      <c r="U45" s="1" t="s">
        <v>1606</v>
      </c>
      <c r="V45" s="1" t="s">
        <v>1614</v>
      </c>
    </row>
    <row r="46" s="1" customFormat="1" spans="1:22">
      <c r="A46" s="3">
        <v>999225978102568</v>
      </c>
      <c r="B46" s="1" t="s">
        <v>1591</v>
      </c>
      <c r="C46" s="1" t="s">
        <v>1864</v>
      </c>
      <c r="D46" s="1" t="s">
        <v>1865</v>
      </c>
      <c r="E46" s="1" t="s">
        <v>1866</v>
      </c>
      <c r="F46" s="1" t="s">
        <v>1591</v>
      </c>
      <c r="G46" s="1" t="s">
        <v>1595</v>
      </c>
      <c r="H46" s="1" t="s">
        <v>1596</v>
      </c>
      <c r="I46" s="1" t="s">
        <v>1867</v>
      </c>
      <c r="J46" s="1" t="s">
        <v>30</v>
      </c>
      <c r="K46" s="1" t="s">
        <v>1868</v>
      </c>
      <c r="L46" s="1" t="s">
        <v>1868</v>
      </c>
      <c r="M46" s="1" t="s">
        <v>1599</v>
      </c>
      <c r="N46" s="1" t="s">
        <v>1599</v>
      </c>
      <c r="O46" s="1" t="s">
        <v>1600</v>
      </c>
      <c r="P46" s="1" t="s">
        <v>1601</v>
      </c>
      <c r="Q46" s="1" t="s">
        <v>1602</v>
      </c>
      <c r="R46" s="1" t="s">
        <v>1869</v>
      </c>
      <c r="S46" s="1" t="s">
        <v>1604</v>
      </c>
      <c r="T46" s="1" t="s">
        <v>1605</v>
      </c>
      <c r="U46" s="1" t="s">
        <v>1606</v>
      </c>
      <c r="V46" s="1" t="s">
        <v>1614</v>
      </c>
    </row>
    <row r="47" s="1" customFormat="1" spans="1:22">
      <c r="A47" s="3">
        <v>999225977668345</v>
      </c>
      <c r="B47" s="1" t="s">
        <v>1591</v>
      </c>
      <c r="C47" s="1" t="s">
        <v>1870</v>
      </c>
      <c r="D47" s="1" t="s">
        <v>1871</v>
      </c>
      <c r="E47" s="1" t="s">
        <v>1872</v>
      </c>
      <c r="F47" s="1" t="s">
        <v>1591</v>
      </c>
      <c r="G47" s="1" t="s">
        <v>1595</v>
      </c>
      <c r="H47" s="1" t="s">
        <v>1596</v>
      </c>
      <c r="I47" s="1" t="s">
        <v>1873</v>
      </c>
      <c r="J47" s="1" t="s">
        <v>30</v>
      </c>
      <c r="K47" s="1" t="s">
        <v>1874</v>
      </c>
      <c r="L47" s="1" t="s">
        <v>1874</v>
      </c>
      <c r="M47" s="1" t="s">
        <v>1599</v>
      </c>
      <c r="N47" s="1" t="s">
        <v>1599</v>
      </c>
      <c r="O47" s="1" t="s">
        <v>1600</v>
      </c>
      <c r="P47" s="1" t="s">
        <v>1601</v>
      </c>
      <c r="Q47" s="1" t="s">
        <v>1602</v>
      </c>
      <c r="R47" s="1" t="s">
        <v>1875</v>
      </c>
      <c r="S47" s="1" t="s">
        <v>1604</v>
      </c>
      <c r="T47" s="1" t="s">
        <v>1605</v>
      </c>
      <c r="U47" s="1" t="s">
        <v>1606</v>
      </c>
      <c r="V47" s="1" t="s">
        <v>1614</v>
      </c>
    </row>
    <row r="48" s="1" customFormat="1" spans="1:22">
      <c r="A48" s="3">
        <v>999225977341738</v>
      </c>
      <c r="B48" s="1" t="s">
        <v>1591</v>
      </c>
      <c r="C48" s="1" t="s">
        <v>1876</v>
      </c>
      <c r="D48" s="1" t="s">
        <v>1877</v>
      </c>
      <c r="E48" s="1" t="s">
        <v>1878</v>
      </c>
      <c r="F48" s="1" t="s">
        <v>1591</v>
      </c>
      <c r="G48" s="1" t="s">
        <v>1595</v>
      </c>
      <c r="H48" s="1" t="s">
        <v>1596</v>
      </c>
      <c r="I48" s="1" t="s">
        <v>1879</v>
      </c>
      <c r="J48" s="1" t="s">
        <v>30</v>
      </c>
      <c r="K48" s="1" t="s">
        <v>1880</v>
      </c>
      <c r="L48" s="1" t="s">
        <v>1880</v>
      </c>
      <c r="M48" s="1" t="s">
        <v>1599</v>
      </c>
      <c r="N48" s="1" t="s">
        <v>1599</v>
      </c>
      <c r="O48" s="1" t="s">
        <v>1600</v>
      </c>
      <c r="P48" s="1" t="s">
        <v>1601</v>
      </c>
      <c r="Q48" s="1" t="s">
        <v>1602</v>
      </c>
      <c r="R48" s="1" t="s">
        <v>1881</v>
      </c>
      <c r="S48" s="1" t="s">
        <v>1604</v>
      </c>
      <c r="T48" s="1" t="s">
        <v>1605</v>
      </c>
      <c r="U48" s="1" t="s">
        <v>1606</v>
      </c>
      <c r="V48" s="1" t="s">
        <v>1607</v>
      </c>
    </row>
    <row r="49" s="1" customFormat="1" spans="1:22">
      <c r="A49" s="3">
        <v>999225977309107</v>
      </c>
      <c r="B49" s="1" t="s">
        <v>1591</v>
      </c>
      <c r="C49" s="1" t="s">
        <v>1882</v>
      </c>
      <c r="D49" s="1" t="s">
        <v>1883</v>
      </c>
      <c r="E49" s="1" t="s">
        <v>1884</v>
      </c>
      <c r="F49" s="1" t="s">
        <v>1591</v>
      </c>
      <c r="G49" s="1" t="s">
        <v>1595</v>
      </c>
      <c r="H49" s="1" t="s">
        <v>1596</v>
      </c>
      <c r="I49" s="1" t="s">
        <v>1885</v>
      </c>
      <c r="J49" s="1" t="s">
        <v>30</v>
      </c>
      <c r="K49" s="1" t="s">
        <v>1886</v>
      </c>
      <c r="L49" s="1" t="s">
        <v>1886</v>
      </c>
      <c r="M49" s="1" t="s">
        <v>1599</v>
      </c>
      <c r="N49" s="1" t="s">
        <v>1599</v>
      </c>
      <c r="O49" s="1" t="s">
        <v>1600</v>
      </c>
      <c r="P49" s="1" t="s">
        <v>1601</v>
      </c>
      <c r="Q49" s="1" t="s">
        <v>1602</v>
      </c>
      <c r="R49" s="1" t="s">
        <v>1887</v>
      </c>
      <c r="S49" s="1" t="s">
        <v>1604</v>
      </c>
      <c r="T49" s="1" t="s">
        <v>1605</v>
      </c>
      <c r="U49" s="1" t="s">
        <v>1606</v>
      </c>
      <c r="V49" s="1" t="s">
        <v>1888</v>
      </c>
    </row>
    <row r="50" s="1" customFormat="1" spans="1:22">
      <c r="A50" s="3">
        <v>999225976952206</v>
      </c>
      <c r="B50" s="1" t="s">
        <v>1591</v>
      </c>
      <c r="C50" s="1" t="s">
        <v>1889</v>
      </c>
      <c r="D50" s="1" t="s">
        <v>1890</v>
      </c>
      <c r="E50" s="1" t="s">
        <v>1891</v>
      </c>
      <c r="F50" s="1" t="s">
        <v>1591</v>
      </c>
      <c r="G50" s="1" t="s">
        <v>1595</v>
      </c>
      <c r="H50" s="1" t="s">
        <v>1596</v>
      </c>
      <c r="I50" s="1" t="s">
        <v>1892</v>
      </c>
      <c r="J50" s="1" t="s">
        <v>30</v>
      </c>
      <c r="K50" s="1" t="s">
        <v>1893</v>
      </c>
      <c r="L50" s="1" t="s">
        <v>1893</v>
      </c>
      <c r="M50" s="1" t="s">
        <v>1599</v>
      </c>
      <c r="N50" s="1" t="s">
        <v>1599</v>
      </c>
      <c r="O50" s="1" t="s">
        <v>1600</v>
      </c>
      <c r="P50" s="1" t="s">
        <v>1601</v>
      </c>
      <c r="Q50" s="1" t="s">
        <v>1602</v>
      </c>
      <c r="R50" s="1" t="s">
        <v>1894</v>
      </c>
      <c r="S50" s="1" t="s">
        <v>1604</v>
      </c>
      <c r="T50" s="1" t="s">
        <v>1605</v>
      </c>
      <c r="U50" s="1" t="s">
        <v>1606</v>
      </c>
      <c r="V50" s="1" t="s">
        <v>1614</v>
      </c>
    </row>
    <row r="51" s="1" customFormat="1" spans="1:22">
      <c r="A51" s="3">
        <v>999225976565135</v>
      </c>
      <c r="B51" s="1" t="s">
        <v>1591</v>
      </c>
      <c r="C51" s="1" t="s">
        <v>1895</v>
      </c>
      <c r="D51" s="1" t="s">
        <v>1896</v>
      </c>
      <c r="E51" s="1" t="s">
        <v>1897</v>
      </c>
      <c r="F51" s="1" t="s">
        <v>1591</v>
      </c>
      <c r="G51" s="1" t="s">
        <v>1595</v>
      </c>
      <c r="H51" s="1" t="s">
        <v>1596</v>
      </c>
      <c r="I51" s="1" t="s">
        <v>1898</v>
      </c>
      <c r="J51" s="1" t="s">
        <v>30</v>
      </c>
      <c r="K51" s="1" t="s">
        <v>1899</v>
      </c>
      <c r="L51" s="1" t="s">
        <v>1899</v>
      </c>
      <c r="M51" s="1" t="s">
        <v>1599</v>
      </c>
      <c r="N51" s="1" t="s">
        <v>1599</v>
      </c>
      <c r="O51" s="1" t="s">
        <v>1600</v>
      </c>
      <c r="P51" s="1" t="s">
        <v>1601</v>
      </c>
      <c r="Q51" s="1" t="s">
        <v>1602</v>
      </c>
      <c r="R51" s="1" t="s">
        <v>1900</v>
      </c>
      <c r="S51" s="1" t="s">
        <v>1604</v>
      </c>
      <c r="T51" s="1" t="s">
        <v>1605</v>
      </c>
      <c r="U51" s="1" t="s">
        <v>1606</v>
      </c>
      <c r="V51" s="1" t="s">
        <v>1607</v>
      </c>
    </row>
    <row r="52" s="1" customFormat="1" spans="1:22">
      <c r="A52" s="3">
        <v>999225976181686</v>
      </c>
      <c r="B52" s="1" t="s">
        <v>1591</v>
      </c>
      <c r="C52" s="1" t="s">
        <v>1901</v>
      </c>
      <c r="D52" s="1" t="s">
        <v>1902</v>
      </c>
      <c r="E52" s="1" t="s">
        <v>1903</v>
      </c>
      <c r="F52" s="1" t="s">
        <v>1591</v>
      </c>
      <c r="G52" s="1" t="s">
        <v>1595</v>
      </c>
      <c r="H52" s="1" t="s">
        <v>1596</v>
      </c>
      <c r="I52" s="1" t="s">
        <v>1904</v>
      </c>
      <c r="J52" s="1" t="s">
        <v>30</v>
      </c>
      <c r="K52" s="1" t="s">
        <v>1905</v>
      </c>
      <c r="L52" s="1" t="s">
        <v>1905</v>
      </c>
      <c r="M52" s="1" t="s">
        <v>1599</v>
      </c>
      <c r="N52" s="1" t="s">
        <v>1599</v>
      </c>
      <c r="O52" s="1" t="s">
        <v>1600</v>
      </c>
      <c r="P52" s="1" t="s">
        <v>1601</v>
      </c>
      <c r="Q52" s="1" t="s">
        <v>1602</v>
      </c>
      <c r="R52" s="1" t="s">
        <v>1906</v>
      </c>
      <c r="S52" s="1" t="s">
        <v>1604</v>
      </c>
      <c r="T52" s="1" t="s">
        <v>1605</v>
      </c>
      <c r="U52" s="1" t="s">
        <v>1606</v>
      </c>
      <c r="V52" s="1" t="s">
        <v>1907</v>
      </c>
    </row>
    <row r="53" s="1" customFormat="1" spans="1:22">
      <c r="A53" s="3">
        <v>999225976133737</v>
      </c>
      <c r="B53" s="1" t="s">
        <v>1591</v>
      </c>
      <c r="C53" s="1" t="s">
        <v>1908</v>
      </c>
      <c r="D53" s="1" t="s">
        <v>1909</v>
      </c>
      <c r="E53" s="1" t="s">
        <v>1910</v>
      </c>
      <c r="F53" s="1" t="s">
        <v>1591</v>
      </c>
      <c r="G53" s="1" t="s">
        <v>1595</v>
      </c>
      <c r="H53" s="1" t="s">
        <v>1596</v>
      </c>
      <c r="I53" s="1" t="s">
        <v>1911</v>
      </c>
      <c r="J53" s="1" t="s">
        <v>30</v>
      </c>
      <c r="K53" s="1" t="s">
        <v>1912</v>
      </c>
      <c r="L53" s="1" t="s">
        <v>1912</v>
      </c>
      <c r="M53" s="1" t="s">
        <v>1599</v>
      </c>
      <c r="N53" s="1" t="s">
        <v>1599</v>
      </c>
      <c r="O53" s="1" t="s">
        <v>1600</v>
      </c>
      <c r="P53" s="1" t="s">
        <v>1601</v>
      </c>
      <c r="Q53" s="1" t="s">
        <v>1602</v>
      </c>
      <c r="R53" s="1" t="s">
        <v>1913</v>
      </c>
      <c r="S53" s="1" t="s">
        <v>1604</v>
      </c>
      <c r="T53" s="1" t="s">
        <v>1605</v>
      </c>
      <c r="U53" s="1" t="s">
        <v>1606</v>
      </c>
      <c r="V53" s="1" t="s">
        <v>1713</v>
      </c>
    </row>
    <row r="54" s="1" customFormat="1" spans="1:22">
      <c r="A54" s="3">
        <v>999225976097551</v>
      </c>
      <c r="B54" s="1" t="s">
        <v>1591</v>
      </c>
      <c r="C54" s="1" t="s">
        <v>1914</v>
      </c>
      <c r="D54" s="1" t="s">
        <v>1915</v>
      </c>
      <c r="E54" s="1" t="s">
        <v>1916</v>
      </c>
      <c r="F54" s="1" t="s">
        <v>1591</v>
      </c>
      <c r="G54" s="1" t="s">
        <v>1595</v>
      </c>
      <c r="H54" s="1" t="s">
        <v>1596</v>
      </c>
      <c r="I54" s="1" t="s">
        <v>1917</v>
      </c>
      <c r="J54" s="1" t="s">
        <v>30</v>
      </c>
      <c r="K54" s="1" t="s">
        <v>1918</v>
      </c>
      <c r="L54" s="1" t="s">
        <v>1918</v>
      </c>
      <c r="M54" s="1" t="s">
        <v>1599</v>
      </c>
      <c r="N54" s="1" t="s">
        <v>1599</v>
      </c>
      <c r="O54" s="1" t="s">
        <v>1600</v>
      </c>
      <c r="P54" s="1" t="s">
        <v>1601</v>
      </c>
      <c r="Q54" s="1" t="s">
        <v>1602</v>
      </c>
      <c r="R54" s="1" t="s">
        <v>1919</v>
      </c>
      <c r="S54" s="1" t="s">
        <v>1604</v>
      </c>
      <c r="T54" s="1" t="s">
        <v>1605</v>
      </c>
      <c r="U54" s="1" t="s">
        <v>1606</v>
      </c>
      <c r="V54" s="1" t="s">
        <v>1920</v>
      </c>
    </row>
    <row r="55" s="1" customFormat="1" spans="1:22">
      <c r="A55" s="3">
        <v>999225976045744</v>
      </c>
      <c r="B55" s="1" t="s">
        <v>1591</v>
      </c>
      <c r="C55" s="1" t="s">
        <v>1921</v>
      </c>
      <c r="D55" s="1" t="s">
        <v>1922</v>
      </c>
      <c r="E55" s="1" t="s">
        <v>1923</v>
      </c>
      <c r="F55" s="1" t="s">
        <v>1591</v>
      </c>
      <c r="G55" s="1" t="s">
        <v>1595</v>
      </c>
      <c r="H55" s="1" t="s">
        <v>1596</v>
      </c>
      <c r="I55" s="1" t="s">
        <v>1924</v>
      </c>
      <c r="J55" s="1" t="s">
        <v>30</v>
      </c>
      <c r="K55" s="1" t="s">
        <v>1925</v>
      </c>
      <c r="L55" s="1" t="s">
        <v>1925</v>
      </c>
      <c r="M55" s="1" t="s">
        <v>1599</v>
      </c>
      <c r="N55" s="1" t="s">
        <v>1599</v>
      </c>
      <c r="O55" s="1" t="s">
        <v>1600</v>
      </c>
      <c r="P55" s="1" t="s">
        <v>1601</v>
      </c>
      <c r="Q55" s="1" t="s">
        <v>1602</v>
      </c>
      <c r="R55" s="1" t="s">
        <v>1926</v>
      </c>
      <c r="S55" s="1" t="s">
        <v>1604</v>
      </c>
      <c r="T55" s="1" t="s">
        <v>1605</v>
      </c>
      <c r="U55" s="1" t="s">
        <v>1606</v>
      </c>
      <c r="V55" s="1" t="s">
        <v>1927</v>
      </c>
    </row>
    <row r="56" s="1" customFormat="1" spans="1:22">
      <c r="A56" s="3">
        <v>999225975990053</v>
      </c>
      <c r="B56" s="1" t="s">
        <v>1591</v>
      </c>
      <c r="C56" s="1" t="s">
        <v>1928</v>
      </c>
      <c r="D56" s="1" t="s">
        <v>1929</v>
      </c>
      <c r="E56" s="1" t="s">
        <v>1930</v>
      </c>
      <c r="F56" s="1" t="s">
        <v>1591</v>
      </c>
      <c r="G56" s="1" t="s">
        <v>1595</v>
      </c>
      <c r="H56" s="1" t="s">
        <v>1596</v>
      </c>
      <c r="I56" s="1" t="s">
        <v>1931</v>
      </c>
      <c r="J56" s="1" t="s">
        <v>30</v>
      </c>
      <c r="K56" s="1" t="s">
        <v>1932</v>
      </c>
      <c r="L56" s="1" t="s">
        <v>1932</v>
      </c>
      <c r="M56" s="1" t="s">
        <v>1599</v>
      </c>
      <c r="N56" s="1" t="s">
        <v>1599</v>
      </c>
      <c r="O56" s="1" t="s">
        <v>1600</v>
      </c>
      <c r="P56" s="1" t="s">
        <v>1601</v>
      </c>
      <c r="Q56" s="1" t="s">
        <v>1602</v>
      </c>
      <c r="R56" s="1" t="s">
        <v>1933</v>
      </c>
      <c r="S56" s="1" t="s">
        <v>1604</v>
      </c>
      <c r="T56" s="1" t="s">
        <v>1605</v>
      </c>
      <c r="U56" s="1" t="s">
        <v>1606</v>
      </c>
      <c r="V56" s="1" t="s">
        <v>1633</v>
      </c>
    </row>
    <row r="57" s="1" customFormat="1" spans="1:22">
      <c r="A57" s="3">
        <v>999225975937420</v>
      </c>
      <c r="B57" s="1" t="s">
        <v>1591</v>
      </c>
      <c r="C57" s="1" t="s">
        <v>1934</v>
      </c>
      <c r="D57" s="1" t="s">
        <v>1935</v>
      </c>
      <c r="E57" s="1" t="s">
        <v>1936</v>
      </c>
      <c r="F57" s="1" t="s">
        <v>1591</v>
      </c>
      <c r="G57" s="1" t="s">
        <v>1595</v>
      </c>
      <c r="H57" s="1" t="s">
        <v>1596</v>
      </c>
      <c r="I57" s="1" t="s">
        <v>1937</v>
      </c>
      <c r="J57" s="1" t="s">
        <v>30</v>
      </c>
      <c r="K57" s="1" t="s">
        <v>1938</v>
      </c>
      <c r="L57" s="1" t="s">
        <v>1938</v>
      </c>
      <c r="M57" s="1" t="s">
        <v>1599</v>
      </c>
      <c r="N57" s="1" t="s">
        <v>1599</v>
      </c>
      <c r="O57" s="1" t="s">
        <v>1600</v>
      </c>
      <c r="P57" s="1" t="s">
        <v>1601</v>
      </c>
      <c r="Q57" s="1" t="s">
        <v>1602</v>
      </c>
      <c r="R57" s="1" t="s">
        <v>1939</v>
      </c>
      <c r="S57" s="1" t="s">
        <v>1604</v>
      </c>
      <c r="T57" s="1" t="s">
        <v>1605</v>
      </c>
      <c r="U57" s="1" t="s">
        <v>1606</v>
      </c>
      <c r="V57" s="1" t="s">
        <v>1607</v>
      </c>
    </row>
    <row r="58" s="1" customFormat="1" spans="1:22">
      <c r="A58" s="3">
        <v>999225975673551</v>
      </c>
      <c r="B58" s="1" t="s">
        <v>1591</v>
      </c>
      <c r="C58" s="1" t="s">
        <v>1940</v>
      </c>
      <c r="D58" s="1" t="s">
        <v>1941</v>
      </c>
      <c r="E58" s="1" t="s">
        <v>1942</v>
      </c>
      <c r="F58" s="1" t="s">
        <v>1591</v>
      </c>
      <c r="G58" s="1" t="s">
        <v>1595</v>
      </c>
      <c r="H58" s="1" t="s">
        <v>1596</v>
      </c>
      <c r="I58" s="1" t="s">
        <v>1943</v>
      </c>
      <c r="J58" s="1" t="s">
        <v>30</v>
      </c>
      <c r="K58" s="1" t="s">
        <v>1944</v>
      </c>
      <c r="L58" s="1" t="s">
        <v>1944</v>
      </c>
      <c r="M58" s="1" t="s">
        <v>1599</v>
      </c>
      <c r="N58" s="1" t="s">
        <v>1599</v>
      </c>
      <c r="O58" s="1" t="s">
        <v>1600</v>
      </c>
      <c r="P58" s="1" t="s">
        <v>1601</v>
      </c>
      <c r="Q58" s="1" t="s">
        <v>1602</v>
      </c>
      <c r="R58" s="1" t="s">
        <v>1945</v>
      </c>
      <c r="S58" s="1" t="s">
        <v>1604</v>
      </c>
      <c r="T58" s="1" t="s">
        <v>1605</v>
      </c>
      <c r="U58" s="1" t="s">
        <v>1606</v>
      </c>
      <c r="V58" s="1" t="s">
        <v>1614</v>
      </c>
    </row>
    <row r="59" s="1" customFormat="1" spans="1:22">
      <c r="A59" s="3">
        <v>999225975653311</v>
      </c>
      <c r="B59" s="1" t="s">
        <v>1591</v>
      </c>
      <c r="C59" s="1" t="s">
        <v>1946</v>
      </c>
      <c r="D59" s="1" t="s">
        <v>1947</v>
      </c>
      <c r="E59" s="1" t="s">
        <v>1948</v>
      </c>
      <c r="F59" s="1" t="s">
        <v>1591</v>
      </c>
      <c r="G59" s="1" t="s">
        <v>1595</v>
      </c>
      <c r="H59" s="1" t="s">
        <v>1596</v>
      </c>
      <c r="I59" s="1" t="s">
        <v>1949</v>
      </c>
      <c r="J59" s="1" t="s">
        <v>30</v>
      </c>
      <c r="K59" s="1" t="s">
        <v>1950</v>
      </c>
      <c r="L59" s="1" t="s">
        <v>1950</v>
      </c>
      <c r="M59" s="1" t="s">
        <v>1599</v>
      </c>
      <c r="N59" s="1" t="s">
        <v>1599</v>
      </c>
      <c r="O59" s="1" t="s">
        <v>1600</v>
      </c>
      <c r="P59" s="1" t="s">
        <v>1601</v>
      </c>
      <c r="Q59" s="1" t="s">
        <v>1602</v>
      </c>
      <c r="R59" s="1" t="s">
        <v>1951</v>
      </c>
      <c r="S59" s="1" t="s">
        <v>1604</v>
      </c>
      <c r="T59" s="1" t="s">
        <v>1605</v>
      </c>
      <c r="U59" s="1" t="s">
        <v>1606</v>
      </c>
      <c r="V59" s="1" t="s">
        <v>1952</v>
      </c>
    </row>
    <row r="60" s="1" customFormat="1" spans="1:22">
      <c r="A60" s="3">
        <v>999225974633402</v>
      </c>
      <c r="B60" s="1" t="s">
        <v>1591</v>
      </c>
      <c r="C60" s="1" t="s">
        <v>1953</v>
      </c>
      <c r="D60" s="1" t="s">
        <v>1954</v>
      </c>
      <c r="E60" s="1" t="s">
        <v>1955</v>
      </c>
      <c r="F60" s="1" t="s">
        <v>1591</v>
      </c>
      <c r="G60" s="1" t="s">
        <v>1595</v>
      </c>
      <c r="H60" s="1" t="s">
        <v>1596</v>
      </c>
      <c r="I60" s="1" t="s">
        <v>1956</v>
      </c>
      <c r="J60" s="1" t="s">
        <v>30</v>
      </c>
      <c r="K60" s="1" t="s">
        <v>1957</v>
      </c>
      <c r="L60" s="1" t="s">
        <v>1957</v>
      </c>
      <c r="M60" s="1" t="s">
        <v>1599</v>
      </c>
      <c r="N60" s="1" t="s">
        <v>1599</v>
      </c>
      <c r="O60" s="1" t="s">
        <v>1600</v>
      </c>
      <c r="P60" s="1" t="s">
        <v>1601</v>
      </c>
      <c r="Q60" s="1" t="s">
        <v>1602</v>
      </c>
      <c r="R60" s="1" t="s">
        <v>1958</v>
      </c>
      <c r="S60" s="1" t="s">
        <v>1604</v>
      </c>
      <c r="T60" s="1" t="s">
        <v>1605</v>
      </c>
      <c r="U60" s="1" t="s">
        <v>1606</v>
      </c>
      <c r="V60" s="1" t="s">
        <v>1652</v>
      </c>
    </row>
    <row r="61" s="1" customFormat="1" spans="1:22">
      <c r="A61" s="3">
        <v>999225974454267</v>
      </c>
      <c r="B61" s="1" t="s">
        <v>1591</v>
      </c>
      <c r="C61" s="1" t="s">
        <v>1959</v>
      </c>
      <c r="D61" s="1" t="s">
        <v>1960</v>
      </c>
      <c r="E61" s="1" t="s">
        <v>1961</v>
      </c>
      <c r="F61" s="1" t="s">
        <v>1591</v>
      </c>
      <c r="G61" s="1" t="s">
        <v>1595</v>
      </c>
      <c r="H61" s="1" t="s">
        <v>1596</v>
      </c>
      <c r="I61" s="1" t="s">
        <v>1962</v>
      </c>
      <c r="J61" s="1" t="s">
        <v>30</v>
      </c>
      <c r="K61" s="1" t="s">
        <v>1963</v>
      </c>
      <c r="L61" s="1" t="s">
        <v>1963</v>
      </c>
      <c r="M61" s="1" t="s">
        <v>1599</v>
      </c>
      <c r="N61" s="1" t="s">
        <v>1599</v>
      </c>
      <c r="O61" s="1" t="s">
        <v>1600</v>
      </c>
      <c r="P61" s="1" t="s">
        <v>1601</v>
      </c>
      <c r="Q61" s="1" t="s">
        <v>1602</v>
      </c>
      <c r="R61" s="1" t="s">
        <v>1964</v>
      </c>
      <c r="S61" s="1" t="s">
        <v>1604</v>
      </c>
      <c r="T61" s="1" t="s">
        <v>1605</v>
      </c>
      <c r="U61" s="1" t="s">
        <v>1606</v>
      </c>
      <c r="V61" s="1" t="s">
        <v>1713</v>
      </c>
    </row>
    <row r="62" s="1" customFormat="1" spans="1:22">
      <c r="A62" s="3">
        <v>25974130156</v>
      </c>
      <c r="B62" s="1" t="s">
        <v>1965</v>
      </c>
      <c r="C62" s="1" t="s">
        <v>1966</v>
      </c>
      <c r="D62" s="1" t="s">
        <v>1967</v>
      </c>
      <c r="E62" s="1" t="s">
        <v>1968</v>
      </c>
      <c r="F62" s="1" t="s">
        <v>1591</v>
      </c>
      <c r="G62" s="1" t="s">
        <v>1595</v>
      </c>
      <c r="H62" s="1" t="s">
        <v>1596</v>
      </c>
      <c r="I62" s="1" t="s">
        <v>1969</v>
      </c>
      <c r="J62" s="1" t="s">
        <v>30</v>
      </c>
      <c r="K62" s="1" t="s">
        <v>1970</v>
      </c>
      <c r="L62" s="1" t="s">
        <v>1970</v>
      </c>
      <c r="M62" s="1" t="s">
        <v>1599</v>
      </c>
      <c r="N62" s="1" t="s">
        <v>1599</v>
      </c>
      <c r="O62" s="1" t="s">
        <v>1600</v>
      </c>
      <c r="P62" s="1" t="s">
        <v>1601</v>
      </c>
      <c r="Q62" s="1" t="s">
        <v>1602</v>
      </c>
      <c r="R62" s="1" t="s">
        <v>1971</v>
      </c>
      <c r="S62" s="1" t="s">
        <v>1604</v>
      </c>
      <c r="T62" s="1" t="s">
        <v>1605</v>
      </c>
      <c r="U62" s="1" t="s">
        <v>1606</v>
      </c>
      <c r="V62" s="1" t="s">
        <v>1614</v>
      </c>
    </row>
    <row r="63" s="1" customFormat="1" spans="1:22">
      <c r="A63" s="3">
        <v>999225974108648</v>
      </c>
      <c r="B63" s="1" t="s">
        <v>1965</v>
      </c>
      <c r="C63" s="1" t="s">
        <v>1972</v>
      </c>
      <c r="D63" s="1" t="s">
        <v>1973</v>
      </c>
      <c r="E63" s="1" t="s">
        <v>1974</v>
      </c>
      <c r="F63" s="1" t="s">
        <v>1591</v>
      </c>
      <c r="G63" s="1" t="s">
        <v>1595</v>
      </c>
      <c r="H63" s="1" t="s">
        <v>1596</v>
      </c>
      <c r="I63" s="1" t="s">
        <v>1975</v>
      </c>
      <c r="J63" s="1" t="s">
        <v>30</v>
      </c>
      <c r="K63" s="1" t="s">
        <v>1976</v>
      </c>
      <c r="L63" s="1" t="s">
        <v>1976</v>
      </c>
      <c r="M63" s="1" t="s">
        <v>1599</v>
      </c>
      <c r="N63" s="1" t="s">
        <v>1599</v>
      </c>
      <c r="O63" s="1" t="s">
        <v>1600</v>
      </c>
      <c r="P63" s="1" t="s">
        <v>1601</v>
      </c>
      <c r="Q63" s="1" t="s">
        <v>1602</v>
      </c>
      <c r="R63" s="1" t="s">
        <v>1977</v>
      </c>
      <c r="S63" s="1" t="s">
        <v>1604</v>
      </c>
      <c r="T63" s="1" t="s">
        <v>1605</v>
      </c>
      <c r="U63" s="1" t="s">
        <v>1606</v>
      </c>
      <c r="V63" s="1" t="s">
        <v>1978</v>
      </c>
    </row>
    <row r="64" s="1" customFormat="1" spans="1:22">
      <c r="A64" s="3">
        <v>999225958740996</v>
      </c>
      <c r="B64" s="1" t="s">
        <v>1965</v>
      </c>
      <c r="C64" s="1" t="s">
        <v>1979</v>
      </c>
      <c r="D64" s="1" t="s">
        <v>1980</v>
      </c>
      <c r="E64" s="1" t="s">
        <v>1981</v>
      </c>
      <c r="F64" s="1" t="s">
        <v>1591</v>
      </c>
      <c r="G64" s="1" t="s">
        <v>1595</v>
      </c>
      <c r="H64" s="1" t="s">
        <v>1596</v>
      </c>
      <c r="I64" s="1" t="s">
        <v>1982</v>
      </c>
      <c r="J64" s="1" t="s">
        <v>30</v>
      </c>
      <c r="K64" s="1" t="s">
        <v>1983</v>
      </c>
      <c r="L64" s="1" t="s">
        <v>1983</v>
      </c>
      <c r="M64" s="1" t="s">
        <v>1599</v>
      </c>
      <c r="N64" s="1" t="s">
        <v>1599</v>
      </c>
      <c r="O64" s="1" t="s">
        <v>1600</v>
      </c>
      <c r="P64" s="1" t="s">
        <v>1601</v>
      </c>
      <c r="Q64" s="1" t="s">
        <v>1602</v>
      </c>
      <c r="R64" s="1" t="s">
        <v>1984</v>
      </c>
      <c r="S64" s="1" t="s">
        <v>1604</v>
      </c>
      <c r="T64" s="1" t="s">
        <v>1605</v>
      </c>
      <c r="U64" s="1" t="s">
        <v>1606</v>
      </c>
      <c r="V64" s="1" t="s">
        <v>1652</v>
      </c>
    </row>
    <row r="65" s="1" customFormat="1" spans="1:22">
      <c r="A65" s="3">
        <v>999225958717259</v>
      </c>
      <c r="B65" s="1" t="s">
        <v>1965</v>
      </c>
      <c r="C65" s="1" t="s">
        <v>1985</v>
      </c>
      <c r="D65" s="1" t="s">
        <v>1986</v>
      </c>
      <c r="E65" s="1" t="s">
        <v>1987</v>
      </c>
      <c r="F65" s="1" t="s">
        <v>1591</v>
      </c>
      <c r="G65" s="1" t="s">
        <v>1595</v>
      </c>
      <c r="H65" s="1" t="s">
        <v>1596</v>
      </c>
      <c r="I65" s="1" t="s">
        <v>1988</v>
      </c>
      <c r="J65" s="1" t="s">
        <v>30</v>
      </c>
      <c r="K65" s="1" t="s">
        <v>1989</v>
      </c>
      <c r="L65" s="1" t="s">
        <v>1989</v>
      </c>
      <c r="M65" s="1" t="s">
        <v>1599</v>
      </c>
      <c r="N65" s="1" t="s">
        <v>1599</v>
      </c>
      <c r="O65" s="1" t="s">
        <v>1600</v>
      </c>
      <c r="P65" s="1" t="s">
        <v>1601</v>
      </c>
      <c r="Q65" s="1" t="s">
        <v>1602</v>
      </c>
      <c r="R65" s="1" t="s">
        <v>1990</v>
      </c>
      <c r="S65" s="1" t="s">
        <v>1604</v>
      </c>
      <c r="T65" s="1" t="s">
        <v>1605</v>
      </c>
      <c r="U65" s="1" t="s">
        <v>1606</v>
      </c>
      <c r="V65" s="1" t="s">
        <v>1691</v>
      </c>
    </row>
    <row r="66" s="1" customFormat="1" spans="1:22">
      <c r="A66" s="3">
        <v>999225958491804</v>
      </c>
      <c r="B66" s="1" t="s">
        <v>1965</v>
      </c>
      <c r="C66" s="1" t="s">
        <v>1991</v>
      </c>
      <c r="D66" s="1" t="s">
        <v>1992</v>
      </c>
      <c r="E66" s="1" t="s">
        <v>1993</v>
      </c>
      <c r="F66" s="1" t="s">
        <v>1591</v>
      </c>
      <c r="G66" s="1" t="s">
        <v>1595</v>
      </c>
      <c r="H66" s="1" t="s">
        <v>1596</v>
      </c>
      <c r="I66" s="1" t="s">
        <v>1994</v>
      </c>
      <c r="J66" s="1" t="s">
        <v>30</v>
      </c>
      <c r="K66" s="1" t="s">
        <v>1995</v>
      </c>
      <c r="L66" s="1" t="s">
        <v>1995</v>
      </c>
      <c r="M66" s="1" t="s">
        <v>1599</v>
      </c>
      <c r="N66" s="1" t="s">
        <v>1599</v>
      </c>
      <c r="O66" s="1" t="s">
        <v>1600</v>
      </c>
      <c r="P66" s="1" t="s">
        <v>1601</v>
      </c>
      <c r="Q66" s="1" t="s">
        <v>1602</v>
      </c>
      <c r="R66" s="1" t="s">
        <v>1996</v>
      </c>
      <c r="S66" s="1" t="s">
        <v>1604</v>
      </c>
      <c r="T66" s="1" t="s">
        <v>1605</v>
      </c>
      <c r="U66" s="1" t="s">
        <v>1606</v>
      </c>
      <c r="V66" s="1" t="s">
        <v>1691</v>
      </c>
    </row>
    <row r="67" s="1" customFormat="1" spans="1:22">
      <c r="A67" s="3">
        <v>999225957253850</v>
      </c>
      <c r="B67" s="1" t="s">
        <v>1965</v>
      </c>
      <c r="C67" s="1" t="s">
        <v>1997</v>
      </c>
      <c r="D67" s="1" t="s">
        <v>1998</v>
      </c>
      <c r="E67" s="1" t="s">
        <v>1999</v>
      </c>
      <c r="F67" s="1" t="s">
        <v>1591</v>
      </c>
      <c r="G67" s="1" t="s">
        <v>1595</v>
      </c>
      <c r="H67" s="1" t="s">
        <v>1596</v>
      </c>
      <c r="I67" s="1" t="s">
        <v>2000</v>
      </c>
      <c r="J67" s="1" t="s">
        <v>30</v>
      </c>
      <c r="K67" s="1" t="s">
        <v>2001</v>
      </c>
      <c r="L67" s="1" t="s">
        <v>2001</v>
      </c>
      <c r="M67" s="1" t="s">
        <v>1599</v>
      </c>
      <c r="N67" s="1" t="s">
        <v>1599</v>
      </c>
      <c r="O67" s="1" t="s">
        <v>1600</v>
      </c>
      <c r="P67" s="1" t="s">
        <v>1601</v>
      </c>
      <c r="Q67" s="1" t="s">
        <v>1602</v>
      </c>
      <c r="R67" s="1" t="s">
        <v>2002</v>
      </c>
      <c r="S67" s="1" t="s">
        <v>1604</v>
      </c>
      <c r="T67" s="1" t="s">
        <v>1605</v>
      </c>
      <c r="U67" s="1" t="s">
        <v>1606</v>
      </c>
      <c r="V67" s="1" t="s">
        <v>1691</v>
      </c>
    </row>
    <row r="68" s="1" customFormat="1" spans="1:22">
      <c r="A68" s="3">
        <v>999225957071226</v>
      </c>
      <c r="B68" s="1" t="s">
        <v>1965</v>
      </c>
      <c r="C68" s="1" t="s">
        <v>2003</v>
      </c>
      <c r="D68" s="1" t="s">
        <v>2004</v>
      </c>
      <c r="E68" s="1" t="s">
        <v>2005</v>
      </c>
      <c r="F68" s="1" t="s">
        <v>1591</v>
      </c>
      <c r="G68" s="1" t="s">
        <v>1595</v>
      </c>
      <c r="H68" s="1" t="s">
        <v>1596</v>
      </c>
      <c r="I68" s="1" t="s">
        <v>2006</v>
      </c>
      <c r="J68" s="1" t="s">
        <v>30</v>
      </c>
      <c r="K68" s="1" t="s">
        <v>2007</v>
      </c>
      <c r="L68" s="1" t="s">
        <v>1600</v>
      </c>
      <c r="M68" s="1" t="s">
        <v>2008</v>
      </c>
      <c r="N68" s="1" t="s">
        <v>2009</v>
      </c>
      <c r="O68" s="1" t="s">
        <v>1600</v>
      </c>
      <c r="P68" s="1" t="s">
        <v>1601</v>
      </c>
      <c r="Q68" s="1" t="s">
        <v>1602</v>
      </c>
      <c r="R68" s="1" t="s">
        <v>2010</v>
      </c>
      <c r="S68" s="1" t="s">
        <v>1604</v>
      </c>
      <c r="T68" s="1" t="s">
        <v>1605</v>
      </c>
      <c r="U68" s="1" t="s">
        <v>1606</v>
      </c>
      <c r="V68" s="1" t="s">
        <v>2011</v>
      </c>
    </row>
    <row r="69" s="1" customFormat="1" spans="1:22">
      <c r="A69" s="3">
        <v>999225956871877</v>
      </c>
      <c r="B69" s="1" t="s">
        <v>1965</v>
      </c>
      <c r="C69" s="1" t="s">
        <v>2012</v>
      </c>
      <c r="D69" s="1" t="s">
        <v>2013</v>
      </c>
      <c r="E69" s="1" t="s">
        <v>2014</v>
      </c>
      <c r="F69" s="1" t="s">
        <v>1965</v>
      </c>
      <c r="G69" s="1" t="s">
        <v>1595</v>
      </c>
      <c r="H69" s="1" t="s">
        <v>1596</v>
      </c>
      <c r="I69" s="1" t="s">
        <v>2015</v>
      </c>
      <c r="J69" s="1" t="s">
        <v>30</v>
      </c>
      <c r="K69" s="1" t="s">
        <v>2016</v>
      </c>
      <c r="L69" s="1" t="s">
        <v>2016</v>
      </c>
      <c r="M69" s="1" t="s">
        <v>1599</v>
      </c>
      <c r="N69" s="1" t="s">
        <v>1599</v>
      </c>
      <c r="O69" s="1" t="s">
        <v>1600</v>
      </c>
      <c r="P69" s="1" t="s">
        <v>1601</v>
      </c>
      <c r="Q69" s="1" t="s">
        <v>1602</v>
      </c>
      <c r="R69" s="1" t="s">
        <v>2017</v>
      </c>
      <c r="S69" s="1" t="s">
        <v>1604</v>
      </c>
      <c r="T69" s="1" t="s">
        <v>1605</v>
      </c>
      <c r="U69" s="1" t="s">
        <v>1606</v>
      </c>
      <c r="V69" s="1" t="s">
        <v>1614</v>
      </c>
    </row>
    <row r="70" s="1" customFormat="1" spans="1:22">
      <c r="A70" s="3">
        <v>999225956187834</v>
      </c>
      <c r="B70" s="1" t="s">
        <v>1965</v>
      </c>
      <c r="C70" s="1" t="s">
        <v>2018</v>
      </c>
      <c r="D70" s="1" t="s">
        <v>2019</v>
      </c>
      <c r="E70" s="1" t="s">
        <v>2020</v>
      </c>
      <c r="F70" s="1" t="s">
        <v>1591</v>
      </c>
      <c r="G70" s="1" t="s">
        <v>1595</v>
      </c>
      <c r="H70" s="1" t="s">
        <v>1596</v>
      </c>
      <c r="I70" s="1" t="s">
        <v>2021</v>
      </c>
      <c r="J70" s="1" t="s">
        <v>30</v>
      </c>
      <c r="K70" s="1" t="s">
        <v>2022</v>
      </c>
      <c r="L70" s="1" t="s">
        <v>2022</v>
      </c>
      <c r="M70" s="1" t="s">
        <v>1599</v>
      </c>
      <c r="N70" s="1" t="s">
        <v>1599</v>
      </c>
      <c r="O70" s="1" t="s">
        <v>1600</v>
      </c>
      <c r="P70" s="1" t="s">
        <v>1601</v>
      </c>
      <c r="Q70" s="1" t="s">
        <v>1602</v>
      </c>
      <c r="R70" s="1" t="s">
        <v>2023</v>
      </c>
      <c r="S70" s="1" t="s">
        <v>1604</v>
      </c>
      <c r="T70" s="1" t="s">
        <v>1605</v>
      </c>
      <c r="U70" s="1" t="s">
        <v>1606</v>
      </c>
      <c r="V70" s="1" t="s">
        <v>2024</v>
      </c>
    </row>
    <row r="71" s="1" customFormat="1" spans="1:22">
      <c r="A71" s="3">
        <v>999225955951313</v>
      </c>
      <c r="B71" s="1" t="s">
        <v>1965</v>
      </c>
      <c r="C71" s="1" t="s">
        <v>2025</v>
      </c>
      <c r="D71" s="1" t="s">
        <v>2026</v>
      </c>
      <c r="E71" s="1" t="s">
        <v>2027</v>
      </c>
      <c r="F71" s="1" t="s">
        <v>1591</v>
      </c>
      <c r="G71" s="1" t="s">
        <v>1595</v>
      </c>
      <c r="H71" s="1" t="s">
        <v>1596</v>
      </c>
      <c r="I71" s="1" t="s">
        <v>2028</v>
      </c>
      <c r="J71" s="1" t="s">
        <v>30</v>
      </c>
      <c r="K71" s="1" t="s">
        <v>2029</v>
      </c>
      <c r="L71" s="1" t="s">
        <v>2029</v>
      </c>
      <c r="M71" s="1" t="s">
        <v>1599</v>
      </c>
      <c r="N71" s="1" t="s">
        <v>1599</v>
      </c>
      <c r="O71" s="1" t="s">
        <v>1600</v>
      </c>
      <c r="P71" s="1" t="s">
        <v>1601</v>
      </c>
      <c r="Q71" s="1" t="s">
        <v>1602</v>
      </c>
      <c r="R71" s="1" t="s">
        <v>2030</v>
      </c>
      <c r="S71" s="1" t="s">
        <v>1604</v>
      </c>
      <c r="T71" s="1" t="s">
        <v>1605</v>
      </c>
      <c r="U71" s="1" t="s">
        <v>1606</v>
      </c>
      <c r="V71" s="1" t="s">
        <v>1691</v>
      </c>
    </row>
    <row r="72" s="1" customFormat="1" spans="1:22">
      <c r="A72" s="3">
        <v>999225954560946</v>
      </c>
      <c r="B72" s="1" t="s">
        <v>1965</v>
      </c>
      <c r="C72" s="1" t="s">
        <v>2031</v>
      </c>
      <c r="D72" s="1" t="s">
        <v>2032</v>
      </c>
      <c r="E72" s="1" t="s">
        <v>2033</v>
      </c>
      <c r="F72" s="1" t="s">
        <v>1591</v>
      </c>
      <c r="G72" s="1" t="s">
        <v>1595</v>
      </c>
      <c r="H72" s="1" t="s">
        <v>1596</v>
      </c>
      <c r="I72" s="1" t="s">
        <v>2034</v>
      </c>
      <c r="J72" s="1" t="s">
        <v>30</v>
      </c>
      <c r="K72" s="1" t="s">
        <v>2035</v>
      </c>
      <c r="L72" s="1" t="s">
        <v>2035</v>
      </c>
      <c r="M72" s="1" t="s">
        <v>1599</v>
      </c>
      <c r="N72" s="1" t="s">
        <v>1599</v>
      </c>
      <c r="O72" s="1" t="s">
        <v>1600</v>
      </c>
      <c r="P72" s="1" t="s">
        <v>1601</v>
      </c>
      <c r="Q72" s="1" t="s">
        <v>1602</v>
      </c>
      <c r="R72" s="1" t="s">
        <v>2036</v>
      </c>
      <c r="S72" s="1" t="s">
        <v>1604</v>
      </c>
      <c r="T72" s="1" t="s">
        <v>1605</v>
      </c>
      <c r="U72" s="1" t="s">
        <v>2037</v>
      </c>
      <c r="V72" s="1" t="s">
        <v>1691</v>
      </c>
    </row>
    <row r="73" s="1" customFormat="1" spans="1:22">
      <c r="A73" s="3">
        <v>999225954357566</v>
      </c>
      <c r="B73" s="1" t="s">
        <v>1965</v>
      </c>
      <c r="C73" s="1" t="s">
        <v>2038</v>
      </c>
      <c r="D73" s="1" t="s">
        <v>2039</v>
      </c>
      <c r="E73" s="1" t="s">
        <v>2040</v>
      </c>
      <c r="F73" s="1" t="s">
        <v>1591</v>
      </c>
      <c r="G73" s="1" t="s">
        <v>1595</v>
      </c>
      <c r="H73" s="1" t="s">
        <v>1596</v>
      </c>
      <c r="I73" s="1" t="s">
        <v>2041</v>
      </c>
      <c r="J73" s="1" t="s">
        <v>30</v>
      </c>
      <c r="K73" s="1" t="s">
        <v>2042</v>
      </c>
      <c r="L73" s="1" t="s">
        <v>2042</v>
      </c>
      <c r="M73" s="1" t="s">
        <v>1599</v>
      </c>
      <c r="N73" s="1" t="s">
        <v>1599</v>
      </c>
      <c r="O73" s="1" t="s">
        <v>1600</v>
      </c>
      <c r="P73" s="1" t="s">
        <v>1601</v>
      </c>
      <c r="Q73" s="1" t="s">
        <v>1602</v>
      </c>
      <c r="R73" s="1" t="s">
        <v>2043</v>
      </c>
      <c r="S73" s="1" t="s">
        <v>1604</v>
      </c>
      <c r="T73" s="1" t="s">
        <v>1605</v>
      </c>
      <c r="U73" s="1" t="s">
        <v>1606</v>
      </c>
      <c r="V73" s="1" t="s">
        <v>2044</v>
      </c>
    </row>
    <row r="74" s="1" customFormat="1" spans="1:22">
      <c r="A74" s="3">
        <v>999225954160961</v>
      </c>
      <c r="B74" s="1" t="s">
        <v>1965</v>
      </c>
      <c r="C74" s="1" t="s">
        <v>2045</v>
      </c>
      <c r="D74" s="1" t="s">
        <v>2046</v>
      </c>
      <c r="E74" s="1" t="s">
        <v>2047</v>
      </c>
      <c r="F74" s="1" t="s">
        <v>1591</v>
      </c>
      <c r="G74" s="1" t="s">
        <v>1595</v>
      </c>
      <c r="H74" s="1" t="s">
        <v>1596</v>
      </c>
      <c r="I74" s="1" t="s">
        <v>2048</v>
      </c>
      <c r="J74" s="1" t="s">
        <v>30</v>
      </c>
      <c r="K74" s="1" t="s">
        <v>2049</v>
      </c>
      <c r="L74" s="1" t="s">
        <v>2049</v>
      </c>
      <c r="M74" s="1" t="s">
        <v>1599</v>
      </c>
      <c r="N74" s="1" t="s">
        <v>1599</v>
      </c>
      <c r="O74" s="1" t="s">
        <v>1600</v>
      </c>
      <c r="P74" s="1" t="s">
        <v>1601</v>
      </c>
      <c r="Q74" s="1" t="s">
        <v>1602</v>
      </c>
      <c r="R74" s="1" t="s">
        <v>2050</v>
      </c>
      <c r="S74" s="1" t="s">
        <v>1604</v>
      </c>
      <c r="T74" s="1" t="s">
        <v>1605</v>
      </c>
      <c r="U74" s="1" t="s">
        <v>1606</v>
      </c>
      <c r="V74" s="1" t="s">
        <v>1920</v>
      </c>
    </row>
    <row r="75" s="1" customFormat="1" spans="1:22">
      <c r="A75" s="3">
        <v>999225953936939</v>
      </c>
      <c r="B75" s="1" t="s">
        <v>1965</v>
      </c>
      <c r="C75" s="1" t="s">
        <v>2051</v>
      </c>
      <c r="D75" s="1" t="s">
        <v>2052</v>
      </c>
      <c r="E75" s="1" t="s">
        <v>2053</v>
      </c>
      <c r="F75" s="1" t="s">
        <v>1591</v>
      </c>
      <c r="G75" s="1" t="s">
        <v>1595</v>
      </c>
      <c r="H75" s="1" t="s">
        <v>1596</v>
      </c>
      <c r="I75" s="1" t="s">
        <v>2054</v>
      </c>
      <c r="J75" s="1" t="s">
        <v>30</v>
      </c>
      <c r="K75" s="1" t="s">
        <v>2055</v>
      </c>
      <c r="L75" s="1" t="s">
        <v>2055</v>
      </c>
      <c r="M75" s="1" t="s">
        <v>1599</v>
      </c>
      <c r="N75" s="1" t="s">
        <v>1599</v>
      </c>
      <c r="O75" s="1" t="s">
        <v>1600</v>
      </c>
      <c r="P75" s="1" t="s">
        <v>1601</v>
      </c>
      <c r="Q75" s="1" t="s">
        <v>1602</v>
      </c>
      <c r="R75" s="1" t="s">
        <v>2056</v>
      </c>
      <c r="S75" s="1" t="s">
        <v>1604</v>
      </c>
      <c r="T75" s="1" t="s">
        <v>1605</v>
      </c>
      <c r="U75" s="1" t="s">
        <v>1606</v>
      </c>
      <c r="V75" s="1" t="s">
        <v>1614</v>
      </c>
    </row>
    <row r="76" s="1" customFormat="1" spans="1:22">
      <c r="A76" s="3">
        <v>999225953769633</v>
      </c>
      <c r="B76" s="1" t="s">
        <v>1965</v>
      </c>
      <c r="C76" s="1" t="s">
        <v>2057</v>
      </c>
      <c r="D76" s="1" t="s">
        <v>2058</v>
      </c>
      <c r="E76" s="1" t="s">
        <v>2059</v>
      </c>
      <c r="F76" s="1" t="s">
        <v>1965</v>
      </c>
      <c r="G76" s="1" t="s">
        <v>1595</v>
      </c>
      <c r="H76" s="1" t="s">
        <v>1596</v>
      </c>
      <c r="I76" s="1" t="s">
        <v>2060</v>
      </c>
      <c r="J76" s="1" t="s">
        <v>30</v>
      </c>
      <c r="K76" s="1" t="s">
        <v>2061</v>
      </c>
      <c r="L76" s="1" t="s">
        <v>2061</v>
      </c>
      <c r="M76" s="1" t="s">
        <v>1599</v>
      </c>
      <c r="N76" s="1" t="s">
        <v>1599</v>
      </c>
      <c r="O76" s="1" t="s">
        <v>1600</v>
      </c>
      <c r="P76" s="1" t="s">
        <v>1601</v>
      </c>
      <c r="Q76" s="1" t="s">
        <v>1602</v>
      </c>
      <c r="R76" s="1" t="s">
        <v>2062</v>
      </c>
      <c r="S76" s="1" t="s">
        <v>1604</v>
      </c>
      <c r="T76" s="1" t="s">
        <v>1605</v>
      </c>
      <c r="U76" s="1" t="s">
        <v>1606</v>
      </c>
      <c r="V76" s="1" t="s">
        <v>1691</v>
      </c>
    </row>
    <row r="77" s="1" customFormat="1" spans="1:22">
      <c r="A77" s="3">
        <v>999225953769694</v>
      </c>
      <c r="B77" s="1" t="s">
        <v>1965</v>
      </c>
      <c r="C77" s="1" t="s">
        <v>2063</v>
      </c>
      <c r="D77" s="1" t="s">
        <v>2064</v>
      </c>
      <c r="E77" s="1" t="s">
        <v>2065</v>
      </c>
      <c r="F77" s="1" t="s">
        <v>1591</v>
      </c>
      <c r="G77" s="1" t="s">
        <v>1595</v>
      </c>
      <c r="H77" s="1" t="s">
        <v>1596</v>
      </c>
      <c r="I77" s="1" t="s">
        <v>2066</v>
      </c>
      <c r="J77" s="1" t="s">
        <v>30</v>
      </c>
      <c r="K77" s="1" t="s">
        <v>2067</v>
      </c>
      <c r="L77" s="1" t="s">
        <v>2067</v>
      </c>
      <c r="M77" s="1" t="s">
        <v>1599</v>
      </c>
      <c r="N77" s="1" t="s">
        <v>1599</v>
      </c>
      <c r="O77" s="1" t="s">
        <v>1600</v>
      </c>
      <c r="P77" s="1" t="s">
        <v>1601</v>
      </c>
      <c r="Q77" s="1" t="s">
        <v>1602</v>
      </c>
      <c r="R77" s="1" t="s">
        <v>2068</v>
      </c>
      <c r="S77" s="1" t="s">
        <v>1604</v>
      </c>
      <c r="T77" s="1" t="s">
        <v>1605</v>
      </c>
      <c r="U77" s="1" t="s">
        <v>1606</v>
      </c>
      <c r="V77" s="1" t="s">
        <v>2011</v>
      </c>
    </row>
    <row r="78" s="1" customFormat="1" spans="1:22">
      <c r="A78" s="3">
        <v>999225953487135</v>
      </c>
      <c r="B78" s="1" t="s">
        <v>1965</v>
      </c>
      <c r="C78" s="1" t="s">
        <v>2069</v>
      </c>
      <c r="D78" s="1" t="s">
        <v>2070</v>
      </c>
      <c r="E78" s="1" t="s">
        <v>2071</v>
      </c>
      <c r="F78" s="1" t="s">
        <v>1591</v>
      </c>
      <c r="G78" s="1" t="s">
        <v>1595</v>
      </c>
      <c r="H78" s="1" t="s">
        <v>1596</v>
      </c>
      <c r="I78" s="1" t="s">
        <v>2072</v>
      </c>
      <c r="J78" s="1" t="s">
        <v>30</v>
      </c>
      <c r="K78" s="1" t="s">
        <v>2073</v>
      </c>
      <c r="L78" s="1" t="s">
        <v>2073</v>
      </c>
      <c r="M78" s="1" t="s">
        <v>1599</v>
      </c>
      <c r="N78" s="1" t="s">
        <v>1599</v>
      </c>
      <c r="O78" s="1" t="s">
        <v>1600</v>
      </c>
      <c r="P78" s="1" t="s">
        <v>1601</v>
      </c>
      <c r="Q78" s="1" t="s">
        <v>1602</v>
      </c>
      <c r="R78" s="1" t="s">
        <v>2074</v>
      </c>
      <c r="S78" s="1" t="s">
        <v>1604</v>
      </c>
      <c r="T78" s="1" t="s">
        <v>1605</v>
      </c>
      <c r="U78" s="1" t="s">
        <v>1606</v>
      </c>
      <c r="V78" s="1" t="s">
        <v>1614</v>
      </c>
    </row>
    <row r="79" s="1" customFormat="1" spans="1:22">
      <c r="A79" s="3">
        <v>999225952853696</v>
      </c>
      <c r="B79" s="1" t="s">
        <v>1965</v>
      </c>
      <c r="C79" s="1" t="s">
        <v>2075</v>
      </c>
      <c r="D79" s="1" t="s">
        <v>2076</v>
      </c>
      <c r="E79" s="1" t="s">
        <v>2077</v>
      </c>
      <c r="F79" s="1" t="s">
        <v>1591</v>
      </c>
      <c r="G79" s="1" t="s">
        <v>1595</v>
      </c>
      <c r="H79" s="1" t="s">
        <v>1596</v>
      </c>
      <c r="I79" s="1" t="s">
        <v>2078</v>
      </c>
      <c r="J79" s="1" t="s">
        <v>30</v>
      </c>
      <c r="K79" s="1" t="s">
        <v>2079</v>
      </c>
      <c r="L79" s="1" t="s">
        <v>2079</v>
      </c>
      <c r="M79" s="1" t="s">
        <v>1599</v>
      </c>
      <c r="N79" s="1" t="s">
        <v>1599</v>
      </c>
      <c r="O79" s="1" t="s">
        <v>1600</v>
      </c>
      <c r="P79" s="1" t="s">
        <v>1601</v>
      </c>
      <c r="Q79" s="1" t="s">
        <v>1602</v>
      </c>
      <c r="R79" s="1" t="s">
        <v>2080</v>
      </c>
      <c r="S79" s="1" t="s">
        <v>1604</v>
      </c>
      <c r="T79" s="1" t="s">
        <v>1605</v>
      </c>
      <c r="U79" s="1" t="s">
        <v>1606</v>
      </c>
      <c r="V79" s="1" t="s">
        <v>1614</v>
      </c>
    </row>
    <row r="80" s="1" customFormat="1" spans="1:22">
      <c r="A80" s="3">
        <v>999225952741498</v>
      </c>
      <c r="B80" s="1" t="s">
        <v>1965</v>
      </c>
      <c r="C80" s="1" t="s">
        <v>2081</v>
      </c>
      <c r="D80" s="1" t="s">
        <v>2082</v>
      </c>
      <c r="E80" s="1" t="s">
        <v>2083</v>
      </c>
      <c r="F80" s="1" t="s">
        <v>1965</v>
      </c>
      <c r="G80" s="1" t="s">
        <v>1595</v>
      </c>
      <c r="H80" s="1" t="s">
        <v>1596</v>
      </c>
      <c r="I80" s="1" t="s">
        <v>2084</v>
      </c>
      <c r="J80" s="1" t="s">
        <v>30</v>
      </c>
      <c r="K80" s="1" t="s">
        <v>2085</v>
      </c>
      <c r="L80" s="1" t="s">
        <v>2085</v>
      </c>
      <c r="M80" s="1" t="s">
        <v>1599</v>
      </c>
      <c r="N80" s="1" t="s">
        <v>1599</v>
      </c>
      <c r="O80" s="1" t="s">
        <v>1600</v>
      </c>
      <c r="P80" s="1" t="s">
        <v>1601</v>
      </c>
      <c r="Q80" s="1" t="s">
        <v>1602</v>
      </c>
      <c r="R80" s="1" t="s">
        <v>2086</v>
      </c>
      <c r="S80" s="1" t="s">
        <v>1604</v>
      </c>
      <c r="T80" s="1" t="s">
        <v>1605</v>
      </c>
      <c r="U80" s="1" t="s">
        <v>1606</v>
      </c>
      <c r="V80" s="1" t="s">
        <v>1607</v>
      </c>
    </row>
    <row r="81" s="1" customFormat="1" spans="1:22">
      <c r="A81" s="3">
        <v>25952482212</v>
      </c>
      <c r="B81" s="1" t="s">
        <v>1965</v>
      </c>
      <c r="C81" s="1" t="s">
        <v>2087</v>
      </c>
      <c r="D81" s="1" t="s">
        <v>2088</v>
      </c>
      <c r="E81" s="1" t="s">
        <v>2089</v>
      </c>
      <c r="F81" s="1" t="s">
        <v>1965</v>
      </c>
      <c r="G81" s="1" t="s">
        <v>1595</v>
      </c>
      <c r="H81" s="1" t="s">
        <v>1596</v>
      </c>
      <c r="I81" s="1" t="s">
        <v>2090</v>
      </c>
      <c r="J81" s="1" t="s">
        <v>30</v>
      </c>
      <c r="K81" s="1" t="s">
        <v>2091</v>
      </c>
      <c r="L81" s="1" t="s">
        <v>2091</v>
      </c>
      <c r="M81" s="1" t="s">
        <v>1599</v>
      </c>
      <c r="N81" s="1" t="s">
        <v>1599</v>
      </c>
      <c r="O81" s="1" t="s">
        <v>1600</v>
      </c>
      <c r="P81" s="1" t="s">
        <v>1601</v>
      </c>
      <c r="Q81" s="1" t="s">
        <v>1602</v>
      </c>
      <c r="R81" s="1" t="s">
        <v>2092</v>
      </c>
      <c r="S81" s="1" t="s">
        <v>1604</v>
      </c>
      <c r="T81" s="1" t="s">
        <v>1605</v>
      </c>
      <c r="U81" s="1" t="s">
        <v>1606</v>
      </c>
      <c r="V81" s="1" t="s">
        <v>2093</v>
      </c>
    </row>
    <row r="82" s="1" customFormat="1" spans="1:22">
      <c r="A82" s="3">
        <v>999225949556293</v>
      </c>
      <c r="B82" s="1" t="s">
        <v>1965</v>
      </c>
      <c r="C82" s="1" t="s">
        <v>2094</v>
      </c>
      <c r="D82" s="1" t="s">
        <v>2095</v>
      </c>
      <c r="E82" s="1" t="s">
        <v>2096</v>
      </c>
      <c r="F82" s="1" t="s">
        <v>1965</v>
      </c>
      <c r="G82" s="1" t="s">
        <v>1595</v>
      </c>
      <c r="H82" s="1" t="s">
        <v>1596</v>
      </c>
      <c r="I82" s="1" t="s">
        <v>2097</v>
      </c>
      <c r="J82" s="1" t="s">
        <v>30</v>
      </c>
      <c r="K82" s="1" t="s">
        <v>2098</v>
      </c>
      <c r="L82" s="1" t="s">
        <v>2098</v>
      </c>
      <c r="M82" s="1" t="s">
        <v>1599</v>
      </c>
      <c r="N82" s="1" t="s">
        <v>1599</v>
      </c>
      <c r="O82" s="1" t="s">
        <v>1600</v>
      </c>
      <c r="P82" s="1" t="s">
        <v>1601</v>
      </c>
      <c r="Q82" s="1" t="s">
        <v>1602</v>
      </c>
      <c r="R82" s="1" t="s">
        <v>2099</v>
      </c>
      <c r="S82" s="1" t="s">
        <v>1604</v>
      </c>
      <c r="T82" s="1" t="s">
        <v>1605</v>
      </c>
      <c r="U82" s="1" t="s">
        <v>1606</v>
      </c>
      <c r="V82" s="1" t="s">
        <v>1614</v>
      </c>
    </row>
    <row r="83" s="1" customFormat="1" spans="1:22">
      <c r="A83" s="3">
        <v>999225948191651</v>
      </c>
      <c r="B83" s="1" t="s">
        <v>1965</v>
      </c>
      <c r="C83" s="1" t="s">
        <v>2100</v>
      </c>
      <c r="D83" s="1" t="s">
        <v>2101</v>
      </c>
      <c r="E83" s="1" t="s">
        <v>2102</v>
      </c>
      <c r="F83" s="1" t="s">
        <v>1965</v>
      </c>
      <c r="G83" s="1" t="s">
        <v>1595</v>
      </c>
      <c r="H83" s="1" t="s">
        <v>1596</v>
      </c>
      <c r="I83" s="1" t="s">
        <v>2103</v>
      </c>
      <c r="J83" s="1" t="s">
        <v>30</v>
      </c>
      <c r="K83" s="1" t="s">
        <v>2104</v>
      </c>
      <c r="L83" s="1" t="s">
        <v>2104</v>
      </c>
      <c r="M83" s="1" t="s">
        <v>1599</v>
      </c>
      <c r="N83" s="1" t="s">
        <v>1599</v>
      </c>
      <c r="O83" s="1" t="s">
        <v>1600</v>
      </c>
      <c r="P83" s="1" t="s">
        <v>1601</v>
      </c>
      <c r="Q83" s="1" t="s">
        <v>1602</v>
      </c>
      <c r="R83" s="1" t="s">
        <v>2105</v>
      </c>
      <c r="S83" s="1" t="s">
        <v>1604</v>
      </c>
      <c r="T83" s="1" t="s">
        <v>1605</v>
      </c>
      <c r="U83" s="1" t="s">
        <v>1606</v>
      </c>
      <c r="V83" s="1" t="s">
        <v>1607</v>
      </c>
    </row>
    <row r="84" s="1" customFormat="1" spans="1:22">
      <c r="A84" s="3">
        <v>999225947116744</v>
      </c>
      <c r="B84" s="1" t="s">
        <v>1965</v>
      </c>
      <c r="C84" s="1" t="s">
        <v>2106</v>
      </c>
      <c r="D84" s="1" t="s">
        <v>2107</v>
      </c>
      <c r="E84" s="1" t="s">
        <v>2108</v>
      </c>
      <c r="F84" s="1" t="s">
        <v>1591</v>
      </c>
      <c r="G84" s="1" t="s">
        <v>1595</v>
      </c>
      <c r="H84" s="1" t="s">
        <v>1596</v>
      </c>
      <c r="I84" s="1" t="s">
        <v>2109</v>
      </c>
      <c r="J84" s="1" t="s">
        <v>30</v>
      </c>
      <c r="K84" s="1" t="s">
        <v>2110</v>
      </c>
      <c r="L84" s="1" t="s">
        <v>2110</v>
      </c>
      <c r="M84" s="1" t="s">
        <v>1599</v>
      </c>
      <c r="N84" s="1" t="s">
        <v>1599</v>
      </c>
      <c r="O84" s="1" t="s">
        <v>1600</v>
      </c>
      <c r="P84" s="1" t="s">
        <v>1601</v>
      </c>
      <c r="Q84" s="1" t="s">
        <v>1602</v>
      </c>
      <c r="R84" s="1" t="s">
        <v>2111</v>
      </c>
      <c r="S84" s="1" t="s">
        <v>1604</v>
      </c>
      <c r="T84" s="1" t="s">
        <v>1605</v>
      </c>
      <c r="U84" s="1" t="s">
        <v>1606</v>
      </c>
      <c r="V84" s="1" t="s">
        <v>1607</v>
      </c>
    </row>
    <row r="85" s="1" customFormat="1" spans="1:22">
      <c r="A85" s="3">
        <v>999225946836205</v>
      </c>
      <c r="B85" s="1" t="s">
        <v>1965</v>
      </c>
      <c r="C85" s="1" t="s">
        <v>2112</v>
      </c>
      <c r="D85" s="1" t="s">
        <v>2113</v>
      </c>
      <c r="E85" s="1" t="s">
        <v>2114</v>
      </c>
      <c r="F85" s="1" t="s">
        <v>1591</v>
      </c>
      <c r="G85" s="1" t="s">
        <v>1595</v>
      </c>
      <c r="H85" s="1" t="s">
        <v>1596</v>
      </c>
      <c r="I85" s="1" t="s">
        <v>2115</v>
      </c>
      <c r="J85" s="1" t="s">
        <v>30</v>
      </c>
      <c r="K85" s="1" t="s">
        <v>2116</v>
      </c>
      <c r="L85" s="1" t="s">
        <v>2116</v>
      </c>
      <c r="M85" s="1" t="s">
        <v>1599</v>
      </c>
      <c r="N85" s="1" t="s">
        <v>1599</v>
      </c>
      <c r="O85" s="1" t="s">
        <v>1600</v>
      </c>
      <c r="P85" s="1" t="s">
        <v>1601</v>
      </c>
      <c r="Q85" s="1" t="s">
        <v>1602</v>
      </c>
      <c r="R85" s="1" t="s">
        <v>2117</v>
      </c>
      <c r="S85" s="1" t="s">
        <v>1604</v>
      </c>
      <c r="T85" s="1" t="s">
        <v>1605</v>
      </c>
      <c r="U85" s="1" t="s">
        <v>1606</v>
      </c>
      <c r="V85" s="1" t="s">
        <v>1713</v>
      </c>
    </row>
    <row r="86" s="1" customFormat="1" spans="1:22">
      <c r="A86" s="3">
        <v>999225945998553</v>
      </c>
      <c r="B86" s="1" t="s">
        <v>1965</v>
      </c>
      <c r="C86" s="1" t="s">
        <v>2118</v>
      </c>
      <c r="D86" s="1" t="s">
        <v>2119</v>
      </c>
      <c r="E86" s="1" t="s">
        <v>2120</v>
      </c>
      <c r="F86" s="1" t="s">
        <v>1591</v>
      </c>
      <c r="G86" s="1" t="s">
        <v>1595</v>
      </c>
      <c r="H86" s="1" t="s">
        <v>1596</v>
      </c>
      <c r="I86" s="1" t="s">
        <v>2121</v>
      </c>
      <c r="J86" s="1" t="s">
        <v>30</v>
      </c>
      <c r="K86" s="1" t="s">
        <v>2122</v>
      </c>
      <c r="L86" s="1" t="s">
        <v>2122</v>
      </c>
      <c r="M86" s="1" t="s">
        <v>1599</v>
      </c>
      <c r="N86" s="1" t="s">
        <v>1599</v>
      </c>
      <c r="O86" s="1" t="s">
        <v>1600</v>
      </c>
      <c r="P86" s="1" t="s">
        <v>1601</v>
      </c>
      <c r="Q86" s="1" t="s">
        <v>1602</v>
      </c>
      <c r="R86" s="1" t="s">
        <v>2123</v>
      </c>
      <c r="S86" s="1" t="s">
        <v>1604</v>
      </c>
      <c r="T86" s="1" t="s">
        <v>1605</v>
      </c>
      <c r="U86" s="1" t="s">
        <v>1606</v>
      </c>
      <c r="V86" s="1" t="s">
        <v>1614</v>
      </c>
    </row>
    <row r="87" s="1" customFormat="1" spans="1:22">
      <c r="A87" s="3">
        <v>999225945841507</v>
      </c>
      <c r="B87" s="1" t="s">
        <v>1965</v>
      </c>
      <c r="C87" s="1" t="s">
        <v>2124</v>
      </c>
      <c r="D87" s="1" t="s">
        <v>2125</v>
      </c>
      <c r="E87" s="1" t="s">
        <v>2126</v>
      </c>
      <c r="F87" s="1" t="s">
        <v>1965</v>
      </c>
      <c r="G87" s="1" t="s">
        <v>1595</v>
      </c>
      <c r="H87" s="1" t="s">
        <v>1596</v>
      </c>
      <c r="I87" s="1" t="s">
        <v>2127</v>
      </c>
      <c r="J87" s="1" t="s">
        <v>30</v>
      </c>
      <c r="K87" s="1" t="s">
        <v>2128</v>
      </c>
      <c r="L87" s="1" t="s">
        <v>2128</v>
      </c>
      <c r="M87" s="1" t="s">
        <v>1599</v>
      </c>
      <c r="N87" s="1" t="s">
        <v>1599</v>
      </c>
      <c r="O87" s="1" t="s">
        <v>1600</v>
      </c>
      <c r="P87" s="1" t="s">
        <v>1601</v>
      </c>
      <c r="Q87" s="1" t="s">
        <v>1602</v>
      </c>
      <c r="R87" s="1" t="s">
        <v>2129</v>
      </c>
      <c r="S87" s="1" t="s">
        <v>1604</v>
      </c>
      <c r="T87" s="1" t="s">
        <v>1605</v>
      </c>
      <c r="U87" s="1" t="s">
        <v>1606</v>
      </c>
      <c r="V87" s="1" t="s">
        <v>1607</v>
      </c>
    </row>
    <row r="88" s="1" customFormat="1" spans="1:22">
      <c r="A88" s="3">
        <v>999225945161025</v>
      </c>
      <c r="B88" s="1" t="s">
        <v>1965</v>
      </c>
      <c r="C88" s="1" t="s">
        <v>2130</v>
      </c>
      <c r="D88" s="1" t="s">
        <v>2131</v>
      </c>
      <c r="E88" s="1" t="s">
        <v>2132</v>
      </c>
      <c r="F88" s="1" t="s">
        <v>1591</v>
      </c>
      <c r="G88" s="1" t="s">
        <v>1595</v>
      </c>
      <c r="H88" s="1" t="s">
        <v>1596</v>
      </c>
      <c r="I88" s="1" t="s">
        <v>2133</v>
      </c>
      <c r="J88" s="1" t="s">
        <v>30</v>
      </c>
      <c r="K88" s="1" t="s">
        <v>2134</v>
      </c>
      <c r="L88" s="1" t="s">
        <v>2134</v>
      </c>
      <c r="M88" s="1" t="s">
        <v>1599</v>
      </c>
      <c r="N88" s="1" t="s">
        <v>1599</v>
      </c>
      <c r="O88" s="1" t="s">
        <v>1600</v>
      </c>
      <c r="P88" s="1" t="s">
        <v>1601</v>
      </c>
      <c r="Q88" s="1" t="s">
        <v>1602</v>
      </c>
      <c r="R88" s="1" t="s">
        <v>2135</v>
      </c>
      <c r="S88" s="1" t="s">
        <v>1604</v>
      </c>
      <c r="T88" s="1" t="s">
        <v>1605</v>
      </c>
      <c r="U88" s="1" t="s">
        <v>1606</v>
      </c>
      <c r="V88" s="1" t="s">
        <v>1652</v>
      </c>
    </row>
    <row r="89" s="1" customFormat="1" spans="1:22">
      <c r="A89" s="3">
        <v>999225944964885</v>
      </c>
      <c r="B89" s="1" t="s">
        <v>1965</v>
      </c>
      <c r="C89" s="1" t="s">
        <v>2136</v>
      </c>
      <c r="D89" s="1" t="s">
        <v>2137</v>
      </c>
      <c r="E89" s="1" t="s">
        <v>2138</v>
      </c>
      <c r="F89" s="1" t="s">
        <v>1965</v>
      </c>
      <c r="G89" s="1" t="s">
        <v>1595</v>
      </c>
      <c r="H89" s="1" t="s">
        <v>1596</v>
      </c>
      <c r="I89" s="1" t="s">
        <v>2139</v>
      </c>
      <c r="J89" s="1" t="s">
        <v>30</v>
      </c>
      <c r="K89" s="1" t="s">
        <v>2140</v>
      </c>
      <c r="L89" s="1" t="s">
        <v>2140</v>
      </c>
      <c r="M89" s="1" t="s">
        <v>1599</v>
      </c>
      <c r="N89" s="1" t="s">
        <v>1599</v>
      </c>
      <c r="O89" s="1" t="s">
        <v>1600</v>
      </c>
      <c r="P89" s="1" t="s">
        <v>1601</v>
      </c>
      <c r="Q89" s="1" t="s">
        <v>1602</v>
      </c>
      <c r="R89" s="1" t="s">
        <v>2141</v>
      </c>
      <c r="S89" s="1" t="s">
        <v>1604</v>
      </c>
      <c r="T89" s="1" t="s">
        <v>1605</v>
      </c>
      <c r="U89" s="1" t="s">
        <v>1606</v>
      </c>
      <c r="V89" s="1" t="s">
        <v>1691</v>
      </c>
    </row>
    <row r="90" s="1" customFormat="1" spans="1:22">
      <c r="A90" s="3">
        <v>999225944941568</v>
      </c>
      <c r="B90" s="1" t="s">
        <v>1965</v>
      </c>
      <c r="C90" s="1" t="s">
        <v>2142</v>
      </c>
      <c r="D90" s="1" t="s">
        <v>2137</v>
      </c>
      <c r="E90" s="1" t="s">
        <v>2143</v>
      </c>
      <c r="F90" s="1" t="s">
        <v>1965</v>
      </c>
      <c r="G90" s="1" t="s">
        <v>1595</v>
      </c>
      <c r="H90" s="1" t="s">
        <v>1596</v>
      </c>
      <c r="I90" s="1" t="s">
        <v>2144</v>
      </c>
      <c r="J90" s="1" t="s">
        <v>30</v>
      </c>
      <c r="K90" s="1" t="s">
        <v>2145</v>
      </c>
      <c r="L90" s="1" t="s">
        <v>2145</v>
      </c>
      <c r="M90" s="1" t="s">
        <v>1599</v>
      </c>
      <c r="N90" s="1" t="s">
        <v>1599</v>
      </c>
      <c r="O90" s="1" t="s">
        <v>1600</v>
      </c>
      <c r="P90" s="1" t="s">
        <v>1601</v>
      </c>
      <c r="Q90" s="1" t="s">
        <v>1602</v>
      </c>
      <c r="R90" s="1" t="s">
        <v>2146</v>
      </c>
      <c r="S90" s="1" t="s">
        <v>1604</v>
      </c>
      <c r="T90" s="1" t="s">
        <v>1605</v>
      </c>
      <c r="U90" s="1" t="s">
        <v>1606</v>
      </c>
      <c r="V90" s="1" t="s">
        <v>1691</v>
      </c>
    </row>
    <row r="91" s="1" customFormat="1" spans="1:22">
      <c r="A91" s="3">
        <v>999225944449786</v>
      </c>
      <c r="B91" s="1" t="s">
        <v>1965</v>
      </c>
      <c r="C91" s="1" t="s">
        <v>2147</v>
      </c>
      <c r="D91" s="1" t="s">
        <v>2148</v>
      </c>
      <c r="E91" s="1" t="s">
        <v>2149</v>
      </c>
      <c r="F91" s="1" t="s">
        <v>1591</v>
      </c>
      <c r="G91" s="1" t="s">
        <v>1595</v>
      </c>
      <c r="H91" s="1" t="s">
        <v>1596</v>
      </c>
      <c r="I91" s="1" t="s">
        <v>2150</v>
      </c>
      <c r="J91" s="1" t="s">
        <v>30</v>
      </c>
      <c r="K91" s="1" t="s">
        <v>2151</v>
      </c>
      <c r="L91" s="1" t="s">
        <v>2151</v>
      </c>
      <c r="M91" s="1" t="s">
        <v>1599</v>
      </c>
      <c r="N91" s="1" t="s">
        <v>1599</v>
      </c>
      <c r="O91" s="1" t="s">
        <v>1600</v>
      </c>
      <c r="P91" s="1" t="s">
        <v>1601</v>
      </c>
      <c r="Q91" s="1" t="s">
        <v>1602</v>
      </c>
      <c r="R91" s="1" t="s">
        <v>2152</v>
      </c>
      <c r="S91" s="1" t="s">
        <v>1604</v>
      </c>
      <c r="T91" s="1" t="s">
        <v>1605</v>
      </c>
      <c r="U91" s="1" t="s">
        <v>1606</v>
      </c>
      <c r="V91" s="1" t="s">
        <v>1607</v>
      </c>
    </row>
    <row r="92" s="1" customFormat="1" spans="1:22">
      <c r="A92" s="3">
        <v>999225944295256</v>
      </c>
      <c r="B92" s="1" t="s">
        <v>1965</v>
      </c>
      <c r="C92" s="1" t="s">
        <v>2153</v>
      </c>
      <c r="D92" s="1" t="s">
        <v>2154</v>
      </c>
      <c r="E92" s="1" t="s">
        <v>2155</v>
      </c>
      <c r="F92" s="1" t="s">
        <v>1591</v>
      </c>
      <c r="G92" s="1" t="s">
        <v>1595</v>
      </c>
      <c r="H92" s="1" t="s">
        <v>1596</v>
      </c>
      <c r="I92" s="1" t="s">
        <v>2156</v>
      </c>
      <c r="J92" s="1" t="s">
        <v>30</v>
      </c>
      <c r="K92" s="1" t="s">
        <v>2157</v>
      </c>
      <c r="L92" s="1" t="s">
        <v>2157</v>
      </c>
      <c r="M92" s="1" t="s">
        <v>1599</v>
      </c>
      <c r="N92" s="1" t="s">
        <v>1599</v>
      </c>
      <c r="O92" s="1" t="s">
        <v>1600</v>
      </c>
      <c r="P92" s="1" t="s">
        <v>1601</v>
      </c>
      <c r="Q92" s="1" t="s">
        <v>1602</v>
      </c>
      <c r="R92" s="1" t="s">
        <v>2158</v>
      </c>
      <c r="S92" s="1" t="s">
        <v>1604</v>
      </c>
      <c r="T92" s="1" t="s">
        <v>1605</v>
      </c>
      <c r="U92" s="1" t="s">
        <v>1606</v>
      </c>
      <c r="V92" s="1" t="s">
        <v>1614</v>
      </c>
    </row>
    <row r="93" s="1" customFormat="1" spans="1:22">
      <c r="A93" s="3">
        <v>999225944148818</v>
      </c>
      <c r="B93" s="1" t="s">
        <v>1965</v>
      </c>
      <c r="C93" s="1" t="s">
        <v>2159</v>
      </c>
      <c r="D93" s="1" t="s">
        <v>2160</v>
      </c>
      <c r="E93" s="1" t="s">
        <v>2161</v>
      </c>
      <c r="F93" s="1" t="s">
        <v>1965</v>
      </c>
      <c r="G93" s="1" t="s">
        <v>1595</v>
      </c>
      <c r="H93" s="1" t="s">
        <v>1596</v>
      </c>
      <c r="I93" s="1" t="s">
        <v>2162</v>
      </c>
      <c r="J93" s="1" t="s">
        <v>30</v>
      </c>
      <c r="K93" s="1" t="s">
        <v>2163</v>
      </c>
      <c r="L93" s="1" t="s">
        <v>2163</v>
      </c>
      <c r="M93" s="1" t="s">
        <v>1599</v>
      </c>
      <c r="N93" s="1" t="s">
        <v>1599</v>
      </c>
      <c r="O93" s="1" t="s">
        <v>1600</v>
      </c>
      <c r="P93" s="1" t="s">
        <v>1601</v>
      </c>
      <c r="Q93" s="1" t="s">
        <v>1602</v>
      </c>
      <c r="R93" s="1" t="s">
        <v>2164</v>
      </c>
      <c r="S93" s="1" t="s">
        <v>1604</v>
      </c>
      <c r="T93" s="1" t="s">
        <v>1605</v>
      </c>
      <c r="U93" s="1" t="s">
        <v>1606</v>
      </c>
      <c r="V93" s="1" t="s">
        <v>1691</v>
      </c>
    </row>
    <row r="94" s="1" customFormat="1" spans="1:22">
      <c r="A94" s="3">
        <v>999225942150338</v>
      </c>
      <c r="B94" s="1" t="s">
        <v>1965</v>
      </c>
      <c r="C94" s="1" t="s">
        <v>2165</v>
      </c>
      <c r="D94" s="1" t="s">
        <v>2166</v>
      </c>
      <c r="E94" s="1" t="s">
        <v>2167</v>
      </c>
      <c r="F94" s="1" t="s">
        <v>1591</v>
      </c>
      <c r="G94" s="1" t="s">
        <v>1595</v>
      </c>
      <c r="H94" s="1" t="s">
        <v>1596</v>
      </c>
      <c r="I94" s="1" t="s">
        <v>2168</v>
      </c>
      <c r="J94" s="1" t="s">
        <v>30</v>
      </c>
      <c r="K94" s="1" t="s">
        <v>2169</v>
      </c>
      <c r="L94" s="1" t="s">
        <v>2169</v>
      </c>
      <c r="M94" s="1" t="s">
        <v>1599</v>
      </c>
      <c r="N94" s="1" t="s">
        <v>1599</v>
      </c>
      <c r="O94" s="1" t="s">
        <v>1600</v>
      </c>
      <c r="P94" s="1" t="s">
        <v>1601</v>
      </c>
      <c r="Q94" s="1" t="s">
        <v>1602</v>
      </c>
      <c r="R94" s="1" t="s">
        <v>2170</v>
      </c>
      <c r="S94" s="1" t="s">
        <v>1604</v>
      </c>
      <c r="T94" s="1" t="s">
        <v>1605</v>
      </c>
      <c r="U94" s="1" t="s">
        <v>1606</v>
      </c>
      <c r="V94" s="1" t="s">
        <v>1978</v>
      </c>
    </row>
    <row r="95" s="1" customFormat="1" spans="1:22">
      <c r="A95" s="3">
        <v>999225941990349</v>
      </c>
      <c r="B95" s="1" t="s">
        <v>1965</v>
      </c>
      <c r="C95" s="1" t="s">
        <v>2171</v>
      </c>
      <c r="D95" s="1" t="s">
        <v>2172</v>
      </c>
      <c r="E95" s="1" t="s">
        <v>2173</v>
      </c>
      <c r="F95" s="1" t="s">
        <v>1965</v>
      </c>
      <c r="G95" s="1" t="s">
        <v>1595</v>
      </c>
      <c r="H95" s="1" t="s">
        <v>1596</v>
      </c>
      <c r="I95" s="1" t="s">
        <v>2174</v>
      </c>
      <c r="J95" s="1" t="s">
        <v>30</v>
      </c>
      <c r="K95" s="1" t="s">
        <v>2175</v>
      </c>
      <c r="L95" s="1" t="s">
        <v>2175</v>
      </c>
      <c r="M95" s="1" t="s">
        <v>1599</v>
      </c>
      <c r="N95" s="1" t="s">
        <v>1599</v>
      </c>
      <c r="O95" s="1" t="s">
        <v>1600</v>
      </c>
      <c r="P95" s="1" t="s">
        <v>1601</v>
      </c>
      <c r="Q95" s="1" t="s">
        <v>1602</v>
      </c>
      <c r="R95" s="1" t="s">
        <v>2176</v>
      </c>
      <c r="S95" s="1" t="s">
        <v>1604</v>
      </c>
      <c r="T95" s="1" t="s">
        <v>1605</v>
      </c>
      <c r="U95" s="1" t="s">
        <v>2037</v>
      </c>
      <c r="V95" s="1" t="s">
        <v>1952</v>
      </c>
    </row>
    <row r="96" s="1" customFormat="1" spans="1:22">
      <c r="A96" s="3">
        <v>999225940477049</v>
      </c>
      <c r="B96" s="1" t="s">
        <v>1965</v>
      </c>
      <c r="C96" s="1" t="s">
        <v>2177</v>
      </c>
      <c r="D96" s="1" t="s">
        <v>2178</v>
      </c>
      <c r="E96" s="1" t="s">
        <v>2179</v>
      </c>
      <c r="F96" s="1" t="s">
        <v>1965</v>
      </c>
      <c r="G96" s="1" t="s">
        <v>1595</v>
      </c>
      <c r="H96" s="1" t="s">
        <v>1596</v>
      </c>
      <c r="I96" s="1" t="s">
        <v>2180</v>
      </c>
      <c r="J96" s="1" t="s">
        <v>30</v>
      </c>
      <c r="K96" s="1" t="s">
        <v>2181</v>
      </c>
      <c r="L96" s="1" t="s">
        <v>2181</v>
      </c>
      <c r="M96" s="1" t="s">
        <v>1599</v>
      </c>
      <c r="N96" s="1" t="s">
        <v>1599</v>
      </c>
      <c r="O96" s="1" t="s">
        <v>1600</v>
      </c>
      <c r="P96" s="1" t="s">
        <v>1601</v>
      </c>
      <c r="Q96" s="1" t="s">
        <v>1602</v>
      </c>
      <c r="R96" s="1" t="s">
        <v>2182</v>
      </c>
      <c r="S96" s="1" t="s">
        <v>1604</v>
      </c>
      <c r="T96" s="1" t="s">
        <v>1605</v>
      </c>
      <c r="U96" s="1" t="s">
        <v>1606</v>
      </c>
      <c r="V96" s="1" t="s">
        <v>1927</v>
      </c>
    </row>
    <row r="97" s="1" customFormat="1" spans="1:22">
      <c r="A97" s="3">
        <v>999225940151630</v>
      </c>
      <c r="B97" s="1" t="s">
        <v>1965</v>
      </c>
      <c r="C97" s="1" t="s">
        <v>2183</v>
      </c>
      <c r="D97" s="1" t="s">
        <v>2184</v>
      </c>
      <c r="E97" s="1" t="s">
        <v>2185</v>
      </c>
      <c r="F97" s="1" t="s">
        <v>1965</v>
      </c>
      <c r="G97" s="1" t="s">
        <v>1595</v>
      </c>
      <c r="H97" s="1" t="s">
        <v>1596</v>
      </c>
      <c r="I97" s="1" t="s">
        <v>2186</v>
      </c>
      <c r="J97" s="1" t="s">
        <v>30</v>
      </c>
      <c r="K97" s="1" t="s">
        <v>2187</v>
      </c>
      <c r="L97" s="1" t="s">
        <v>2187</v>
      </c>
      <c r="M97" s="1" t="s">
        <v>1599</v>
      </c>
      <c r="N97" s="1" t="s">
        <v>1599</v>
      </c>
      <c r="O97" s="1" t="s">
        <v>1600</v>
      </c>
      <c r="P97" s="1" t="s">
        <v>1601</v>
      </c>
      <c r="Q97" s="1" t="s">
        <v>1602</v>
      </c>
      <c r="R97" s="1" t="s">
        <v>2188</v>
      </c>
      <c r="S97" s="1" t="s">
        <v>1604</v>
      </c>
      <c r="T97" s="1" t="s">
        <v>1605</v>
      </c>
      <c r="U97" s="1" t="s">
        <v>1606</v>
      </c>
      <c r="V97" s="1" t="s">
        <v>1978</v>
      </c>
    </row>
    <row r="98" s="1" customFormat="1" spans="1:22">
      <c r="A98" s="3">
        <v>25939120124</v>
      </c>
      <c r="B98" s="1" t="s">
        <v>2189</v>
      </c>
      <c r="C98" s="1" t="s">
        <v>2190</v>
      </c>
      <c r="D98" s="1" t="s">
        <v>2191</v>
      </c>
      <c r="E98" s="1" t="s">
        <v>2192</v>
      </c>
      <c r="F98" s="1" t="s">
        <v>1965</v>
      </c>
      <c r="G98" s="1" t="s">
        <v>1595</v>
      </c>
      <c r="H98" s="1" t="s">
        <v>1596</v>
      </c>
      <c r="I98" s="1" t="s">
        <v>2193</v>
      </c>
      <c r="J98" s="1" t="s">
        <v>30</v>
      </c>
      <c r="K98" s="1" t="s">
        <v>2194</v>
      </c>
      <c r="L98" s="1" t="s">
        <v>2194</v>
      </c>
      <c r="M98" s="1" t="s">
        <v>1599</v>
      </c>
      <c r="N98" s="1" t="s">
        <v>1599</v>
      </c>
      <c r="O98" s="1" t="s">
        <v>1600</v>
      </c>
      <c r="P98" s="1" t="s">
        <v>1601</v>
      </c>
      <c r="Q98" s="1" t="s">
        <v>1602</v>
      </c>
      <c r="R98" s="1" t="s">
        <v>2195</v>
      </c>
      <c r="S98" s="1" t="s">
        <v>1604</v>
      </c>
      <c r="T98" s="1" t="s">
        <v>1605</v>
      </c>
      <c r="U98" s="1" t="s">
        <v>1606</v>
      </c>
      <c r="V98" s="1" t="s">
        <v>1726</v>
      </c>
    </row>
    <row r="99" s="1" customFormat="1" spans="1:22">
      <c r="A99" s="3">
        <v>999225939067674</v>
      </c>
      <c r="B99" s="1" t="s">
        <v>2189</v>
      </c>
      <c r="C99" s="1" t="s">
        <v>2196</v>
      </c>
      <c r="D99" s="1" t="s">
        <v>2197</v>
      </c>
      <c r="E99" s="1" t="s">
        <v>2198</v>
      </c>
      <c r="F99" s="1" t="s">
        <v>1965</v>
      </c>
      <c r="G99" s="1" t="s">
        <v>1595</v>
      </c>
      <c r="H99" s="1" t="s">
        <v>1596</v>
      </c>
      <c r="I99" s="1" t="s">
        <v>2199</v>
      </c>
      <c r="J99" s="1" t="s">
        <v>30</v>
      </c>
      <c r="K99" s="1" t="s">
        <v>2200</v>
      </c>
      <c r="L99" s="1" t="s">
        <v>2200</v>
      </c>
      <c r="M99" s="1" t="s">
        <v>1599</v>
      </c>
      <c r="N99" s="1" t="s">
        <v>1599</v>
      </c>
      <c r="O99" s="1" t="s">
        <v>1600</v>
      </c>
      <c r="P99" s="1" t="s">
        <v>1601</v>
      </c>
      <c r="Q99" s="1" t="s">
        <v>1602</v>
      </c>
      <c r="R99" s="1" t="s">
        <v>2201</v>
      </c>
      <c r="S99" s="1" t="s">
        <v>1604</v>
      </c>
      <c r="T99" s="1" t="s">
        <v>1605</v>
      </c>
      <c r="U99" s="1" t="s">
        <v>1606</v>
      </c>
      <c r="V99" s="1" t="s">
        <v>2202</v>
      </c>
    </row>
    <row r="100" s="1" customFormat="1" spans="1:22">
      <c r="A100" s="3">
        <v>999225938762073</v>
      </c>
      <c r="B100" s="1" t="s">
        <v>2189</v>
      </c>
      <c r="C100" s="1" t="s">
        <v>2203</v>
      </c>
      <c r="D100" s="1" t="s">
        <v>2204</v>
      </c>
      <c r="E100" s="1" t="s">
        <v>2205</v>
      </c>
      <c r="F100" s="1" t="s">
        <v>1965</v>
      </c>
      <c r="G100" s="1" t="s">
        <v>1595</v>
      </c>
      <c r="H100" s="1" t="s">
        <v>1596</v>
      </c>
      <c r="I100" s="1" t="s">
        <v>2206</v>
      </c>
      <c r="J100" s="1" t="s">
        <v>30</v>
      </c>
      <c r="K100" s="1" t="s">
        <v>2207</v>
      </c>
      <c r="L100" s="1" t="s">
        <v>2207</v>
      </c>
      <c r="M100" s="1" t="s">
        <v>1599</v>
      </c>
      <c r="N100" s="1" t="s">
        <v>1599</v>
      </c>
      <c r="O100" s="1" t="s">
        <v>1600</v>
      </c>
      <c r="P100" s="1" t="s">
        <v>1601</v>
      </c>
      <c r="Q100" s="1" t="s">
        <v>1602</v>
      </c>
      <c r="R100" s="1" t="s">
        <v>2208</v>
      </c>
      <c r="S100" s="1" t="s">
        <v>1604</v>
      </c>
      <c r="T100" s="1" t="s">
        <v>1605</v>
      </c>
      <c r="U100" s="1" t="s">
        <v>1606</v>
      </c>
      <c r="V100" s="1" t="s">
        <v>1607</v>
      </c>
    </row>
    <row r="101" s="1" customFormat="1" spans="1:22">
      <c r="A101" s="3">
        <v>999225938157072</v>
      </c>
      <c r="B101" s="1" t="s">
        <v>2189</v>
      </c>
      <c r="C101" s="1" t="s">
        <v>2209</v>
      </c>
      <c r="D101" s="1" t="s">
        <v>2210</v>
      </c>
      <c r="E101" s="1" t="s">
        <v>2211</v>
      </c>
      <c r="F101" s="1" t="s">
        <v>2189</v>
      </c>
      <c r="G101" s="1" t="s">
        <v>1595</v>
      </c>
      <c r="H101" s="1" t="s">
        <v>1596</v>
      </c>
      <c r="I101" s="1" t="s">
        <v>2212</v>
      </c>
      <c r="J101" s="1" t="s">
        <v>30</v>
      </c>
      <c r="K101" s="1" t="s">
        <v>2213</v>
      </c>
      <c r="L101" s="1" t="s">
        <v>2213</v>
      </c>
      <c r="M101" s="1" t="s">
        <v>1599</v>
      </c>
      <c r="N101" s="1" t="s">
        <v>1599</v>
      </c>
      <c r="O101" s="1" t="s">
        <v>1600</v>
      </c>
      <c r="P101" s="1" t="s">
        <v>1601</v>
      </c>
      <c r="Q101" s="1" t="s">
        <v>1602</v>
      </c>
      <c r="R101" s="1" t="s">
        <v>2214</v>
      </c>
      <c r="S101" s="1" t="s">
        <v>1604</v>
      </c>
      <c r="T101" s="1" t="s">
        <v>1605</v>
      </c>
      <c r="U101" s="1" t="s">
        <v>1606</v>
      </c>
      <c r="V101" s="1" t="s">
        <v>1691</v>
      </c>
    </row>
    <row r="102" s="1" customFormat="1" spans="1:22">
      <c r="A102" s="3">
        <v>999225937975033</v>
      </c>
      <c r="B102" s="1" t="s">
        <v>2189</v>
      </c>
      <c r="C102" s="1" t="s">
        <v>2215</v>
      </c>
      <c r="D102" s="1" t="s">
        <v>2216</v>
      </c>
      <c r="E102" s="1" t="s">
        <v>2217</v>
      </c>
      <c r="F102" s="1" t="s">
        <v>1591</v>
      </c>
      <c r="G102" s="1" t="s">
        <v>1595</v>
      </c>
      <c r="H102" s="1" t="s">
        <v>1596</v>
      </c>
      <c r="I102" s="1" t="s">
        <v>2218</v>
      </c>
      <c r="J102" s="1" t="s">
        <v>30</v>
      </c>
      <c r="K102" s="1" t="s">
        <v>2219</v>
      </c>
      <c r="L102" s="1" t="s">
        <v>2219</v>
      </c>
      <c r="M102" s="1" t="s">
        <v>1599</v>
      </c>
      <c r="N102" s="1" t="s">
        <v>1599</v>
      </c>
      <c r="O102" s="1" t="s">
        <v>1600</v>
      </c>
      <c r="P102" s="1" t="s">
        <v>1601</v>
      </c>
      <c r="Q102" s="1" t="s">
        <v>1602</v>
      </c>
      <c r="R102" s="1" t="s">
        <v>2220</v>
      </c>
      <c r="S102" s="1" t="s">
        <v>1604</v>
      </c>
      <c r="T102" s="1" t="s">
        <v>1605</v>
      </c>
      <c r="U102" s="1" t="s">
        <v>1606</v>
      </c>
      <c r="V102" s="1" t="s">
        <v>1888</v>
      </c>
    </row>
    <row r="103" s="1" customFormat="1" spans="1:22">
      <c r="A103" s="3">
        <v>999225937047021</v>
      </c>
      <c r="B103" s="1" t="s">
        <v>2189</v>
      </c>
      <c r="C103" s="1" t="s">
        <v>2221</v>
      </c>
      <c r="D103" s="1" t="s">
        <v>2160</v>
      </c>
      <c r="E103" s="1" t="s">
        <v>2222</v>
      </c>
      <c r="F103" s="1" t="s">
        <v>1965</v>
      </c>
      <c r="G103" s="1" t="s">
        <v>1595</v>
      </c>
      <c r="H103" s="1" t="s">
        <v>1596</v>
      </c>
      <c r="I103" s="1" t="s">
        <v>2223</v>
      </c>
      <c r="J103" s="1" t="s">
        <v>30</v>
      </c>
      <c r="K103" s="1" t="s">
        <v>2224</v>
      </c>
      <c r="L103" s="1" t="s">
        <v>2224</v>
      </c>
      <c r="M103" s="1" t="s">
        <v>1599</v>
      </c>
      <c r="N103" s="1" t="s">
        <v>1599</v>
      </c>
      <c r="O103" s="1" t="s">
        <v>1600</v>
      </c>
      <c r="P103" s="1" t="s">
        <v>1601</v>
      </c>
      <c r="Q103" s="1" t="s">
        <v>1602</v>
      </c>
      <c r="R103" s="1" t="s">
        <v>2225</v>
      </c>
      <c r="S103" s="1" t="s">
        <v>1604</v>
      </c>
      <c r="T103" s="1" t="s">
        <v>1605</v>
      </c>
      <c r="U103" s="1" t="s">
        <v>1606</v>
      </c>
      <c r="V103" s="1" t="s">
        <v>1691</v>
      </c>
    </row>
    <row r="104" s="1" customFormat="1" spans="1:22">
      <c r="A104" s="3">
        <v>999225937028915</v>
      </c>
      <c r="B104" s="1" t="s">
        <v>2189</v>
      </c>
      <c r="C104" s="1" t="s">
        <v>2226</v>
      </c>
      <c r="D104" s="1" t="s">
        <v>2119</v>
      </c>
      <c r="E104" s="1" t="s">
        <v>2227</v>
      </c>
      <c r="F104" s="1" t="s">
        <v>1591</v>
      </c>
      <c r="G104" s="1" t="s">
        <v>1595</v>
      </c>
      <c r="H104" s="1" t="s">
        <v>1596</v>
      </c>
      <c r="I104" s="1" t="s">
        <v>2228</v>
      </c>
      <c r="J104" s="1" t="s">
        <v>30</v>
      </c>
      <c r="K104" s="1" t="s">
        <v>2229</v>
      </c>
      <c r="L104" s="1" t="s">
        <v>2229</v>
      </c>
      <c r="M104" s="1" t="s">
        <v>1599</v>
      </c>
      <c r="N104" s="1" t="s">
        <v>1599</v>
      </c>
      <c r="O104" s="1" t="s">
        <v>1600</v>
      </c>
      <c r="P104" s="1" t="s">
        <v>1601</v>
      </c>
      <c r="Q104" s="1" t="s">
        <v>1602</v>
      </c>
      <c r="R104" s="1" t="s">
        <v>2230</v>
      </c>
      <c r="S104" s="1" t="s">
        <v>1604</v>
      </c>
      <c r="T104" s="1" t="s">
        <v>1605</v>
      </c>
      <c r="U104" s="1" t="s">
        <v>1606</v>
      </c>
      <c r="V104" s="1" t="s">
        <v>1614</v>
      </c>
    </row>
    <row r="105" s="1" customFormat="1" spans="1:22">
      <c r="A105" s="3">
        <v>25936885912</v>
      </c>
      <c r="B105" s="1" t="s">
        <v>2189</v>
      </c>
      <c r="C105" s="1" t="s">
        <v>2231</v>
      </c>
      <c r="D105" s="1" t="s">
        <v>2232</v>
      </c>
      <c r="E105" s="1" t="s">
        <v>2233</v>
      </c>
      <c r="F105" s="1" t="s">
        <v>1591</v>
      </c>
      <c r="G105" s="1" t="s">
        <v>1595</v>
      </c>
      <c r="H105" s="1" t="s">
        <v>1596</v>
      </c>
      <c r="I105" s="1" t="s">
        <v>2234</v>
      </c>
      <c r="J105" s="1" t="s">
        <v>30</v>
      </c>
      <c r="K105" s="1" t="s">
        <v>2235</v>
      </c>
      <c r="L105" s="1" t="s">
        <v>2235</v>
      </c>
      <c r="M105" s="1" t="s">
        <v>1599</v>
      </c>
      <c r="N105" s="1" t="s">
        <v>1599</v>
      </c>
      <c r="O105" s="1" t="s">
        <v>1600</v>
      </c>
      <c r="P105" s="1" t="s">
        <v>1601</v>
      </c>
      <c r="Q105" s="1" t="s">
        <v>1602</v>
      </c>
      <c r="R105" s="1" t="s">
        <v>2236</v>
      </c>
      <c r="S105" s="1" t="s">
        <v>1604</v>
      </c>
      <c r="T105" s="1" t="s">
        <v>1605</v>
      </c>
      <c r="U105" s="1" t="s">
        <v>1606</v>
      </c>
      <c r="V105" s="1" t="s">
        <v>1978</v>
      </c>
    </row>
    <row r="106" s="1" customFormat="1" spans="1:22">
      <c r="A106" s="3">
        <v>999225935904075</v>
      </c>
      <c r="B106" s="1" t="s">
        <v>2189</v>
      </c>
      <c r="C106" s="1" t="s">
        <v>2237</v>
      </c>
      <c r="D106" s="1" t="s">
        <v>2238</v>
      </c>
      <c r="E106" s="1" t="s">
        <v>2239</v>
      </c>
      <c r="F106" s="1" t="s">
        <v>2189</v>
      </c>
      <c r="G106" s="1" t="s">
        <v>1595</v>
      </c>
      <c r="H106" s="1" t="s">
        <v>1596</v>
      </c>
      <c r="I106" s="1" t="s">
        <v>2240</v>
      </c>
      <c r="J106" s="1" t="s">
        <v>30</v>
      </c>
      <c r="K106" s="1" t="s">
        <v>2241</v>
      </c>
      <c r="L106" s="1" t="s">
        <v>2241</v>
      </c>
      <c r="M106" s="1" t="s">
        <v>1599</v>
      </c>
      <c r="N106" s="1" t="s">
        <v>1599</v>
      </c>
      <c r="O106" s="1" t="s">
        <v>1600</v>
      </c>
      <c r="P106" s="1" t="s">
        <v>1601</v>
      </c>
      <c r="Q106" s="1" t="s">
        <v>1602</v>
      </c>
      <c r="R106" s="1" t="s">
        <v>2242</v>
      </c>
      <c r="S106" s="1" t="s">
        <v>1604</v>
      </c>
      <c r="T106" s="1" t="s">
        <v>1605</v>
      </c>
      <c r="U106" s="1" t="s">
        <v>1606</v>
      </c>
      <c r="V106" s="1" t="s">
        <v>1607</v>
      </c>
    </row>
    <row r="107" s="1" customFormat="1" spans="1:22">
      <c r="A107" s="3">
        <v>999225935204068</v>
      </c>
      <c r="B107" s="1" t="s">
        <v>2189</v>
      </c>
      <c r="C107" s="1" t="s">
        <v>2243</v>
      </c>
      <c r="D107" s="1" t="s">
        <v>2244</v>
      </c>
      <c r="E107" s="1" t="s">
        <v>2245</v>
      </c>
      <c r="F107" s="1" t="s">
        <v>1965</v>
      </c>
      <c r="G107" s="1" t="s">
        <v>1595</v>
      </c>
      <c r="H107" s="1" t="s">
        <v>1596</v>
      </c>
      <c r="I107" s="1" t="s">
        <v>2246</v>
      </c>
      <c r="J107" s="1" t="s">
        <v>30</v>
      </c>
      <c r="K107" s="1" t="s">
        <v>2247</v>
      </c>
      <c r="L107" s="1" t="s">
        <v>2247</v>
      </c>
      <c r="M107" s="1" t="s">
        <v>1599</v>
      </c>
      <c r="N107" s="1" t="s">
        <v>1599</v>
      </c>
      <c r="O107" s="1" t="s">
        <v>1600</v>
      </c>
      <c r="P107" s="1" t="s">
        <v>1601</v>
      </c>
      <c r="Q107" s="1" t="s">
        <v>1602</v>
      </c>
      <c r="R107" s="1" t="s">
        <v>2248</v>
      </c>
      <c r="S107" s="1" t="s">
        <v>1604</v>
      </c>
      <c r="T107" s="1" t="s">
        <v>1605</v>
      </c>
      <c r="U107" s="1" t="s">
        <v>1606</v>
      </c>
      <c r="V107" s="1" t="s">
        <v>1607</v>
      </c>
    </row>
    <row r="108" s="1" customFormat="1" spans="1:22">
      <c r="A108" s="3">
        <v>999225934302675</v>
      </c>
      <c r="B108" s="1" t="s">
        <v>2189</v>
      </c>
      <c r="C108" s="1" t="s">
        <v>2249</v>
      </c>
      <c r="D108" s="1" t="s">
        <v>2250</v>
      </c>
      <c r="E108" s="1" t="s">
        <v>2251</v>
      </c>
      <c r="F108" s="1" t="s">
        <v>1965</v>
      </c>
      <c r="G108" s="1" t="s">
        <v>1595</v>
      </c>
      <c r="H108" s="1" t="s">
        <v>1596</v>
      </c>
      <c r="I108" s="1" t="s">
        <v>2252</v>
      </c>
      <c r="J108" s="1" t="s">
        <v>30</v>
      </c>
      <c r="K108" s="1" t="s">
        <v>2253</v>
      </c>
      <c r="L108" s="1" t="s">
        <v>2253</v>
      </c>
      <c r="M108" s="1" t="s">
        <v>1599</v>
      </c>
      <c r="N108" s="1" t="s">
        <v>1599</v>
      </c>
      <c r="O108" s="1" t="s">
        <v>1600</v>
      </c>
      <c r="P108" s="1" t="s">
        <v>1601</v>
      </c>
      <c r="Q108" s="1" t="s">
        <v>1602</v>
      </c>
      <c r="R108" s="1" t="s">
        <v>2254</v>
      </c>
      <c r="S108" s="1" t="s">
        <v>1604</v>
      </c>
      <c r="T108" s="1" t="s">
        <v>1605</v>
      </c>
      <c r="U108" s="1" t="s">
        <v>1606</v>
      </c>
      <c r="V108" s="1" t="s">
        <v>1614</v>
      </c>
    </row>
    <row r="109" s="1" customFormat="1" spans="1:22">
      <c r="A109" s="3">
        <v>999225931845325</v>
      </c>
      <c r="B109" s="1" t="s">
        <v>2189</v>
      </c>
      <c r="C109" s="1" t="s">
        <v>2255</v>
      </c>
      <c r="D109" s="1" t="s">
        <v>2256</v>
      </c>
      <c r="E109" s="1" t="s">
        <v>2257</v>
      </c>
      <c r="F109" s="1" t="s">
        <v>1965</v>
      </c>
      <c r="G109" s="1" t="s">
        <v>1595</v>
      </c>
      <c r="H109" s="1" t="s">
        <v>1596</v>
      </c>
      <c r="I109" s="1" t="s">
        <v>2258</v>
      </c>
      <c r="J109" s="1" t="s">
        <v>30</v>
      </c>
      <c r="K109" s="1" t="s">
        <v>2259</v>
      </c>
      <c r="L109" s="1" t="s">
        <v>2259</v>
      </c>
      <c r="M109" s="1" t="s">
        <v>1599</v>
      </c>
      <c r="N109" s="1" t="s">
        <v>1599</v>
      </c>
      <c r="O109" s="1" t="s">
        <v>1600</v>
      </c>
      <c r="P109" s="1" t="s">
        <v>1601</v>
      </c>
      <c r="Q109" s="1" t="s">
        <v>1602</v>
      </c>
      <c r="R109" s="1" t="s">
        <v>2260</v>
      </c>
      <c r="S109" s="1" t="s">
        <v>1604</v>
      </c>
      <c r="T109" s="1" t="s">
        <v>1605</v>
      </c>
      <c r="U109" s="1" t="s">
        <v>1606</v>
      </c>
      <c r="V109" s="1" t="s">
        <v>1691</v>
      </c>
    </row>
    <row r="110" s="1" customFormat="1" spans="1:22">
      <c r="A110" s="3">
        <v>999225930792714</v>
      </c>
      <c r="B110" s="1" t="s">
        <v>2189</v>
      </c>
      <c r="C110" s="1" t="s">
        <v>2261</v>
      </c>
      <c r="D110" s="1" t="s">
        <v>2262</v>
      </c>
      <c r="E110" s="1" t="s">
        <v>2263</v>
      </c>
      <c r="F110" s="1" t="s">
        <v>1591</v>
      </c>
      <c r="G110" s="1" t="s">
        <v>1595</v>
      </c>
      <c r="H110" s="1" t="s">
        <v>1596</v>
      </c>
      <c r="I110" s="1" t="s">
        <v>2264</v>
      </c>
      <c r="J110" s="1" t="s">
        <v>30</v>
      </c>
      <c r="K110" s="1" t="s">
        <v>2265</v>
      </c>
      <c r="L110" s="1" t="s">
        <v>2265</v>
      </c>
      <c r="M110" s="1" t="s">
        <v>1599</v>
      </c>
      <c r="N110" s="1" t="s">
        <v>1599</v>
      </c>
      <c r="O110" s="1" t="s">
        <v>1600</v>
      </c>
      <c r="P110" s="1" t="s">
        <v>1601</v>
      </c>
      <c r="Q110" s="1" t="s">
        <v>1602</v>
      </c>
      <c r="R110" s="1" t="s">
        <v>2266</v>
      </c>
      <c r="S110" s="1" t="s">
        <v>1604</v>
      </c>
      <c r="T110" s="1" t="s">
        <v>1605</v>
      </c>
      <c r="U110" s="1" t="s">
        <v>1606</v>
      </c>
      <c r="V110" s="1" t="s">
        <v>1920</v>
      </c>
    </row>
    <row r="111" s="1" customFormat="1" spans="1:22">
      <c r="A111" s="3">
        <v>999225930722688</v>
      </c>
      <c r="B111" s="1" t="s">
        <v>2189</v>
      </c>
      <c r="C111" s="1" t="s">
        <v>2267</v>
      </c>
      <c r="D111" s="1" t="s">
        <v>2268</v>
      </c>
      <c r="E111" s="1" t="s">
        <v>2269</v>
      </c>
      <c r="F111" s="1" t="s">
        <v>1965</v>
      </c>
      <c r="G111" s="1" t="s">
        <v>1595</v>
      </c>
      <c r="H111" s="1" t="s">
        <v>1596</v>
      </c>
      <c r="I111" s="1" t="s">
        <v>2270</v>
      </c>
      <c r="J111" s="1" t="s">
        <v>30</v>
      </c>
      <c r="K111" s="1" t="s">
        <v>2271</v>
      </c>
      <c r="L111" s="1" t="s">
        <v>2271</v>
      </c>
      <c r="M111" s="1" t="s">
        <v>1599</v>
      </c>
      <c r="N111" s="1" t="s">
        <v>1599</v>
      </c>
      <c r="O111" s="1" t="s">
        <v>1600</v>
      </c>
      <c r="P111" s="1" t="s">
        <v>1601</v>
      </c>
      <c r="Q111" s="1" t="s">
        <v>1602</v>
      </c>
      <c r="R111" s="1" t="s">
        <v>2272</v>
      </c>
      <c r="S111" s="1" t="s">
        <v>1604</v>
      </c>
      <c r="T111" s="1" t="s">
        <v>1605</v>
      </c>
      <c r="U111" s="1" t="s">
        <v>1606</v>
      </c>
      <c r="V111" s="1" t="s">
        <v>1614</v>
      </c>
    </row>
    <row r="112" s="1" customFormat="1" spans="1:22">
      <c r="A112" s="3">
        <v>25917835020</v>
      </c>
      <c r="B112" s="1" t="s">
        <v>2189</v>
      </c>
      <c r="C112" s="1" t="s">
        <v>2273</v>
      </c>
      <c r="D112" s="1" t="s">
        <v>2274</v>
      </c>
      <c r="E112" s="1" t="s">
        <v>2275</v>
      </c>
      <c r="F112" s="1" t="s">
        <v>1965</v>
      </c>
      <c r="G112" s="1" t="s">
        <v>1595</v>
      </c>
      <c r="H112" s="1" t="s">
        <v>1596</v>
      </c>
      <c r="I112" s="1" t="s">
        <v>2276</v>
      </c>
      <c r="J112" s="1" t="s">
        <v>30</v>
      </c>
      <c r="K112" s="1" t="s">
        <v>2277</v>
      </c>
      <c r="L112" s="1" t="s">
        <v>2277</v>
      </c>
      <c r="M112" s="1" t="s">
        <v>1599</v>
      </c>
      <c r="N112" s="1" t="s">
        <v>1599</v>
      </c>
      <c r="O112" s="1" t="s">
        <v>1600</v>
      </c>
      <c r="P112" s="1" t="s">
        <v>1601</v>
      </c>
      <c r="Q112" s="1" t="s">
        <v>1602</v>
      </c>
      <c r="R112" s="1" t="s">
        <v>2278</v>
      </c>
      <c r="S112" s="1" t="s">
        <v>1604</v>
      </c>
      <c r="T112" s="1" t="s">
        <v>1605</v>
      </c>
      <c r="U112" s="1" t="s">
        <v>1606</v>
      </c>
      <c r="V112" s="1" t="s">
        <v>1614</v>
      </c>
    </row>
    <row r="113" s="1" customFormat="1" spans="1:22">
      <c r="A113" s="3">
        <v>999225917355043</v>
      </c>
      <c r="B113" s="1" t="s">
        <v>2189</v>
      </c>
      <c r="C113" s="1" t="s">
        <v>2279</v>
      </c>
      <c r="D113" s="1" t="s">
        <v>2280</v>
      </c>
      <c r="E113" s="1" t="s">
        <v>2281</v>
      </c>
      <c r="F113" s="1" t="s">
        <v>1591</v>
      </c>
      <c r="G113" s="1" t="s">
        <v>1595</v>
      </c>
      <c r="H113" s="1" t="s">
        <v>1596</v>
      </c>
      <c r="I113" s="1" t="s">
        <v>2282</v>
      </c>
      <c r="J113" s="1" t="s">
        <v>30</v>
      </c>
      <c r="K113" s="1" t="s">
        <v>2283</v>
      </c>
      <c r="L113" s="1" t="s">
        <v>2283</v>
      </c>
      <c r="M113" s="1" t="s">
        <v>1599</v>
      </c>
      <c r="N113" s="1" t="s">
        <v>1599</v>
      </c>
      <c r="O113" s="1" t="s">
        <v>1600</v>
      </c>
      <c r="P113" s="1" t="s">
        <v>1601</v>
      </c>
      <c r="Q113" s="1" t="s">
        <v>1602</v>
      </c>
      <c r="R113" s="1" t="s">
        <v>2284</v>
      </c>
      <c r="S113" s="1" t="s">
        <v>1604</v>
      </c>
      <c r="T113" s="1" t="s">
        <v>1605</v>
      </c>
      <c r="U113" s="1" t="s">
        <v>1606</v>
      </c>
      <c r="V113" s="1" t="s">
        <v>1607</v>
      </c>
    </row>
    <row r="114" s="1" customFormat="1" spans="1:22">
      <c r="A114" s="3">
        <v>999225916897306</v>
      </c>
      <c r="B114" s="1" t="s">
        <v>2189</v>
      </c>
      <c r="C114" s="1" t="s">
        <v>2285</v>
      </c>
      <c r="D114" s="1" t="s">
        <v>2160</v>
      </c>
      <c r="E114" s="1" t="s">
        <v>2286</v>
      </c>
      <c r="F114" s="1" t="s">
        <v>1965</v>
      </c>
      <c r="G114" s="1" t="s">
        <v>1595</v>
      </c>
      <c r="H114" s="1" t="s">
        <v>1596</v>
      </c>
      <c r="I114" s="1" t="s">
        <v>2287</v>
      </c>
      <c r="J114" s="1" t="s">
        <v>30</v>
      </c>
      <c r="K114" s="1" t="s">
        <v>2288</v>
      </c>
      <c r="L114" s="1" t="s">
        <v>2288</v>
      </c>
      <c r="M114" s="1" t="s">
        <v>1599</v>
      </c>
      <c r="N114" s="1" t="s">
        <v>1599</v>
      </c>
      <c r="O114" s="1" t="s">
        <v>1600</v>
      </c>
      <c r="P114" s="1" t="s">
        <v>1601</v>
      </c>
      <c r="Q114" s="1" t="s">
        <v>1602</v>
      </c>
      <c r="R114" s="1" t="s">
        <v>2289</v>
      </c>
      <c r="S114" s="1" t="s">
        <v>1604</v>
      </c>
      <c r="T114" s="1" t="s">
        <v>1605</v>
      </c>
      <c r="U114" s="1" t="s">
        <v>1606</v>
      </c>
      <c r="V114" s="1" t="s">
        <v>1691</v>
      </c>
    </row>
    <row r="115" s="1" customFormat="1" spans="1:22">
      <c r="A115" s="3">
        <v>999225916759301</v>
      </c>
      <c r="B115" s="1" t="s">
        <v>2189</v>
      </c>
      <c r="C115" s="1" t="s">
        <v>2290</v>
      </c>
      <c r="D115" s="1" t="s">
        <v>2119</v>
      </c>
      <c r="E115" s="1" t="s">
        <v>2291</v>
      </c>
      <c r="F115" s="1" t="s">
        <v>1965</v>
      </c>
      <c r="G115" s="1" t="s">
        <v>1595</v>
      </c>
      <c r="H115" s="1" t="s">
        <v>1596</v>
      </c>
      <c r="I115" s="1" t="s">
        <v>2292</v>
      </c>
      <c r="J115" s="1" t="s">
        <v>30</v>
      </c>
      <c r="K115" s="1" t="s">
        <v>2293</v>
      </c>
      <c r="L115" s="1" t="s">
        <v>2293</v>
      </c>
      <c r="M115" s="1" t="s">
        <v>1599</v>
      </c>
      <c r="N115" s="1" t="s">
        <v>1599</v>
      </c>
      <c r="O115" s="1" t="s">
        <v>1600</v>
      </c>
      <c r="P115" s="1" t="s">
        <v>1601</v>
      </c>
      <c r="Q115" s="1" t="s">
        <v>1602</v>
      </c>
      <c r="R115" s="1" t="s">
        <v>2294</v>
      </c>
      <c r="S115" s="1" t="s">
        <v>1604</v>
      </c>
      <c r="T115" s="1" t="s">
        <v>1605</v>
      </c>
      <c r="U115" s="1" t="s">
        <v>1606</v>
      </c>
      <c r="V115" s="1" t="s">
        <v>1614</v>
      </c>
    </row>
    <row r="116" s="1" customFormat="1" spans="1:22">
      <c r="A116" s="3">
        <v>999225915004310</v>
      </c>
      <c r="B116" s="1" t="s">
        <v>2189</v>
      </c>
      <c r="C116" s="1" t="s">
        <v>2295</v>
      </c>
      <c r="D116" s="1" t="s">
        <v>2296</v>
      </c>
      <c r="E116" s="1" t="s">
        <v>2297</v>
      </c>
      <c r="F116" s="1" t="s">
        <v>1965</v>
      </c>
      <c r="G116" s="1" t="s">
        <v>1595</v>
      </c>
      <c r="H116" s="1" t="s">
        <v>1596</v>
      </c>
      <c r="I116" s="1" t="s">
        <v>2298</v>
      </c>
      <c r="J116" s="1" t="s">
        <v>30</v>
      </c>
      <c r="K116" s="1" t="s">
        <v>2299</v>
      </c>
      <c r="L116" s="1" t="s">
        <v>2299</v>
      </c>
      <c r="M116" s="1" t="s">
        <v>1599</v>
      </c>
      <c r="N116" s="1" t="s">
        <v>1599</v>
      </c>
      <c r="O116" s="1" t="s">
        <v>1600</v>
      </c>
      <c r="P116" s="1" t="s">
        <v>1601</v>
      </c>
      <c r="Q116" s="1" t="s">
        <v>1602</v>
      </c>
      <c r="R116" s="1" t="s">
        <v>2300</v>
      </c>
      <c r="S116" s="1" t="s">
        <v>1604</v>
      </c>
      <c r="T116" s="1" t="s">
        <v>1605</v>
      </c>
      <c r="U116" s="1" t="s">
        <v>1606</v>
      </c>
      <c r="V116" s="1" t="s">
        <v>1691</v>
      </c>
    </row>
    <row r="117" s="1" customFormat="1" spans="1:22">
      <c r="A117" s="3">
        <v>999225914170240</v>
      </c>
      <c r="B117" s="1" t="s">
        <v>2301</v>
      </c>
      <c r="C117" s="1" t="s">
        <v>2302</v>
      </c>
      <c r="D117" s="1" t="s">
        <v>2303</v>
      </c>
      <c r="E117" s="1" t="s">
        <v>2304</v>
      </c>
      <c r="F117" s="1" t="s">
        <v>1591</v>
      </c>
      <c r="G117" s="1" t="s">
        <v>1595</v>
      </c>
      <c r="H117" s="1" t="s">
        <v>1596</v>
      </c>
      <c r="I117" s="1" t="s">
        <v>2305</v>
      </c>
      <c r="J117" s="1" t="s">
        <v>30</v>
      </c>
      <c r="K117" s="1" t="s">
        <v>2306</v>
      </c>
      <c r="L117" s="1" t="s">
        <v>2306</v>
      </c>
      <c r="M117" s="1" t="s">
        <v>1599</v>
      </c>
      <c r="N117" s="1" t="s">
        <v>1599</v>
      </c>
      <c r="O117" s="1" t="s">
        <v>1600</v>
      </c>
      <c r="P117" s="1" t="s">
        <v>1601</v>
      </c>
      <c r="Q117" s="1" t="s">
        <v>1602</v>
      </c>
      <c r="R117" s="1" t="s">
        <v>2307</v>
      </c>
      <c r="S117" s="1" t="s">
        <v>1604</v>
      </c>
      <c r="T117" s="1" t="s">
        <v>1605</v>
      </c>
      <c r="U117" s="1" t="s">
        <v>1606</v>
      </c>
      <c r="V117" s="1" t="s">
        <v>1691</v>
      </c>
    </row>
    <row r="118" s="1" customFormat="1" spans="1:22">
      <c r="A118" s="3">
        <v>999225914047584</v>
      </c>
      <c r="B118" s="1" t="s">
        <v>2301</v>
      </c>
      <c r="C118" s="1" t="s">
        <v>2308</v>
      </c>
      <c r="D118" s="1" t="s">
        <v>2309</v>
      </c>
      <c r="E118" s="1" t="s">
        <v>2310</v>
      </c>
      <c r="F118" s="1" t="s">
        <v>1965</v>
      </c>
      <c r="G118" s="1" t="s">
        <v>1595</v>
      </c>
      <c r="H118" s="1" t="s">
        <v>1596</v>
      </c>
      <c r="I118" s="1" t="s">
        <v>2311</v>
      </c>
      <c r="J118" s="1" t="s">
        <v>30</v>
      </c>
      <c r="K118" s="1" t="s">
        <v>2312</v>
      </c>
      <c r="L118" s="1" t="s">
        <v>2312</v>
      </c>
      <c r="M118" s="1" t="s">
        <v>1599</v>
      </c>
      <c r="N118" s="1" t="s">
        <v>1599</v>
      </c>
      <c r="O118" s="1" t="s">
        <v>1600</v>
      </c>
      <c r="P118" s="1" t="s">
        <v>1601</v>
      </c>
      <c r="Q118" s="1" t="s">
        <v>1602</v>
      </c>
      <c r="R118" s="1" t="s">
        <v>2313</v>
      </c>
      <c r="S118" s="1" t="s">
        <v>1604</v>
      </c>
      <c r="T118" s="1" t="s">
        <v>1605</v>
      </c>
      <c r="U118" s="1" t="s">
        <v>1606</v>
      </c>
      <c r="V118" s="1" t="s">
        <v>1888</v>
      </c>
    </row>
    <row r="119" s="1" customFormat="1" spans="1:22">
      <c r="A119" s="3">
        <v>999225913672715</v>
      </c>
      <c r="B119" s="1" t="s">
        <v>2301</v>
      </c>
      <c r="C119" s="1" t="s">
        <v>2314</v>
      </c>
      <c r="D119" s="1" t="s">
        <v>2315</v>
      </c>
      <c r="E119" s="1" t="s">
        <v>2316</v>
      </c>
      <c r="F119" s="1" t="s">
        <v>1965</v>
      </c>
      <c r="G119" s="1" t="s">
        <v>1595</v>
      </c>
      <c r="H119" s="1" t="s">
        <v>1596</v>
      </c>
      <c r="I119" s="1" t="s">
        <v>2317</v>
      </c>
      <c r="J119" s="1" t="s">
        <v>30</v>
      </c>
      <c r="K119" s="1" t="s">
        <v>2318</v>
      </c>
      <c r="L119" s="1" t="s">
        <v>2318</v>
      </c>
      <c r="M119" s="1" t="s">
        <v>1599</v>
      </c>
      <c r="N119" s="1" t="s">
        <v>1599</v>
      </c>
      <c r="O119" s="1" t="s">
        <v>1600</v>
      </c>
      <c r="P119" s="1" t="s">
        <v>1601</v>
      </c>
      <c r="Q119" s="1" t="s">
        <v>1602</v>
      </c>
      <c r="R119" s="1" t="s">
        <v>2319</v>
      </c>
      <c r="S119" s="1" t="s">
        <v>1604</v>
      </c>
      <c r="T119" s="1" t="s">
        <v>1605</v>
      </c>
      <c r="U119" s="1" t="s">
        <v>1606</v>
      </c>
      <c r="V119" s="1" t="s">
        <v>1607</v>
      </c>
    </row>
    <row r="120" s="1" customFormat="1" spans="1:22">
      <c r="A120" s="3">
        <v>999225912937968</v>
      </c>
      <c r="B120" s="1" t="s">
        <v>2301</v>
      </c>
      <c r="C120" s="1" t="s">
        <v>2320</v>
      </c>
      <c r="D120" s="1" t="s">
        <v>2321</v>
      </c>
      <c r="E120" s="1" t="s">
        <v>2322</v>
      </c>
      <c r="F120" s="1" t="s">
        <v>2189</v>
      </c>
      <c r="G120" s="1" t="s">
        <v>1595</v>
      </c>
      <c r="H120" s="1" t="s">
        <v>1596</v>
      </c>
      <c r="I120" s="1" t="s">
        <v>2323</v>
      </c>
      <c r="J120" s="1" t="s">
        <v>30</v>
      </c>
      <c r="K120" s="1" t="s">
        <v>2324</v>
      </c>
      <c r="L120" s="1" t="s">
        <v>2324</v>
      </c>
      <c r="M120" s="1" t="s">
        <v>1599</v>
      </c>
      <c r="N120" s="1" t="s">
        <v>1599</v>
      </c>
      <c r="O120" s="1" t="s">
        <v>1600</v>
      </c>
      <c r="P120" s="1" t="s">
        <v>1601</v>
      </c>
      <c r="Q120" s="1" t="s">
        <v>1602</v>
      </c>
      <c r="R120" s="1" t="s">
        <v>2325</v>
      </c>
      <c r="S120" s="1" t="s">
        <v>1604</v>
      </c>
      <c r="T120" s="1" t="s">
        <v>1605</v>
      </c>
      <c r="U120" s="1" t="s">
        <v>1606</v>
      </c>
      <c r="V120" s="1" t="s">
        <v>1614</v>
      </c>
    </row>
    <row r="121" s="1" customFormat="1" spans="1:22">
      <c r="A121" s="3">
        <v>999225912552164</v>
      </c>
      <c r="B121" s="1" t="s">
        <v>2301</v>
      </c>
      <c r="C121" s="1" t="s">
        <v>2326</v>
      </c>
      <c r="D121" s="1" t="s">
        <v>2296</v>
      </c>
      <c r="E121" s="1" t="s">
        <v>2327</v>
      </c>
      <c r="F121" s="1" t="s">
        <v>1591</v>
      </c>
      <c r="G121" s="1" t="s">
        <v>1595</v>
      </c>
      <c r="H121" s="1" t="s">
        <v>1596</v>
      </c>
      <c r="I121" s="1" t="s">
        <v>2328</v>
      </c>
      <c r="J121" s="1" t="s">
        <v>30</v>
      </c>
      <c r="K121" s="1" t="s">
        <v>2329</v>
      </c>
      <c r="L121" s="1" t="s">
        <v>2329</v>
      </c>
      <c r="M121" s="1" t="s">
        <v>1599</v>
      </c>
      <c r="N121" s="1" t="s">
        <v>1599</v>
      </c>
      <c r="O121" s="1" t="s">
        <v>1600</v>
      </c>
      <c r="P121" s="1" t="s">
        <v>1601</v>
      </c>
      <c r="Q121" s="1" t="s">
        <v>1602</v>
      </c>
      <c r="R121" s="1" t="s">
        <v>2330</v>
      </c>
      <c r="S121" s="1" t="s">
        <v>1604</v>
      </c>
      <c r="T121" s="1" t="s">
        <v>1605</v>
      </c>
      <c r="U121" s="1" t="s">
        <v>1606</v>
      </c>
      <c r="V121" s="1" t="s">
        <v>1691</v>
      </c>
    </row>
    <row r="122" s="1" customFormat="1" spans="1:22">
      <c r="A122" s="3">
        <v>999225912507105</v>
      </c>
      <c r="B122" s="1" t="s">
        <v>2301</v>
      </c>
      <c r="C122" s="1" t="s">
        <v>2331</v>
      </c>
      <c r="D122" s="1" t="s">
        <v>2332</v>
      </c>
      <c r="E122" s="1" t="s">
        <v>2333</v>
      </c>
      <c r="F122" s="1" t="s">
        <v>1591</v>
      </c>
      <c r="G122" s="1" t="s">
        <v>1595</v>
      </c>
      <c r="H122" s="1" t="s">
        <v>1596</v>
      </c>
      <c r="I122" s="1" t="s">
        <v>2334</v>
      </c>
      <c r="J122" s="1" t="s">
        <v>30</v>
      </c>
      <c r="K122" s="1" t="s">
        <v>2335</v>
      </c>
      <c r="L122" s="1" t="s">
        <v>2335</v>
      </c>
      <c r="M122" s="1" t="s">
        <v>1599</v>
      </c>
      <c r="N122" s="1" t="s">
        <v>1599</v>
      </c>
      <c r="O122" s="1" t="s">
        <v>1600</v>
      </c>
      <c r="P122" s="1" t="s">
        <v>1601</v>
      </c>
      <c r="Q122" s="1" t="s">
        <v>1602</v>
      </c>
      <c r="R122" s="1" t="s">
        <v>2336</v>
      </c>
      <c r="S122" s="1" t="s">
        <v>1604</v>
      </c>
      <c r="T122" s="1" t="s">
        <v>1605</v>
      </c>
      <c r="U122" s="1" t="s">
        <v>1606</v>
      </c>
      <c r="V122" s="1" t="s">
        <v>2337</v>
      </c>
    </row>
    <row r="123" s="1" customFormat="1" spans="1:22">
      <c r="A123" s="3">
        <v>999225909897925</v>
      </c>
      <c r="B123" s="1" t="s">
        <v>2301</v>
      </c>
      <c r="C123" s="1" t="s">
        <v>2338</v>
      </c>
      <c r="D123" s="1" t="s">
        <v>2339</v>
      </c>
      <c r="E123" s="1" t="s">
        <v>2340</v>
      </c>
      <c r="F123" s="1" t="s">
        <v>1591</v>
      </c>
      <c r="G123" s="1" t="s">
        <v>1595</v>
      </c>
      <c r="H123" s="1" t="s">
        <v>1596</v>
      </c>
      <c r="I123" s="1" t="s">
        <v>2341</v>
      </c>
      <c r="J123" s="1" t="s">
        <v>30</v>
      </c>
      <c r="K123" s="1" t="s">
        <v>2342</v>
      </c>
      <c r="L123" s="1" t="s">
        <v>2342</v>
      </c>
      <c r="M123" s="1" t="s">
        <v>1599</v>
      </c>
      <c r="N123" s="1" t="s">
        <v>1599</v>
      </c>
      <c r="O123" s="1" t="s">
        <v>1600</v>
      </c>
      <c r="P123" s="1" t="s">
        <v>1601</v>
      </c>
      <c r="Q123" s="1" t="s">
        <v>1602</v>
      </c>
      <c r="R123" s="1" t="s">
        <v>2343</v>
      </c>
      <c r="S123" s="1" t="s">
        <v>1604</v>
      </c>
      <c r="T123" s="1" t="s">
        <v>1605</v>
      </c>
      <c r="U123" s="1" t="s">
        <v>1606</v>
      </c>
      <c r="V123" s="1" t="s">
        <v>1920</v>
      </c>
    </row>
    <row r="124" s="1" customFormat="1" spans="1:22">
      <c r="A124" s="3">
        <v>999225909614797</v>
      </c>
      <c r="B124" s="1" t="s">
        <v>2301</v>
      </c>
      <c r="C124" s="1" t="s">
        <v>2344</v>
      </c>
      <c r="D124" s="1" t="s">
        <v>2345</v>
      </c>
      <c r="E124" s="1" t="s">
        <v>2346</v>
      </c>
      <c r="F124" s="1" t="s">
        <v>1591</v>
      </c>
      <c r="G124" s="1" t="s">
        <v>1595</v>
      </c>
      <c r="H124" s="1" t="s">
        <v>1596</v>
      </c>
      <c r="I124" s="1" t="s">
        <v>2347</v>
      </c>
      <c r="J124" s="1" t="s">
        <v>30</v>
      </c>
      <c r="K124" s="1" t="s">
        <v>2348</v>
      </c>
      <c r="L124" s="1" t="s">
        <v>2348</v>
      </c>
      <c r="M124" s="1" t="s">
        <v>1599</v>
      </c>
      <c r="N124" s="1" t="s">
        <v>1599</v>
      </c>
      <c r="O124" s="1" t="s">
        <v>1600</v>
      </c>
      <c r="P124" s="1" t="s">
        <v>1601</v>
      </c>
      <c r="Q124" s="1" t="s">
        <v>1602</v>
      </c>
      <c r="R124" s="1" t="s">
        <v>2349</v>
      </c>
      <c r="S124" s="1" t="s">
        <v>1604</v>
      </c>
      <c r="T124" s="1" t="s">
        <v>1605</v>
      </c>
      <c r="U124" s="1" t="s">
        <v>1606</v>
      </c>
      <c r="V124" s="1" t="s">
        <v>1652</v>
      </c>
    </row>
    <row r="125" s="1" customFormat="1" spans="1:22">
      <c r="A125" s="3">
        <v>999225909491471</v>
      </c>
      <c r="B125" s="1" t="s">
        <v>2301</v>
      </c>
      <c r="C125" s="1" t="s">
        <v>2350</v>
      </c>
      <c r="D125" s="1" t="s">
        <v>2351</v>
      </c>
      <c r="E125" s="1" t="s">
        <v>2352</v>
      </c>
      <c r="F125" s="1" t="s">
        <v>1591</v>
      </c>
      <c r="G125" s="1" t="s">
        <v>1595</v>
      </c>
      <c r="H125" s="1" t="s">
        <v>1596</v>
      </c>
      <c r="I125" s="1" t="s">
        <v>2353</v>
      </c>
      <c r="J125" s="1" t="s">
        <v>30</v>
      </c>
      <c r="K125" s="1" t="s">
        <v>2354</v>
      </c>
      <c r="L125" s="1" t="s">
        <v>2354</v>
      </c>
      <c r="M125" s="1" t="s">
        <v>1599</v>
      </c>
      <c r="N125" s="1" t="s">
        <v>1599</v>
      </c>
      <c r="O125" s="1" t="s">
        <v>1600</v>
      </c>
      <c r="P125" s="1" t="s">
        <v>1601</v>
      </c>
      <c r="Q125" s="1" t="s">
        <v>1602</v>
      </c>
      <c r="R125" s="1" t="s">
        <v>2355</v>
      </c>
      <c r="S125" s="1" t="s">
        <v>1604</v>
      </c>
      <c r="T125" s="1" t="s">
        <v>1605</v>
      </c>
      <c r="U125" s="1" t="s">
        <v>1606</v>
      </c>
      <c r="V125" s="1" t="s">
        <v>1713</v>
      </c>
    </row>
    <row r="126" s="1" customFormat="1" spans="1:22">
      <c r="A126" s="3">
        <v>999225908843133</v>
      </c>
      <c r="B126" s="1" t="s">
        <v>2301</v>
      </c>
      <c r="C126" s="1" t="s">
        <v>2356</v>
      </c>
      <c r="D126" s="1" t="s">
        <v>2357</v>
      </c>
      <c r="E126" s="1" t="s">
        <v>2358</v>
      </c>
      <c r="F126" s="1" t="s">
        <v>1591</v>
      </c>
      <c r="G126" s="1" t="s">
        <v>1595</v>
      </c>
      <c r="H126" s="1" t="s">
        <v>1596</v>
      </c>
      <c r="I126" s="1" t="s">
        <v>2359</v>
      </c>
      <c r="J126" s="1" t="s">
        <v>30</v>
      </c>
      <c r="K126" s="1" t="s">
        <v>2360</v>
      </c>
      <c r="L126" s="1" t="s">
        <v>2360</v>
      </c>
      <c r="M126" s="1" t="s">
        <v>1599</v>
      </c>
      <c r="N126" s="1" t="s">
        <v>1599</v>
      </c>
      <c r="O126" s="1" t="s">
        <v>1600</v>
      </c>
      <c r="P126" s="1" t="s">
        <v>1601</v>
      </c>
      <c r="Q126" s="1" t="s">
        <v>1602</v>
      </c>
      <c r="R126" s="1" t="s">
        <v>2361</v>
      </c>
      <c r="S126" s="1" t="s">
        <v>1604</v>
      </c>
      <c r="T126" s="1" t="s">
        <v>1605</v>
      </c>
      <c r="U126" s="1" t="s">
        <v>1606</v>
      </c>
      <c r="V126" s="1" t="s">
        <v>1614</v>
      </c>
    </row>
    <row r="127" s="1" customFormat="1" spans="1:22">
      <c r="A127" s="3">
        <v>999225908834909</v>
      </c>
      <c r="B127" s="1" t="s">
        <v>2301</v>
      </c>
      <c r="C127" s="1" t="s">
        <v>2362</v>
      </c>
      <c r="D127" s="1" t="s">
        <v>2363</v>
      </c>
      <c r="E127" s="1" t="s">
        <v>2364</v>
      </c>
      <c r="F127" s="1" t="s">
        <v>2189</v>
      </c>
      <c r="G127" s="1" t="s">
        <v>1595</v>
      </c>
      <c r="H127" s="1" t="s">
        <v>1596</v>
      </c>
      <c r="I127" s="1" t="s">
        <v>2365</v>
      </c>
      <c r="J127" s="1" t="s">
        <v>30</v>
      </c>
      <c r="K127" s="1" t="s">
        <v>2366</v>
      </c>
      <c r="L127" s="1" t="s">
        <v>2366</v>
      </c>
      <c r="M127" s="1" t="s">
        <v>1599</v>
      </c>
      <c r="N127" s="1" t="s">
        <v>1599</v>
      </c>
      <c r="O127" s="1" t="s">
        <v>1600</v>
      </c>
      <c r="P127" s="1" t="s">
        <v>1601</v>
      </c>
      <c r="Q127" s="1" t="s">
        <v>1602</v>
      </c>
      <c r="R127" s="1" t="s">
        <v>2367</v>
      </c>
      <c r="S127" s="1" t="s">
        <v>1604</v>
      </c>
      <c r="T127" s="1" t="s">
        <v>1605</v>
      </c>
      <c r="U127" s="1" t="s">
        <v>2037</v>
      </c>
      <c r="V127" s="1" t="s">
        <v>1691</v>
      </c>
    </row>
    <row r="128" s="1" customFormat="1" spans="1:22">
      <c r="A128" s="3">
        <v>999225903141189</v>
      </c>
      <c r="B128" s="1" t="s">
        <v>2301</v>
      </c>
      <c r="C128" s="1" t="s">
        <v>2368</v>
      </c>
      <c r="D128" s="1" t="s">
        <v>2369</v>
      </c>
      <c r="E128" s="1" t="s">
        <v>2370</v>
      </c>
      <c r="F128" s="1" t="s">
        <v>1591</v>
      </c>
      <c r="G128" s="1" t="s">
        <v>1595</v>
      </c>
      <c r="H128" s="1" t="s">
        <v>1596</v>
      </c>
      <c r="I128" s="1" t="s">
        <v>2371</v>
      </c>
      <c r="J128" s="1" t="s">
        <v>30</v>
      </c>
      <c r="K128" s="1" t="s">
        <v>2372</v>
      </c>
      <c r="L128" s="1" t="s">
        <v>2372</v>
      </c>
      <c r="M128" s="1" t="s">
        <v>1599</v>
      </c>
      <c r="N128" s="1" t="s">
        <v>1599</v>
      </c>
      <c r="O128" s="1" t="s">
        <v>1600</v>
      </c>
      <c r="P128" s="1" t="s">
        <v>1601</v>
      </c>
      <c r="Q128" s="1" t="s">
        <v>1602</v>
      </c>
      <c r="R128" s="1" t="s">
        <v>2373</v>
      </c>
      <c r="S128" s="1" t="s">
        <v>1604</v>
      </c>
      <c r="T128" s="1" t="s">
        <v>1605</v>
      </c>
      <c r="U128" s="1" t="s">
        <v>1606</v>
      </c>
      <c r="V128" s="1" t="s">
        <v>1614</v>
      </c>
    </row>
    <row r="129" s="1" customFormat="1" spans="1:22">
      <c r="A129" s="3">
        <v>999225903133294</v>
      </c>
      <c r="B129" s="1" t="s">
        <v>2301</v>
      </c>
      <c r="C129" s="1" t="s">
        <v>2374</v>
      </c>
      <c r="D129" s="1" t="s">
        <v>2375</v>
      </c>
      <c r="E129" s="1" t="s">
        <v>2376</v>
      </c>
      <c r="F129" s="1" t="s">
        <v>2189</v>
      </c>
      <c r="G129" s="1" t="s">
        <v>1595</v>
      </c>
      <c r="H129" s="1" t="s">
        <v>1596</v>
      </c>
      <c r="I129" s="1" t="s">
        <v>2377</v>
      </c>
      <c r="J129" s="1" t="s">
        <v>30</v>
      </c>
      <c r="K129" s="1" t="s">
        <v>2378</v>
      </c>
      <c r="L129" s="1" t="s">
        <v>2378</v>
      </c>
      <c r="M129" s="1" t="s">
        <v>1599</v>
      </c>
      <c r="N129" s="1" t="s">
        <v>1599</v>
      </c>
      <c r="O129" s="1" t="s">
        <v>1600</v>
      </c>
      <c r="P129" s="1" t="s">
        <v>1601</v>
      </c>
      <c r="Q129" s="1" t="s">
        <v>1602</v>
      </c>
      <c r="R129" s="1" t="s">
        <v>2379</v>
      </c>
      <c r="S129" s="1" t="s">
        <v>1604</v>
      </c>
      <c r="T129" s="1" t="s">
        <v>1605</v>
      </c>
      <c r="U129" s="1" t="s">
        <v>1606</v>
      </c>
      <c r="V129" s="1" t="s">
        <v>1614</v>
      </c>
    </row>
    <row r="130" s="1" customFormat="1" spans="1:22">
      <c r="A130" s="3">
        <v>999225901383569</v>
      </c>
      <c r="B130" s="1" t="s">
        <v>2301</v>
      </c>
      <c r="C130" s="1" t="s">
        <v>2380</v>
      </c>
      <c r="D130" s="1" t="s">
        <v>2381</v>
      </c>
      <c r="E130" s="1" t="s">
        <v>2382</v>
      </c>
      <c r="F130" s="1" t="s">
        <v>1965</v>
      </c>
      <c r="G130" s="1" t="s">
        <v>1595</v>
      </c>
      <c r="H130" s="1" t="s">
        <v>1596</v>
      </c>
      <c r="I130" s="1" t="s">
        <v>2383</v>
      </c>
      <c r="J130" s="1" t="s">
        <v>30</v>
      </c>
      <c r="K130" s="1" t="s">
        <v>2384</v>
      </c>
      <c r="L130" s="1" t="s">
        <v>2384</v>
      </c>
      <c r="M130" s="1" t="s">
        <v>1599</v>
      </c>
      <c r="N130" s="1" t="s">
        <v>1599</v>
      </c>
      <c r="O130" s="1" t="s">
        <v>1600</v>
      </c>
      <c r="P130" s="1" t="s">
        <v>1601</v>
      </c>
      <c r="Q130" s="1" t="s">
        <v>1602</v>
      </c>
      <c r="R130" s="1" t="s">
        <v>2385</v>
      </c>
      <c r="S130" s="1" t="s">
        <v>1604</v>
      </c>
      <c r="T130" s="1" t="s">
        <v>1605</v>
      </c>
      <c r="U130" s="1" t="s">
        <v>1606</v>
      </c>
      <c r="V130" s="1" t="s">
        <v>1978</v>
      </c>
    </row>
    <row r="131" s="1" customFormat="1" spans="1:22">
      <c r="A131" s="3">
        <v>999225894968985</v>
      </c>
      <c r="B131" s="1" t="s">
        <v>2301</v>
      </c>
      <c r="C131" s="1" t="s">
        <v>2386</v>
      </c>
      <c r="D131" s="1" t="s">
        <v>2387</v>
      </c>
      <c r="E131" s="1" t="s">
        <v>2388</v>
      </c>
      <c r="F131" s="1" t="s">
        <v>2189</v>
      </c>
      <c r="G131" s="1" t="s">
        <v>1595</v>
      </c>
      <c r="H131" s="1" t="s">
        <v>1596</v>
      </c>
      <c r="I131" s="1" t="s">
        <v>2389</v>
      </c>
      <c r="J131" s="1" t="s">
        <v>30</v>
      </c>
      <c r="K131" s="1" t="s">
        <v>2390</v>
      </c>
      <c r="L131" s="1" t="s">
        <v>2390</v>
      </c>
      <c r="M131" s="1" t="s">
        <v>1599</v>
      </c>
      <c r="N131" s="1" t="s">
        <v>1599</v>
      </c>
      <c r="O131" s="1" t="s">
        <v>1600</v>
      </c>
      <c r="P131" s="1" t="s">
        <v>1601</v>
      </c>
      <c r="Q131" s="1" t="s">
        <v>1602</v>
      </c>
      <c r="R131" s="1" t="s">
        <v>2391</v>
      </c>
      <c r="S131" s="1" t="s">
        <v>1604</v>
      </c>
      <c r="T131" s="1" t="s">
        <v>1605</v>
      </c>
      <c r="U131" s="1" t="s">
        <v>1606</v>
      </c>
      <c r="V131" s="1" t="s">
        <v>1614</v>
      </c>
    </row>
    <row r="132" s="1" customFormat="1" spans="1:22">
      <c r="A132" s="3">
        <v>999225893705780</v>
      </c>
      <c r="B132" s="1" t="s">
        <v>2301</v>
      </c>
      <c r="C132" s="1" t="s">
        <v>2392</v>
      </c>
      <c r="D132" s="1" t="s">
        <v>2393</v>
      </c>
      <c r="E132" s="1" t="s">
        <v>2394</v>
      </c>
      <c r="F132" s="1" t="s">
        <v>1591</v>
      </c>
      <c r="G132" s="1" t="s">
        <v>1595</v>
      </c>
      <c r="H132" s="1" t="s">
        <v>1596</v>
      </c>
      <c r="I132" s="1" t="s">
        <v>2395</v>
      </c>
      <c r="J132" s="1" t="s">
        <v>30</v>
      </c>
      <c r="K132" s="1" t="s">
        <v>2396</v>
      </c>
      <c r="L132" s="1" t="s">
        <v>2396</v>
      </c>
      <c r="M132" s="1" t="s">
        <v>1599</v>
      </c>
      <c r="N132" s="1" t="s">
        <v>1599</v>
      </c>
      <c r="O132" s="1" t="s">
        <v>1600</v>
      </c>
      <c r="P132" s="1" t="s">
        <v>1601</v>
      </c>
      <c r="Q132" s="1" t="s">
        <v>1602</v>
      </c>
      <c r="R132" s="1" t="s">
        <v>2397</v>
      </c>
      <c r="S132" s="1" t="s">
        <v>1604</v>
      </c>
      <c r="T132" s="1" t="s">
        <v>1605</v>
      </c>
      <c r="U132" s="1" t="s">
        <v>1606</v>
      </c>
      <c r="V132" s="1" t="s">
        <v>1614</v>
      </c>
    </row>
    <row r="133" s="1" customFormat="1" spans="1:22">
      <c r="A133" s="3">
        <v>999225892555439</v>
      </c>
      <c r="B133" s="1" t="s">
        <v>2301</v>
      </c>
      <c r="C133" s="1" t="s">
        <v>2398</v>
      </c>
      <c r="D133" s="1" t="s">
        <v>2399</v>
      </c>
      <c r="E133" s="1" t="s">
        <v>2400</v>
      </c>
      <c r="F133" s="1" t="s">
        <v>1591</v>
      </c>
      <c r="G133" s="1" t="s">
        <v>1595</v>
      </c>
      <c r="H133" s="1" t="s">
        <v>1596</v>
      </c>
      <c r="I133" s="1" t="s">
        <v>2401</v>
      </c>
      <c r="J133" s="1" t="s">
        <v>30</v>
      </c>
      <c r="K133" s="1" t="s">
        <v>2402</v>
      </c>
      <c r="L133" s="1" t="s">
        <v>2402</v>
      </c>
      <c r="M133" s="1" t="s">
        <v>1599</v>
      </c>
      <c r="N133" s="1" t="s">
        <v>1599</v>
      </c>
      <c r="O133" s="1" t="s">
        <v>1600</v>
      </c>
      <c r="P133" s="1" t="s">
        <v>1601</v>
      </c>
      <c r="Q133" s="1" t="s">
        <v>1602</v>
      </c>
      <c r="R133" s="1" t="s">
        <v>2403</v>
      </c>
      <c r="S133" s="1" t="s">
        <v>1604</v>
      </c>
      <c r="T133" s="1" t="s">
        <v>1605</v>
      </c>
      <c r="U133" s="1" t="s">
        <v>1606</v>
      </c>
      <c r="V133" s="1" t="s">
        <v>1607</v>
      </c>
    </row>
    <row r="134" s="1" customFormat="1" spans="1:22">
      <c r="A134" s="3">
        <v>999225891999901</v>
      </c>
      <c r="B134" s="1" t="s">
        <v>2301</v>
      </c>
      <c r="C134" s="1" t="s">
        <v>2404</v>
      </c>
      <c r="D134" s="1" t="s">
        <v>2405</v>
      </c>
      <c r="E134" s="1" t="s">
        <v>2406</v>
      </c>
      <c r="F134" s="1" t="s">
        <v>2189</v>
      </c>
      <c r="G134" s="1" t="s">
        <v>1595</v>
      </c>
      <c r="H134" s="1" t="s">
        <v>1596</v>
      </c>
      <c r="I134" s="1" t="s">
        <v>2407</v>
      </c>
      <c r="J134" s="1" t="s">
        <v>30</v>
      </c>
      <c r="K134" s="1" t="s">
        <v>2408</v>
      </c>
      <c r="L134" s="1" t="s">
        <v>2408</v>
      </c>
      <c r="M134" s="1" t="s">
        <v>1599</v>
      </c>
      <c r="N134" s="1" t="s">
        <v>1599</v>
      </c>
      <c r="O134" s="1" t="s">
        <v>1600</v>
      </c>
      <c r="P134" s="1" t="s">
        <v>1601</v>
      </c>
      <c r="Q134" s="1" t="s">
        <v>1602</v>
      </c>
      <c r="R134" s="1" t="s">
        <v>2409</v>
      </c>
      <c r="S134" s="1" t="s">
        <v>1604</v>
      </c>
      <c r="T134" s="1" t="s">
        <v>1605</v>
      </c>
      <c r="U134" s="1" t="s">
        <v>1606</v>
      </c>
      <c r="V134" s="1" t="s">
        <v>1713</v>
      </c>
    </row>
    <row r="135" s="1" customFormat="1" spans="1:22">
      <c r="A135" s="3">
        <v>999225890966031</v>
      </c>
      <c r="B135" s="1" t="s">
        <v>2410</v>
      </c>
      <c r="C135" s="1" t="s">
        <v>2411</v>
      </c>
      <c r="D135" s="1" t="s">
        <v>2412</v>
      </c>
      <c r="E135" s="1" t="s">
        <v>2413</v>
      </c>
      <c r="F135" s="1" t="s">
        <v>1591</v>
      </c>
      <c r="G135" s="1" t="s">
        <v>1595</v>
      </c>
      <c r="H135" s="1" t="s">
        <v>1596</v>
      </c>
      <c r="I135" s="1" t="s">
        <v>2414</v>
      </c>
      <c r="J135" s="1" t="s">
        <v>30</v>
      </c>
      <c r="K135" s="1" t="s">
        <v>2415</v>
      </c>
      <c r="L135" s="1" t="s">
        <v>2415</v>
      </c>
      <c r="M135" s="1" t="s">
        <v>1599</v>
      </c>
      <c r="N135" s="1" t="s">
        <v>1599</v>
      </c>
      <c r="O135" s="1" t="s">
        <v>1600</v>
      </c>
      <c r="P135" s="1" t="s">
        <v>1601</v>
      </c>
      <c r="Q135" s="1" t="s">
        <v>1602</v>
      </c>
      <c r="R135" s="1" t="s">
        <v>2416</v>
      </c>
      <c r="S135" s="1" t="s">
        <v>1604</v>
      </c>
      <c r="T135" s="1" t="s">
        <v>1605</v>
      </c>
      <c r="U135" s="1" t="s">
        <v>1606</v>
      </c>
      <c r="V135" s="1" t="s">
        <v>1607</v>
      </c>
    </row>
    <row r="136" s="1" customFormat="1" spans="1:22">
      <c r="A136" s="3">
        <v>999225890759709</v>
      </c>
      <c r="B136" s="1" t="s">
        <v>2410</v>
      </c>
      <c r="C136" s="1" t="s">
        <v>2417</v>
      </c>
      <c r="D136" s="1" t="s">
        <v>2418</v>
      </c>
      <c r="E136" s="1" t="s">
        <v>2419</v>
      </c>
      <c r="F136" s="1" t="s">
        <v>2189</v>
      </c>
      <c r="G136" s="1" t="s">
        <v>1595</v>
      </c>
      <c r="H136" s="1" t="s">
        <v>1596</v>
      </c>
      <c r="I136" s="1" t="s">
        <v>2420</v>
      </c>
      <c r="J136" s="1" t="s">
        <v>30</v>
      </c>
      <c r="K136" s="1" t="s">
        <v>2421</v>
      </c>
      <c r="L136" s="1" t="s">
        <v>2421</v>
      </c>
      <c r="M136" s="1" t="s">
        <v>1599</v>
      </c>
      <c r="N136" s="1" t="s">
        <v>1599</v>
      </c>
      <c r="O136" s="1" t="s">
        <v>1600</v>
      </c>
      <c r="P136" s="1" t="s">
        <v>1601</v>
      </c>
      <c r="Q136" s="1" t="s">
        <v>1602</v>
      </c>
      <c r="R136" s="1" t="s">
        <v>2422</v>
      </c>
      <c r="S136" s="1" t="s">
        <v>1604</v>
      </c>
      <c r="T136" s="1" t="s">
        <v>1605</v>
      </c>
      <c r="U136" s="1" t="s">
        <v>1606</v>
      </c>
      <c r="V136" s="1" t="s">
        <v>1691</v>
      </c>
    </row>
    <row r="137" s="1" customFormat="1" spans="1:22">
      <c r="A137" s="3">
        <v>999225886842516</v>
      </c>
      <c r="B137" s="1" t="s">
        <v>2410</v>
      </c>
      <c r="C137" s="1" t="s">
        <v>2423</v>
      </c>
      <c r="D137" s="1" t="s">
        <v>2424</v>
      </c>
      <c r="E137" s="1" t="s">
        <v>2425</v>
      </c>
      <c r="F137" s="1" t="s">
        <v>1591</v>
      </c>
      <c r="G137" s="1" t="s">
        <v>1595</v>
      </c>
      <c r="H137" s="1" t="s">
        <v>1596</v>
      </c>
      <c r="I137" s="1" t="s">
        <v>2426</v>
      </c>
      <c r="J137" s="1" t="s">
        <v>30</v>
      </c>
      <c r="K137" s="1" t="s">
        <v>2427</v>
      </c>
      <c r="L137" s="1" t="s">
        <v>2427</v>
      </c>
      <c r="M137" s="1" t="s">
        <v>1599</v>
      </c>
      <c r="N137" s="1" t="s">
        <v>1599</v>
      </c>
      <c r="O137" s="1" t="s">
        <v>1600</v>
      </c>
      <c r="P137" s="1" t="s">
        <v>1601</v>
      </c>
      <c r="Q137" s="1" t="s">
        <v>1602</v>
      </c>
      <c r="R137" s="1" t="s">
        <v>2428</v>
      </c>
      <c r="S137" s="1" t="s">
        <v>1604</v>
      </c>
      <c r="T137" s="1" t="s">
        <v>1605</v>
      </c>
      <c r="U137" s="1" t="s">
        <v>1606</v>
      </c>
      <c r="V137" s="1" t="s">
        <v>1691</v>
      </c>
    </row>
    <row r="138" s="1" customFormat="1" spans="1:22">
      <c r="A138" s="3">
        <v>999225879093634</v>
      </c>
      <c r="B138" s="1" t="s">
        <v>2410</v>
      </c>
      <c r="C138" s="1" t="s">
        <v>2429</v>
      </c>
      <c r="D138" s="1" t="s">
        <v>2430</v>
      </c>
      <c r="E138" s="1" t="s">
        <v>2431</v>
      </c>
      <c r="F138" s="1" t="s">
        <v>1591</v>
      </c>
      <c r="G138" s="1" t="s">
        <v>1595</v>
      </c>
      <c r="H138" s="1" t="s">
        <v>1596</v>
      </c>
      <c r="I138" s="1" t="s">
        <v>2432</v>
      </c>
      <c r="J138" s="1" t="s">
        <v>30</v>
      </c>
      <c r="K138" s="1" t="s">
        <v>2433</v>
      </c>
      <c r="L138" s="1" t="s">
        <v>2433</v>
      </c>
      <c r="M138" s="1" t="s">
        <v>1599</v>
      </c>
      <c r="N138" s="1" t="s">
        <v>1599</v>
      </c>
      <c r="O138" s="1" t="s">
        <v>1600</v>
      </c>
      <c r="P138" s="1" t="s">
        <v>1601</v>
      </c>
      <c r="Q138" s="1" t="s">
        <v>1602</v>
      </c>
      <c r="R138" s="1" t="s">
        <v>2434</v>
      </c>
      <c r="S138" s="1" t="s">
        <v>1604</v>
      </c>
      <c r="T138" s="1" t="s">
        <v>1605</v>
      </c>
      <c r="U138" s="1" t="s">
        <v>1606</v>
      </c>
      <c r="V138" s="1" t="s">
        <v>1652</v>
      </c>
    </row>
    <row r="139" s="1" customFormat="1" spans="1:22">
      <c r="A139" s="3">
        <v>999225878004252</v>
      </c>
      <c r="B139" s="1" t="s">
        <v>2410</v>
      </c>
      <c r="C139" s="1" t="s">
        <v>2435</v>
      </c>
      <c r="D139" s="1" t="s">
        <v>2436</v>
      </c>
      <c r="E139" s="1" t="s">
        <v>2437</v>
      </c>
      <c r="F139" s="1" t="s">
        <v>2189</v>
      </c>
      <c r="G139" s="1" t="s">
        <v>1595</v>
      </c>
      <c r="H139" s="1" t="s">
        <v>1596</v>
      </c>
      <c r="I139" s="1" t="s">
        <v>2438</v>
      </c>
      <c r="J139" s="1" t="s">
        <v>30</v>
      </c>
      <c r="K139" s="1" t="s">
        <v>2439</v>
      </c>
      <c r="L139" s="1" t="s">
        <v>2439</v>
      </c>
      <c r="M139" s="1" t="s">
        <v>1599</v>
      </c>
      <c r="N139" s="1" t="s">
        <v>1599</v>
      </c>
      <c r="O139" s="1" t="s">
        <v>1600</v>
      </c>
      <c r="P139" s="1" t="s">
        <v>1601</v>
      </c>
      <c r="Q139" s="1" t="s">
        <v>1602</v>
      </c>
      <c r="R139" s="1" t="s">
        <v>2440</v>
      </c>
      <c r="S139" s="1" t="s">
        <v>1604</v>
      </c>
      <c r="T139" s="1" t="s">
        <v>1605</v>
      </c>
      <c r="U139" s="1" t="s">
        <v>1606</v>
      </c>
      <c r="V139" s="1" t="s">
        <v>1920</v>
      </c>
    </row>
    <row r="140" s="1" customFormat="1" spans="1:22">
      <c r="A140" s="3">
        <v>999225871278104</v>
      </c>
      <c r="B140" s="1" t="s">
        <v>2410</v>
      </c>
      <c r="C140" s="1" t="s">
        <v>2441</v>
      </c>
      <c r="D140" s="1" t="s">
        <v>2442</v>
      </c>
      <c r="E140" s="1" t="s">
        <v>2443</v>
      </c>
      <c r="F140" s="1" t="s">
        <v>2189</v>
      </c>
      <c r="G140" s="1" t="s">
        <v>1595</v>
      </c>
      <c r="H140" s="1" t="s">
        <v>1596</v>
      </c>
      <c r="I140" s="1" t="s">
        <v>2444</v>
      </c>
      <c r="J140" s="1" t="s">
        <v>30</v>
      </c>
      <c r="K140" s="1" t="s">
        <v>2445</v>
      </c>
      <c r="L140" s="1" t="s">
        <v>2445</v>
      </c>
      <c r="M140" s="1" t="s">
        <v>1599</v>
      </c>
      <c r="N140" s="1" t="s">
        <v>1599</v>
      </c>
      <c r="O140" s="1" t="s">
        <v>1600</v>
      </c>
      <c r="P140" s="1" t="s">
        <v>1601</v>
      </c>
      <c r="Q140" s="1" t="s">
        <v>1602</v>
      </c>
      <c r="R140" s="1" t="s">
        <v>2446</v>
      </c>
      <c r="S140" s="1" t="s">
        <v>1604</v>
      </c>
      <c r="T140" s="1" t="s">
        <v>1605</v>
      </c>
      <c r="U140" s="1" t="s">
        <v>2037</v>
      </c>
      <c r="V140" s="1" t="s">
        <v>1691</v>
      </c>
    </row>
    <row r="141" s="1" customFormat="1" spans="1:22">
      <c r="A141" s="3">
        <v>999225870382002</v>
      </c>
      <c r="B141" s="1" t="s">
        <v>2410</v>
      </c>
      <c r="C141" s="1" t="s">
        <v>2447</v>
      </c>
      <c r="D141" s="1" t="s">
        <v>2160</v>
      </c>
      <c r="E141" s="1" t="s">
        <v>2448</v>
      </c>
      <c r="F141" s="1" t="s">
        <v>2301</v>
      </c>
      <c r="G141" s="1" t="s">
        <v>1595</v>
      </c>
      <c r="H141" s="1" t="s">
        <v>1596</v>
      </c>
      <c r="I141" s="1" t="s">
        <v>2449</v>
      </c>
      <c r="J141" s="1" t="s">
        <v>30</v>
      </c>
      <c r="K141" s="1" t="s">
        <v>2450</v>
      </c>
      <c r="L141" s="1" t="s">
        <v>2450</v>
      </c>
      <c r="M141" s="1" t="s">
        <v>1599</v>
      </c>
      <c r="N141" s="1" t="s">
        <v>1599</v>
      </c>
      <c r="O141" s="1" t="s">
        <v>1600</v>
      </c>
      <c r="P141" s="1" t="s">
        <v>1601</v>
      </c>
      <c r="Q141" s="1" t="s">
        <v>1602</v>
      </c>
      <c r="R141" s="1" t="s">
        <v>2451</v>
      </c>
      <c r="S141" s="1" t="s">
        <v>1604</v>
      </c>
      <c r="T141" s="1" t="s">
        <v>1605</v>
      </c>
      <c r="U141" s="1" t="s">
        <v>1606</v>
      </c>
      <c r="V141" s="1" t="s">
        <v>1691</v>
      </c>
    </row>
    <row r="142" s="1" customFormat="1" spans="1:22">
      <c r="A142" s="3">
        <v>25869554783</v>
      </c>
      <c r="B142" s="1" t="s">
        <v>2410</v>
      </c>
      <c r="C142" s="1" t="s">
        <v>2452</v>
      </c>
      <c r="D142" s="1" t="s">
        <v>2453</v>
      </c>
      <c r="E142" s="1" t="s">
        <v>2454</v>
      </c>
      <c r="F142" s="1" t="s">
        <v>1965</v>
      </c>
      <c r="G142" s="1" t="s">
        <v>1595</v>
      </c>
      <c r="H142" s="1" t="s">
        <v>1596</v>
      </c>
      <c r="I142" s="1" t="s">
        <v>2455</v>
      </c>
      <c r="J142" s="1" t="s">
        <v>30</v>
      </c>
      <c r="K142" s="1" t="s">
        <v>2456</v>
      </c>
      <c r="L142" s="1" t="s">
        <v>2456</v>
      </c>
      <c r="M142" s="1" t="s">
        <v>1599</v>
      </c>
      <c r="N142" s="1" t="s">
        <v>1599</v>
      </c>
      <c r="O142" s="1" t="s">
        <v>1600</v>
      </c>
      <c r="P142" s="1" t="s">
        <v>1601</v>
      </c>
      <c r="Q142" s="1" t="s">
        <v>1602</v>
      </c>
      <c r="R142" s="1" t="s">
        <v>2457</v>
      </c>
      <c r="S142" s="1" t="s">
        <v>1604</v>
      </c>
      <c r="T142" s="1" t="s">
        <v>1605</v>
      </c>
      <c r="U142" s="1" t="s">
        <v>1606</v>
      </c>
      <c r="V142" s="1" t="s">
        <v>1614</v>
      </c>
    </row>
    <row r="143" s="1" customFormat="1" spans="1:22">
      <c r="A143" s="3">
        <v>999225869524451</v>
      </c>
      <c r="B143" s="1" t="s">
        <v>2410</v>
      </c>
      <c r="C143" s="1" t="s">
        <v>2458</v>
      </c>
      <c r="D143" s="1" t="s">
        <v>2459</v>
      </c>
      <c r="E143" s="1" t="s">
        <v>2460</v>
      </c>
      <c r="F143" s="1" t="s">
        <v>1591</v>
      </c>
      <c r="G143" s="1" t="s">
        <v>1595</v>
      </c>
      <c r="H143" s="1" t="s">
        <v>1596</v>
      </c>
      <c r="I143" s="1" t="s">
        <v>2461</v>
      </c>
      <c r="J143" s="1" t="s">
        <v>30</v>
      </c>
      <c r="K143" s="1" t="s">
        <v>2462</v>
      </c>
      <c r="L143" s="1" t="s">
        <v>2462</v>
      </c>
      <c r="M143" s="1" t="s">
        <v>1599</v>
      </c>
      <c r="N143" s="1" t="s">
        <v>1599</v>
      </c>
      <c r="O143" s="1" t="s">
        <v>1600</v>
      </c>
      <c r="P143" s="1" t="s">
        <v>1601</v>
      </c>
      <c r="Q143" s="1" t="s">
        <v>1602</v>
      </c>
      <c r="R143" s="1" t="s">
        <v>2463</v>
      </c>
      <c r="S143" s="1" t="s">
        <v>1604</v>
      </c>
      <c r="T143" s="1" t="s">
        <v>1605</v>
      </c>
      <c r="U143" s="1" t="s">
        <v>1606</v>
      </c>
      <c r="V143" s="1" t="s">
        <v>1607</v>
      </c>
    </row>
    <row r="144" s="1" customFormat="1" spans="1:22">
      <c r="A144" s="3">
        <v>999225869184601</v>
      </c>
      <c r="B144" s="1" t="s">
        <v>2410</v>
      </c>
      <c r="C144" s="1" t="s">
        <v>2464</v>
      </c>
      <c r="D144" s="1" t="s">
        <v>2465</v>
      </c>
      <c r="E144" s="1" t="s">
        <v>2466</v>
      </c>
      <c r="F144" s="1" t="s">
        <v>1591</v>
      </c>
      <c r="G144" s="1" t="s">
        <v>1595</v>
      </c>
      <c r="H144" s="1" t="s">
        <v>1596</v>
      </c>
      <c r="I144" s="1" t="s">
        <v>2467</v>
      </c>
      <c r="J144" s="1" t="s">
        <v>30</v>
      </c>
      <c r="K144" s="1" t="s">
        <v>2468</v>
      </c>
      <c r="L144" s="1" t="s">
        <v>2468</v>
      </c>
      <c r="M144" s="1" t="s">
        <v>1599</v>
      </c>
      <c r="N144" s="1" t="s">
        <v>1599</v>
      </c>
      <c r="O144" s="1" t="s">
        <v>1600</v>
      </c>
      <c r="P144" s="1" t="s">
        <v>1601</v>
      </c>
      <c r="Q144" s="1" t="s">
        <v>1602</v>
      </c>
      <c r="R144" s="1" t="s">
        <v>2469</v>
      </c>
      <c r="S144" s="1" t="s">
        <v>1604</v>
      </c>
      <c r="T144" s="1" t="s">
        <v>1605</v>
      </c>
      <c r="U144" s="1" t="s">
        <v>1606</v>
      </c>
      <c r="V144" s="1" t="s">
        <v>2202</v>
      </c>
    </row>
    <row r="145" s="1" customFormat="1" spans="1:22">
      <c r="A145" s="3">
        <v>999225868631857</v>
      </c>
      <c r="B145" s="1" t="s">
        <v>2410</v>
      </c>
      <c r="C145" s="1" t="s">
        <v>2470</v>
      </c>
      <c r="D145" s="1" t="s">
        <v>2471</v>
      </c>
      <c r="E145" s="1" t="s">
        <v>2472</v>
      </c>
      <c r="F145" s="1" t="s">
        <v>1591</v>
      </c>
      <c r="G145" s="1" t="s">
        <v>1595</v>
      </c>
      <c r="H145" s="1" t="s">
        <v>1596</v>
      </c>
      <c r="I145" s="1" t="s">
        <v>2473</v>
      </c>
      <c r="J145" s="1" t="s">
        <v>30</v>
      </c>
      <c r="K145" s="1" t="s">
        <v>2474</v>
      </c>
      <c r="L145" s="1" t="s">
        <v>2474</v>
      </c>
      <c r="M145" s="1" t="s">
        <v>1599</v>
      </c>
      <c r="N145" s="1" t="s">
        <v>1599</v>
      </c>
      <c r="O145" s="1" t="s">
        <v>1600</v>
      </c>
      <c r="P145" s="1" t="s">
        <v>1601</v>
      </c>
      <c r="Q145" s="1" t="s">
        <v>1602</v>
      </c>
      <c r="R145" s="1" t="s">
        <v>2475</v>
      </c>
      <c r="S145" s="1" t="s">
        <v>1604</v>
      </c>
      <c r="T145" s="1" t="s">
        <v>1605</v>
      </c>
      <c r="U145" s="1" t="s">
        <v>1606</v>
      </c>
      <c r="V145" s="1" t="s">
        <v>1607</v>
      </c>
    </row>
    <row r="146" s="1" customFormat="1" spans="1:22">
      <c r="A146" s="3">
        <v>999225868070978</v>
      </c>
      <c r="B146" s="1" t="s">
        <v>2476</v>
      </c>
      <c r="C146" s="1" t="s">
        <v>2477</v>
      </c>
      <c r="D146" s="1" t="s">
        <v>2478</v>
      </c>
      <c r="E146" s="1" t="s">
        <v>2479</v>
      </c>
      <c r="F146" s="1" t="s">
        <v>2301</v>
      </c>
      <c r="G146" s="1" t="s">
        <v>1595</v>
      </c>
      <c r="H146" s="1" t="s">
        <v>1596</v>
      </c>
      <c r="I146" s="1" t="s">
        <v>2480</v>
      </c>
      <c r="J146" s="1" t="s">
        <v>30</v>
      </c>
      <c r="K146" s="1" t="s">
        <v>2481</v>
      </c>
      <c r="L146" s="1" t="s">
        <v>2481</v>
      </c>
      <c r="M146" s="1" t="s">
        <v>1599</v>
      </c>
      <c r="N146" s="1" t="s">
        <v>1599</v>
      </c>
      <c r="O146" s="1" t="s">
        <v>1600</v>
      </c>
      <c r="P146" s="1" t="s">
        <v>1601</v>
      </c>
      <c r="Q146" s="1" t="s">
        <v>1602</v>
      </c>
      <c r="R146" s="1" t="s">
        <v>2482</v>
      </c>
      <c r="S146" s="1" t="s">
        <v>1604</v>
      </c>
      <c r="T146" s="1" t="s">
        <v>1605</v>
      </c>
      <c r="U146" s="1" t="s">
        <v>1606</v>
      </c>
      <c r="V146" s="1" t="s">
        <v>1614</v>
      </c>
    </row>
    <row r="147" s="1" customFormat="1" spans="1:22">
      <c r="A147" s="3">
        <v>999225864017269</v>
      </c>
      <c r="B147" s="1" t="s">
        <v>2476</v>
      </c>
      <c r="C147" s="1" t="s">
        <v>2483</v>
      </c>
      <c r="D147" s="1" t="s">
        <v>1715</v>
      </c>
      <c r="E147" s="1" t="s">
        <v>2484</v>
      </c>
      <c r="F147" s="1" t="s">
        <v>1591</v>
      </c>
      <c r="G147" s="1" t="s">
        <v>1595</v>
      </c>
      <c r="H147" s="1" t="s">
        <v>1596</v>
      </c>
      <c r="I147" s="1" t="s">
        <v>2485</v>
      </c>
      <c r="J147" s="1" t="s">
        <v>30</v>
      </c>
      <c r="K147" s="1" t="s">
        <v>2486</v>
      </c>
      <c r="L147" s="1" t="s">
        <v>2486</v>
      </c>
      <c r="M147" s="1" t="s">
        <v>1599</v>
      </c>
      <c r="N147" s="1" t="s">
        <v>1599</v>
      </c>
      <c r="O147" s="1" t="s">
        <v>1600</v>
      </c>
      <c r="P147" s="1" t="s">
        <v>1601</v>
      </c>
      <c r="Q147" s="1" t="s">
        <v>1602</v>
      </c>
      <c r="R147" s="1" t="s">
        <v>2487</v>
      </c>
      <c r="S147" s="1" t="s">
        <v>1604</v>
      </c>
      <c r="T147" s="1" t="s">
        <v>1605</v>
      </c>
      <c r="U147" s="1" t="s">
        <v>2037</v>
      </c>
      <c r="V147" s="1" t="s">
        <v>1691</v>
      </c>
    </row>
    <row r="148" s="1" customFormat="1" spans="1:22">
      <c r="A148" s="3">
        <v>999225863851619</v>
      </c>
      <c r="B148" s="1" t="s">
        <v>2476</v>
      </c>
      <c r="C148" s="1" t="s">
        <v>2488</v>
      </c>
      <c r="D148" s="1" t="s">
        <v>2489</v>
      </c>
      <c r="E148" s="1" t="s">
        <v>2490</v>
      </c>
      <c r="F148" s="1" t="s">
        <v>2189</v>
      </c>
      <c r="G148" s="1" t="s">
        <v>1595</v>
      </c>
      <c r="H148" s="1" t="s">
        <v>1596</v>
      </c>
      <c r="I148" s="1" t="s">
        <v>2491</v>
      </c>
      <c r="J148" s="1" t="s">
        <v>30</v>
      </c>
      <c r="K148" s="1" t="s">
        <v>2492</v>
      </c>
      <c r="L148" s="1" t="s">
        <v>2492</v>
      </c>
      <c r="M148" s="1" t="s">
        <v>1599</v>
      </c>
      <c r="N148" s="1" t="s">
        <v>1599</v>
      </c>
      <c r="O148" s="1" t="s">
        <v>1600</v>
      </c>
      <c r="P148" s="1" t="s">
        <v>1601</v>
      </c>
      <c r="Q148" s="1" t="s">
        <v>1602</v>
      </c>
      <c r="R148" s="1" t="s">
        <v>2493</v>
      </c>
      <c r="S148" s="1" t="s">
        <v>1604</v>
      </c>
      <c r="T148" s="1" t="s">
        <v>1605</v>
      </c>
      <c r="U148" s="1" t="s">
        <v>1606</v>
      </c>
      <c r="V148" s="1" t="s">
        <v>1691</v>
      </c>
    </row>
    <row r="149" s="1" customFormat="1" spans="1:22">
      <c r="A149" s="3">
        <v>999225862256279</v>
      </c>
      <c r="B149" s="1" t="s">
        <v>2476</v>
      </c>
      <c r="C149" s="1" t="s">
        <v>2494</v>
      </c>
      <c r="D149" s="1" t="s">
        <v>2495</v>
      </c>
      <c r="E149" s="1" t="s">
        <v>2496</v>
      </c>
      <c r="F149" s="1" t="s">
        <v>2301</v>
      </c>
      <c r="G149" s="1" t="s">
        <v>1595</v>
      </c>
      <c r="H149" s="1" t="s">
        <v>1596</v>
      </c>
      <c r="I149" s="1" t="s">
        <v>2497</v>
      </c>
      <c r="J149" s="1" t="s">
        <v>30</v>
      </c>
      <c r="K149" s="1" t="s">
        <v>2498</v>
      </c>
      <c r="L149" s="1" t="s">
        <v>2498</v>
      </c>
      <c r="M149" s="1" t="s">
        <v>1599</v>
      </c>
      <c r="N149" s="1" t="s">
        <v>1599</v>
      </c>
      <c r="O149" s="1" t="s">
        <v>1600</v>
      </c>
      <c r="P149" s="1" t="s">
        <v>1601</v>
      </c>
      <c r="Q149" s="1" t="s">
        <v>1602</v>
      </c>
      <c r="R149" s="1" t="s">
        <v>2499</v>
      </c>
      <c r="S149" s="1" t="s">
        <v>1604</v>
      </c>
      <c r="T149" s="1" t="s">
        <v>1605</v>
      </c>
      <c r="U149" s="1" t="s">
        <v>1606</v>
      </c>
      <c r="V149" s="1" t="s">
        <v>2093</v>
      </c>
    </row>
    <row r="150" s="1" customFormat="1" spans="1:22">
      <c r="A150" s="3">
        <v>999225861991428</v>
      </c>
      <c r="B150" s="1" t="s">
        <v>2476</v>
      </c>
      <c r="C150" s="1" t="s">
        <v>2500</v>
      </c>
      <c r="D150" s="1" t="s">
        <v>2501</v>
      </c>
      <c r="E150" s="1" t="s">
        <v>2502</v>
      </c>
      <c r="F150" s="1" t="s">
        <v>2410</v>
      </c>
      <c r="G150" s="1" t="s">
        <v>1595</v>
      </c>
      <c r="H150" s="1" t="s">
        <v>1596</v>
      </c>
      <c r="I150" s="1" t="s">
        <v>2503</v>
      </c>
      <c r="J150" s="1" t="s">
        <v>30</v>
      </c>
      <c r="K150" s="1" t="s">
        <v>2504</v>
      </c>
      <c r="L150" s="1" t="s">
        <v>2504</v>
      </c>
      <c r="M150" s="1" t="s">
        <v>1599</v>
      </c>
      <c r="N150" s="1" t="s">
        <v>1599</v>
      </c>
      <c r="O150" s="1" t="s">
        <v>1600</v>
      </c>
      <c r="P150" s="1" t="s">
        <v>1601</v>
      </c>
      <c r="Q150" s="1" t="s">
        <v>1602</v>
      </c>
      <c r="R150" s="1" t="s">
        <v>2505</v>
      </c>
      <c r="S150" s="1" t="s">
        <v>1604</v>
      </c>
      <c r="T150" s="1" t="s">
        <v>1605</v>
      </c>
      <c r="U150" s="1" t="s">
        <v>1606</v>
      </c>
      <c r="V150" s="1" t="s">
        <v>1691</v>
      </c>
    </row>
    <row r="151" s="1" customFormat="1" spans="1:22">
      <c r="A151" s="3">
        <v>999225860328819</v>
      </c>
      <c r="B151" s="1" t="s">
        <v>2476</v>
      </c>
      <c r="C151" s="1" t="s">
        <v>2506</v>
      </c>
      <c r="D151" s="1" t="s">
        <v>2507</v>
      </c>
      <c r="E151" s="1" t="s">
        <v>2508</v>
      </c>
      <c r="F151" s="1" t="s">
        <v>1591</v>
      </c>
      <c r="G151" s="1" t="s">
        <v>1595</v>
      </c>
      <c r="H151" s="1" t="s">
        <v>1596</v>
      </c>
      <c r="I151" s="1" t="s">
        <v>2509</v>
      </c>
      <c r="J151" s="1" t="s">
        <v>30</v>
      </c>
      <c r="K151" s="1" t="s">
        <v>2510</v>
      </c>
      <c r="L151" s="1" t="s">
        <v>2510</v>
      </c>
      <c r="M151" s="1" t="s">
        <v>1599</v>
      </c>
      <c r="N151" s="1" t="s">
        <v>1599</v>
      </c>
      <c r="O151" s="1" t="s">
        <v>1600</v>
      </c>
      <c r="P151" s="1" t="s">
        <v>1601</v>
      </c>
      <c r="Q151" s="1" t="s">
        <v>1602</v>
      </c>
      <c r="R151" s="1" t="s">
        <v>2511</v>
      </c>
      <c r="S151" s="1" t="s">
        <v>1604</v>
      </c>
      <c r="T151" s="1" t="s">
        <v>1605</v>
      </c>
      <c r="U151" s="1" t="s">
        <v>2037</v>
      </c>
      <c r="V151" s="1" t="s">
        <v>1614</v>
      </c>
    </row>
    <row r="152" s="1" customFormat="1" spans="1:22">
      <c r="A152" s="3">
        <v>999225850774081</v>
      </c>
      <c r="B152" s="1" t="s">
        <v>2476</v>
      </c>
      <c r="C152" s="1" t="s">
        <v>2512</v>
      </c>
      <c r="D152" s="1" t="s">
        <v>2436</v>
      </c>
      <c r="E152" s="1" t="s">
        <v>2513</v>
      </c>
      <c r="F152" s="1" t="s">
        <v>1965</v>
      </c>
      <c r="G152" s="1" t="s">
        <v>1595</v>
      </c>
      <c r="H152" s="1" t="s">
        <v>1596</v>
      </c>
      <c r="I152" s="1" t="s">
        <v>2514</v>
      </c>
      <c r="J152" s="1" t="s">
        <v>30</v>
      </c>
      <c r="K152" s="1" t="s">
        <v>2515</v>
      </c>
      <c r="L152" s="1" t="s">
        <v>2515</v>
      </c>
      <c r="M152" s="1" t="s">
        <v>1599</v>
      </c>
      <c r="N152" s="1" t="s">
        <v>1599</v>
      </c>
      <c r="O152" s="1" t="s">
        <v>1600</v>
      </c>
      <c r="P152" s="1" t="s">
        <v>1601</v>
      </c>
      <c r="Q152" s="1" t="s">
        <v>1602</v>
      </c>
      <c r="R152" s="1" t="s">
        <v>2516</v>
      </c>
      <c r="S152" s="1" t="s">
        <v>1604</v>
      </c>
      <c r="T152" s="1" t="s">
        <v>1605</v>
      </c>
      <c r="U152" s="1" t="s">
        <v>1606</v>
      </c>
      <c r="V152" s="1" t="s">
        <v>1920</v>
      </c>
    </row>
    <row r="153" s="1" customFormat="1" spans="1:22">
      <c r="A153" s="3">
        <v>999225850418156</v>
      </c>
      <c r="B153" s="1" t="s">
        <v>2476</v>
      </c>
      <c r="C153" s="1" t="s">
        <v>2517</v>
      </c>
      <c r="D153" s="1" t="s">
        <v>2518</v>
      </c>
      <c r="E153" s="1" t="s">
        <v>2519</v>
      </c>
      <c r="F153" s="1" t="s">
        <v>2410</v>
      </c>
      <c r="G153" s="1" t="s">
        <v>1595</v>
      </c>
      <c r="H153" s="1" t="s">
        <v>1596</v>
      </c>
      <c r="I153" s="1" t="s">
        <v>2520</v>
      </c>
      <c r="J153" s="1" t="s">
        <v>30</v>
      </c>
      <c r="K153" s="1" t="s">
        <v>2521</v>
      </c>
      <c r="L153" s="1" t="s">
        <v>2521</v>
      </c>
      <c r="M153" s="1" t="s">
        <v>1599</v>
      </c>
      <c r="N153" s="1" t="s">
        <v>1599</v>
      </c>
      <c r="O153" s="1" t="s">
        <v>1600</v>
      </c>
      <c r="P153" s="1" t="s">
        <v>1601</v>
      </c>
      <c r="Q153" s="1" t="s">
        <v>1602</v>
      </c>
      <c r="R153" s="1" t="s">
        <v>2522</v>
      </c>
      <c r="S153" s="1" t="s">
        <v>1604</v>
      </c>
      <c r="T153" s="1" t="s">
        <v>1605</v>
      </c>
      <c r="U153" s="1" t="s">
        <v>2037</v>
      </c>
      <c r="V153" s="1" t="s">
        <v>1614</v>
      </c>
    </row>
    <row r="154" s="1" customFormat="1" spans="1:22">
      <c r="A154" s="3">
        <v>999225850161929</v>
      </c>
      <c r="B154" s="1" t="s">
        <v>2476</v>
      </c>
      <c r="C154" s="1" t="s">
        <v>2523</v>
      </c>
      <c r="D154" s="1" t="s">
        <v>2524</v>
      </c>
      <c r="E154" s="1" t="s">
        <v>2525</v>
      </c>
      <c r="F154" s="1" t="s">
        <v>2189</v>
      </c>
      <c r="G154" s="1" t="s">
        <v>1595</v>
      </c>
      <c r="H154" s="1" t="s">
        <v>1596</v>
      </c>
      <c r="I154" s="1" t="s">
        <v>2526</v>
      </c>
      <c r="J154" s="1" t="s">
        <v>30</v>
      </c>
      <c r="K154" s="1" t="s">
        <v>2527</v>
      </c>
      <c r="L154" s="1" t="s">
        <v>2527</v>
      </c>
      <c r="M154" s="1" t="s">
        <v>1599</v>
      </c>
      <c r="N154" s="1" t="s">
        <v>1599</v>
      </c>
      <c r="O154" s="1" t="s">
        <v>1600</v>
      </c>
      <c r="P154" s="1" t="s">
        <v>1601</v>
      </c>
      <c r="Q154" s="1" t="s">
        <v>1602</v>
      </c>
      <c r="R154" s="1" t="s">
        <v>2528</v>
      </c>
      <c r="S154" s="1" t="s">
        <v>1604</v>
      </c>
      <c r="T154" s="1" t="s">
        <v>1605</v>
      </c>
      <c r="U154" s="1" t="s">
        <v>1606</v>
      </c>
      <c r="V154" s="1" t="s">
        <v>1666</v>
      </c>
    </row>
    <row r="155" s="1" customFormat="1" spans="1:22">
      <c r="A155" s="3">
        <v>999225850078546</v>
      </c>
      <c r="B155" s="1" t="s">
        <v>2476</v>
      </c>
      <c r="C155" s="1" t="s">
        <v>2529</v>
      </c>
      <c r="D155" s="1" t="s">
        <v>2530</v>
      </c>
      <c r="E155" s="1" t="s">
        <v>2531</v>
      </c>
      <c r="F155" s="1" t="s">
        <v>2189</v>
      </c>
      <c r="G155" s="1" t="s">
        <v>1595</v>
      </c>
      <c r="H155" s="1" t="s">
        <v>1596</v>
      </c>
      <c r="I155" s="1" t="s">
        <v>2532</v>
      </c>
      <c r="J155" s="1" t="s">
        <v>30</v>
      </c>
      <c r="K155" s="1" t="s">
        <v>2533</v>
      </c>
      <c r="L155" s="1" t="s">
        <v>2533</v>
      </c>
      <c r="M155" s="1" t="s">
        <v>1599</v>
      </c>
      <c r="N155" s="1" t="s">
        <v>1599</v>
      </c>
      <c r="O155" s="1" t="s">
        <v>1600</v>
      </c>
      <c r="P155" s="1" t="s">
        <v>1601</v>
      </c>
      <c r="Q155" s="1" t="s">
        <v>1602</v>
      </c>
      <c r="R155" s="1" t="s">
        <v>2534</v>
      </c>
      <c r="S155" s="1" t="s">
        <v>1604</v>
      </c>
      <c r="T155" s="1" t="s">
        <v>1605</v>
      </c>
      <c r="U155" s="1" t="s">
        <v>1606</v>
      </c>
      <c r="V155" s="1" t="s">
        <v>1614</v>
      </c>
    </row>
    <row r="156" s="1" customFormat="1" spans="1:22">
      <c r="A156" s="3">
        <v>999225849717424</v>
      </c>
      <c r="B156" s="1" t="s">
        <v>2476</v>
      </c>
      <c r="C156" s="1" t="s">
        <v>2535</v>
      </c>
      <c r="D156" s="1" t="s">
        <v>2160</v>
      </c>
      <c r="E156" s="1" t="s">
        <v>2536</v>
      </c>
      <c r="F156" s="1" t="s">
        <v>1591</v>
      </c>
      <c r="G156" s="1" t="s">
        <v>1595</v>
      </c>
      <c r="H156" s="1" t="s">
        <v>1596</v>
      </c>
      <c r="I156" s="1" t="s">
        <v>2537</v>
      </c>
      <c r="J156" s="1" t="s">
        <v>30</v>
      </c>
      <c r="K156" s="1" t="s">
        <v>2538</v>
      </c>
      <c r="L156" s="1" t="s">
        <v>2538</v>
      </c>
      <c r="M156" s="1" t="s">
        <v>1599</v>
      </c>
      <c r="N156" s="1" t="s">
        <v>1599</v>
      </c>
      <c r="O156" s="1" t="s">
        <v>1600</v>
      </c>
      <c r="P156" s="1" t="s">
        <v>1601</v>
      </c>
      <c r="Q156" s="1" t="s">
        <v>1602</v>
      </c>
      <c r="R156" s="1" t="s">
        <v>2539</v>
      </c>
      <c r="S156" s="1" t="s">
        <v>1604</v>
      </c>
      <c r="T156" s="1" t="s">
        <v>1605</v>
      </c>
      <c r="U156" s="1" t="s">
        <v>1606</v>
      </c>
      <c r="V156" s="1" t="s">
        <v>1691</v>
      </c>
    </row>
    <row r="157" s="1" customFormat="1" spans="1:22">
      <c r="A157" s="3">
        <v>999225849009867</v>
      </c>
      <c r="B157" s="1" t="s">
        <v>2476</v>
      </c>
      <c r="C157" s="1" t="s">
        <v>2540</v>
      </c>
      <c r="D157" s="1" t="s">
        <v>2541</v>
      </c>
      <c r="E157" s="1" t="s">
        <v>2542</v>
      </c>
      <c r="F157" s="1" t="s">
        <v>1591</v>
      </c>
      <c r="G157" s="1" t="s">
        <v>1595</v>
      </c>
      <c r="H157" s="1" t="s">
        <v>1596</v>
      </c>
      <c r="I157" s="1" t="s">
        <v>2543</v>
      </c>
      <c r="J157" s="1" t="s">
        <v>30</v>
      </c>
      <c r="K157" s="1" t="s">
        <v>2544</v>
      </c>
      <c r="L157" s="1" t="s">
        <v>2544</v>
      </c>
      <c r="M157" s="1" t="s">
        <v>1599</v>
      </c>
      <c r="N157" s="1" t="s">
        <v>1599</v>
      </c>
      <c r="O157" s="1" t="s">
        <v>1600</v>
      </c>
      <c r="P157" s="1" t="s">
        <v>1601</v>
      </c>
      <c r="Q157" s="1" t="s">
        <v>1602</v>
      </c>
      <c r="R157" s="1" t="s">
        <v>2545</v>
      </c>
      <c r="S157" s="1" t="s">
        <v>1604</v>
      </c>
      <c r="T157" s="1" t="s">
        <v>1605</v>
      </c>
      <c r="U157" s="1" t="s">
        <v>1606</v>
      </c>
      <c r="V157" s="1" t="s">
        <v>1607</v>
      </c>
    </row>
    <row r="158" s="1" customFormat="1" spans="1:22">
      <c r="A158" s="3">
        <v>999225848622900</v>
      </c>
      <c r="B158" s="1" t="s">
        <v>2476</v>
      </c>
      <c r="C158" s="1" t="s">
        <v>2546</v>
      </c>
      <c r="D158" s="1" t="s">
        <v>2547</v>
      </c>
      <c r="E158" s="1" t="s">
        <v>2548</v>
      </c>
      <c r="F158" s="1" t="s">
        <v>2189</v>
      </c>
      <c r="G158" s="1" t="s">
        <v>1595</v>
      </c>
      <c r="H158" s="1" t="s">
        <v>1596</v>
      </c>
      <c r="I158" s="1" t="s">
        <v>2549</v>
      </c>
      <c r="J158" s="1" t="s">
        <v>30</v>
      </c>
      <c r="K158" s="1" t="s">
        <v>2550</v>
      </c>
      <c r="L158" s="1" t="s">
        <v>2550</v>
      </c>
      <c r="M158" s="1" t="s">
        <v>1599</v>
      </c>
      <c r="N158" s="1" t="s">
        <v>1599</v>
      </c>
      <c r="O158" s="1" t="s">
        <v>1600</v>
      </c>
      <c r="P158" s="1" t="s">
        <v>1601</v>
      </c>
      <c r="Q158" s="1" t="s">
        <v>1602</v>
      </c>
      <c r="R158" s="1" t="s">
        <v>2551</v>
      </c>
      <c r="S158" s="1" t="s">
        <v>1604</v>
      </c>
      <c r="T158" s="1" t="s">
        <v>1605</v>
      </c>
      <c r="U158" s="1" t="s">
        <v>1606</v>
      </c>
      <c r="V158" s="1" t="s">
        <v>1607</v>
      </c>
    </row>
    <row r="159" s="1" customFormat="1" spans="1:22">
      <c r="A159" s="3">
        <v>999225848434962</v>
      </c>
      <c r="B159" s="1" t="s">
        <v>2476</v>
      </c>
      <c r="C159" s="1" t="s">
        <v>2552</v>
      </c>
      <c r="D159" s="1" t="s">
        <v>1960</v>
      </c>
      <c r="E159" s="1" t="s">
        <v>2553</v>
      </c>
      <c r="F159" s="1" t="s">
        <v>1591</v>
      </c>
      <c r="G159" s="1" t="s">
        <v>1595</v>
      </c>
      <c r="H159" s="1" t="s">
        <v>1596</v>
      </c>
      <c r="I159" s="1" t="s">
        <v>2554</v>
      </c>
      <c r="J159" s="1" t="s">
        <v>30</v>
      </c>
      <c r="K159" s="1" t="s">
        <v>2555</v>
      </c>
      <c r="L159" s="1" t="s">
        <v>2555</v>
      </c>
      <c r="M159" s="1" t="s">
        <v>1599</v>
      </c>
      <c r="N159" s="1" t="s">
        <v>1599</v>
      </c>
      <c r="O159" s="1" t="s">
        <v>1600</v>
      </c>
      <c r="P159" s="1" t="s">
        <v>1601</v>
      </c>
      <c r="Q159" s="1" t="s">
        <v>1602</v>
      </c>
      <c r="R159" s="1" t="s">
        <v>2556</v>
      </c>
      <c r="S159" s="1" t="s">
        <v>1604</v>
      </c>
      <c r="T159" s="1" t="s">
        <v>1605</v>
      </c>
      <c r="U159" s="1" t="s">
        <v>1606</v>
      </c>
      <c r="V159" s="1" t="s">
        <v>1713</v>
      </c>
    </row>
    <row r="160" s="1" customFormat="1" spans="1:22">
      <c r="A160" s="3">
        <v>999225848071092</v>
      </c>
      <c r="B160" s="1" t="s">
        <v>2476</v>
      </c>
      <c r="C160" s="1" t="s">
        <v>2557</v>
      </c>
      <c r="D160" s="1" t="s">
        <v>2541</v>
      </c>
      <c r="E160" s="1" t="s">
        <v>2558</v>
      </c>
      <c r="F160" s="1" t="s">
        <v>2410</v>
      </c>
      <c r="G160" s="1" t="s">
        <v>1595</v>
      </c>
      <c r="H160" s="1" t="s">
        <v>1596</v>
      </c>
      <c r="I160" s="1" t="s">
        <v>2559</v>
      </c>
      <c r="J160" s="1" t="s">
        <v>30</v>
      </c>
      <c r="K160" s="1" t="s">
        <v>2560</v>
      </c>
      <c r="L160" s="1" t="s">
        <v>2561</v>
      </c>
      <c r="M160" s="1" t="s">
        <v>2562</v>
      </c>
      <c r="N160" s="1" t="s">
        <v>2563</v>
      </c>
      <c r="O160" s="1" t="s">
        <v>1600</v>
      </c>
      <c r="P160" s="1" t="s">
        <v>1601</v>
      </c>
      <c r="Q160" s="1" t="s">
        <v>1602</v>
      </c>
      <c r="R160" s="1" t="s">
        <v>2564</v>
      </c>
      <c r="S160" s="1" t="s">
        <v>1604</v>
      </c>
      <c r="T160" s="1" t="s">
        <v>1605</v>
      </c>
      <c r="U160" s="1" t="s">
        <v>1606</v>
      </c>
      <c r="V160" s="1" t="s">
        <v>1607</v>
      </c>
    </row>
    <row r="161" s="1" customFormat="1" spans="1:22">
      <c r="A161" s="3">
        <v>999225845509228</v>
      </c>
      <c r="B161" s="1" t="s">
        <v>2565</v>
      </c>
      <c r="C161" s="1" t="s">
        <v>2566</v>
      </c>
      <c r="D161" s="1" t="s">
        <v>2567</v>
      </c>
      <c r="E161" s="1" t="s">
        <v>2568</v>
      </c>
      <c r="F161" s="1" t="s">
        <v>1591</v>
      </c>
      <c r="G161" s="1" t="s">
        <v>1595</v>
      </c>
      <c r="H161" s="1" t="s">
        <v>1596</v>
      </c>
      <c r="I161" s="1" t="s">
        <v>2569</v>
      </c>
      <c r="J161" s="1" t="s">
        <v>30</v>
      </c>
      <c r="K161" s="1" t="s">
        <v>2570</v>
      </c>
      <c r="L161" s="1" t="s">
        <v>2570</v>
      </c>
      <c r="M161" s="1" t="s">
        <v>1599</v>
      </c>
      <c r="N161" s="1" t="s">
        <v>1599</v>
      </c>
      <c r="O161" s="1" t="s">
        <v>1600</v>
      </c>
      <c r="P161" s="1" t="s">
        <v>1601</v>
      </c>
      <c r="Q161" s="1" t="s">
        <v>1602</v>
      </c>
      <c r="R161" s="1" t="s">
        <v>2571</v>
      </c>
      <c r="S161" s="1" t="s">
        <v>1604</v>
      </c>
      <c r="T161" s="1" t="s">
        <v>1605</v>
      </c>
      <c r="U161" s="1" t="s">
        <v>1606</v>
      </c>
      <c r="V161" s="1" t="s">
        <v>1920</v>
      </c>
    </row>
    <row r="162" s="1" customFormat="1" spans="1:22">
      <c r="A162" s="3">
        <v>999225844720362</v>
      </c>
      <c r="B162" s="1" t="s">
        <v>2565</v>
      </c>
      <c r="C162" s="1" t="s">
        <v>2572</v>
      </c>
      <c r="D162" s="1" t="s">
        <v>2573</v>
      </c>
      <c r="E162" s="1" t="s">
        <v>2574</v>
      </c>
      <c r="F162" s="1" t="s">
        <v>2410</v>
      </c>
      <c r="G162" s="1" t="s">
        <v>1595</v>
      </c>
      <c r="H162" s="1" t="s">
        <v>1596</v>
      </c>
      <c r="I162" s="1" t="s">
        <v>2575</v>
      </c>
      <c r="J162" s="1" t="s">
        <v>30</v>
      </c>
      <c r="K162" s="1" t="s">
        <v>2576</v>
      </c>
      <c r="L162" s="1" t="s">
        <v>2576</v>
      </c>
      <c r="M162" s="1" t="s">
        <v>1599</v>
      </c>
      <c r="N162" s="1" t="s">
        <v>1599</v>
      </c>
      <c r="O162" s="1" t="s">
        <v>1600</v>
      </c>
      <c r="P162" s="1" t="s">
        <v>1601</v>
      </c>
      <c r="Q162" s="1" t="s">
        <v>1602</v>
      </c>
      <c r="R162" s="1" t="s">
        <v>2577</v>
      </c>
      <c r="S162" s="1" t="s">
        <v>1604</v>
      </c>
      <c r="T162" s="1" t="s">
        <v>1605</v>
      </c>
      <c r="U162" s="1" t="s">
        <v>1606</v>
      </c>
      <c r="V162" s="1" t="s">
        <v>1607</v>
      </c>
    </row>
    <row r="163" s="1" customFormat="1" spans="1:22">
      <c r="A163" s="3">
        <v>999225839754748</v>
      </c>
      <c r="B163" s="1" t="s">
        <v>2565</v>
      </c>
      <c r="C163" s="1" t="s">
        <v>2578</v>
      </c>
      <c r="D163" s="1" t="s">
        <v>2579</v>
      </c>
      <c r="E163" s="1" t="s">
        <v>2580</v>
      </c>
      <c r="F163" s="1" t="s">
        <v>1965</v>
      </c>
      <c r="G163" s="1" t="s">
        <v>1595</v>
      </c>
      <c r="H163" s="1" t="s">
        <v>1596</v>
      </c>
      <c r="I163" s="1" t="s">
        <v>2581</v>
      </c>
      <c r="J163" s="1" t="s">
        <v>30</v>
      </c>
      <c r="K163" s="1" t="s">
        <v>2582</v>
      </c>
      <c r="L163" s="1" t="s">
        <v>2582</v>
      </c>
      <c r="M163" s="1" t="s">
        <v>1599</v>
      </c>
      <c r="N163" s="1" t="s">
        <v>1599</v>
      </c>
      <c r="O163" s="1" t="s">
        <v>1600</v>
      </c>
      <c r="P163" s="1" t="s">
        <v>1601</v>
      </c>
      <c r="Q163" s="1" t="s">
        <v>1602</v>
      </c>
      <c r="R163" s="1" t="s">
        <v>2583</v>
      </c>
      <c r="S163" s="1" t="s">
        <v>1604</v>
      </c>
      <c r="T163" s="1" t="s">
        <v>1605</v>
      </c>
      <c r="U163" s="1" t="s">
        <v>1606</v>
      </c>
      <c r="V163" s="1" t="s">
        <v>1652</v>
      </c>
    </row>
    <row r="164" s="1" customFormat="1" spans="1:22">
      <c r="A164" s="3">
        <v>999225839675389</v>
      </c>
      <c r="B164" s="1" t="s">
        <v>2565</v>
      </c>
      <c r="C164" s="1" t="s">
        <v>2584</v>
      </c>
      <c r="D164" s="1" t="s">
        <v>2579</v>
      </c>
      <c r="E164" s="1" t="s">
        <v>2580</v>
      </c>
      <c r="F164" s="1" t="s">
        <v>1965</v>
      </c>
      <c r="G164" s="1" t="s">
        <v>1595</v>
      </c>
      <c r="H164" s="1" t="s">
        <v>1596</v>
      </c>
      <c r="I164" s="1" t="s">
        <v>2585</v>
      </c>
      <c r="J164" s="1" t="s">
        <v>30</v>
      </c>
      <c r="K164" s="1" t="s">
        <v>2586</v>
      </c>
      <c r="L164" s="1" t="s">
        <v>2586</v>
      </c>
      <c r="M164" s="1" t="s">
        <v>1599</v>
      </c>
      <c r="N164" s="1" t="s">
        <v>1599</v>
      </c>
      <c r="O164" s="1" t="s">
        <v>1600</v>
      </c>
      <c r="P164" s="1" t="s">
        <v>1601</v>
      </c>
      <c r="Q164" s="1" t="s">
        <v>1602</v>
      </c>
      <c r="R164" s="1" t="s">
        <v>2587</v>
      </c>
      <c r="S164" s="1" t="s">
        <v>1604</v>
      </c>
      <c r="T164" s="1" t="s">
        <v>1605</v>
      </c>
      <c r="U164" s="1" t="s">
        <v>1606</v>
      </c>
      <c r="V164" s="1" t="s">
        <v>1652</v>
      </c>
    </row>
    <row r="165" s="1" customFormat="1" spans="1:22">
      <c r="A165" s="3">
        <v>999225838915779</v>
      </c>
      <c r="B165" s="1" t="s">
        <v>2565</v>
      </c>
      <c r="C165" s="1" t="s">
        <v>2588</v>
      </c>
      <c r="D165" s="1" t="s">
        <v>2589</v>
      </c>
      <c r="E165" s="1" t="s">
        <v>2590</v>
      </c>
      <c r="F165" s="1" t="s">
        <v>1591</v>
      </c>
      <c r="G165" s="1" t="s">
        <v>1595</v>
      </c>
      <c r="H165" s="1" t="s">
        <v>1596</v>
      </c>
      <c r="I165" s="1" t="s">
        <v>2591</v>
      </c>
      <c r="J165" s="1" t="s">
        <v>30</v>
      </c>
      <c r="K165" s="1" t="s">
        <v>2592</v>
      </c>
      <c r="L165" s="1" t="s">
        <v>2592</v>
      </c>
      <c r="M165" s="1" t="s">
        <v>1599</v>
      </c>
      <c r="N165" s="1" t="s">
        <v>1599</v>
      </c>
      <c r="O165" s="1" t="s">
        <v>1600</v>
      </c>
      <c r="P165" s="1" t="s">
        <v>1601</v>
      </c>
      <c r="Q165" s="1" t="s">
        <v>1602</v>
      </c>
      <c r="R165" s="1" t="s">
        <v>2593</v>
      </c>
      <c r="S165" s="1" t="s">
        <v>1604</v>
      </c>
      <c r="T165" s="1" t="s">
        <v>1605</v>
      </c>
      <c r="U165" s="1" t="s">
        <v>1606</v>
      </c>
      <c r="V165" s="1" t="s">
        <v>2594</v>
      </c>
    </row>
    <row r="166" s="1" customFormat="1" spans="1:22">
      <c r="A166" s="3">
        <v>999225835768144</v>
      </c>
      <c r="B166" s="1" t="s">
        <v>2565</v>
      </c>
      <c r="C166" s="1" t="s">
        <v>2595</v>
      </c>
      <c r="D166" s="1" t="s">
        <v>2596</v>
      </c>
      <c r="E166" s="1" t="s">
        <v>2597</v>
      </c>
      <c r="F166" s="1" t="s">
        <v>1591</v>
      </c>
      <c r="G166" s="1" t="s">
        <v>1595</v>
      </c>
      <c r="H166" s="1" t="s">
        <v>1596</v>
      </c>
      <c r="I166" s="1" t="s">
        <v>2598</v>
      </c>
      <c r="J166" s="1" t="s">
        <v>30</v>
      </c>
      <c r="K166" s="1" t="s">
        <v>2599</v>
      </c>
      <c r="L166" s="1" t="s">
        <v>2599</v>
      </c>
      <c r="M166" s="1" t="s">
        <v>1599</v>
      </c>
      <c r="N166" s="1" t="s">
        <v>1599</v>
      </c>
      <c r="O166" s="1" t="s">
        <v>1600</v>
      </c>
      <c r="P166" s="1" t="s">
        <v>1601</v>
      </c>
      <c r="Q166" s="1" t="s">
        <v>1602</v>
      </c>
      <c r="R166" s="1" t="s">
        <v>2600</v>
      </c>
      <c r="S166" s="1" t="s">
        <v>1604</v>
      </c>
      <c r="T166" s="1" t="s">
        <v>1605</v>
      </c>
      <c r="U166" s="1" t="s">
        <v>1606</v>
      </c>
      <c r="V166" s="1" t="s">
        <v>2093</v>
      </c>
    </row>
    <row r="167" s="1" customFormat="1" spans="1:22">
      <c r="A167" s="3">
        <v>999225829677015</v>
      </c>
      <c r="B167" s="1" t="s">
        <v>2565</v>
      </c>
      <c r="C167" s="1" t="s">
        <v>2601</v>
      </c>
      <c r="D167" s="1" t="s">
        <v>2602</v>
      </c>
      <c r="E167" s="1" t="s">
        <v>2603</v>
      </c>
      <c r="F167" s="1" t="s">
        <v>1591</v>
      </c>
      <c r="G167" s="1" t="s">
        <v>1595</v>
      </c>
      <c r="H167" s="1" t="s">
        <v>1596</v>
      </c>
      <c r="I167" s="1" t="s">
        <v>2604</v>
      </c>
      <c r="J167" s="1" t="s">
        <v>30</v>
      </c>
      <c r="K167" s="1" t="s">
        <v>2605</v>
      </c>
      <c r="L167" s="1" t="s">
        <v>2605</v>
      </c>
      <c r="M167" s="1" t="s">
        <v>1599</v>
      </c>
      <c r="N167" s="1" t="s">
        <v>1599</v>
      </c>
      <c r="O167" s="1" t="s">
        <v>1600</v>
      </c>
      <c r="P167" s="1" t="s">
        <v>1601</v>
      </c>
      <c r="Q167" s="1" t="s">
        <v>1602</v>
      </c>
      <c r="R167" s="1" t="s">
        <v>2606</v>
      </c>
      <c r="S167" s="1" t="s">
        <v>1604</v>
      </c>
      <c r="T167" s="1" t="s">
        <v>1605</v>
      </c>
      <c r="U167" s="1" t="s">
        <v>2037</v>
      </c>
      <c r="V167" s="1" t="s">
        <v>1691</v>
      </c>
    </row>
    <row r="168" s="1" customFormat="1" spans="1:22">
      <c r="A168" s="3">
        <v>25812199222</v>
      </c>
      <c r="B168" s="1" t="s">
        <v>2607</v>
      </c>
      <c r="C168" s="1" t="s">
        <v>2608</v>
      </c>
      <c r="D168" s="1" t="s">
        <v>2609</v>
      </c>
      <c r="E168" s="1" t="s">
        <v>2610</v>
      </c>
      <c r="F168" s="1" t="s">
        <v>2189</v>
      </c>
      <c r="G168" s="1" t="s">
        <v>1595</v>
      </c>
      <c r="H168" s="1" t="s">
        <v>1596</v>
      </c>
      <c r="I168" s="1" t="s">
        <v>2611</v>
      </c>
      <c r="J168" s="1" t="s">
        <v>30</v>
      </c>
      <c r="K168" s="1" t="s">
        <v>2612</v>
      </c>
      <c r="L168" s="1" t="s">
        <v>2612</v>
      </c>
      <c r="M168" s="1" t="s">
        <v>1599</v>
      </c>
      <c r="N168" s="1" t="s">
        <v>1599</v>
      </c>
      <c r="O168" s="1" t="s">
        <v>1600</v>
      </c>
      <c r="P168" s="1" t="s">
        <v>1601</v>
      </c>
      <c r="Q168" s="1" t="s">
        <v>1602</v>
      </c>
      <c r="R168" s="1" t="s">
        <v>2613</v>
      </c>
      <c r="S168" s="1" t="s">
        <v>1604</v>
      </c>
      <c r="T168" s="1" t="s">
        <v>1605</v>
      </c>
      <c r="U168" s="1" t="s">
        <v>1606</v>
      </c>
      <c r="V168" s="1" t="s">
        <v>1607</v>
      </c>
    </row>
    <row r="169" s="1" customFormat="1" spans="1:22">
      <c r="A169" s="3">
        <v>25812199215</v>
      </c>
      <c r="B169" s="1" t="s">
        <v>2607</v>
      </c>
      <c r="C169" s="1" t="s">
        <v>2614</v>
      </c>
      <c r="D169" s="1" t="s">
        <v>2609</v>
      </c>
      <c r="E169" s="1" t="s">
        <v>2615</v>
      </c>
      <c r="F169" s="1" t="s">
        <v>2189</v>
      </c>
      <c r="G169" s="1" t="s">
        <v>1595</v>
      </c>
      <c r="H169" s="1" t="s">
        <v>1596</v>
      </c>
      <c r="I169" s="1" t="s">
        <v>2616</v>
      </c>
      <c r="J169" s="1" t="s">
        <v>30</v>
      </c>
      <c r="K169" s="1" t="s">
        <v>2617</v>
      </c>
      <c r="L169" s="1" t="s">
        <v>2617</v>
      </c>
      <c r="M169" s="1" t="s">
        <v>1599</v>
      </c>
      <c r="N169" s="1" t="s">
        <v>1599</v>
      </c>
      <c r="O169" s="1" t="s">
        <v>1600</v>
      </c>
      <c r="P169" s="1" t="s">
        <v>1601</v>
      </c>
      <c r="Q169" s="1" t="s">
        <v>1602</v>
      </c>
      <c r="R169" s="1" t="s">
        <v>2618</v>
      </c>
      <c r="S169" s="1" t="s">
        <v>1604</v>
      </c>
      <c r="T169" s="1" t="s">
        <v>1605</v>
      </c>
      <c r="U169" s="1" t="s">
        <v>1606</v>
      </c>
      <c r="V169" s="1" t="s">
        <v>1607</v>
      </c>
    </row>
    <row r="170" s="1" customFormat="1" spans="1:22">
      <c r="A170" s="3">
        <v>999225811889319</v>
      </c>
      <c r="B170" s="1" t="s">
        <v>2607</v>
      </c>
      <c r="C170" s="1" t="s">
        <v>2619</v>
      </c>
      <c r="D170" s="1" t="s">
        <v>2160</v>
      </c>
      <c r="E170" s="1" t="s">
        <v>2620</v>
      </c>
      <c r="F170" s="1" t="s">
        <v>1591</v>
      </c>
      <c r="G170" s="1" t="s">
        <v>1595</v>
      </c>
      <c r="H170" s="1" t="s">
        <v>1596</v>
      </c>
      <c r="I170" s="1" t="s">
        <v>2621</v>
      </c>
      <c r="J170" s="1" t="s">
        <v>30</v>
      </c>
      <c r="K170" s="1" t="s">
        <v>2622</v>
      </c>
      <c r="L170" s="1" t="s">
        <v>2622</v>
      </c>
      <c r="M170" s="1" t="s">
        <v>1599</v>
      </c>
      <c r="N170" s="1" t="s">
        <v>1599</v>
      </c>
      <c r="O170" s="1" t="s">
        <v>1600</v>
      </c>
      <c r="P170" s="1" t="s">
        <v>1601</v>
      </c>
      <c r="Q170" s="1" t="s">
        <v>1602</v>
      </c>
      <c r="R170" s="1" t="s">
        <v>2623</v>
      </c>
      <c r="S170" s="1" t="s">
        <v>1604</v>
      </c>
      <c r="T170" s="1" t="s">
        <v>1605</v>
      </c>
      <c r="U170" s="1" t="s">
        <v>1606</v>
      </c>
      <c r="V170" s="1" t="s">
        <v>1691</v>
      </c>
    </row>
    <row r="171" s="1" customFormat="1" spans="1:22">
      <c r="A171" s="3">
        <v>999225811048511</v>
      </c>
      <c r="B171" s="1" t="s">
        <v>2607</v>
      </c>
      <c r="C171" s="1" t="s">
        <v>2624</v>
      </c>
      <c r="D171" s="1" t="s">
        <v>2625</v>
      </c>
      <c r="E171" s="1" t="s">
        <v>2626</v>
      </c>
      <c r="F171" s="1" t="s">
        <v>1591</v>
      </c>
      <c r="G171" s="1" t="s">
        <v>1595</v>
      </c>
      <c r="H171" s="1" t="s">
        <v>1596</v>
      </c>
      <c r="I171" s="1" t="s">
        <v>2627</v>
      </c>
      <c r="J171" s="1" t="s">
        <v>30</v>
      </c>
      <c r="K171" s="1" t="s">
        <v>2628</v>
      </c>
      <c r="L171" s="1" t="s">
        <v>2628</v>
      </c>
      <c r="M171" s="1" t="s">
        <v>1599</v>
      </c>
      <c r="N171" s="1" t="s">
        <v>1599</v>
      </c>
      <c r="O171" s="1" t="s">
        <v>1600</v>
      </c>
      <c r="P171" s="1" t="s">
        <v>1601</v>
      </c>
      <c r="Q171" s="1" t="s">
        <v>1602</v>
      </c>
      <c r="R171" s="1" t="s">
        <v>2629</v>
      </c>
      <c r="S171" s="1" t="s">
        <v>1604</v>
      </c>
      <c r="T171" s="1" t="s">
        <v>1605</v>
      </c>
      <c r="U171" s="1" t="s">
        <v>1606</v>
      </c>
      <c r="V171" s="1" t="s">
        <v>2630</v>
      </c>
    </row>
    <row r="172" s="1" customFormat="1" spans="1:22">
      <c r="A172" s="3">
        <v>999225809963698</v>
      </c>
      <c r="B172" s="1" t="s">
        <v>2607</v>
      </c>
      <c r="C172" s="1" t="s">
        <v>2631</v>
      </c>
      <c r="D172" s="1" t="s">
        <v>2632</v>
      </c>
      <c r="E172" s="1" t="s">
        <v>2633</v>
      </c>
      <c r="F172" s="1" t="s">
        <v>1965</v>
      </c>
      <c r="G172" s="1" t="s">
        <v>1595</v>
      </c>
      <c r="H172" s="1" t="s">
        <v>1596</v>
      </c>
      <c r="I172" s="1" t="s">
        <v>2634</v>
      </c>
      <c r="J172" s="1" t="s">
        <v>30</v>
      </c>
      <c r="K172" s="1" t="s">
        <v>2635</v>
      </c>
      <c r="L172" s="1" t="s">
        <v>2635</v>
      </c>
      <c r="M172" s="1" t="s">
        <v>1599</v>
      </c>
      <c r="N172" s="1" t="s">
        <v>1599</v>
      </c>
      <c r="O172" s="1" t="s">
        <v>1600</v>
      </c>
      <c r="P172" s="1" t="s">
        <v>1601</v>
      </c>
      <c r="Q172" s="1" t="s">
        <v>1602</v>
      </c>
      <c r="R172" s="1" t="s">
        <v>2636</v>
      </c>
      <c r="S172" s="1" t="s">
        <v>1604</v>
      </c>
      <c r="T172" s="1" t="s">
        <v>1605</v>
      </c>
      <c r="U172" s="1" t="s">
        <v>1606</v>
      </c>
      <c r="V172" s="1" t="s">
        <v>2637</v>
      </c>
    </row>
    <row r="173" s="1" customFormat="1" spans="1:22">
      <c r="A173" s="3">
        <v>999225806209478</v>
      </c>
      <c r="B173" s="1" t="s">
        <v>2607</v>
      </c>
      <c r="C173" s="1" t="s">
        <v>2638</v>
      </c>
      <c r="D173" s="1" t="s">
        <v>2639</v>
      </c>
      <c r="E173" s="1" t="s">
        <v>2640</v>
      </c>
      <c r="F173" s="1" t="s">
        <v>1965</v>
      </c>
      <c r="G173" s="1" t="s">
        <v>1595</v>
      </c>
      <c r="H173" s="1" t="s">
        <v>1596</v>
      </c>
      <c r="I173" s="1" t="s">
        <v>2641</v>
      </c>
      <c r="J173" s="1" t="s">
        <v>30</v>
      </c>
      <c r="K173" s="1" t="s">
        <v>2642</v>
      </c>
      <c r="L173" s="1" t="s">
        <v>2642</v>
      </c>
      <c r="M173" s="1" t="s">
        <v>1599</v>
      </c>
      <c r="N173" s="1" t="s">
        <v>1599</v>
      </c>
      <c r="O173" s="1" t="s">
        <v>1600</v>
      </c>
      <c r="P173" s="1" t="s">
        <v>1601</v>
      </c>
      <c r="Q173" s="1" t="s">
        <v>1602</v>
      </c>
      <c r="R173" s="1" t="s">
        <v>2643</v>
      </c>
      <c r="S173" s="1" t="s">
        <v>1604</v>
      </c>
      <c r="T173" s="1" t="s">
        <v>1605</v>
      </c>
      <c r="U173" s="1" t="s">
        <v>1606</v>
      </c>
      <c r="V173" s="1" t="s">
        <v>1652</v>
      </c>
    </row>
    <row r="174" s="1" customFormat="1" spans="1:22">
      <c r="A174" s="3">
        <v>999225800527320</v>
      </c>
      <c r="B174" s="1" t="s">
        <v>2607</v>
      </c>
      <c r="C174" s="1" t="s">
        <v>2644</v>
      </c>
      <c r="D174" s="1" t="s">
        <v>2645</v>
      </c>
      <c r="E174" s="1" t="s">
        <v>2646</v>
      </c>
      <c r="F174" s="1" t="s">
        <v>2301</v>
      </c>
      <c r="G174" s="1" t="s">
        <v>1595</v>
      </c>
      <c r="H174" s="1" t="s">
        <v>1596</v>
      </c>
      <c r="I174" s="1" t="s">
        <v>2647</v>
      </c>
      <c r="J174" s="1" t="s">
        <v>30</v>
      </c>
      <c r="K174" s="1" t="s">
        <v>2648</v>
      </c>
      <c r="L174" s="1" t="s">
        <v>2648</v>
      </c>
      <c r="M174" s="1" t="s">
        <v>1599</v>
      </c>
      <c r="N174" s="1" t="s">
        <v>1599</v>
      </c>
      <c r="O174" s="1" t="s">
        <v>1600</v>
      </c>
      <c r="P174" s="1" t="s">
        <v>1601</v>
      </c>
      <c r="Q174" s="1" t="s">
        <v>1602</v>
      </c>
      <c r="R174" s="1" t="s">
        <v>2649</v>
      </c>
      <c r="S174" s="1" t="s">
        <v>1604</v>
      </c>
      <c r="T174" s="1" t="s">
        <v>1605</v>
      </c>
      <c r="U174" s="1" t="s">
        <v>1606</v>
      </c>
      <c r="V174" s="1" t="s">
        <v>1691</v>
      </c>
    </row>
    <row r="175" s="1" customFormat="1" spans="1:22">
      <c r="A175" s="3">
        <v>999225799620385</v>
      </c>
      <c r="B175" s="1" t="s">
        <v>2650</v>
      </c>
      <c r="C175" s="1" t="s">
        <v>2651</v>
      </c>
      <c r="D175" s="1" t="s">
        <v>2652</v>
      </c>
      <c r="E175" s="1" t="s">
        <v>2653</v>
      </c>
      <c r="F175" s="1" t="s">
        <v>1965</v>
      </c>
      <c r="G175" s="1" t="s">
        <v>1595</v>
      </c>
      <c r="H175" s="1" t="s">
        <v>1596</v>
      </c>
      <c r="I175" s="1" t="s">
        <v>2654</v>
      </c>
      <c r="J175" s="1" t="s">
        <v>30</v>
      </c>
      <c r="K175" s="1" t="s">
        <v>2655</v>
      </c>
      <c r="L175" s="1" t="s">
        <v>2655</v>
      </c>
      <c r="M175" s="1" t="s">
        <v>1599</v>
      </c>
      <c r="N175" s="1" t="s">
        <v>1599</v>
      </c>
      <c r="O175" s="1" t="s">
        <v>1600</v>
      </c>
      <c r="P175" s="1" t="s">
        <v>1601</v>
      </c>
      <c r="Q175" s="1" t="s">
        <v>1602</v>
      </c>
      <c r="R175" s="1" t="s">
        <v>2656</v>
      </c>
      <c r="S175" s="1" t="s">
        <v>1604</v>
      </c>
      <c r="T175" s="1" t="s">
        <v>1605</v>
      </c>
      <c r="U175" s="1" t="s">
        <v>1606</v>
      </c>
      <c r="V175" s="1" t="s">
        <v>1607</v>
      </c>
    </row>
    <row r="176" s="1" customFormat="1" spans="1:22">
      <c r="A176" s="3">
        <v>999225797485528</v>
      </c>
      <c r="B176" s="1" t="s">
        <v>2650</v>
      </c>
      <c r="C176" s="1" t="s">
        <v>2657</v>
      </c>
      <c r="D176" s="1" t="s">
        <v>2658</v>
      </c>
      <c r="E176" s="1" t="s">
        <v>2659</v>
      </c>
      <c r="F176" s="1" t="s">
        <v>2476</v>
      </c>
      <c r="G176" s="1" t="s">
        <v>1595</v>
      </c>
      <c r="H176" s="1" t="s">
        <v>1596</v>
      </c>
      <c r="I176" s="1" t="s">
        <v>2660</v>
      </c>
      <c r="J176" s="1" t="s">
        <v>30</v>
      </c>
      <c r="K176" s="1" t="s">
        <v>2661</v>
      </c>
      <c r="L176" s="1" t="s">
        <v>2661</v>
      </c>
      <c r="M176" s="1" t="s">
        <v>1599</v>
      </c>
      <c r="N176" s="1" t="s">
        <v>1599</v>
      </c>
      <c r="O176" s="1" t="s">
        <v>1600</v>
      </c>
      <c r="P176" s="1" t="s">
        <v>1601</v>
      </c>
      <c r="Q176" s="1" t="s">
        <v>1602</v>
      </c>
      <c r="R176" s="1" t="s">
        <v>2662</v>
      </c>
      <c r="S176" s="1" t="s">
        <v>1604</v>
      </c>
      <c r="T176" s="1" t="s">
        <v>1605</v>
      </c>
      <c r="U176" s="1" t="s">
        <v>1606</v>
      </c>
      <c r="V176" s="1" t="s">
        <v>1614</v>
      </c>
    </row>
    <row r="177" s="1" customFormat="1" spans="1:22">
      <c r="A177" s="3">
        <v>25793719012</v>
      </c>
      <c r="B177" s="1" t="s">
        <v>2650</v>
      </c>
      <c r="C177" s="1" t="s">
        <v>2663</v>
      </c>
      <c r="D177" s="1" t="s">
        <v>2664</v>
      </c>
      <c r="E177" s="1" t="s">
        <v>2665</v>
      </c>
      <c r="F177" s="1" t="s">
        <v>1965</v>
      </c>
      <c r="G177" s="1" t="s">
        <v>1595</v>
      </c>
      <c r="H177" s="1" t="s">
        <v>1596</v>
      </c>
      <c r="I177" s="1" t="s">
        <v>2666</v>
      </c>
      <c r="J177" s="1" t="s">
        <v>30</v>
      </c>
      <c r="K177" s="1" t="s">
        <v>2667</v>
      </c>
      <c r="L177" s="1" t="s">
        <v>2667</v>
      </c>
      <c r="M177" s="1" t="s">
        <v>1599</v>
      </c>
      <c r="N177" s="1" t="s">
        <v>1599</v>
      </c>
      <c r="O177" s="1" t="s">
        <v>1600</v>
      </c>
      <c r="P177" s="1" t="s">
        <v>1601</v>
      </c>
      <c r="Q177" s="1" t="s">
        <v>1602</v>
      </c>
      <c r="R177" s="1" t="s">
        <v>2668</v>
      </c>
      <c r="S177" s="1" t="s">
        <v>1604</v>
      </c>
      <c r="T177" s="1" t="s">
        <v>1605</v>
      </c>
      <c r="U177" s="1" t="s">
        <v>2037</v>
      </c>
      <c r="V177" s="1" t="s">
        <v>1614</v>
      </c>
    </row>
    <row r="178" s="1" customFormat="1" spans="1:22">
      <c r="A178" s="3">
        <v>999225788878042</v>
      </c>
      <c r="B178" s="1" t="s">
        <v>2650</v>
      </c>
      <c r="C178" s="1" t="s">
        <v>2669</v>
      </c>
      <c r="D178" s="1" t="s">
        <v>2602</v>
      </c>
      <c r="E178" s="1" t="s">
        <v>2670</v>
      </c>
      <c r="F178" s="1" t="s">
        <v>1591</v>
      </c>
      <c r="G178" s="1" t="s">
        <v>1595</v>
      </c>
      <c r="H178" s="1" t="s">
        <v>1596</v>
      </c>
      <c r="I178" s="1" t="s">
        <v>2604</v>
      </c>
      <c r="J178" s="1" t="s">
        <v>30</v>
      </c>
      <c r="K178" s="1" t="s">
        <v>2671</v>
      </c>
      <c r="L178" s="1" t="s">
        <v>2671</v>
      </c>
      <c r="M178" s="1" t="s">
        <v>1599</v>
      </c>
      <c r="N178" s="1" t="s">
        <v>1599</v>
      </c>
      <c r="O178" s="1" t="s">
        <v>1600</v>
      </c>
      <c r="P178" s="1" t="s">
        <v>1601</v>
      </c>
      <c r="Q178" s="1" t="s">
        <v>1602</v>
      </c>
      <c r="R178" s="1" t="s">
        <v>2672</v>
      </c>
      <c r="S178" s="1" t="s">
        <v>1604</v>
      </c>
      <c r="T178" s="1" t="s">
        <v>1605</v>
      </c>
      <c r="U178" s="1" t="s">
        <v>2037</v>
      </c>
      <c r="V178" s="1" t="s">
        <v>1691</v>
      </c>
    </row>
    <row r="179" s="1" customFormat="1" spans="1:22">
      <c r="A179" s="3">
        <v>999225787404137</v>
      </c>
      <c r="B179" s="1" t="s">
        <v>2650</v>
      </c>
      <c r="C179" s="1" t="s">
        <v>2673</v>
      </c>
      <c r="D179" s="1" t="s">
        <v>2436</v>
      </c>
      <c r="E179" s="1" t="s">
        <v>2674</v>
      </c>
      <c r="F179" s="1" t="s">
        <v>2189</v>
      </c>
      <c r="G179" s="1" t="s">
        <v>1595</v>
      </c>
      <c r="H179" s="1" t="s">
        <v>1596</v>
      </c>
      <c r="I179" s="1" t="s">
        <v>2675</v>
      </c>
      <c r="J179" s="1" t="s">
        <v>30</v>
      </c>
      <c r="K179" s="1" t="s">
        <v>2676</v>
      </c>
      <c r="L179" s="1" t="s">
        <v>2676</v>
      </c>
      <c r="M179" s="1" t="s">
        <v>1599</v>
      </c>
      <c r="N179" s="1" t="s">
        <v>1599</v>
      </c>
      <c r="O179" s="1" t="s">
        <v>1600</v>
      </c>
      <c r="P179" s="1" t="s">
        <v>1601</v>
      </c>
      <c r="Q179" s="1" t="s">
        <v>1602</v>
      </c>
      <c r="R179" s="1" t="s">
        <v>2677</v>
      </c>
      <c r="S179" s="1" t="s">
        <v>1604</v>
      </c>
      <c r="T179" s="1" t="s">
        <v>1605</v>
      </c>
      <c r="U179" s="1" t="s">
        <v>1606</v>
      </c>
      <c r="V179" s="1" t="s">
        <v>1920</v>
      </c>
    </row>
    <row r="180" s="1" customFormat="1" spans="1:22">
      <c r="A180" s="3">
        <v>999225778903734</v>
      </c>
      <c r="B180" s="1" t="s">
        <v>2650</v>
      </c>
      <c r="C180" s="1" t="s">
        <v>2678</v>
      </c>
      <c r="D180" s="1" t="s">
        <v>2679</v>
      </c>
      <c r="E180" s="1" t="s">
        <v>2680</v>
      </c>
      <c r="F180" s="1" t="s">
        <v>1965</v>
      </c>
      <c r="G180" s="1" t="s">
        <v>1595</v>
      </c>
      <c r="H180" s="1" t="s">
        <v>1596</v>
      </c>
      <c r="I180" s="1" t="s">
        <v>2681</v>
      </c>
      <c r="J180" s="1" t="s">
        <v>30</v>
      </c>
      <c r="K180" s="1" t="s">
        <v>2682</v>
      </c>
      <c r="L180" s="1" t="s">
        <v>2682</v>
      </c>
      <c r="M180" s="1" t="s">
        <v>1599</v>
      </c>
      <c r="N180" s="1" t="s">
        <v>1599</v>
      </c>
      <c r="O180" s="1" t="s">
        <v>1600</v>
      </c>
      <c r="P180" s="1" t="s">
        <v>1601</v>
      </c>
      <c r="Q180" s="1" t="s">
        <v>1602</v>
      </c>
      <c r="R180" s="1" t="s">
        <v>2683</v>
      </c>
      <c r="S180" s="1" t="s">
        <v>1604</v>
      </c>
      <c r="T180" s="1" t="s">
        <v>1605</v>
      </c>
      <c r="U180" s="1" t="s">
        <v>1606</v>
      </c>
      <c r="V180" s="1" t="s">
        <v>1633</v>
      </c>
    </row>
    <row r="181" s="1" customFormat="1" spans="1:22">
      <c r="A181" s="3">
        <v>999225771547565</v>
      </c>
      <c r="B181" s="1" t="s">
        <v>2684</v>
      </c>
      <c r="C181" s="1" t="s">
        <v>2685</v>
      </c>
      <c r="D181" s="1" t="s">
        <v>2686</v>
      </c>
      <c r="E181" s="1" t="s">
        <v>2687</v>
      </c>
      <c r="F181" s="1" t="s">
        <v>2189</v>
      </c>
      <c r="G181" s="1" t="s">
        <v>1595</v>
      </c>
      <c r="H181" s="1" t="s">
        <v>1596</v>
      </c>
      <c r="I181" s="1" t="s">
        <v>2688</v>
      </c>
      <c r="J181" s="1" t="s">
        <v>30</v>
      </c>
      <c r="K181" s="1" t="s">
        <v>2689</v>
      </c>
      <c r="L181" s="1" t="s">
        <v>2689</v>
      </c>
      <c r="M181" s="1" t="s">
        <v>1599</v>
      </c>
      <c r="N181" s="1" t="s">
        <v>1599</v>
      </c>
      <c r="O181" s="1" t="s">
        <v>1600</v>
      </c>
      <c r="P181" s="1" t="s">
        <v>1601</v>
      </c>
      <c r="Q181" s="1" t="s">
        <v>1602</v>
      </c>
      <c r="R181" s="1" t="s">
        <v>2690</v>
      </c>
      <c r="S181" s="1" t="s">
        <v>1604</v>
      </c>
      <c r="T181" s="1" t="s">
        <v>1605</v>
      </c>
      <c r="U181" s="1" t="s">
        <v>1606</v>
      </c>
      <c r="V181" s="1" t="s">
        <v>2024</v>
      </c>
    </row>
    <row r="182" s="1" customFormat="1" spans="1:22">
      <c r="A182" s="3">
        <v>999225771264342</v>
      </c>
      <c r="B182" s="1" t="s">
        <v>2684</v>
      </c>
      <c r="C182" s="1" t="s">
        <v>2691</v>
      </c>
      <c r="D182" s="1" t="s">
        <v>2692</v>
      </c>
      <c r="E182" s="1" t="s">
        <v>2693</v>
      </c>
      <c r="F182" s="1" t="s">
        <v>1591</v>
      </c>
      <c r="G182" s="1" t="s">
        <v>1595</v>
      </c>
      <c r="H182" s="1" t="s">
        <v>1596</v>
      </c>
      <c r="I182" s="1" t="s">
        <v>2694</v>
      </c>
      <c r="J182" s="1" t="s">
        <v>30</v>
      </c>
      <c r="K182" s="1" t="s">
        <v>2695</v>
      </c>
      <c r="L182" s="1" t="s">
        <v>2695</v>
      </c>
      <c r="M182" s="1" t="s">
        <v>1599</v>
      </c>
      <c r="N182" s="1" t="s">
        <v>1599</v>
      </c>
      <c r="O182" s="1" t="s">
        <v>1600</v>
      </c>
      <c r="P182" s="1" t="s">
        <v>1601</v>
      </c>
      <c r="Q182" s="1" t="s">
        <v>1602</v>
      </c>
      <c r="R182" s="1" t="s">
        <v>2696</v>
      </c>
      <c r="S182" s="1" t="s">
        <v>1604</v>
      </c>
      <c r="T182" s="1" t="s">
        <v>1605</v>
      </c>
      <c r="U182" s="1" t="s">
        <v>1606</v>
      </c>
      <c r="V182" s="1" t="s">
        <v>1633</v>
      </c>
    </row>
    <row r="183" s="1" customFormat="1" spans="1:22">
      <c r="A183" s="3">
        <v>999225763977170</v>
      </c>
      <c r="B183" s="1" t="s">
        <v>2684</v>
      </c>
      <c r="C183" s="1" t="s">
        <v>2697</v>
      </c>
      <c r="D183" s="1" t="s">
        <v>2698</v>
      </c>
      <c r="E183" s="1" t="s">
        <v>2699</v>
      </c>
      <c r="F183" s="1" t="s">
        <v>1965</v>
      </c>
      <c r="G183" s="1" t="s">
        <v>1595</v>
      </c>
      <c r="H183" s="1" t="s">
        <v>1596</v>
      </c>
      <c r="I183" s="1" t="s">
        <v>2700</v>
      </c>
      <c r="J183" s="1" t="s">
        <v>30</v>
      </c>
      <c r="K183" s="1" t="s">
        <v>2701</v>
      </c>
      <c r="L183" s="1" t="s">
        <v>2701</v>
      </c>
      <c r="M183" s="1" t="s">
        <v>1599</v>
      </c>
      <c r="N183" s="1" t="s">
        <v>1599</v>
      </c>
      <c r="O183" s="1" t="s">
        <v>1600</v>
      </c>
      <c r="P183" s="1" t="s">
        <v>1601</v>
      </c>
      <c r="Q183" s="1" t="s">
        <v>1602</v>
      </c>
      <c r="R183" s="1" t="s">
        <v>2702</v>
      </c>
      <c r="S183" s="1" t="s">
        <v>1604</v>
      </c>
      <c r="T183" s="1" t="s">
        <v>1605</v>
      </c>
      <c r="U183" s="1" t="s">
        <v>1606</v>
      </c>
      <c r="V183" s="1" t="s">
        <v>2703</v>
      </c>
    </row>
    <row r="184" s="1" customFormat="1" spans="1:22">
      <c r="A184" s="3">
        <v>999225754634555</v>
      </c>
      <c r="B184" s="1" t="s">
        <v>2684</v>
      </c>
      <c r="C184" s="1" t="s">
        <v>2704</v>
      </c>
      <c r="D184" s="1" t="s">
        <v>2705</v>
      </c>
      <c r="E184" s="1" t="s">
        <v>2706</v>
      </c>
      <c r="F184" s="1" t="s">
        <v>1965</v>
      </c>
      <c r="G184" s="1" t="s">
        <v>1595</v>
      </c>
      <c r="H184" s="1" t="s">
        <v>1596</v>
      </c>
      <c r="I184" s="1" t="s">
        <v>2707</v>
      </c>
      <c r="J184" s="1" t="s">
        <v>30</v>
      </c>
      <c r="K184" s="1" t="s">
        <v>2708</v>
      </c>
      <c r="L184" s="1" t="s">
        <v>2708</v>
      </c>
      <c r="M184" s="1" t="s">
        <v>1599</v>
      </c>
      <c r="N184" s="1" t="s">
        <v>1599</v>
      </c>
      <c r="O184" s="1" t="s">
        <v>1600</v>
      </c>
      <c r="P184" s="1" t="s">
        <v>1601</v>
      </c>
      <c r="Q184" s="1" t="s">
        <v>1602</v>
      </c>
      <c r="R184" s="1" t="s">
        <v>2709</v>
      </c>
      <c r="S184" s="1" t="s">
        <v>1604</v>
      </c>
      <c r="T184" s="1" t="s">
        <v>1605</v>
      </c>
      <c r="U184" s="1" t="s">
        <v>1606</v>
      </c>
      <c r="V184" s="1" t="s">
        <v>1952</v>
      </c>
    </row>
    <row r="185" s="1" customFormat="1" spans="1:22">
      <c r="A185" s="3">
        <v>999225749747684</v>
      </c>
      <c r="B185" s="1" t="s">
        <v>2684</v>
      </c>
      <c r="C185" s="1" t="s">
        <v>2710</v>
      </c>
      <c r="D185" s="1" t="s">
        <v>2711</v>
      </c>
      <c r="E185" s="1" t="s">
        <v>2712</v>
      </c>
      <c r="F185" s="1" t="s">
        <v>2565</v>
      </c>
      <c r="G185" s="1" t="s">
        <v>1595</v>
      </c>
      <c r="H185" s="1" t="s">
        <v>1596</v>
      </c>
      <c r="I185" s="1" t="s">
        <v>2713</v>
      </c>
      <c r="J185" s="1" t="s">
        <v>30</v>
      </c>
      <c r="K185" s="1" t="s">
        <v>2714</v>
      </c>
      <c r="L185" s="1" t="s">
        <v>2714</v>
      </c>
      <c r="M185" s="1" t="s">
        <v>1599</v>
      </c>
      <c r="N185" s="1" t="s">
        <v>1599</v>
      </c>
      <c r="O185" s="1" t="s">
        <v>1600</v>
      </c>
      <c r="P185" s="1" t="s">
        <v>1601</v>
      </c>
      <c r="Q185" s="1" t="s">
        <v>1602</v>
      </c>
      <c r="R185" s="1" t="s">
        <v>2715</v>
      </c>
      <c r="S185" s="1" t="s">
        <v>1604</v>
      </c>
      <c r="T185" s="1" t="s">
        <v>1605</v>
      </c>
      <c r="U185" s="1" t="s">
        <v>1606</v>
      </c>
      <c r="V185" s="1" t="s">
        <v>1652</v>
      </c>
    </row>
    <row r="186" s="1" customFormat="1" spans="1:22">
      <c r="A186" s="3">
        <v>999225748863951</v>
      </c>
      <c r="B186" s="1" t="s">
        <v>2684</v>
      </c>
      <c r="C186" s="1" t="s">
        <v>2716</v>
      </c>
      <c r="D186" s="1" t="s">
        <v>2717</v>
      </c>
      <c r="E186" s="1" t="s">
        <v>2718</v>
      </c>
      <c r="F186" s="1" t="s">
        <v>1965</v>
      </c>
      <c r="G186" s="1" t="s">
        <v>1595</v>
      </c>
      <c r="H186" s="1" t="s">
        <v>1596</v>
      </c>
      <c r="I186" s="1" t="s">
        <v>2719</v>
      </c>
      <c r="J186" s="1" t="s">
        <v>30</v>
      </c>
      <c r="K186" s="1" t="s">
        <v>2720</v>
      </c>
      <c r="L186" s="1" t="s">
        <v>2720</v>
      </c>
      <c r="M186" s="1" t="s">
        <v>1599</v>
      </c>
      <c r="N186" s="1" t="s">
        <v>1599</v>
      </c>
      <c r="O186" s="1" t="s">
        <v>1600</v>
      </c>
      <c r="P186" s="1" t="s">
        <v>1601</v>
      </c>
      <c r="Q186" s="1" t="s">
        <v>1602</v>
      </c>
      <c r="R186" s="1" t="s">
        <v>2721</v>
      </c>
      <c r="S186" s="1" t="s">
        <v>1604</v>
      </c>
      <c r="T186" s="1" t="s">
        <v>1605</v>
      </c>
      <c r="U186" s="1" t="s">
        <v>1606</v>
      </c>
      <c r="V186" s="1" t="s">
        <v>2722</v>
      </c>
    </row>
    <row r="187" s="1" customFormat="1" spans="1:22">
      <c r="A187" s="3">
        <v>999225747540528</v>
      </c>
      <c r="B187" s="1" t="s">
        <v>2723</v>
      </c>
      <c r="C187" s="1" t="s">
        <v>2724</v>
      </c>
      <c r="D187" s="1" t="s">
        <v>2725</v>
      </c>
      <c r="E187" s="1" t="s">
        <v>2726</v>
      </c>
      <c r="F187" s="1" t="s">
        <v>1591</v>
      </c>
      <c r="G187" s="1" t="s">
        <v>1595</v>
      </c>
      <c r="H187" s="1" t="s">
        <v>1596</v>
      </c>
      <c r="I187" s="1" t="s">
        <v>2727</v>
      </c>
      <c r="J187" s="1" t="s">
        <v>30</v>
      </c>
      <c r="K187" s="1" t="s">
        <v>2728</v>
      </c>
      <c r="L187" s="1" t="s">
        <v>2728</v>
      </c>
      <c r="M187" s="1" t="s">
        <v>1599</v>
      </c>
      <c r="N187" s="1" t="s">
        <v>1599</v>
      </c>
      <c r="O187" s="1" t="s">
        <v>1600</v>
      </c>
      <c r="P187" s="1" t="s">
        <v>1601</v>
      </c>
      <c r="Q187" s="1" t="s">
        <v>1602</v>
      </c>
      <c r="R187" s="1" t="s">
        <v>2729</v>
      </c>
      <c r="S187" s="1" t="s">
        <v>1604</v>
      </c>
      <c r="T187" s="1" t="s">
        <v>1605</v>
      </c>
      <c r="U187" s="1" t="s">
        <v>1606</v>
      </c>
      <c r="V187" s="1" t="s">
        <v>1614</v>
      </c>
    </row>
    <row r="188" s="1" customFormat="1" spans="1:22">
      <c r="A188" s="3">
        <v>999225745641890</v>
      </c>
      <c r="B188" s="1" t="s">
        <v>2723</v>
      </c>
      <c r="C188" s="1" t="s">
        <v>2730</v>
      </c>
      <c r="D188" s="1" t="s">
        <v>2731</v>
      </c>
      <c r="E188" s="1" t="s">
        <v>2732</v>
      </c>
      <c r="F188" s="1" t="s">
        <v>2301</v>
      </c>
      <c r="G188" s="1" t="s">
        <v>1595</v>
      </c>
      <c r="H188" s="1" t="s">
        <v>1596</v>
      </c>
      <c r="I188" s="1" t="s">
        <v>2733</v>
      </c>
      <c r="J188" s="1" t="s">
        <v>30</v>
      </c>
      <c r="K188" s="1" t="s">
        <v>2734</v>
      </c>
      <c r="L188" s="1" t="s">
        <v>2734</v>
      </c>
      <c r="M188" s="1" t="s">
        <v>1599</v>
      </c>
      <c r="N188" s="1" t="s">
        <v>1599</v>
      </c>
      <c r="O188" s="1" t="s">
        <v>1600</v>
      </c>
      <c r="P188" s="1" t="s">
        <v>1601</v>
      </c>
      <c r="Q188" s="1" t="s">
        <v>1602</v>
      </c>
      <c r="R188" s="1" t="s">
        <v>2735</v>
      </c>
      <c r="S188" s="1" t="s">
        <v>1604</v>
      </c>
      <c r="T188" s="1" t="s">
        <v>1605</v>
      </c>
      <c r="U188" s="1" t="s">
        <v>1606</v>
      </c>
      <c r="V188" s="1" t="s">
        <v>1614</v>
      </c>
    </row>
    <row r="189" s="1" customFormat="1" spans="1:22">
      <c r="A189" s="3">
        <v>999225744769312</v>
      </c>
      <c r="B189" s="1" t="s">
        <v>2723</v>
      </c>
      <c r="C189" s="1" t="s">
        <v>2736</v>
      </c>
      <c r="D189" s="1" t="s">
        <v>2737</v>
      </c>
      <c r="E189" s="1" t="s">
        <v>2738</v>
      </c>
      <c r="F189" s="1" t="s">
        <v>1591</v>
      </c>
      <c r="G189" s="1" t="s">
        <v>1595</v>
      </c>
      <c r="H189" s="1" t="s">
        <v>1596</v>
      </c>
      <c r="I189" s="1" t="s">
        <v>2739</v>
      </c>
      <c r="J189" s="1" t="s">
        <v>30</v>
      </c>
      <c r="K189" s="1" t="s">
        <v>2740</v>
      </c>
      <c r="L189" s="1" t="s">
        <v>2740</v>
      </c>
      <c r="M189" s="1" t="s">
        <v>1599</v>
      </c>
      <c r="N189" s="1" t="s">
        <v>1599</v>
      </c>
      <c r="O189" s="1" t="s">
        <v>1600</v>
      </c>
      <c r="P189" s="1" t="s">
        <v>1601</v>
      </c>
      <c r="Q189" s="1" t="s">
        <v>1602</v>
      </c>
      <c r="R189" s="1" t="s">
        <v>2741</v>
      </c>
      <c r="S189" s="1" t="s">
        <v>1604</v>
      </c>
      <c r="T189" s="1" t="s">
        <v>1605</v>
      </c>
      <c r="U189" s="1" t="s">
        <v>1606</v>
      </c>
      <c r="V189" s="1" t="s">
        <v>1633</v>
      </c>
    </row>
    <row r="190" s="1" customFormat="1" spans="1:22">
      <c r="A190" s="3">
        <v>999225738918348</v>
      </c>
      <c r="B190" s="1" t="s">
        <v>2723</v>
      </c>
      <c r="C190" s="1" t="s">
        <v>2742</v>
      </c>
      <c r="D190" s="1" t="s">
        <v>2743</v>
      </c>
      <c r="E190" s="1" t="s">
        <v>2744</v>
      </c>
      <c r="F190" s="1" t="s">
        <v>1965</v>
      </c>
      <c r="G190" s="1" t="s">
        <v>1595</v>
      </c>
      <c r="H190" s="1" t="s">
        <v>1596</v>
      </c>
      <c r="I190" s="1" t="s">
        <v>2745</v>
      </c>
      <c r="J190" s="1" t="s">
        <v>30</v>
      </c>
      <c r="K190" s="1" t="s">
        <v>2746</v>
      </c>
      <c r="L190" s="1" t="s">
        <v>2746</v>
      </c>
      <c r="M190" s="1" t="s">
        <v>1599</v>
      </c>
      <c r="N190" s="1" t="s">
        <v>1599</v>
      </c>
      <c r="O190" s="1" t="s">
        <v>1600</v>
      </c>
      <c r="P190" s="1" t="s">
        <v>1601</v>
      </c>
      <c r="Q190" s="1" t="s">
        <v>1602</v>
      </c>
      <c r="R190" s="1" t="s">
        <v>2747</v>
      </c>
      <c r="S190" s="1" t="s">
        <v>1604</v>
      </c>
      <c r="T190" s="1" t="s">
        <v>1605</v>
      </c>
      <c r="U190" s="1" t="s">
        <v>1606</v>
      </c>
      <c r="V190" s="1" t="s">
        <v>1614</v>
      </c>
    </row>
    <row r="191" s="1" customFormat="1" spans="1:22">
      <c r="A191" s="3">
        <v>999225738875181</v>
      </c>
      <c r="B191" s="1" t="s">
        <v>2723</v>
      </c>
      <c r="C191" s="1" t="s">
        <v>2748</v>
      </c>
      <c r="D191" s="1" t="s">
        <v>2692</v>
      </c>
      <c r="E191" s="1" t="s">
        <v>2749</v>
      </c>
      <c r="F191" s="1" t="s">
        <v>1591</v>
      </c>
      <c r="G191" s="1" t="s">
        <v>1595</v>
      </c>
      <c r="H191" s="1" t="s">
        <v>1596</v>
      </c>
      <c r="I191" s="1" t="s">
        <v>1710</v>
      </c>
      <c r="J191" s="1" t="s">
        <v>30</v>
      </c>
      <c r="K191" s="1" t="s">
        <v>2750</v>
      </c>
      <c r="L191" s="1" t="s">
        <v>2750</v>
      </c>
      <c r="M191" s="1" t="s">
        <v>1599</v>
      </c>
      <c r="N191" s="1" t="s">
        <v>1599</v>
      </c>
      <c r="O191" s="1" t="s">
        <v>1600</v>
      </c>
      <c r="P191" s="1" t="s">
        <v>1601</v>
      </c>
      <c r="Q191" s="1" t="s">
        <v>1602</v>
      </c>
      <c r="R191" s="1" t="s">
        <v>2751</v>
      </c>
      <c r="S191" s="1" t="s">
        <v>1604</v>
      </c>
      <c r="T191" s="1" t="s">
        <v>1605</v>
      </c>
      <c r="U191" s="1" t="s">
        <v>1606</v>
      </c>
      <c r="V191" s="1" t="s">
        <v>1633</v>
      </c>
    </row>
    <row r="192" s="1" customFormat="1" spans="1:22">
      <c r="A192" s="3">
        <v>999225737778636</v>
      </c>
      <c r="B192" s="1" t="s">
        <v>2723</v>
      </c>
      <c r="C192" s="1" t="s">
        <v>2752</v>
      </c>
      <c r="D192" s="1" t="s">
        <v>2753</v>
      </c>
      <c r="E192" s="1" t="s">
        <v>2754</v>
      </c>
      <c r="F192" s="1" t="s">
        <v>1591</v>
      </c>
      <c r="G192" s="1" t="s">
        <v>1595</v>
      </c>
      <c r="H192" s="1" t="s">
        <v>1596</v>
      </c>
      <c r="I192" s="1" t="s">
        <v>2755</v>
      </c>
      <c r="J192" s="1" t="s">
        <v>30</v>
      </c>
      <c r="K192" s="1" t="s">
        <v>2756</v>
      </c>
      <c r="L192" s="1" t="s">
        <v>2756</v>
      </c>
      <c r="M192" s="1" t="s">
        <v>1599</v>
      </c>
      <c r="N192" s="1" t="s">
        <v>1599</v>
      </c>
      <c r="O192" s="1" t="s">
        <v>1600</v>
      </c>
      <c r="P192" s="1" t="s">
        <v>1601</v>
      </c>
      <c r="Q192" s="1" t="s">
        <v>1602</v>
      </c>
      <c r="R192" s="1" t="s">
        <v>2757</v>
      </c>
      <c r="S192" s="1" t="s">
        <v>1604</v>
      </c>
      <c r="T192" s="1" t="s">
        <v>1605</v>
      </c>
      <c r="U192" s="1" t="s">
        <v>1606</v>
      </c>
      <c r="V192" s="1" t="s">
        <v>1607</v>
      </c>
    </row>
    <row r="193" s="1" customFormat="1" spans="1:22">
      <c r="A193" s="3">
        <v>999225725586929</v>
      </c>
      <c r="B193" s="1" t="s">
        <v>2723</v>
      </c>
      <c r="C193" s="1" t="s">
        <v>2758</v>
      </c>
      <c r="D193" s="1" t="s">
        <v>2759</v>
      </c>
      <c r="E193" s="1" t="s">
        <v>2760</v>
      </c>
      <c r="F193" s="1" t="s">
        <v>1591</v>
      </c>
      <c r="G193" s="1" t="s">
        <v>1595</v>
      </c>
      <c r="H193" s="1" t="s">
        <v>1596</v>
      </c>
      <c r="I193" s="1" t="s">
        <v>2761</v>
      </c>
      <c r="J193" s="1" t="s">
        <v>30</v>
      </c>
      <c r="K193" s="1" t="s">
        <v>2762</v>
      </c>
      <c r="L193" s="1" t="s">
        <v>2762</v>
      </c>
      <c r="M193" s="1" t="s">
        <v>1599</v>
      </c>
      <c r="N193" s="1" t="s">
        <v>1599</v>
      </c>
      <c r="O193" s="1" t="s">
        <v>1600</v>
      </c>
      <c r="P193" s="1" t="s">
        <v>1601</v>
      </c>
      <c r="Q193" s="1" t="s">
        <v>1602</v>
      </c>
      <c r="R193" s="1" t="s">
        <v>2763</v>
      </c>
      <c r="S193" s="1" t="s">
        <v>1604</v>
      </c>
      <c r="T193" s="1" t="s">
        <v>1605</v>
      </c>
      <c r="U193" s="1" t="s">
        <v>1606</v>
      </c>
      <c r="V193" s="1" t="s">
        <v>1614</v>
      </c>
    </row>
    <row r="194" s="1" customFormat="1" spans="1:22">
      <c r="A194" s="3">
        <v>999225706032201</v>
      </c>
      <c r="B194" s="1" t="s">
        <v>2764</v>
      </c>
      <c r="C194" s="1" t="s">
        <v>2765</v>
      </c>
      <c r="D194" s="1" t="s">
        <v>2766</v>
      </c>
      <c r="E194" s="1" t="s">
        <v>2767</v>
      </c>
      <c r="F194" s="1" t="s">
        <v>2189</v>
      </c>
      <c r="G194" s="1" t="s">
        <v>1595</v>
      </c>
      <c r="H194" s="1" t="s">
        <v>1596</v>
      </c>
      <c r="I194" s="1" t="s">
        <v>2768</v>
      </c>
      <c r="J194" s="1" t="s">
        <v>30</v>
      </c>
      <c r="K194" s="1" t="s">
        <v>2769</v>
      </c>
      <c r="L194" s="1" t="s">
        <v>2769</v>
      </c>
      <c r="M194" s="1" t="s">
        <v>1599</v>
      </c>
      <c r="N194" s="1" t="s">
        <v>1599</v>
      </c>
      <c r="O194" s="1" t="s">
        <v>1600</v>
      </c>
      <c r="P194" s="1" t="s">
        <v>1601</v>
      </c>
      <c r="Q194" s="1" t="s">
        <v>1602</v>
      </c>
      <c r="R194" s="1" t="s">
        <v>2770</v>
      </c>
      <c r="S194" s="1" t="s">
        <v>1604</v>
      </c>
      <c r="T194" s="1" t="s">
        <v>1605</v>
      </c>
      <c r="U194" s="1" t="s">
        <v>2037</v>
      </c>
      <c r="V194" s="1" t="s">
        <v>1691</v>
      </c>
    </row>
    <row r="195" s="1" customFormat="1" spans="1:22">
      <c r="A195" s="3">
        <v>999225693500010</v>
      </c>
      <c r="B195" s="1" t="s">
        <v>2771</v>
      </c>
      <c r="C195" s="1" t="s">
        <v>2772</v>
      </c>
      <c r="D195" s="1" t="s">
        <v>2453</v>
      </c>
      <c r="E195" s="1" t="s">
        <v>2773</v>
      </c>
      <c r="F195" s="1" t="s">
        <v>1591</v>
      </c>
      <c r="G195" s="1" t="s">
        <v>1595</v>
      </c>
      <c r="H195" s="1" t="s">
        <v>1596</v>
      </c>
      <c r="I195" s="1" t="s">
        <v>2774</v>
      </c>
      <c r="J195" s="1" t="s">
        <v>30</v>
      </c>
      <c r="K195" s="1" t="s">
        <v>2775</v>
      </c>
      <c r="L195" s="1" t="s">
        <v>2775</v>
      </c>
      <c r="M195" s="1" t="s">
        <v>1599</v>
      </c>
      <c r="N195" s="1" t="s">
        <v>1599</v>
      </c>
      <c r="O195" s="1" t="s">
        <v>1600</v>
      </c>
      <c r="P195" s="1" t="s">
        <v>1601</v>
      </c>
      <c r="Q195" s="1" t="s">
        <v>1602</v>
      </c>
      <c r="R195" s="1" t="s">
        <v>2776</v>
      </c>
      <c r="S195" s="1" t="s">
        <v>1604</v>
      </c>
      <c r="T195" s="1" t="s">
        <v>1605</v>
      </c>
      <c r="U195" s="1" t="s">
        <v>1606</v>
      </c>
      <c r="V195" s="1" t="s">
        <v>1614</v>
      </c>
    </row>
    <row r="196" s="1" customFormat="1" spans="1:22">
      <c r="A196" s="3">
        <v>999225692167894</v>
      </c>
      <c r="B196" s="1" t="s">
        <v>2771</v>
      </c>
      <c r="C196" s="1" t="s">
        <v>2777</v>
      </c>
      <c r="D196" s="1" t="s">
        <v>2778</v>
      </c>
      <c r="E196" s="1" t="s">
        <v>2779</v>
      </c>
      <c r="F196" s="1" t="s">
        <v>2301</v>
      </c>
      <c r="G196" s="1" t="s">
        <v>1595</v>
      </c>
      <c r="H196" s="1" t="s">
        <v>1596</v>
      </c>
      <c r="I196" s="1" t="s">
        <v>2780</v>
      </c>
      <c r="J196" s="1" t="s">
        <v>30</v>
      </c>
      <c r="K196" s="1" t="s">
        <v>2781</v>
      </c>
      <c r="L196" s="1" t="s">
        <v>2781</v>
      </c>
      <c r="M196" s="1" t="s">
        <v>1599</v>
      </c>
      <c r="N196" s="1" t="s">
        <v>1599</v>
      </c>
      <c r="O196" s="1" t="s">
        <v>1600</v>
      </c>
      <c r="P196" s="1" t="s">
        <v>1601</v>
      </c>
      <c r="Q196" s="1" t="s">
        <v>1602</v>
      </c>
      <c r="R196" s="1" t="s">
        <v>2782</v>
      </c>
      <c r="S196" s="1" t="s">
        <v>1604</v>
      </c>
      <c r="T196" s="1" t="s">
        <v>1605</v>
      </c>
      <c r="U196" s="1" t="s">
        <v>1606</v>
      </c>
      <c r="V196" s="1" t="s">
        <v>1888</v>
      </c>
    </row>
    <row r="197" s="1" customFormat="1" spans="1:22">
      <c r="A197" s="3">
        <v>999225681660348</v>
      </c>
      <c r="B197" s="1" t="s">
        <v>2771</v>
      </c>
      <c r="C197" s="1" t="s">
        <v>2783</v>
      </c>
      <c r="D197" s="1" t="s">
        <v>2784</v>
      </c>
      <c r="E197" s="1" t="s">
        <v>2785</v>
      </c>
      <c r="F197" s="1" t="s">
        <v>1591</v>
      </c>
      <c r="G197" s="1" t="s">
        <v>1595</v>
      </c>
      <c r="H197" s="1" t="s">
        <v>1596</v>
      </c>
      <c r="I197" s="1" t="s">
        <v>2786</v>
      </c>
      <c r="J197" s="1" t="s">
        <v>30</v>
      </c>
      <c r="K197" s="1" t="s">
        <v>2787</v>
      </c>
      <c r="L197" s="1" t="s">
        <v>2787</v>
      </c>
      <c r="M197" s="1" t="s">
        <v>1599</v>
      </c>
      <c r="N197" s="1" t="s">
        <v>1599</v>
      </c>
      <c r="O197" s="1" t="s">
        <v>1600</v>
      </c>
      <c r="P197" s="1" t="s">
        <v>1601</v>
      </c>
      <c r="Q197" s="1" t="s">
        <v>1602</v>
      </c>
      <c r="R197" s="1" t="s">
        <v>2788</v>
      </c>
      <c r="S197" s="1" t="s">
        <v>1604</v>
      </c>
      <c r="T197" s="1" t="s">
        <v>1605</v>
      </c>
      <c r="U197" s="1" t="s">
        <v>1606</v>
      </c>
      <c r="V197" s="1" t="s">
        <v>1927</v>
      </c>
    </row>
    <row r="198" s="1" customFormat="1" spans="1:22">
      <c r="A198" s="3">
        <v>999225680142129</v>
      </c>
      <c r="B198" s="1" t="s">
        <v>2789</v>
      </c>
      <c r="C198" s="1" t="s">
        <v>2790</v>
      </c>
      <c r="D198" s="1" t="s">
        <v>2160</v>
      </c>
      <c r="E198" s="1" t="s">
        <v>2791</v>
      </c>
      <c r="F198" s="1" t="s">
        <v>2189</v>
      </c>
      <c r="G198" s="1" t="s">
        <v>1595</v>
      </c>
      <c r="H198" s="1" t="s">
        <v>1596</v>
      </c>
      <c r="I198" s="1" t="s">
        <v>2792</v>
      </c>
      <c r="J198" s="1" t="s">
        <v>30</v>
      </c>
      <c r="K198" s="1" t="s">
        <v>2793</v>
      </c>
      <c r="L198" s="1" t="s">
        <v>2793</v>
      </c>
      <c r="M198" s="1" t="s">
        <v>1599</v>
      </c>
      <c r="N198" s="1" t="s">
        <v>1599</v>
      </c>
      <c r="O198" s="1" t="s">
        <v>1600</v>
      </c>
      <c r="P198" s="1" t="s">
        <v>1601</v>
      </c>
      <c r="Q198" s="1" t="s">
        <v>1602</v>
      </c>
      <c r="R198" s="1" t="s">
        <v>2794</v>
      </c>
      <c r="S198" s="1" t="s">
        <v>1604</v>
      </c>
      <c r="T198" s="1" t="s">
        <v>1605</v>
      </c>
      <c r="U198" s="1" t="s">
        <v>1606</v>
      </c>
      <c r="V198" s="1" t="s">
        <v>1691</v>
      </c>
    </row>
    <row r="199" s="1" customFormat="1" spans="1:22">
      <c r="A199" s="3">
        <v>999225678565393</v>
      </c>
      <c r="B199" s="1" t="s">
        <v>2789</v>
      </c>
      <c r="C199" s="1" t="s">
        <v>2795</v>
      </c>
      <c r="D199" s="1" t="s">
        <v>2796</v>
      </c>
      <c r="E199" s="1" t="s">
        <v>2797</v>
      </c>
      <c r="F199" s="1" t="s">
        <v>1965</v>
      </c>
      <c r="G199" s="1" t="s">
        <v>1595</v>
      </c>
      <c r="H199" s="1" t="s">
        <v>1596</v>
      </c>
      <c r="I199" s="1" t="s">
        <v>2798</v>
      </c>
      <c r="J199" s="1" t="s">
        <v>30</v>
      </c>
      <c r="K199" s="1" t="s">
        <v>2799</v>
      </c>
      <c r="L199" s="1" t="s">
        <v>2799</v>
      </c>
      <c r="M199" s="1" t="s">
        <v>1599</v>
      </c>
      <c r="N199" s="1" t="s">
        <v>1599</v>
      </c>
      <c r="O199" s="1" t="s">
        <v>1600</v>
      </c>
      <c r="P199" s="1" t="s">
        <v>1601</v>
      </c>
      <c r="Q199" s="1" t="s">
        <v>1602</v>
      </c>
      <c r="R199" s="1" t="s">
        <v>2800</v>
      </c>
      <c r="S199" s="1" t="s">
        <v>1604</v>
      </c>
      <c r="T199" s="1" t="s">
        <v>1605</v>
      </c>
      <c r="U199" s="1" t="s">
        <v>1606</v>
      </c>
      <c r="V199" s="1" t="s">
        <v>1691</v>
      </c>
    </row>
    <row r="200" s="1" customFormat="1" spans="1:22">
      <c r="A200" s="3">
        <v>999225665640850</v>
      </c>
      <c r="B200" s="1" t="s">
        <v>2789</v>
      </c>
      <c r="C200" s="1" t="s">
        <v>2801</v>
      </c>
      <c r="D200" s="1" t="s">
        <v>2160</v>
      </c>
      <c r="E200" s="1" t="s">
        <v>2802</v>
      </c>
      <c r="F200" s="1" t="s">
        <v>1591</v>
      </c>
      <c r="G200" s="1" t="s">
        <v>1595</v>
      </c>
      <c r="H200" s="1" t="s">
        <v>1596</v>
      </c>
      <c r="I200" s="1" t="s">
        <v>2803</v>
      </c>
      <c r="J200" s="1" t="s">
        <v>30</v>
      </c>
      <c r="K200" s="1" t="s">
        <v>2804</v>
      </c>
      <c r="L200" s="1" t="s">
        <v>2804</v>
      </c>
      <c r="M200" s="1" t="s">
        <v>1599</v>
      </c>
      <c r="N200" s="1" t="s">
        <v>1599</v>
      </c>
      <c r="O200" s="1" t="s">
        <v>1600</v>
      </c>
      <c r="P200" s="1" t="s">
        <v>1601</v>
      </c>
      <c r="Q200" s="1" t="s">
        <v>1602</v>
      </c>
      <c r="R200" s="1" t="s">
        <v>2805</v>
      </c>
      <c r="S200" s="1" t="s">
        <v>1604</v>
      </c>
      <c r="T200" s="1" t="s">
        <v>1605</v>
      </c>
      <c r="U200" s="1" t="s">
        <v>1606</v>
      </c>
      <c r="V200" s="1" t="s">
        <v>1691</v>
      </c>
    </row>
    <row r="201" s="1" customFormat="1" spans="1:22">
      <c r="A201" s="3">
        <v>999225663346294</v>
      </c>
      <c r="B201" s="1" t="s">
        <v>2789</v>
      </c>
      <c r="C201" s="1" t="s">
        <v>2806</v>
      </c>
      <c r="D201" s="1" t="s">
        <v>2807</v>
      </c>
      <c r="E201" s="1" t="s">
        <v>2808</v>
      </c>
      <c r="F201" s="1" t="s">
        <v>2189</v>
      </c>
      <c r="G201" s="1" t="s">
        <v>1595</v>
      </c>
      <c r="H201" s="1" t="s">
        <v>1596</v>
      </c>
      <c r="I201" s="1" t="s">
        <v>2809</v>
      </c>
      <c r="J201" s="1" t="s">
        <v>30</v>
      </c>
      <c r="K201" s="1" t="s">
        <v>2810</v>
      </c>
      <c r="L201" s="1" t="s">
        <v>2810</v>
      </c>
      <c r="M201" s="1" t="s">
        <v>1599</v>
      </c>
      <c r="N201" s="1" t="s">
        <v>1599</v>
      </c>
      <c r="O201" s="1" t="s">
        <v>1600</v>
      </c>
      <c r="P201" s="1" t="s">
        <v>1601</v>
      </c>
      <c r="Q201" s="1" t="s">
        <v>1602</v>
      </c>
      <c r="R201" s="1" t="s">
        <v>2811</v>
      </c>
      <c r="S201" s="1" t="s">
        <v>1604</v>
      </c>
      <c r="T201" s="1" t="s">
        <v>1605</v>
      </c>
      <c r="U201" s="1" t="s">
        <v>2037</v>
      </c>
      <c r="V201" s="1" t="s">
        <v>1614</v>
      </c>
    </row>
    <row r="202" s="1" customFormat="1" spans="1:22">
      <c r="A202" s="3">
        <v>999225660343373</v>
      </c>
      <c r="B202" s="1" t="s">
        <v>2789</v>
      </c>
      <c r="C202" s="1" t="s">
        <v>2812</v>
      </c>
      <c r="D202" s="1" t="s">
        <v>2813</v>
      </c>
      <c r="E202" s="1" t="s">
        <v>2814</v>
      </c>
      <c r="F202" s="1" t="s">
        <v>1965</v>
      </c>
      <c r="G202" s="1" t="s">
        <v>1595</v>
      </c>
      <c r="H202" s="1" t="s">
        <v>1596</v>
      </c>
      <c r="I202" s="1" t="s">
        <v>2815</v>
      </c>
      <c r="J202" s="1" t="s">
        <v>30</v>
      </c>
      <c r="K202" s="1" t="s">
        <v>2816</v>
      </c>
      <c r="L202" s="1" t="s">
        <v>2816</v>
      </c>
      <c r="M202" s="1" t="s">
        <v>1599</v>
      </c>
      <c r="N202" s="1" t="s">
        <v>1599</v>
      </c>
      <c r="O202" s="1" t="s">
        <v>1600</v>
      </c>
      <c r="P202" s="1" t="s">
        <v>1601</v>
      </c>
      <c r="Q202" s="1" t="s">
        <v>1602</v>
      </c>
      <c r="R202" s="1" t="s">
        <v>2817</v>
      </c>
      <c r="S202" s="1" t="s">
        <v>1604</v>
      </c>
      <c r="T202" s="1" t="s">
        <v>1605</v>
      </c>
      <c r="U202" s="1" t="s">
        <v>1606</v>
      </c>
      <c r="V202" s="1" t="s">
        <v>1607</v>
      </c>
    </row>
    <row r="203" s="1" customFormat="1" spans="1:22">
      <c r="A203" s="3">
        <v>999225659593322</v>
      </c>
      <c r="B203" s="1" t="s">
        <v>2789</v>
      </c>
      <c r="C203" s="1" t="s">
        <v>2818</v>
      </c>
      <c r="D203" s="1" t="s">
        <v>2819</v>
      </c>
      <c r="E203" s="1" t="s">
        <v>2820</v>
      </c>
      <c r="F203" s="1" t="s">
        <v>1965</v>
      </c>
      <c r="G203" s="1" t="s">
        <v>1595</v>
      </c>
      <c r="H203" s="1" t="s">
        <v>1596</v>
      </c>
      <c r="I203" s="1" t="s">
        <v>2821</v>
      </c>
      <c r="J203" s="1" t="s">
        <v>30</v>
      </c>
      <c r="K203" s="1" t="s">
        <v>2822</v>
      </c>
      <c r="L203" s="1" t="s">
        <v>2822</v>
      </c>
      <c r="M203" s="1" t="s">
        <v>1599</v>
      </c>
      <c r="N203" s="1" t="s">
        <v>1599</v>
      </c>
      <c r="O203" s="1" t="s">
        <v>1600</v>
      </c>
      <c r="P203" s="1" t="s">
        <v>1601</v>
      </c>
      <c r="Q203" s="1" t="s">
        <v>1602</v>
      </c>
      <c r="R203" s="1" t="s">
        <v>2823</v>
      </c>
      <c r="S203" s="1" t="s">
        <v>1604</v>
      </c>
      <c r="T203" s="1" t="s">
        <v>1605</v>
      </c>
      <c r="U203" s="1" t="s">
        <v>1606</v>
      </c>
      <c r="V203" s="1" t="s">
        <v>2722</v>
      </c>
    </row>
    <row r="204" s="1" customFormat="1" spans="1:22">
      <c r="A204" s="3">
        <v>999225625917476</v>
      </c>
      <c r="B204" s="1" t="s">
        <v>2824</v>
      </c>
      <c r="C204" s="1" t="s">
        <v>2825</v>
      </c>
      <c r="D204" s="1" t="s">
        <v>2250</v>
      </c>
      <c r="E204" s="1" t="s">
        <v>2826</v>
      </c>
      <c r="F204" s="1" t="s">
        <v>2189</v>
      </c>
      <c r="G204" s="1" t="s">
        <v>1595</v>
      </c>
      <c r="H204" s="1" t="s">
        <v>1596</v>
      </c>
      <c r="I204" s="1" t="s">
        <v>2827</v>
      </c>
      <c r="J204" s="1" t="s">
        <v>30</v>
      </c>
      <c r="K204" s="1" t="s">
        <v>2828</v>
      </c>
      <c r="L204" s="1" t="s">
        <v>2828</v>
      </c>
      <c r="M204" s="1" t="s">
        <v>1599</v>
      </c>
      <c r="N204" s="1" t="s">
        <v>1599</v>
      </c>
      <c r="O204" s="1" t="s">
        <v>1600</v>
      </c>
      <c r="P204" s="1" t="s">
        <v>1601</v>
      </c>
      <c r="Q204" s="1" t="s">
        <v>1602</v>
      </c>
      <c r="R204" s="1" t="s">
        <v>2829</v>
      </c>
      <c r="S204" s="1" t="s">
        <v>1604</v>
      </c>
      <c r="T204" s="1" t="s">
        <v>1605</v>
      </c>
      <c r="U204" s="1" t="s">
        <v>1606</v>
      </c>
      <c r="V204" s="1" t="s">
        <v>1614</v>
      </c>
    </row>
    <row r="205" s="1" customFormat="1" spans="1:22">
      <c r="A205" s="3">
        <v>25620036955</v>
      </c>
      <c r="B205" s="1" t="s">
        <v>2824</v>
      </c>
      <c r="C205" s="1" t="s">
        <v>2830</v>
      </c>
      <c r="D205" s="1" t="s">
        <v>2807</v>
      </c>
      <c r="E205" s="1" t="s">
        <v>2831</v>
      </c>
      <c r="F205" s="1" t="s">
        <v>2189</v>
      </c>
      <c r="G205" s="1" t="s">
        <v>1595</v>
      </c>
      <c r="H205" s="1" t="s">
        <v>1596</v>
      </c>
      <c r="I205" s="1" t="s">
        <v>2832</v>
      </c>
      <c r="J205" s="1" t="s">
        <v>30</v>
      </c>
      <c r="K205" s="1" t="s">
        <v>2833</v>
      </c>
      <c r="L205" s="1" t="s">
        <v>2833</v>
      </c>
      <c r="M205" s="1" t="s">
        <v>1599</v>
      </c>
      <c r="N205" s="1" t="s">
        <v>1599</v>
      </c>
      <c r="O205" s="1" t="s">
        <v>1600</v>
      </c>
      <c r="P205" s="1" t="s">
        <v>1601</v>
      </c>
      <c r="Q205" s="1" t="s">
        <v>1602</v>
      </c>
      <c r="R205" s="1" t="s">
        <v>2834</v>
      </c>
      <c r="S205" s="1" t="s">
        <v>1604</v>
      </c>
      <c r="T205" s="1" t="s">
        <v>1605</v>
      </c>
      <c r="U205" s="1" t="s">
        <v>2037</v>
      </c>
      <c r="V205" s="1" t="s">
        <v>1614</v>
      </c>
    </row>
    <row r="206" s="1" customFormat="1" spans="1:22">
      <c r="A206" s="3">
        <v>999225618555731</v>
      </c>
      <c r="B206" s="1" t="s">
        <v>2824</v>
      </c>
      <c r="C206" s="1" t="s">
        <v>2835</v>
      </c>
      <c r="D206" s="1" t="s">
        <v>2836</v>
      </c>
      <c r="E206" s="1" t="s">
        <v>2837</v>
      </c>
      <c r="F206" s="1" t="s">
        <v>1591</v>
      </c>
      <c r="G206" s="1" t="s">
        <v>1595</v>
      </c>
      <c r="H206" s="1" t="s">
        <v>1596</v>
      </c>
      <c r="I206" s="1" t="s">
        <v>2838</v>
      </c>
      <c r="J206" s="1" t="s">
        <v>30</v>
      </c>
      <c r="K206" s="1" t="s">
        <v>2839</v>
      </c>
      <c r="L206" s="1" t="s">
        <v>2839</v>
      </c>
      <c r="M206" s="1" t="s">
        <v>1599</v>
      </c>
      <c r="N206" s="1" t="s">
        <v>1599</v>
      </c>
      <c r="O206" s="1" t="s">
        <v>1600</v>
      </c>
      <c r="P206" s="1" t="s">
        <v>1601</v>
      </c>
      <c r="Q206" s="1" t="s">
        <v>1602</v>
      </c>
      <c r="R206" s="1" t="s">
        <v>2840</v>
      </c>
      <c r="S206" s="1" t="s">
        <v>1604</v>
      </c>
      <c r="T206" s="1" t="s">
        <v>1605</v>
      </c>
      <c r="U206" s="1" t="s">
        <v>1606</v>
      </c>
      <c r="V206" s="1" t="s">
        <v>1978</v>
      </c>
    </row>
    <row r="207" s="1" customFormat="1" spans="1:22">
      <c r="A207" s="3">
        <v>999225615097261</v>
      </c>
      <c r="B207" s="1" t="s">
        <v>2824</v>
      </c>
      <c r="C207" s="1" t="s">
        <v>2841</v>
      </c>
      <c r="D207" s="1" t="s">
        <v>2842</v>
      </c>
      <c r="E207" s="1" t="s">
        <v>2843</v>
      </c>
      <c r="F207" s="1" t="s">
        <v>2189</v>
      </c>
      <c r="G207" s="1" t="s">
        <v>1595</v>
      </c>
      <c r="H207" s="1" t="s">
        <v>1596</v>
      </c>
      <c r="I207" s="1" t="s">
        <v>2844</v>
      </c>
      <c r="J207" s="1" t="s">
        <v>30</v>
      </c>
      <c r="K207" s="1" t="s">
        <v>2845</v>
      </c>
      <c r="L207" s="1" t="s">
        <v>2845</v>
      </c>
      <c r="M207" s="1" t="s">
        <v>1599</v>
      </c>
      <c r="N207" s="1" t="s">
        <v>1599</v>
      </c>
      <c r="O207" s="1" t="s">
        <v>1600</v>
      </c>
      <c r="P207" s="1" t="s">
        <v>1601</v>
      </c>
      <c r="Q207" s="1" t="s">
        <v>1602</v>
      </c>
      <c r="R207" s="1" t="s">
        <v>2846</v>
      </c>
      <c r="S207" s="1" t="s">
        <v>1604</v>
      </c>
      <c r="T207" s="1" t="s">
        <v>1605</v>
      </c>
      <c r="U207" s="1" t="s">
        <v>1606</v>
      </c>
      <c r="V207" s="1" t="s">
        <v>1726</v>
      </c>
    </row>
    <row r="208" s="1" customFormat="1" spans="1:22">
      <c r="A208" s="3">
        <v>999225610512518</v>
      </c>
      <c r="B208" s="1" t="s">
        <v>2847</v>
      </c>
      <c r="C208" s="1" t="s">
        <v>2848</v>
      </c>
      <c r="D208" s="1" t="s">
        <v>2849</v>
      </c>
      <c r="E208" s="1" t="s">
        <v>2850</v>
      </c>
      <c r="F208" s="1" t="s">
        <v>2189</v>
      </c>
      <c r="G208" s="1" t="s">
        <v>1595</v>
      </c>
      <c r="H208" s="1" t="s">
        <v>1596</v>
      </c>
      <c r="I208" s="1" t="s">
        <v>2851</v>
      </c>
      <c r="J208" s="1" t="s">
        <v>30</v>
      </c>
      <c r="K208" s="1" t="s">
        <v>2852</v>
      </c>
      <c r="L208" s="1" t="s">
        <v>2852</v>
      </c>
      <c r="M208" s="1" t="s">
        <v>1599</v>
      </c>
      <c r="N208" s="1" t="s">
        <v>1599</v>
      </c>
      <c r="O208" s="1" t="s">
        <v>1600</v>
      </c>
      <c r="P208" s="1" t="s">
        <v>1601</v>
      </c>
      <c r="Q208" s="1" t="s">
        <v>1602</v>
      </c>
      <c r="R208" s="1" t="s">
        <v>2853</v>
      </c>
      <c r="S208" s="1" t="s">
        <v>1604</v>
      </c>
      <c r="T208" s="1" t="s">
        <v>1605</v>
      </c>
      <c r="U208" s="1" t="s">
        <v>1606</v>
      </c>
      <c r="V208" s="1" t="s">
        <v>1614</v>
      </c>
    </row>
    <row r="209" s="1" customFormat="1" spans="1:22">
      <c r="A209" s="3">
        <v>999225597356816</v>
      </c>
      <c r="B209" s="1" t="s">
        <v>2847</v>
      </c>
      <c r="C209" s="1" t="s">
        <v>2854</v>
      </c>
      <c r="D209" s="1" t="s">
        <v>2855</v>
      </c>
      <c r="E209" s="1" t="s">
        <v>2856</v>
      </c>
      <c r="F209" s="1" t="s">
        <v>1591</v>
      </c>
      <c r="G209" s="1" t="s">
        <v>1595</v>
      </c>
      <c r="H209" s="1" t="s">
        <v>1596</v>
      </c>
      <c r="I209" s="1" t="s">
        <v>2857</v>
      </c>
      <c r="J209" s="1" t="s">
        <v>30</v>
      </c>
      <c r="K209" s="1" t="s">
        <v>2858</v>
      </c>
      <c r="L209" s="1" t="s">
        <v>2858</v>
      </c>
      <c r="M209" s="1" t="s">
        <v>1599</v>
      </c>
      <c r="N209" s="1" t="s">
        <v>1599</v>
      </c>
      <c r="O209" s="1" t="s">
        <v>1600</v>
      </c>
      <c r="P209" s="1" t="s">
        <v>1601</v>
      </c>
      <c r="Q209" s="1" t="s">
        <v>1602</v>
      </c>
      <c r="R209" s="1" t="s">
        <v>2859</v>
      </c>
      <c r="S209" s="1" t="s">
        <v>1604</v>
      </c>
      <c r="T209" s="1" t="s">
        <v>1605</v>
      </c>
      <c r="U209" s="1" t="s">
        <v>1606</v>
      </c>
      <c r="V209" s="1" t="s">
        <v>1607</v>
      </c>
    </row>
    <row r="210" s="1" customFormat="1" spans="1:22">
      <c r="A210" s="3">
        <v>999225597048344</v>
      </c>
      <c r="B210" s="1" t="s">
        <v>2847</v>
      </c>
      <c r="C210" s="1" t="s">
        <v>2860</v>
      </c>
      <c r="D210" s="1" t="s">
        <v>2861</v>
      </c>
      <c r="E210" s="1" t="s">
        <v>2862</v>
      </c>
      <c r="F210" s="1" t="s">
        <v>1591</v>
      </c>
      <c r="G210" s="1" t="s">
        <v>1595</v>
      </c>
      <c r="H210" s="1" t="s">
        <v>1596</v>
      </c>
      <c r="I210" s="1" t="s">
        <v>2863</v>
      </c>
      <c r="J210" s="1" t="s">
        <v>30</v>
      </c>
      <c r="K210" s="1" t="s">
        <v>2864</v>
      </c>
      <c r="L210" s="1" t="s">
        <v>2864</v>
      </c>
      <c r="M210" s="1" t="s">
        <v>1599</v>
      </c>
      <c r="N210" s="1" t="s">
        <v>1599</v>
      </c>
      <c r="O210" s="1" t="s">
        <v>1600</v>
      </c>
      <c r="P210" s="1" t="s">
        <v>1601</v>
      </c>
      <c r="Q210" s="1" t="s">
        <v>1602</v>
      </c>
      <c r="R210" s="1" t="s">
        <v>2865</v>
      </c>
      <c r="S210" s="1" t="s">
        <v>1604</v>
      </c>
      <c r="T210" s="1" t="s">
        <v>1605</v>
      </c>
      <c r="U210" s="1" t="s">
        <v>1606</v>
      </c>
      <c r="V210" s="1" t="s">
        <v>1978</v>
      </c>
    </row>
    <row r="211" s="1" customFormat="1" spans="1:22">
      <c r="A211" s="3">
        <v>999225596505166</v>
      </c>
      <c r="B211" s="1" t="s">
        <v>2847</v>
      </c>
      <c r="C211" s="1" t="s">
        <v>2866</v>
      </c>
      <c r="D211" s="1" t="s">
        <v>2250</v>
      </c>
      <c r="E211" s="1" t="s">
        <v>2867</v>
      </c>
      <c r="F211" s="1" t="s">
        <v>1965</v>
      </c>
      <c r="G211" s="1" t="s">
        <v>1595</v>
      </c>
      <c r="H211" s="1" t="s">
        <v>1596</v>
      </c>
      <c r="I211" s="1" t="s">
        <v>2868</v>
      </c>
      <c r="J211" s="1" t="s">
        <v>30</v>
      </c>
      <c r="K211" s="1" t="s">
        <v>2869</v>
      </c>
      <c r="L211" s="1" t="s">
        <v>2869</v>
      </c>
      <c r="M211" s="1" t="s">
        <v>1599</v>
      </c>
      <c r="N211" s="1" t="s">
        <v>1599</v>
      </c>
      <c r="O211" s="1" t="s">
        <v>1600</v>
      </c>
      <c r="P211" s="1" t="s">
        <v>1601</v>
      </c>
      <c r="Q211" s="1" t="s">
        <v>1602</v>
      </c>
      <c r="R211" s="1" t="s">
        <v>2870</v>
      </c>
      <c r="S211" s="1" t="s">
        <v>1604</v>
      </c>
      <c r="T211" s="1" t="s">
        <v>1605</v>
      </c>
      <c r="U211" s="1" t="s">
        <v>1606</v>
      </c>
      <c r="V211" s="1" t="s">
        <v>1614</v>
      </c>
    </row>
    <row r="212" s="1" customFormat="1" spans="1:22">
      <c r="A212" s="3">
        <v>999225581849823</v>
      </c>
      <c r="B212" s="1" t="s">
        <v>2871</v>
      </c>
      <c r="C212" s="1" t="s">
        <v>2872</v>
      </c>
      <c r="D212" s="1" t="s">
        <v>2873</v>
      </c>
      <c r="E212" s="1" t="s">
        <v>2874</v>
      </c>
      <c r="F212" s="1" t="s">
        <v>1965</v>
      </c>
      <c r="G212" s="1" t="s">
        <v>1595</v>
      </c>
      <c r="H212" s="1" t="s">
        <v>1596</v>
      </c>
      <c r="I212" s="1" t="s">
        <v>2875</v>
      </c>
      <c r="J212" s="1" t="s">
        <v>30</v>
      </c>
      <c r="K212" s="1" t="s">
        <v>2876</v>
      </c>
      <c r="L212" s="1" t="s">
        <v>2876</v>
      </c>
      <c r="M212" s="1" t="s">
        <v>1599</v>
      </c>
      <c r="N212" s="1" t="s">
        <v>1599</v>
      </c>
      <c r="O212" s="1" t="s">
        <v>1600</v>
      </c>
      <c r="P212" s="1" t="s">
        <v>1601</v>
      </c>
      <c r="Q212" s="1" t="s">
        <v>1602</v>
      </c>
      <c r="R212" s="1" t="s">
        <v>2877</v>
      </c>
      <c r="S212" s="1" t="s">
        <v>1604</v>
      </c>
      <c r="T212" s="1" t="s">
        <v>1605</v>
      </c>
      <c r="U212" s="1" t="s">
        <v>1606</v>
      </c>
      <c r="V212" s="1" t="s">
        <v>1607</v>
      </c>
    </row>
    <row r="213" s="1" customFormat="1" spans="1:22">
      <c r="A213" s="3">
        <v>999225576059783</v>
      </c>
      <c r="B213" s="1" t="s">
        <v>2871</v>
      </c>
      <c r="C213" s="1" t="s">
        <v>2878</v>
      </c>
      <c r="D213" s="1" t="s">
        <v>2813</v>
      </c>
      <c r="E213" s="1" t="s">
        <v>2879</v>
      </c>
      <c r="F213" s="1" t="s">
        <v>2189</v>
      </c>
      <c r="G213" s="1" t="s">
        <v>1595</v>
      </c>
      <c r="H213" s="1" t="s">
        <v>1596</v>
      </c>
      <c r="I213" s="1" t="s">
        <v>2880</v>
      </c>
      <c r="J213" s="1" t="s">
        <v>30</v>
      </c>
      <c r="K213" s="1" t="s">
        <v>2881</v>
      </c>
      <c r="L213" s="1" t="s">
        <v>2881</v>
      </c>
      <c r="M213" s="1" t="s">
        <v>1599</v>
      </c>
      <c r="N213" s="1" t="s">
        <v>1599</v>
      </c>
      <c r="O213" s="1" t="s">
        <v>1600</v>
      </c>
      <c r="P213" s="1" t="s">
        <v>1601</v>
      </c>
      <c r="Q213" s="1" t="s">
        <v>1602</v>
      </c>
      <c r="R213" s="1" t="s">
        <v>2882</v>
      </c>
      <c r="S213" s="1" t="s">
        <v>1604</v>
      </c>
      <c r="T213" s="1" t="s">
        <v>1605</v>
      </c>
      <c r="U213" s="1" t="s">
        <v>1606</v>
      </c>
      <c r="V213" s="1" t="s">
        <v>1607</v>
      </c>
    </row>
    <row r="214" s="1" customFormat="1" spans="1:22">
      <c r="A214" s="3">
        <v>999225574696309</v>
      </c>
      <c r="B214" s="1" t="s">
        <v>2871</v>
      </c>
      <c r="C214" s="1" t="s">
        <v>2883</v>
      </c>
      <c r="D214" s="1" t="s">
        <v>2884</v>
      </c>
      <c r="E214" s="1" t="s">
        <v>2885</v>
      </c>
      <c r="F214" s="1" t="s">
        <v>1965</v>
      </c>
      <c r="G214" s="1" t="s">
        <v>1595</v>
      </c>
      <c r="H214" s="1" t="s">
        <v>1596</v>
      </c>
      <c r="I214" s="1" t="s">
        <v>2886</v>
      </c>
      <c r="J214" s="1" t="s">
        <v>30</v>
      </c>
      <c r="K214" s="1" t="s">
        <v>2887</v>
      </c>
      <c r="L214" s="1" t="s">
        <v>2887</v>
      </c>
      <c r="M214" s="1" t="s">
        <v>1599</v>
      </c>
      <c r="N214" s="1" t="s">
        <v>1599</v>
      </c>
      <c r="O214" s="1" t="s">
        <v>1600</v>
      </c>
      <c r="P214" s="1" t="s">
        <v>1601</v>
      </c>
      <c r="Q214" s="1" t="s">
        <v>1602</v>
      </c>
      <c r="R214" s="1" t="s">
        <v>2888</v>
      </c>
      <c r="S214" s="1" t="s">
        <v>1604</v>
      </c>
      <c r="T214" s="1" t="s">
        <v>1605</v>
      </c>
      <c r="U214" s="1" t="s">
        <v>1606</v>
      </c>
      <c r="V214" s="1" t="s">
        <v>1726</v>
      </c>
    </row>
    <row r="215" s="1" customFormat="1" spans="1:22">
      <c r="A215" s="3">
        <v>999225552106700</v>
      </c>
      <c r="B215" s="1" t="s">
        <v>2889</v>
      </c>
      <c r="C215" s="1" t="s">
        <v>2890</v>
      </c>
      <c r="D215" s="1" t="s">
        <v>2813</v>
      </c>
      <c r="E215" s="1" t="s">
        <v>2891</v>
      </c>
      <c r="F215" s="1" t="s">
        <v>2301</v>
      </c>
      <c r="G215" s="1" t="s">
        <v>1595</v>
      </c>
      <c r="H215" s="1" t="s">
        <v>1596</v>
      </c>
      <c r="I215" s="1" t="s">
        <v>2892</v>
      </c>
      <c r="J215" s="1" t="s">
        <v>30</v>
      </c>
      <c r="K215" s="1" t="s">
        <v>2893</v>
      </c>
      <c r="L215" s="1" t="s">
        <v>2893</v>
      </c>
      <c r="M215" s="1" t="s">
        <v>1599</v>
      </c>
      <c r="N215" s="1" t="s">
        <v>1599</v>
      </c>
      <c r="O215" s="1" t="s">
        <v>1600</v>
      </c>
      <c r="P215" s="1" t="s">
        <v>1601</v>
      </c>
      <c r="Q215" s="1" t="s">
        <v>1602</v>
      </c>
      <c r="R215" s="1" t="s">
        <v>2894</v>
      </c>
      <c r="S215" s="1" t="s">
        <v>1604</v>
      </c>
      <c r="T215" s="1" t="s">
        <v>1605</v>
      </c>
      <c r="U215" s="1" t="s">
        <v>1606</v>
      </c>
      <c r="V215" s="1" t="s">
        <v>1607</v>
      </c>
    </row>
    <row r="216" s="1" customFormat="1" spans="1:22">
      <c r="A216" s="3">
        <v>999225542762297</v>
      </c>
      <c r="B216" s="1" t="s">
        <v>2889</v>
      </c>
      <c r="C216" s="1" t="s">
        <v>2895</v>
      </c>
      <c r="D216" s="1" t="s">
        <v>2896</v>
      </c>
      <c r="E216" s="1" t="s">
        <v>2897</v>
      </c>
      <c r="F216" s="1" t="s">
        <v>2410</v>
      </c>
      <c r="G216" s="1" t="s">
        <v>1595</v>
      </c>
      <c r="H216" s="1" t="s">
        <v>1596</v>
      </c>
      <c r="I216" s="1" t="s">
        <v>2898</v>
      </c>
      <c r="J216" s="1" t="s">
        <v>30</v>
      </c>
      <c r="K216" s="1" t="s">
        <v>2899</v>
      </c>
      <c r="L216" s="1" t="s">
        <v>2899</v>
      </c>
      <c r="M216" s="1" t="s">
        <v>1599</v>
      </c>
      <c r="N216" s="1" t="s">
        <v>1599</v>
      </c>
      <c r="O216" s="1" t="s">
        <v>1600</v>
      </c>
      <c r="P216" s="1" t="s">
        <v>1601</v>
      </c>
      <c r="Q216" s="1" t="s">
        <v>1602</v>
      </c>
      <c r="R216" s="1" t="s">
        <v>2900</v>
      </c>
      <c r="S216" s="1" t="s">
        <v>1604</v>
      </c>
      <c r="T216" s="1" t="s">
        <v>1605</v>
      </c>
      <c r="U216" s="1" t="s">
        <v>1606</v>
      </c>
      <c r="V216" s="1" t="s">
        <v>2901</v>
      </c>
    </row>
    <row r="217" s="1" customFormat="1" spans="1:22">
      <c r="A217" s="3">
        <v>999225532268695</v>
      </c>
      <c r="B217" s="1" t="s">
        <v>2902</v>
      </c>
      <c r="C217" s="1" t="s">
        <v>2903</v>
      </c>
      <c r="D217" s="1" t="s">
        <v>2904</v>
      </c>
      <c r="E217" s="1" t="s">
        <v>2905</v>
      </c>
      <c r="F217" s="1" t="s">
        <v>1965</v>
      </c>
      <c r="G217" s="1" t="s">
        <v>1595</v>
      </c>
      <c r="H217" s="1" t="s">
        <v>1596</v>
      </c>
      <c r="I217" s="1" t="s">
        <v>2906</v>
      </c>
      <c r="J217" s="1" t="s">
        <v>30</v>
      </c>
      <c r="K217" s="1" t="s">
        <v>2907</v>
      </c>
      <c r="L217" s="1" t="s">
        <v>2907</v>
      </c>
      <c r="M217" s="1" t="s">
        <v>1599</v>
      </c>
      <c r="N217" s="1" t="s">
        <v>1599</v>
      </c>
      <c r="O217" s="1" t="s">
        <v>1600</v>
      </c>
      <c r="P217" s="1" t="s">
        <v>1601</v>
      </c>
      <c r="Q217" s="1" t="s">
        <v>1602</v>
      </c>
      <c r="R217" s="1" t="s">
        <v>2908</v>
      </c>
      <c r="S217" s="1" t="s">
        <v>1604</v>
      </c>
      <c r="T217" s="1" t="s">
        <v>1605</v>
      </c>
      <c r="U217" s="1" t="s">
        <v>1606</v>
      </c>
      <c r="V217" s="1" t="s">
        <v>1713</v>
      </c>
    </row>
    <row r="218" s="1" customFormat="1" spans="1:22">
      <c r="A218" s="3">
        <v>999225496809041</v>
      </c>
      <c r="B218" s="1" t="s">
        <v>2909</v>
      </c>
      <c r="C218" s="1" t="s">
        <v>2910</v>
      </c>
      <c r="D218" s="1" t="s">
        <v>2911</v>
      </c>
      <c r="E218" s="1" t="s">
        <v>2912</v>
      </c>
      <c r="F218" s="1" t="s">
        <v>1591</v>
      </c>
      <c r="G218" s="1" t="s">
        <v>1595</v>
      </c>
      <c r="H218" s="1" t="s">
        <v>1596</v>
      </c>
      <c r="I218" s="1" t="s">
        <v>2913</v>
      </c>
      <c r="J218" s="1" t="s">
        <v>30</v>
      </c>
      <c r="K218" s="1" t="s">
        <v>2914</v>
      </c>
      <c r="L218" s="1" t="s">
        <v>2914</v>
      </c>
      <c r="M218" s="1" t="s">
        <v>1599</v>
      </c>
      <c r="N218" s="1" t="s">
        <v>1599</v>
      </c>
      <c r="O218" s="1" t="s">
        <v>1600</v>
      </c>
      <c r="P218" s="1" t="s">
        <v>1601</v>
      </c>
      <c r="Q218" s="1" t="s">
        <v>1602</v>
      </c>
      <c r="R218" s="1" t="s">
        <v>2915</v>
      </c>
      <c r="S218" s="1" t="s">
        <v>1604</v>
      </c>
      <c r="T218" s="1" t="s">
        <v>1605</v>
      </c>
      <c r="U218" s="1" t="s">
        <v>1606</v>
      </c>
      <c r="V218" s="1" t="s">
        <v>1713</v>
      </c>
    </row>
    <row r="219" s="1" customFormat="1" spans="1:22">
      <c r="A219" s="3">
        <v>999225479251405</v>
      </c>
      <c r="B219" s="1" t="s">
        <v>2909</v>
      </c>
      <c r="C219" s="1" t="s">
        <v>2916</v>
      </c>
      <c r="D219" s="1" t="s">
        <v>2917</v>
      </c>
      <c r="E219" s="1" t="s">
        <v>2918</v>
      </c>
      <c r="F219" s="1" t="s">
        <v>1591</v>
      </c>
      <c r="G219" s="1" t="s">
        <v>1595</v>
      </c>
      <c r="H219" s="1" t="s">
        <v>1596</v>
      </c>
      <c r="I219" s="1" t="s">
        <v>2919</v>
      </c>
      <c r="J219" s="1" t="s">
        <v>30</v>
      </c>
      <c r="K219" s="1" t="s">
        <v>2920</v>
      </c>
      <c r="L219" s="1" t="s">
        <v>2920</v>
      </c>
      <c r="M219" s="1" t="s">
        <v>1599</v>
      </c>
      <c r="N219" s="1" t="s">
        <v>1599</v>
      </c>
      <c r="O219" s="1" t="s">
        <v>1600</v>
      </c>
      <c r="P219" s="1" t="s">
        <v>1601</v>
      </c>
      <c r="Q219" s="1" t="s">
        <v>1602</v>
      </c>
      <c r="R219" s="1" t="s">
        <v>2921</v>
      </c>
      <c r="S219" s="1" t="s">
        <v>1604</v>
      </c>
      <c r="T219" s="1" t="s">
        <v>1605</v>
      </c>
      <c r="U219" s="1" t="s">
        <v>1606</v>
      </c>
      <c r="V219" s="1" t="s">
        <v>1666</v>
      </c>
    </row>
    <row r="220" s="1" customFormat="1" spans="1:22">
      <c r="A220" s="3">
        <v>999225471157384</v>
      </c>
      <c r="B220" s="1" t="s">
        <v>2922</v>
      </c>
      <c r="C220" s="1" t="s">
        <v>2923</v>
      </c>
      <c r="D220" s="1" t="s">
        <v>2924</v>
      </c>
      <c r="E220" s="1" t="s">
        <v>2925</v>
      </c>
      <c r="F220" s="1" t="s">
        <v>1591</v>
      </c>
      <c r="G220" s="1" t="s">
        <v>1595</v>
      </c>
      <c r="H220" s="1" t="s">
        <v>1596</v>
      </c>
      <c r="I220" s="1" t="s">
        <v>2926</v>
      </c>
      <c r="J220" s="1" t="s">
        <v>30</v>
      </c>
      <c r="K220" s="1" t="s">
        <v>2927</v>
      </c>
      <c r="L220" s="1" t="s">
        <v>2927</v>
      </c>
      <c r="M220" s="1" t="s">
        <v>1599</v>
      </c>
      <c r="N220" s="1" t="s">
        <v>1599</v>
      </c>
      <c r="O220" s="1" t="s">
        <v>1600</v>
      </c>
      <c r="P220" s="1" t="s">
        <v>1601</v>
      </c>
      <c r="Q220" s="1" t="s">
        <v>1602</v>
      </c>
      <c r="R220" s="1" t="s">
        <v>2928</v>
      </c>
      <c r="S220" s="1" t="s">
        <v>1604</v>
      </c>
      <c r="T220" s="1" t="s">
        <v>1605</v>
      </c>
      <c r="U220" s="1" t="s">
        <v>1606</v>
      </c>
      <c r="V220" s="1" t="s">
        <v>1607</v>
      </c>
    </row>
    <row r="221" s="1" customFormat="1" spans="1:22">
      <c r="A221" s="3">
        <v>25460850722</v>
      </c>
      <c r="B221" s="1" t="s">
        <v>2922</v>
      </c>
      <c r="C221" s="1" t="s">
        <v>2929</v>
      </c>
      <c r="D221" s="1" t="s">
        <v>2930</v>
      </c>
      <c r="E221" s="1" t="s">
        <v>2931</v>
      </c>
      <c r="F221" s="1" t="s">
        <v>2301</v>
      </c>
      <c r="G221" s="1" t="s">
        <v>1595</v>
      </c>
      <c r="H221" s="1" t="s">
        <v>1596</v>
      </c>
      <c r="I221" s="1" t="s">
        <v>2932</v>
      </c>
      <c r="J221" s="1" t="s">
        <v>30</v>
      </c>
      <c r="K221" s="1" t="s">
        <v>2933</v>
      </c>
      <c r="L221" s="1" t="s">
        <v>2933</v>
      </c>
      <c r="M221" s="1" t="s">
        <v>1599</v>
      </c>
      <c r="N221" s="1" t="s">
        <v>1599</v>
      </c>
      <c r="O221" s="1" t="s">
        <v>1600</v>
      </c>
      <c r="P221" s="1" t="s">
        <v>1601</v>
      </c>
      <c r="Q221" s="1" t="s">
        <v>1602</v>
      </c>
      <c r="R221" s="1" t="s">
        <v>2934</v>
      </c>
      <c r="S221" s="1" t="s">
        <v>1604</v>
      </c>
      <c r="T221" s="1" t="s">
        <v>1605</v>
      </c>
      <c r="U221" s="1" t="s">
        <v>1606</v>
      </c>
      <c r="V221" s="1" t="s">
        <v>1888</v>
      </c>
    </row>
    <row r="222" s="1" customFormat="1" spans="1:22">
      <c r="A222" s="3">
        <v>999225449893959</v>
      </c>
      <c r="B222" s="1" t="s">
        <v>2922</v>
      </c>
      <c r="C222" s="1" t="s">
        <v>2935</v>
      </c>
      <c r="D222" s="1" t="s">
        <v>2936</v>
      </c>
      <c r="E222" s="1" t="s">
        <v>2937</v>
      </c>
      <c r="F222" s="1" t="s">
        <v>2301</v>
      </c>
      <c r="G222" s="1" t="s">
        <v>1595</v>
      </c>
      <c r="H222" s="1" t="s">
        <v>1596</v>
      </c>
      <c r="I222" s="1" t="s">
        <v>2938</v>
      </c>
      <c r="J222" s="1" t="s">
        <v>30</v>
      </c>
      <c r="K222" s="1" t="s">
        <v>2939</v>
      </c>
      <c r="L222" s="1" t="s">
        <v>2939</v>
      </c>
      <c r="M222" s="1" t="s">
        <v>1599</v>
      </c>
      <c r="N222" s="1" t="s">
        <v>1599</v>
      </c>
      <c r="O222" s="1" t="s">
        <v>1600</v>
      </c>
      <c r="P222" s="1" t="s">
        <v>1601</v>
      </c>
      <c r="Q222" s="1" t="s">
        <v>1602</v>
      </c>
      <c r="R222" s="1" t="s">
        <v>2940</v>
      </c>
      <c r="S222" s="1" t="s">
        <v>1604</v>
      </c>
      <c r="T222" s="1" t="s">
        <v>1605</v>
      </c>
      <c r="U222" s="1" t="s">
        <v>1606</v>
      </c>
      <c r="V222" s="1" t="s">
        <v>2337</v>
      </c>
    </row>
    <row r="223" s="1" customFormat="1" spans="1:22">
      <c r="A223" s="3">
        <v>999225449204963</v>
      </c>
      <c r="B223" s="1" t="s">
        <v>2922</v>
      </c>
      <c r="C223" s="1" t="s">
        <v>2941</v>
      </c>
      <c r="D223" s="1" t="s">
        <v>2942</v>
      </c>
      <c r="E223" s="1" t="s">
        <v>2943</v>
      </c>
      <c r="F223" s="1" t="s">
        <v>1965</v>
      </c>
      <c r="G223" s="1" t="s">
        <v>1595</v>
      </c>
      <c r="H223" s="1" t="s">
        <v>1596</v>
      </c>
      <c r="I223" s="1" t="s">
        <v>2944</v>
      </c>
      <c r="J223" s="1" t="s">
        <v>30</v>
      </c>
      <c r="K223" s="1" t="s">
        <v>2945</v>
      </c>
      <c r="L223" s="1" t="s">
        <v>2945</v>
      </c>
      <c r="M223" s="1" t="s">
        <v>1599</v>
      </c>
      <c r="N223" s="1" t="s">
        <v>1599</v>
      </c>
      <c r="O223" s="1" t="s">
        <v>1600</v>
      </c>
      <c r="P223" s="1" t="s">
        <v>1601</v>
      </c>
      <c r="Q223" s="1" t="s">
        <v>1602</v>
      </c>
      <c r="R223" s="1" t="s">
        <v>2946</v>
      </c>
      <c r="S223" s="1" t="s">
        <v>1604</v>
      </c>
      <c r="T223" s="1" t="s">
        <v>1605</v>
      </c>
      <c r="U223" s="1" t="s">
        <v>1606</v>
      </c>
      <c r="V223" s="1" t="s">
        <v>1888</v>
      </c>
    </row>
    <row r="224" s="1" customFormat="1" spans="1:22">
      <c r="A224" s="3">
        <v>999225448609879</v>
      </c>
      <c r="B224" s="1" t="s">
        <v>2922</v>
      </c>
      <c r="C224" s="1" t="s">
        <v>2947</v>
      </c>
      <c r="D224" s="1" t="s">
        <v>2948</v>
      </c>
      <c r="E224" s="1" t="s">
        <v>2949</v>
      </c>
      <c r="F224" s="1" t="s">
        <v>2301</v>
      </c>
      <c r="G224" s="1" t="s">
        <v>1595</v>
      </c>
      <c r="H224" s="1" t="s">
        <v>1596</v>
      </c>
      <c r="I224" s="1" t="s">
        <v>2950</v>
      </c>
      <c r="J224" s="1" t="s">
        <v>30</v>
      </c>
      <c r="K224" s="1" t="s">
        <v>2951</v>
      </c>
      <c r="L224" s="1" t="s">
        <v>2951</v>
      </c>
      <c r="M224" s="1" t="s">
        <v>1599</v>
      </c>
      <c r="N224" s="1" t="s">
        <v>1599</v>
      </c>
      <c r="O224" s="1" t="s">
        <v>1600</v>
      </c>
      <c r="P224" s="1" t="s">
        <v>1601</v>
      </c>
      <c r="Q224" s="1" t="s">
        <v>1602</v>
      </c>
      <c r="R224" s="1" t="s">
        <v>2952</v>
      </c>
      <c r="S224" s="1" t="s">
        <v>1604</v>
      </c>
      <c r="T224" s="1" t="s">
        <v>1605</v>
      </c>
      <c r="U224" s="1" t="s">
        <v>1606</v>
      </c>
      <c r="V224" s="1" t="s">
        <v>1726</v>
      </c>
    </row>
    <row r="225" s="1" customFormat="1" spans="1:22">
      <c r="A225" s="3">
        <v>999225436072313</v>
      </c>
      <c r="B225" s="1" t="s">
        <v>2953</v>
      </c>
      <c r="C225" s="1" t="s">
        <v>2954</v>
      </c>
      <c r="D225" s="1" t="s">
        <v>2375</v>
      </c>
      <c r="E225" s="1" t="s">
        <v>2955</v>
      </c>
      <c r="F225" s="1" t="s">
        <v>1965</v>
      </c>
      <c r="G225" s="1" t="s">
        <v>1595</v>
      </c>
      <c r="H225" s="1" t="s">
        <v>1596</v>
      </c>
      <c r="I225" s="1" t="s">
        <v>2956</v>
      </c>
      <c r="J225" s="1" t="s">
        <v>30</v>
      </c>
      <c r="K225" s="1" t="s">
        <v>2957</v>
      </c>
      <c r="L225" s="1" t="s">
        <v>2957</v>
      </c>
      <c r="M225" s="1" t="s">
        <v>1599</v>
      </c>
      <c r="N225" s="1" t="s">
        <v>1599</v>
      </c>
      <c r="O225" s="1" t="s">
        <v>1600</v>
      </c>
      <c r="P225" s="1" t="s">
        <v>1601</v>
      </c>
      <c r="Q225" s="1" t="s">
        <v>1602</v>
      </c>
      <c r="R225" s="1" t="s">
        <v>2958</v>
      </c>
      <c r="S225" s="1" t="s">
        <v>1604</v>
      </c>
      <c r="T225" s="1" t="s">
        <v>1605</v>
      </c>
      <c r="U225" s="1" t="s">
        <v>1606</v>
      </c>
      <c r="V225" s="1" t="s">
        <v>1614</v>
      </c>
    </row>
    <row r="226" s="1" customFormat="1" spans="1:22">
      <c r="A226" s="3">
        <v>999225420847387</v>
      </c>
      <c r="B226" s="1" t="s">
        <v>2959</v>
      </c>
      <c r="C226" s="1" t="s">
        <v>2960</v>
      </c>
      <c r="D226" s="1" t="s">
        <v>2813</v>
      </c>
      <c r="E226" s="1" t="s">
        <v>2961</v>
      </c>
      <c r="F226" s="1" t="s">
        <v>1591</v>
      </c>
      <c r="G226" s="1" t="s">
        <v>1595</v>
      </c>
      <c r="H226" s="1" t="s">
        <v>1596</v>
      </c>
      <c r="I226" s="1" t="s">
        <v>2962</v>
      </c>
      <c r="J226" s="1" t="s">
        <v>30</v>
      </c>
      <c r="K226" s="1" t="s">
        <v>2963</v>
      </c>
      <c r="L226" s="1" t="s">
        <v>2963</v>
      </c>
      <c r="M226" s="1" t="s">
        <v>1599</v>
      </c>
      <c r="N226" s="1" t="s">
        <v>1599</v>
      </c>
      <c r="O226" s="1" t="s">
        <v>1600</v>
      </c>
      <c r="P226" s="1" t="s">
        <v>1601</v>
      </c>
      <c r="Q226" s="1" t="s">
        <v>1602</v>
      </c>
      <c r="R226" s="1" t="s">
        <v>2964</v>
      </c>
      <c r="S226" s="1" t="s">
        <v>1604</v>
      </c>
      <c r="T226" s="1" t="s">
        <v>1605</v>
      </c>
      <c r="U226" s="1" t="s">
        <v>1606</v>
      </c>
      <c r="V226" s="1" t="s">
        <v>1607</v>
      </c>
    </row>
    <row r="227" s="1" customFormat="1" spans="1:22">
      <c r="A227" s="3">
        <v>999225419762493</v>
      </c>
      <c r="B227" s="1" t="s">
        <v>2959</v>
      </c>
      <c r="C227" s="1" t="s">
        <v>2965</v>
      </c>
      <c r="D227" s="1" t="s">
        <v>2966</v>
      </c>
      <c r="E227" s="1" t="s">
        <v>2967</v>
      </c>
      <c r="F227" s="1" t="s">
        <v>2301</v>
      </c>
      <c r="G227" s="1" t="s">
        <v>1595</v>
      </c>
      <c r="H227" s="1" t="s">
        <v>1596</v>
      </c>
      <c r="I227" s="1" t="s">
        <v>2968</v>
      </c>
      <c r="J227" s="1" t="s">
        <v>30</v>
      </c>
      <c r="K227" s="1" t="s">
        <v>2969</v>
      </c>
      <c r="L227" s="1" t="s">
        <v>2969</v>
      </c>
      <c r="M227" s="1" t="s">
        <v>1599</v>
      </c>
      <c r="N227" s="1" t="s">
        <v>1599</v>
      </c>
      <c r="O227" s="1" t="s">
        <v>1600</v>
      </c>
      <c r="P227" s="1" t="s">
        <v>1601</v>
      </c>
      <c r="Q227" s="1" t="s">
        <v>1602</v>
      </c>
      <c r="R227" s="1" t="s">
        <v>2970</v>
      </c>
      <c r="S227" s="1" t="s">
        <v>1604</v>
      </c>
      <c r="T227" s="1" t="s">
        <v>1605</v>
      </c>
      <c r="U227" s="1" t="s">
        <v>1606</v>
      </c>
      <c r="V227" s="1" t="s">
        <v>1614</v>
      </c>
    </row>
    <row r="228" s="1" customFormat="1" spans="1:22">
      <c r="A228" s="3">
        <v>999225392967483</v>
      </c>
      <c r="B228" s="1" t="s">
        <v>2971</v>
      </c>
      <c r="C228" s="1" t="s">
        <v>2972</v>
      </c>
      <c r="D228" s="1" t="s">
        <v>2973</v>
      </c>
      <c r="E228" s="1" t="s">
        <v>2974</v>
      </c>
      <c r="F228" s="1" t="s">
        <v>1965</v>
      </c>
      <c r="G228" s="1" t="s">
        <v>1595</v>
      </c>
      <c r="H228" s="1" t="s">
        <v>1596</v>
      </c>
      <c r="I228" s="1" t="s">
        <v>2975</v>
      </c>
      <c r="J228" s="1" t="s">
        <v>30</v>
      </c>
      <c r="K228" s="1" t="s">
        <v>2976</v>
      </c>
      <c r="L228" s="1" t="s">
        <v>2976</v>
      </c>
      <c r="M228" s="1" t="s">
        <v>1599</v>
      </c>
      <c r="N228" s="1" t="s">
        <v>1599</v>
      </c>
      <c r="O228" s="1" t="s">
        <v>1600</v>
      </c>
      <c r="P228" s="1" t="s">
        <v>1601</v>
      </c>
      <c r="Q228" s="1" t="s">
        <v>1602</v>
      </c>
      <c r="R228" s="1" t="s">
        <v>2977</v>
      </c>
      <c r="S228" s="1" t="s">
        <v>1604</v>
      </c>
      <c r="T228" s="1" t="s">
        <v>1605</v>
      </c>
      <c r="U228" s="1" t="s">
        <v>1606</v>
      </c>
      <c r="V228" s="1" t="s">
        <v>1652</v>
      </c>
    </row>
    <row r="229" s="1" customFormat="1" spans="1:22">
      <c r="A229" s="3">
        <v>999225379000930</v>
      </c>
      <c r="B229" s="1" t="s">
        <v>2971</v>
      </c>
      <c r="C229" s="1" t="s">
        <v>2978</v>
      </c>
      <c r="D229" s="1" t="s">
        <v>2979</v>
      </c>
      <c r="E229" s="1" t="s">
        <v>2980</v>
      </c>
      <c r="F229" s="1" t="s">
        <v>1591</v>
      </c>
      <c r="G229" s="1" t="s">
        <v>1595</v>
      </c>
      <c r="H229" s="1" t="s">
        <v>1596</v>
      </c>
      <c r="I229" s="1" t="s">
        <v>2981</v>
      </c>
      <c r="J229" s="1" t="s">
        <v>30</v>
      </c>
      <c r="K229" s="1" t="s">
        <v>2982</v>
      </c>
      <c r="L229" s="1" t="s">
        <v>2982</v>
      </c>
      <c r="M229" s="1" t="s">
        <v>1599</v>
      </c>
      <c r="N229" s="1" t="s">
        <v>1599</v>
      </c>
      <c r="O229" s="1" t="s">
        <v>1600</v>
      </c>
      <c r="P229" s="1" t="s">
        <v>1601</v>
      </c>
      <c r="Q229" s="1" t="s">
        <v>1602</v>
      </c>
      <c r="R229" s="1" t="s">
        <v>2983</v>
      </c>
      <c r="S229" s="1" t="s">
        <v>1604</v>
      </c>
      <c r="T229" s="1" t="s">
        <v>1605</v>
      </c>
      <c r="U229" s="1" t="s">
        <v>1606</v>
      </c>
      <c r="V229" s="1" t="s">
        <v>1927</v>
      </c>
    </row>
    <row r="230" s="1" customFormat="1" spans="1:22">
      <c r="A230" s="3">
        <v>999225360152315</v>
      </c>
      <c r="B230" s="1" t="s">
        <v>2984</v>
      </c>
      <c r="C230" s="1" t="s">
        <v>2985</v>
      </c>
      <c r="D230" s="1" t="s">
        <v>2986</v>
      </c>
      <c r="E230" s="1" t="s">
        <v>2987</v>
      </c>
      <c r="F230" s="1" t="s">
        <v>1591</v>
      </c>
      <c r="G230" s="1" t="s">
        <v>1595</v>
      </c>
      <c r="H230" s="1" t="s">
        <v>1596</v>
      </c>
      <c r="I230" s="1" t="s">
        <v>2988</v>
      </c>
      <c r="J230" s="1" t="s">
        <v>30</v>
      </c>
      <c r="K230" s="1" t="s">
        <v>2989</v>
      </c>
      <c r="L230" s="1" t="s">
        <v>2989</v>
      </c>
      <c r="M230" s="1" t="s">
        <v>1599</v>
      </c>
      <c r="N230" s="1" t="s">
        <v>1599</v>
      </c>
      <c r="O230" s="1" t="s">
        <v>1600</v>
      </c>
      <c r="P230" s="1" t="s">
        <v>1601</v>
      </c>
      <c r="Q230" s="1" t="s">
        <v>1602</v>
      </c>
      <c r="R230" s="1" t="s">
        <v>2990</v>
      </c>
      <c r="S230" s="1" t="s">
        <v>1604</v>
      </c>
      <c r="T230" s="1" t="s">
        <v>1605</v>
      </c>
      <c r="U230" s="1" t="s">
        <v>1606</v>
      </c>
      <c r="V230" s="1" t="s">
        <v>1633</v>
      </c>
    </row>
    <row r="231" s="1" customFormat="1" spans="1:22">
      <c r="A231" s="3">
        <v>999225360078719</v>
      </c>
      <c r="B231" s="1" t="s">
        <v>2984</v>
      </c>
      <c r="C231" s="1" t="s">
        <v>2991</v>
      </c>
      <c r="D231" s="1" t="s">
        <v>2992</v>
      </c>
      <c r="E231" s="1" t="s">
        <v>2993</v>
      </c>
      <c r="F231" s="1" t="s">
        <v>1591</v>
      </c>
      <c r="G231" s="1" t="s">
        <v>1595</v>
      </c>
      <c r="H231" s="1" t="s">
        <v>1596</v>
      </c>
      <c r="I231" s="1" t="s">
        <v>2994</v>
      </c>
      <c r="J231" s="1" t="s">
        <v>30</v>
      </c>
      <c r="K231" s="1" t="s">
        <v>2995</v>
      </c>
      <c r="L231" s="1" t="s">
        <v>2995</v>
      </c>
      <c r="M231" s="1" t="s">
        <v>1599</v>
      </c>
      <c r="N231" s="1" t="s">
        <v>1599</v>
      </c>
      <c r="O231" s="1" t="s">
        <v>1600</v>
      </c>
      <c r="P231" s="1" t="s">
        <v>1601</v>
      </c>
      <c r="Q231" s="1" t="s">
        <v>1602</v>
      </c>
      <c r="R231" s="1" t="s">
        <v>2996</v>
      </c>
      <c r="S231" s="1" t="s">
        <v>1604</v>
      </c>
      <c r="T231" s="1" t="s">
        <v>1605</v>
      </c>
      <c r="U231" s="1" t="s">
        <v>1606</v>
      </c>
      <c r="V231" s="1" t="s">
        <v>2093</v>
      </c>
    </row>
    <row r="232" s="1" customFormat="1" spans="1:22">
      <c r="A232" s="3">
        <v>999225360069782</v>
      </c>
      <c r="B232" s="1" t="s">
        <v>2984</v>
      </c>
      <c r="C232" s="1" t="s">
        <v>2997</v>
      </c>
      <c r="D232" s="1" t="s">
        <v>2541</v>
      </c>
      <c r="E232" s="1" t="s">
        <v>2998</v>
      </c>
      <c r="F232" s="1" t="s">
        <v>1965</v>
      </c>
      <c r="G232" s="1" t="s">
        <v>1595</v>
      </c>
      <c r="H232" s="1" t="s">
        <v>1596</v>
      </c>
      <c r="I232" s="1" t="s">
        <v>2999</v>
      </c>
      <c r="J232" s="1" t="s">
        <v>30</v>
      </c>
      <c r="K232" s="1" t="s">
        <v>3000</v>
      </c>
      <c r="L232" s="1" t="s">
        <v>3000</v>
      </c>
      <c r="M232" s="1" t="s">
        <v>1599</v>
      </c>
      <c r="N232" s="1" t="s">
        <v>1599</v>
      </c>
      <c r="O232" s="1" t="s">
        <v>1600</v>
      </c>
      <c r="P232" s="1" t="s">
        <v>1601</v>
      </c>
      <c r="Q232" s="1" t="s">
        <v>1602</v>
      </c>
      <c r="R232" s="1" t="s">
        <v>3001</v>
      </c>
      <c r="S232" s="1" t="s">
        <v>1604</v>
      </c>
      <c r="T232" s="1" t="s">
        <v>1605</v>
      </c>
      <c r="U232" s="1" t="s">
        <v>1606</v>
      </c>
      <c r="V232" s="1" t="s">
        <v>1607</v>
      </c>
    </row>
    <row r="233" s="1" customFormat="1" spans="1:22">
      <c r="A233" s="3">
        <v>999225359513170</v>
      </c>
      <c r="B233" s="1" t="s">
        <v>2984</v>
      </c>
      <c r="C233" s="1" t="s">
        <v>3002</v>
      </c>
      <c r="D233" s="1" t="s">
        <v>3003</v>
      </c>
      <c r="E233" s="1" t="s">
        <v>3004</v>
      </c>
      <c r="F233" s="1" t="s">
        <v>1591</v>
      </c>
      <c r="G233" s="1" t="s">
        <v>1595</v>
      </c>
      <c r="H233" s="1" t="s">
        <v>1596</v>
      </c>
      <c r="I233" s="1" t="s">
        <v>3005</v>
      </c>
      <c r="J233" s="1" t="s">
        <v>30</v>
      </c>
      <c r="K233" s="1" t="s">
        <v>3006</v>
      </c>
      <c r="L233" s="1" t="s">
        <v>3006</v>
      </c>
      <c r="M233" s="1" t="s">
        <v>1599</v>
      </c>
      <c r="N233" s="1" t="s">
        <v>1599</v>
      </c>
      <c r="O233" s="1" t="s">
        <v>1600</v>
      </c>
      <c r="P233" s="1" t="s">
        <v>1601</v>
      </c>
      <c r="Q233" s="1" t="s">
        <v>1602</v>
      </c>
      <c r="R233" s="1" t="s">
        <v>3007</v>
      </c>
      <c r="S233" s="1" t="s">
        <v>1604</v>
      </c>
      <c r="T233" s="1" t="s">
        <v>1605</v>
      </c>
      <c r="U233" s="1" t="s">
        <v>1606</v>
      </c>
      <c r="V233" s="1" t="s">
        <v>2202</v>
      </c>
    </row>
    <row r="234" s="1" customFormat="1" spans="1:22">
      <c r="A234" s="3">
        <v>999225354189843</v>
      </c>
      <c r="B234" s="1" t="s">
        <v>3008</v>
      </c>
      <c r="C234" s="1" t="s">
        <v>3009</v>
      </c>
      <c r="D234" s="1" t="s">
        <v>3010</v>
      </c>
      <c r="E234" s="1" t="s">
        <v>3011</v>
      </c>
      <c r="F234" s="1" t="s">
        <v>2301</v>
      </c>
      <c r="G234" s="1" t="s">
        <v>1595</v>
      </c>
      <c r="H234" s="1" t="s">
        <v>1596</v>
      </c>
      <c r="I234" s="1" t="s">
        <v>3012</v>
      </c>
      <c r="J234" s="1" t="s">
        <v>30</v>
      </c>
      <c r="K234" s="1" t="s">
        <v>3013</v>
      </c>
      <c r="L234" s="1" t="s">
        <v>3013</v>
      </c>
      <c r="M234" s="1" t="s">
        <v>1599</v>
      </c>
      <c r="N234" s="1" t="s">
        <v>1599</v>
      </c>
      <c r="O234" s="1" t="s">
        <v>1600</v>
      </c>
      <c r="P234" s="1" t="s">
        <v>1601</v>
      </c>
      <c r="Q234" s="1" t="s">
        <v>1602</v>
      </c>
      <c r="R234" s="1" t="s">
        <v>3014</v>
      </c>
      <c r="S234" s="1" t="s">
        <v>1604</v>
      </c>
      <c r="T234" s="1" t="s">
        <v>1605</v>
      </c>
      <c r="U234" s="1" t="s">
        <v>2037</v>
      </c>
      <c r="V234" s="1" t="s">
        <v>1614</v>
      </c>
    </row>
    <row r="235" s="1" customFormat="1" spans="1:22">
      <c r="A235" s="3">
        <v>999225337546439</v>
      </c>
      <c r="B235" s="1" t="s">
        <v>3008</v>
      </c>
      <c r="C235" s="1" t="s">
        <v>3015</v>
      </c>
      <c r="D235" s="1" t="s">
        <v>3016</v>
      </c>
      <c r="E235" s="1" t="s">
        <v>3017</v>
      </c>
      <c r="F235" s="1" t="s">
        <v>1591</v>
      </c>
      <c r="G235" s="1" t="s">
        <v>1595</v>
      </c>
      <c r="H235" s="1" t="s">
        <v>1596</v>
      </c>
      <c r="I235" s="1" t="s">
        <v>3018</v>
      </c>
      <c r="J235" s="1" t="s">
        <v>30</v>
      </c>
      <c r="K235" s="1" t="s">
        <v>3019</v>
      </c>
      <c r="L235" s="1" t="s">
        <v>3019</v>
      </c>
      <c r="M235" s="1" t="s">
        <v>1599</v>
      </c>
      <c r="N235" s="1" t="s">
        <v>1599</v>
      </c>
      <c r="O235" s="1" t="s">
        <v>1600</v>
      </c>
      <c r="P235" s="1" t="s">
        <v>1601</v>
      </c>
      <c r="Q235" s="1" t="s">
        <v>1602</v>
      </c>
      <c r="R235" s="1" t="s">
        <v>3020</v>
      </c>
      <c r="S235" s="1" t="s">
        <v>1604</v>
      </c>
      <c r="T235" s="1" t="s">
        <v>1605</v>
      </c>
      <c r="U235" s="1" t="s">
        <v>1606</v>
      </c>
      <c r="V235" s="1" t="s">
        <v>1978</v>
      </c>
    </row>
    <row r="236" s="1" customFormat="1" spans="1:22">
      <c r="A236" s="3">
        <v>999225327860394</v>
      </c>
      <c r="B236" s="1" t="s">
        <v>3021</v>
      </c>
      <c r="C236" s="1" t="s">
        <v>3022</v>
      </c>
      <c r="D236" s="1" t="s">
        <v>3023</v>
      </c>
      <c r="E236" s="1" t="s">
        <v>3024</v>
      </c>
      <c r="F236" s="1" t="s">
        <v>1591</v>
      </c>
      <c r="G236" s="1" t="s">
        <v>1595</v>
      </c>
      <c r="H236" s="1" t="s">
        <v>1596</v>
      </c>
      <c r="I236" s="1" t="s">
        <v>3025</v>
      </c>
      <c r="J236" s="1" t="s">
        <v>30</v>
      </c>
      <c r="K236" s="1" t="s">
        <v>3026</v>
      </c>
      <c r="L236" s="1" t="s">
        <v>3026</v>
      </c>
      <c r="M236" s="1" t="s">
        <v>1599</v>
      </c>
      <c r="N236" s="1" t="s">
        <v>1599</v>
      </c>
      <c r="O236" s="1" t="s">
        <v>1600</v>
      </c>
      <c r="P236" s="1" t="s">
        <v>1601</v>
      </c>
      <c r="Q236" s="1" t="s">
        <v>1602</v>
      </c>
      <c r="R236" s="1" t="s">
        <v>3027</v>
      </c>
      <c r="S236" s="1" t="s">
        <v>1604</v>
      </c>
      <c r="T236" s="1" t="s">
        <v>1605</v>
      </c>
      <c r="U236" s="1" t="s">
        <v>1606</v>
      </c>
      <c r="V236" s="1" t="s">
        <v>1652</v>
      </c>
    </row>
    <row r="237" s="1" customFormat="1" spans="1:22">
      <c r="A237" s="3">
        <v>999225327837940</v>
      </c>
      <c r="B237" s="1" t="s">
        <v>3021</v>
      </c>
      <c r="C237" s="1" t="s">
        <v>3028</v>
      </c>
      <c r="D237" s="1" t="s">
        <v>3023</v>
      </c>
      <c r="E237" s="1" t="s">
        <v>3029</v>
      </c>
      <c r="F237" s="1" t="s">
        <v>1591</v>
      </c>
      <c r="G237" s="1" t="s">
        <v>1595</v>
      </c>
      <c r="H237" s="1" t="s">
        <v>1596</v>
      </c>
      <c r="I237" s="1" t="s">
        <v>3025</v>
      </c>
      <c r="J237" s="1" t="s">
        <v>30</v>
      </c>
      <c r="K237" s="1" t="s">
        <v>3026</v>
      </c>
      <c r="L237" s="1" t="s">
        <v>3026</v>
      </c>
      <c r="M237" s="1" t="s">
        <v>1599</v>
      </c>
      <c r="N237" s="1" t="s">
        <v>1599</v>
      </c>
      <c r="O237" s="1" t="s">
        <v>1600</v>
      </c>
      <c r="P237" s="1" t="s">
        <v>1601</v>
      </c>
      <c r="Q237" s="1" t="s">
        <v>1602</v>
      </c>
      <c r="R237" s="1" t="s">
        <v>3030</v>
      </c>
      <c r="S237" s="1" t="s">
        <v>1604</v>
      </c>
      <c r="T237" s="1" t="s">
        <v>1605</v>
      </c>
      <c r="U237" s="1" t="s">
        <v>1606</v>
      </c>
      <c r="V237" s="1" t="s">
        <v>1652</v>
      </c>
    </row>
    <row r="238" s="1" customFormat="1" spans="1:22">
      <c r="A238" s="3">
        <v>999225327816619</v>
      </c>
      <c r="B238" s="1" t="s">
        <v>3021</v>
      </c>
      <c r="C238" s="1" t="s">
        <v>3031</v>
      </c>
      <c r="D238" s="1" t="s">
        <v>3023</v>
      </c>
      <c r="E238" s="1" t="s">
        <v>3032</v>
      </c>
      <c r="F238" s="1" t="s">
        <v>1591</v>
      </c>
      <c r="G238" s="1" t="s">
        <v>1595</v>
      </c>
      <c r="H238" s="1" t="s">
        <v>1596</v>
      </c>
      <c r="I238" s="1" t="s">
        <v>3025</v>
      </c>
      <c r="J238" s="1" t="s">
        <v>30</v>
      </c>
      <c r="K238" s="1" t="s">
        <v>3026</v>
      </c>
      <c r="L238" s="1" t="s">
        <v>3026</v>
      </c>
      <c r="M238" s="1" t="s">
        <v>1599</v>
      </c>
      <c r="N238" s="1" t="s">
        <v>1599</v>
      </c>
      <c r="O238" s="1" t="s">
        <v>1600</v>
      </c>
      <c r="P238" s="1" t="s">
        <v>1601</v>
      </c>
      <c r="Q238" s="1" t="s">
        <v>1602</v>
      </c>
      <c r="R238" s="1" t="s">
        <v>3033</v>
      </c>
      <c r="S238" s="1" t="s">
        <v>1604</v>
      </c>
      <c r="T238" s="1" t="s">
        <v>1605</v>
      </c>
      <c r="U238" s="1" t="s">
        <v>1606</v>
      </c>
      <c r="V238" s="1" t="s">
        <v>1652</v>
      </c>
    </row>
    <row r="239" s="1" customFormat="1" spans="1:22">
      <c r="A239" s="3">
        <v>999225327782373</v>
      </c>
      <c r="B239" s="1" t="s">
        <v>3021</v>
      </c>
      <c r="C239" s="1" t="s">
        <v>3034</v>
      </c>
      <c r="D239" s="1" t="s">
        <v>3023</v>
      </c>
      <c r="E239" s="1" t="s">
        <v>3035</v>
      </c>
      <c r="F239" s="1" t="s">
        <v>1591</v>
      </c>
      <c r="G239" s="1" t="s">
        <v>1595</v>
      </c>
      <c r="H239" s="1" t="s">
        <v>1596</v>
      </c>
      <c r="I239" s="1" t="s">
        <v>3025</v>
      </c>
      <c r="J239" s="1" t="s">
        <v>30</v>
      </c>
      <c r="K239" s="1" t="s">
        <v>3026</v>
      </c>
      <c r="L239" s="1" t="s">
        <v>3026</v>
      </c>
      <c r="M239" s="1" t="s">
        <v>1599</v>
      </c>
      <c r="N239" s="1" t="s">
        <v>1599</v>
      </c>
      <c r="O239" s="1" t="s">
        <v>1600</v>
      </c>
      <c r="P239" s="1" t="s">
        <v>1601</v>
      </c>
      <c r="Q239" s="1" t="s">
        <v>1602</v>
      </c>
      <c r="R239" s="1" t="s">
        <v>3036</v>
      </c>
      <c r="S239" s="1" t="s">
        <v>1604</v>
      </c>
      <c r="T239" s="1" t="s">
        <v>1605</v>
      </c>
      <c r="U239" s="1" t="s">
        <v>1606</v>
      </c>
      <c r="V239" s="1" t="s">
        <v>1652</v>
      </c>
    </row>
    <row r="240" s="1" customFormat="1" spans="1:22">
      <c r="A240" s="3">
        <v>999225327761788</v>
      </c>
      <c r="B240" s="1" t="s">
        <v>3021</v>
      </c>
      <c r="C240" s="1" t="s">
        <v>3037</v>
      </c>
      <c r="D240" s="1" t="s">
        <v>3023</v>
      </c>
      <c r="E240" s="1" t="s">
        <v>3038</v>
      </c>
      <c r="F240" s="1" t="s">
        <v>1591</v>
      </c>
      <c r="G240" s="1" t="s">
        <v>1595</v>
      </c>
      <c r="H240" s="1" t="s">
        <v>1596</v>
      </c>
      <c r="I240" s="1" t="s">
        <v>3025</v>
      </c>
      <c r="J240" s="1" t="s">
        <v>30</v>
      </c>
      <c r="K240" s="1" t="s">
        <v>3026</v>
      </c>
      <c r="L240" s="1" t="s">
        <v>3026</v>
      </c>
      <c r="M240" s="1" t="s">
        <v>1599</v>
      </c>
      <c r="N240" s="1" t="s">
        <v>1599</v>
      </c>
      <c r="O240" s="1" t="s">
        <v>1600</v>
      </c>
      <c r="P240" s="1" t="s">
        <v>1601</v>
      </c>
      <c r="Q240" s="1" t="s">
        <v>1602</v>
      </c>
      <c r="R240" s="1" t="s">
        <v>3039</v>
      </c>
      <c r="S240" s="1" t="s">
        <v>1604</v>
      </c>
      <c r="T240" s="1" t="s">
        <v>1605</v>
      </c>
      <c r="U240" s="1" t="s">
        <v>1606</v>
      </c>
      <c r="V240" s="1" t="s">
        <v>1652</v>
      </c>
    </row>
    <row r="241" s="1" customFormat="1" spans="1:22">
      <c r="A241" s="3">
        <v>999225309251430</v>
      </c>
      <c r="B241" s="1" t="s">
        <v>3040</v>
      </c>
      <c r="C241" s="1" t="s">
        <v>3041</v>
      </c>
      <c r="D241" s="1" t="s">
        <v>3042</v>
      </c>
      <c r="E241" s="1" t="s">
        <v>3043</v>
      </c>
      <c r="F241" s="1" t="s">
        <v>2189</v>
      </c>
      <c r="G241" s="1" t="s">
        <v>1595</v>
      </c>
      <c r="H241" s="1" t="s">
        <v>1596</v>
      </c>
      <c r="I241" s="1" t="s">
        <v>3044</v>
      </c>
      <c r="J241" s="1" t="s">
        <v>30</v>
      </c>
      <c r="K241" s="1" t="s">
        <v>3045</v>
      </c>
      <c r="L241" s="1" t="s">
        <v>3045</v>
      </c>
      <c r="M241" s="1" t="s">
        <v>1599</v>
      </c>
      <c r="N241" s="1" t="s">
        <v>1599</v>
      </c>
      <c r="O241" s="1" t="s">
        <v>1600</v>
      </c>
      <c r="P241" s="1" t="s">
        <v>1601</v>
      </c>
      <c r="Q241" s="1" t="s">
        <v>1602</v>
      </c>
      <c r="R241" s="1" t="s">
        <v>3046</v>
      </c>
      <c r="S241" s="1" t="s">
        <v>1604</v>
      </c>
      <c r="T241" s="1" t="s">
        <v>1605</v>
      </c>
      <c r="U241" s="1" t="s">
        <v>1606</v>
      </c>
      <c r="V241" s="1" t="s">
        <v>1920</v>
      </c>
    </row>
    <row r="242" s="1" customFormat="1" spans="1:22">
      <c r="A242" s="3">
        <v>999225285135127</v>
      </c>
      <c r="B242" s="1" t="s">
        <v>3047</v>
      </c>
      <c r="C242" s="1" t="s">
        <v>3048</v>
      </c>
      <c r="D242" s="1" t="s">
        <v>3049</v>
      </c>
      <c r="E242" s="1" t="s">
        <v>3050</v>
      </c>
      <c r="F242" s="1" t="s">
        <v>2189</v>
      </c>
      <c r="G242" s="1" t="s">
        <v>1595</v>
      </c>
      <c r="H242" s="1" t="s">
        <v>1596</v>
      </c>
      <c r="I242" s="1" t="s">
        <v>3051</v>
      </c>
      <c r="J242" s="1" t="s">
        <v>30</v>
      </c>
      <c r="K242" s="1" t="s">
        <v>3052</v>
      </c>
      <c r="L242" s="1" t="s">
        <v>3052</v>
      </c>
      <c r="M242" s="1" t="s">
        <v>1599</v>
      </c>
      <c r="N242" s="1" t="s">
        <v>1599</v>
      </c>
      <c r="O242" s="1" t="s">
        <v>1600</v>
      </c>
      <c r="P242" s="1" t="s">
        <v>1601</v>
      </c>
      <c r="Q242" s="1" t="s">
        <v>1602</v>
      </c>
      <c r="R242" s="1" t="s">
        <v>3053</v>
      </c>
      <c r="S242" s="1" t="s">
        <v>1604</v>
      </c>
      <c r="T242" s="1" t="s">
        <v>1605</v>
      </c>
      <c r="U242" s="1" t="s">
        <v>1606</v>
      </c>
      <c r="V242" s="1" t="s">
        <v>1978</v>
      </c>
    </row>
    <row r="243" s="1" customFormat="1" spans="1:22">
      <c r="A243" s="3">
        <v>999225278998100</v>
      </c>
      <c r="B243" s="1" t="s">
        <v>3047</v>
      </c>
      <c r="C243" s="1" t="s">
        <v>3054</v>
      </c>
      <c r="D243" s="1" t="s">
        <v>3055</v>
      </c>
      <c r="E243" s="1" t="s">
        <v>3056</v>
      </c>
      <c r="F243" s="1" t="s">
        <v>1591</v>
      </c>
      <c r="G243" s="1" t="s">
        <v>1595</v>
      </c>
      <c r="H243" s="1" t="s">
        <v>1596</v>
      </c>
      <c r="I243" s="1" t="s">
        <v>3057</v>
      </c>
      <c r="J243" s="1" t="s">
        <v>30</v>
      </c>
      <c r="K243" s="1" t="s">
        <v>3058</v>
      </c>
      <c r="L243" s="1" t="s">
        <v>3058</v>
      </c>
      <c r="M243" s="1" t="s">
        <v>1599</v>
      </c>
      <c r="N243" s="1" t="s">
        <v>1599</v>
      </c>
      <c r="O243" s="1" t="s">
        <v>1600</v>
      </c>
      <c r="P243" s="1" t="s">
        <v>1601</v>
      </c>
      <c r="Q243" s="1" t="s">
        <v>1602</v>
      </c>
      <c r="R243" s="1" t="s">
        <v>3059</v>
      </c>
      <c r="S243" s="1" t="s">
        <v>1604</v>
      </c>
      <c r="T243" s="1" t="s">
        <v>1605</v>
      </c>
      <c r="U243" s="1" t="s">
        <v>1606</v>
      </c>
      <c r="V243" s="1" t="s">
        <v>1763</v>
      </c>
    </row>
    <row r="244" s="1" customFormat="1" spans="1:22">
      <c r="A244" s="3">
        <v>999225232171455</v>
      </c>
      <c r="B244" s="1" t="s">
        <v>3060</v>
      </c>
      <c r="C244" s="1" t="s">
        <v>3061</v>
      </c>
      <c r="D244" s="1" t="s">
        <v>2917</v>
      </c>
      <c r="E244" s="1" t="s">
        <v>3062</v>
      </c>
      <c r="F244" s="1" t="s">
        <v>1591</v>
      </c>
      <c r="G244" s="1" t="s">
        <v>1595</v>
      </c>
      <c r="H244" s="1" t="s">
        <v>1596</v>
      </c>
      <c r="I244" s="1" t="s">
        <v>3063</v>
      </c>
      <c r="J244" s="1" t="s">
        <v>30</v>
      </c>
      <c r="K244" s="1" t="s">
        <v>3064</v>
      </c>
      <c r="L244" s="1" t="s">
        <v>3064</v>
      </c>
      <c r="M244" s="1" t="s">
        <v>1599</v>
      </c>
      <c r="N244" s="1" t="s">
        <v>1599</v>
      </c>
      <c r="O244" s="1" t="s">
        <v>1600</v>
      </c>
      <c r="P244" s="1" t="s">
        <v>1601</v>
      </c>
      <c r="Q244" s="1" t="s">
        <v>1602</v>
      </c>
      <c r="R244" s="1" t="s">
        <v>3065</v>
      </c>
      <c r="S244" s="1" t="s">
        <v>1604</v>
      </c>
      <c r="T244" s="1" t="s">
        <v>1605</v>
      </c>
      <c r="U244" s="1" t="s">
        <v>1606</v>
      </c>
      <c r="V244" s="1" t="s">
        <v>1666</v>
      </c>
    </row>
    <row r="245" s="1" customFormat="1" spans="1:22">
      <c r="A245" s="3">
        <v>999225210338425</v>
      </c>
      <c r="B245" s="1" t="s">
        <v>3066</v>
      </c>
      <c r="C245" s="1" t="s">
        <v>3067</v>
      </c>
      <c r="D245" s="1" t="s">
        <v>3068</v>
      </c>
      <c r="E245" s="1" t="s">
        <v>3069</v>
      </c>
      <c r="F245" s="1" t="s">
        <v>2301</v>
      </c>
      <c r="G245" s="1" t="s">
        <v>1595</v>
      </c>
      <c r="H245" s="1" t="s">
        <v>1596</v>
      </c>
      <c r="I245" s="1" t="s">
        <v>3070</v>
      </c>
      <c r="J245" s="1" t="s">
        <v>30</v>
      </c>
      <c r="K245" s="1" t="s">
        <v>3071</v>
      </c>
      <c r="L245" s="1" t="s">
        <v>3071</v>
      </c>
      <c r="M245" s="1" t="s">
        <v>1599</v>
      </c>
      <c r="N245" s="1" t="s">
        <v>1599</v>
      </c>
      <c r="O245" s="1" t="s">
        <v>1600</v>
      </c>
      <c r="P245" s="1" t="s">
        <v>1601</v>
      </c>
      <c r="Q245" s="1" t="s">
        <v>1602</v>
      </c>
      <c r="R245" s="1" t="s">
        <v>3072</v>
      </c>
      <c r="S245" s="1" t="s">
        <v>1604</v>
      </c>
      <c r="T245" s="1" t="s">
        <v>1605</v>
      </c>
      <c r="U245" s="1" t="s">
        <v>1606</v>
      </c>
      <c r="V245" s="1" t="s">
        <v>1614</v>
      </c>
    </row>
    <row r="246" s="1" customFormat="1" spans="1:22">
      <c r="A246" s="3">
        <v>999225203297919</v>
      </c>
      <c r="B246" s="1" t="s">
        <v>3073</v>
      </c>
      <c r="C246" s="1" t="s">
        <v>3074</v>
      </c>
      <c r="D246" s="1" t="s">
        <v>3075</v>
      </c>
      <c r="E246" s="1" t="s">
        <v>3076</v>
      </c>
      <c r="F246" s="1" t="s">
        <v>2301</v>
      </c>
      <c r="G246" s="1" t="s">
        <v>1595</v>
      </c>
      <c r="H246" s="1" t="s">
        <v>1596</v>
      </c>
      <c r="I246" s="1" t="s">
        <v>3077</v>
      </c>
      <c r="J246" s="1" t="s">
        <v>30</v>
      </c>
      <c r="K246" s="1" t="s">
        <v>3078</v>
      </c>
      <c r="L246" s="1" t="s">
        <v>3078</v>
      </c>
      <c r="M246" s="1" t="s">
        <v>1599</v>
      </c>
      <c r="N246" s="1" t="s">
        <v>1599</v>
      </c>
      <c r="O246" s="1" t="s">
        <v>1600</v>
      </c>
      <c r="P246" s="1" t="s">
        <v>1601</v>
      </c>
      <c r="Q246" s="1" t="s">
        <v>1602</v>
      </c>
      <c r="R246" s="1" t="s">
        <v>3079</v>
      </c>
      <c r="S246" s="1" t="s">
        <v>1604</v>
      </c>
      <c r="T246" s="1" t="s">
        <v>1605</v>
      </c>
      <c r="U246" s="1" t="s">
        <v>1606</v>
      </c>
      <c r="V246" s="1" t="s">
        <v>1614</v>
      </c>
    </row>
    <row r="247" s="1" customFormat="1" spans="1:22">
      <c r="A247" s="3">
        <v>999225200509654</v>
      </c>
      <c r="B247" s="1" t="s">
        <v>3073</v>
      </c>
      <c r="C247" s="1" t="s">
        <v>3080</v>
      </c>
      <c r="D247" s="1" t="s">
        <v>3081</v>
      </c>
      <c r="E247" s="1" t="s">
        <v>3082</v>
      </c>
      <c r="F247" s="1" t="s">
        <v>2189</v>
      </c>
      <c r="G247" s="1" t="s">
        <v>1595</v>
      </c>
      <c r="H247" s="1" t="s">
        <v>1596</v>
      </c>
      <c r="I247" s="1" t="s">
        <v>3083</v>
      </c>
      <c r="J247" s="1" t="s">
        <v>30</v>
      </c>
      <c r="K247" s="1" t="s">
        <v>3084</v>
      </c>
      <c r="L247" s="1" t="s">
        <v>3084</v>
      </c>
      <c r="M247" s="1" t="s">
        <v>1599</v>
      </c>
      <c r="N247" s="1" t="s">
        <v>1599</v>
      </c>
      <c r="O247" s="1" t="s">
        <v>1600</v>
      </c>
      <c r="P247" s="1" t="s">
        <v>1601</v>
      </c>
      <c r="Q247" s="1" t="s">
        <v>1602</v>
      </c>
      <c r="R247" s="1" t="s">
        <v>3085</v>
      </c>
      <c r="S247" s="1" t="s">
        <v>1604</v>
      </c>
      <c r="T247" s="1" t="s">
        <v>1605</v>
      </c>
      <c r="U247" s="1" t="s">
        <v>1606</v>
      </c>
      <c r="V247" s="1" t="s">
        <v>1614</v>
      </c>
    </row>
    <row r="248" s="1" customFormat="1" spans="1:22">
      <c r="A248" s="3">
        <v>999225125285908</v>
      </c>
      <c r="B248" s="1" t="s">
        <v>3086</v>
      </c>
      <c r="C248" s="1" t="s">
        <v>3087</v>
      </c>
      <c r="D248" s="1" t="s">
        <v>2541</v>
      </c>
      <c r="E248" s="1" t="s">
        <v>3088</v>
      </c>
      <c r="F248" s="1" t="s">
        <v>2301</v>
      </c>
      <c r="G248" s="1" t="s">
        <v>1595</v>
      </c>
      <c r="H248" s="1" t="s">
        <v>1596</v>
      </c>
      <c r="I248" s="1" t="s">
        <v>3089</v>
      </c>
      <c r="J248" s="1" t="s">
        <v>30</v>
      </c>
      <c r="K248" s="1" t="s">
        <v>3090</v>
      </c>
      <c r="L248" s="1" t="s">
        <v>3090</v>
      </c>
      <c r="M248" s="1" t="s">
        <v>1599</v>
      </c>
      <c r="N248" s="1" t="s">
        <v>1599</v>
      </c>
      <c r="O248" s="1" t="s">
        <v>1600</v>
      </c>
      <c r="P248" s="1" t="s">
        <v>1601</v>
      </c>
      <c r="Q248" s="1" t="s">
        <v>1602</v>
      </c>
      <c r="R248" s="1" t="s">
        <v>3091</v>
      </c>
      <c r="S248" s="1" t="s">
        <v>1604</v>
      </c>
      <c r="T248" s="1" t="s">
        <v>1605</v>
      </c>
      <c r="U248" s="1" t="s">
        <v>1606</v>
      </c>
      <c r="V248" s="1" t="s">
        <v>1607</v>
      </c>
    </row>
    <row r="249" s="1" customFormat="1" spans="1:22">
      <c r="A249" s="3">
        <v>999225084895079</v>
      </c>
      <c r="B249" s="1" t="s">
        <v>3092</v>
      </c>
      <c r="C249" s="1" t="s">
        <v>3093</v>
      </c>
      <c r="D249" s="1" t="s">
        <v>3094</v>
      </c>
      <c r="E249" s="1" t="s">
        <v>3095</v>
      </c>
      <c r="F249" s="1" t="s">
        <v>2189</v>
      </c>
      <c r="G249" s="1" t="s">
        <v>1595</v>
      </c>
      <c r="H249" s="1" t="s">
        <v>1596</v>
      </c>
      <c r="I249" s="1" t="s">
        <v>3096</v>
      </c>
      <c r="J249" s="1" t="s">
        <v>30</v>
      </c>
      <c r="K249" s="1" t="s">
        <v>3097</v>
      </c>
      <c r="L249" s="1" t="s">
        <v>3097</v>
      </c>
      <c r="M249" s="1" t="s">
        <v>1599</v>
      </c>
      <c r="N249" s="1" t="s">
        <v>1599</v>
      </c>
      <c r="O249" s="1" t="s">
        <v>1600</v>
      </c>
      <c r="P249" s="1" t="s">
        <v>1601</v>
      </c>
      <c r="Q249" s="1" t="s">
        <v>1602</v>
      </c>
      <c r="R249" s="1" t="s">
        <v>3098</v>
      </c>
      <c r="S249" s="1" t="s">
        <v>1604</v>
      </c>
      <c r="T249" s="1" t="s">
        <v>1605</v>
      </c>
      <c r="U249" s="1" t="s">
        <v>2037</v>
      </c>
      <c r="V249" s="1" t="s">
        <v>1614</v>
      </c>
    </row>
    <row r="250" s="1" customFormat="1" spans="1:22">
      <c r="A250" s="3">
        <v>999225048158935</v>
      </c>
      <c r="B250" s="1" t="s">
        <v>3099</v>
      </c>
      <c r="C250" s="1" t="s">
        <v>3100</v>
      </c>
      <c r="D250" s="1" t="s">
        <v>3101</v>
      </c>
      <c r="E250" s="1" t="s">
        <v>3102</v>
      </c>
      <c r="F250" s="1" t="s">
        <v>1965</v>
      </c>
      <c r="G250" s="1" t="s">
        <v>1595</v>
      </c>
      <c r="H250" s="1" t="s">
        <v>1596</v>
      </c>
      <c r="I250" s="1" t="s">
        <v>3103</v>
      </c>
      <c r="J250" s="1" t="s">
        <v>30</v>
      </c>
      <c r="K250" s="1" t="s">
        <v>3104</v>
      </c>
      <c r="L250" s="1" t="s">
        <v>3104</v>
      </c>
      <c r="M250" s="1" t="s">
        <v>1599</v>
      </c>
      <c r="N250" s="1" t="s">
        <v>1599</v>
      </c>
      <c r="O250" s="1" t="s">
        <v>1600</v>
      </c>
      <c r="P250" s="1" t="s">
        <v>1601</v>
      </c>
      <c r="Q250" s="1" t="s">
        <v>1602</v>
      </c>
      <c r="R250" s="1" t="s">
        <v>3105</v>
      </c>
      <c r="S250" s="1" t="s">
        <v>1604</v>
      </c>
      <c r="T250" s="1" t="s">
        <v>1605</v>
      </c>
      <c r="U250" s="1" t="s">
        <v>1606</v>
      </c>
      <c r="V250" s="1" t="s">
        <v>3106</v>
      </c>
    </row>
    <row r="251" s="1" customFormat="1" spans="1:22">
      <c r="A251" s="3">
        <v>999225033480134</v>
      </c>
      <c r="B251" s="1" t="s">
        <v>3107</v>
      </c>
      <c r="C251" s="1" t="s">
        <v>3108</v>
      </c>
      <c r="D251" s="1" t="s">
        <v>3109</v>
      </c>
      <c r="E251" s="1" t="s">
        <v>3110</v>
      </c>
      <c r="F251" s="1" t="s">
        <v>1591</v>
      </c>
      <c r="G251" s="1" t="s">
        <v>1595</v>
      </c>
      <c r="H251" s="1" t="s">
        <v>1596</v>
      </c>
      <c r="I251" s="1" t="s">
        <v>3111</v>
      </c>
      <c r="J251" s="1" t="s">
        <v>30</v>
      </c>
      <c r="K251" s="1" t="s">
        <v>3112</v>
      </c>
      <c r="L251" s="1" t="s">
        <v>3112</v>
      </c>
      <c r="M251" s="1" t="s">
        <v>1599</v>
      </c>
      <c r="N251" s="1" t="s">
        <v>1599</v>
      </c>
      <c r="O251" s="1" t="s">
        <v>1600</v>
      </c>
      <c r="P251" s="1" t="s">
        <v>1601</v>
      </c>
      <c r="Q251" s="1" t="s">
        <v>1602</v>
      </c>
      <c r="R251" s="1" t="s">
        <v>3113</v>
      </c>
      <c r="S251" s="1" t="s">
        <v>1604</v>
      </c>
      <c r="T251" s="1" t="s">
        <v>1605</v>
      </c>
      <c r="U251" s="1" t="s">
        <v>1606</v>
      </c>
      <c r="V251" s="1" t="s">
        <v>3114</v>
      </c>
    </row>
    <row r="252" s="1" customFormat="1" spans="1:22">
      <c r="A252" s="3">
        <v>999225005189845</v>
      </c>
      <c r="B252" s="1" t="s">
        <v>3115</v>
      </c>
      <c r="C252" s="1" t="s">
        <v>3116</v>
      </c>
      <c r="D252" s="1" t="s">
        <v>3117</v>
      </c>
      <c r="E252" s="1" t="s">
        <v>3118</v>
      </c>
      <c r="F252" s="1" t="s">
        <v>1965</v>
      </c>
      <c r="G252" s="1" t="s">
        <v>1595</v>
      </c>
      <c r="H252" s="1" t="s">
        <v>1596</v>
      </c>
      <c r="I252" s="1" t="s">
        <v>3119</v>
      </c>
      <c r="J252" s="1" t="s">
        <v>30</v>
      </c>
      <c r="K252" s="1" t="s">
        <v>3120</v>
      </c>
      <c r="L252" s="1" t="s">
        <v>3120</v>
      </c>
      <c r="M252" s="1" t="s">
        <v>1599</v>
      </c>
      <c r="N252" s="1" t="s">
        <v>1599</v>
      </c>
      <c r="O252" s="1" t="s">
        <v>1600</v>
      </c>
      <c r="P252" s="1" t="s">
        <v>1601</v>
      </c>
      <c r="Q252" s="1" t="s">
        <v>1602</v>
      </c>
      <c r="R252" s="1" t="s">
        <v>3121</v>
      </c>
      <c r="S252" s="1" t="s">
        <v>1604</v>
      </c>
      <c r="T252" s="1" t="s">
        <v>1605</v>
      </c>
      <c r="U252" s="1" t="s">
        <v>2037</v>
      </c>
      <c r="V252" s="1" t="s">
        <v>1952</v>
      </c>
    </row>
    <row r="253" s="1" customFormat="1" spans="1:22">
      <c r="A253" s="3">
        <v>999225002051822</v>
      </c>
      <c r="B253" s="1" t="s">
        <v>3115</v>
      </c>
      <c r="C253" s="1" t="s">
        <v>3122</v>
      </c>
      <c r="D253" s="1" t="s">
        <v>2172</v>
      </c>
      <c r="E253" s="1" t="s">
        <v>3123</v>
      </c>
      <c r="F253" s="1" t="s">
        <v>1965</v>
      </c>
      <c r="G253" s="1" t="s">
        <v>1595</v>
      </c>
      <c r="H253" s="1" t="s">
        <v>1596</v>
      </c>
      <c r="I253" s="1" t="s">
        <v>3124</v>
      </c>
      <c r="J253" s="1" t="s">
        <v>30</v>
      </c>
      <c r="K253" s="1" t="s">
        <v>3125</v>
      </c>
      <c r="L253" s="1" t="s">
        <v>3125</v>
      </c>
      <c r="M253" s="1" t="s">
        <v>1599</v>
      </c>
      <c r="N253" s="1" t="s">
        <v>1599</v>
      </c>
      <c r="O253" s="1" t="s">
        <v>1600</v>
      </c>
      <c r="P253" s="1" t="s">
        <v>1601</v>
      </c>
      <c r="Q253" s="1" t="s">
        <v>1602</v>
      </c>
      <c r="R253" s="1" t="s">
        <v>3126</v>
      </c>
      <c r="S253" s="1" t="s">
        <v>1604</v>
      </c>
      <c r="T253" s="1" t="s">
        <v>1605</v>
      </c>
      <c r="U253" s="1" t="s">
        <v>2037</v>
      </c>
      <c r="V253" s="1" t="s">
        <v>1952</v>
      </c>
    </row>
    <row r="254" s="1" customFormat="1" spans="1:22">
      <c r="A254" s="3">
        <v>999224943311602</v>
      </c>
      <c r="B254" s="1" t="s">
        <v>3127</v>
      </c>
      <c r="C254" s="1" t="s">
        <v>3128</v>
      </c>
      <c r="D254" s="1" t="s">
        <v>3129</v>
      </c>
      <c r="E254" s="1" t="s">
        <v>3130</v>
      </c>
      <c r="F254" s="1" t="s">
        <v>2189</v>
      </c>
      <c r="G254" s="1" t="s">
        <v>1595</v>
      </c>
      <c r="H254" s="1" t="s">
        <v>1596</v>
      </c>
      <c r="I254" s="1" t="s">
        <v>3131</v>
      </c>
      <c r="J254" s="1" t="s">
        <v>30</v>
      </c>
      <c r="K254" s="1" t="s">
        <v>3132</v>
      </c>
      <c r="L254" s="1" t="s">
        <v>3132</v>
      </c>
      <c r="M254" s="1" t="s">
        <v>1599</v>
      </c>
      <c r="N254" s="1" t="s">
        <v>1599</v>
      </c>
      <c r="O254" s="1" t="s">
        <v>1600</v>
      </c>
      <c r="P254" s="1" t="s">
        <v>1601</v>
      </c>
      <c r="Q254" s="1" t="s">
        <v>1602</v>
      </c>
      <c r="R254" s="1" t="s">
        <v>3133</v>
      </c>
      <c r="S254" s="1" t="s">
        <v>1604</v>
      </c>
      <c r="T254" s="1" t="s">
        <v>1605</v>
      </c>
      <c r="U254" s="1" t="s">
        <v>1606</v>
      </c>
      <c r="V254" s="1" t="s">
        <v>1952</v>
      </c>
    </row>
    <row r="255" s="1" customFormat="1" spans="1:22">
      <c r="A255" s="3">
        <v>999224915699829</v>
      </c>
      <c r="B255" s="1" t="s">
        <v>3134</v>
      </c>
      <c r="C255" s="1" t="s">
        <v>3135</v>
      </c>
      <c r="D255" s="1" t="s">
        <v>3136</v>
      </c>
      <c r="E255" s="1" t="s">
        <v>3137</v>
      </c>
      <c r="F255" s="1" t="s">
        <v>1965</v>
      </c>
      <c r="G255" s="1" t="s">
        <v>1595</v>
      </c>
      <c r="H255" s="1" t="s">
        <v>1596</v>
      </c>
      <c r="I255" s="1" t="s">
        <v>3138</v>
      </c>
      <c r="J255" s="1" t="s">
        <v>30</v>
      </c>
      <c r="K255" s="1" t="s">
        <v>3139</v>
      </c>
      <c r="L255" s="1" t="s">
        <v>3139</v>
      </c>
      <c r="M255" s="1" t="s">
        <v>1599</v>
      </c>
      <c r="N255" s="1" t="s">
        <v>1599</v>
      </c>
      <c r="O255" s="1" t="s">
        <v>1600</v>
      </c>
      <c r="P255" s="1" t="s">
        <v>1601</v>
      </c>
      <c r="Q255" s="1" t="s">
        <v>1602</v>
      </c>
      <c r="R255" s="1" t="s">
        <v>3140</v>
      </c>
      <c r="S255" s="1" t="s">
        <v>1604</v>
      </c>
      <c r="T255" s="1" t="s">
        <v>1605</v>
      </c>
      <c r="U255" s="1" t="s">
        <v>1606</v>
      </c>
      <c r="V255" s="1" t="s">
        <v>1607</v>
      </c>
    </row>
    <row r="256" s="1" customFormat="1" spans="1:22">
      <c r="A256" s="3">
        <v>999224915367151</v>
      </c>
      <c r="B256" s="1" t="s">
        <v>3134</v>
      </c>
      <c r="C256" s="1" t="s">
        <v>3141</v>
      </c>
      <c r="D256" s="1" t="s">
        <v>3142</v>
      </c>
      <c r="E256" s="1" t="s">
        <v>3143</v>
      </c>
      <c r="F256" s="1" t="s">
        <v>1965</v>
      </c>
      <c r="G256" s="1" t="s">
        <v>1595</v>
      </c>
      <c r="H256" s="1" t="s">
        <v>1596</v>
      </c>
      <c r="I256" s="1" t="s">
        <v>3144</v>
      </c>
      <c r="J256" s="1" t="s">
        <v>30</v>
      </c>
      <c r="K256" s="1" t="s">
        <v>3145</v>
      </c>
      <c r="L256" s="1" t="s">
        <v>3145</v>
      </c>
      <c r="M256" s="1" t="s">
        <v>1599</v>
      </c>
      <c r="N256" s="1" t="s">
        <v>1599</v>
      </c>
      <c r="O256" s="1" t="s">
        <v>1600</v>
      </c>
      <c r="P256" s="1" t="s">
        <v>1601</v>
      </c>
      <c r="Q256" s="1" t="s">
        <v>1602</v>
      </c>
      <c r="R256" s="1" t="s">
        <v>3146</v>
      </c>
      <c r="S256" s="1" t="s">
        <v>1604</v>
      </c>
      <c r="T256" s="1" t="s">
        <v>1605</v>
      </c>
      <c r="U256" s="1" t="s">
        <v>1606</v>
      </c>
      <c r="V256" s="1" t="s">
        <v>1927</v>
      </c>
    </row>
    <row r="257" s="1" customFormat="1" spans="1:22">
      <c r="A257" s="3">
        <v>999224905932787</v>
      </c>
      <c r="B257" s="1" t="s">
        <v>3147</v>
      </c>
      <c r="C257" s="1" t="s">
        <v>3148</v>
      </c>
      <c r="D257" s="1" t="s">
        <v>3149</v>
      </c>
      <c r="E257" s="1" t="s">
        <v>3150</v>
      </c>
      <c r="F257" s="1" t="s">
        <v>1965</v>
      </c>
      <c r="G257" s="1" t="s">
        <v>1595</v>
      </c>
      <c r="H257" s="1" t="s">
        <v>1596</v>
      </c>
      <c r="I257" s="1" t="s">
        <v>3151</v>
      </c>
      <c r="J257" s="1" t="s">
        <v>30</v>
      </c>
      <c r="K257" s="1" t="s">
        <v>3152</v>
      </c>
      <c r="L257" s="1" t="s">
        <v>3152</v>
      </c>
      <c r="M257" s="1" t="s">
        <v>1599</v>
      </c>
      <c r="N257" s="1" t="s">
        <v>1599</v>
      </c>
      <c r="O257" s="1" t="s">
        <v>1600</v>
      </c>
      <c r="P257" s="1" t="s">
        <v>1601</v>
      </c>
      <c r="Q257" s="1" t="s">
        <v>1602</v>
      </c>
      <c r="R257" s="1" t="s">
        <v>3153</v>
      </c>
      <c r="S257" s="1" t="s">
        <v>1604</v>
      </c>
      <c r="T257" s="1" t="s">
        <v>1605</v>
      </c>
      <c r="U257" s="1" t="s">
        <v>2037</v>
      </c>
      <c r="V257" s="1" t="s">
        <v>1614</v>
      </c>
    </row>
    <row r="258" s="1" customFormat="1" spans="1:22">
      <c r="A258" s="3">
        <v>999224882037459</v>
      </c>
      <c r="B258" s="1" t="s">
        <v>3154</v>
      </c>
      <c r="C258" s="1" t="s">
        <v>3155</v>
      </c>
      <c r="D258" s="1" t="s">
        <v>3156</v>
      </c>
      <c r="E258" s="1" t="s">
        <v>3157</v>
      </c>
      <c r="F258" s="1" t="s">
        <v>1591</v>
      </c>
      <c r="G258" s="1" t="s">
        <v>1595</v>
      </c>
      <c r="H258" s="1" t="s">
        <v>1596</v>
      </c>
      <c r="I258" s="1" t="s">
        <v>3158</v>
      </c>
      <c r="J258" s="1" t="s">
        <v>30</v>
      </c>
      <c r="K258" s="1" t="s">
        <v>3159</v>
      </c>
      <c r="L258" s="1" t="s">
        <v>3159</v>
      </c>
      <c r="M258" s="1" t="s">
        <v>1599</v>
      </c>
      <c r="N258" s="1" t="s">
        <v>1599</v>
      </c>
      <c r="O258" s="1" t="s">
        <v>1600</v>
      </c>
      <c r="P258" s="1" t="s">
        <v>1601</v>
      </c>
      <c r="Q258" s="1" t="s">
        <v>1602</v>
      </c>
      <c r="R258" s="1" t="s">
        <v>3160</v>
      </c>
      <c r="S258" s="1" t="s">
        <v>1604</v>
      </c>
      <c r="T258" s="1" t="s">
        <v>1605</v>
      </c>
      <c r="U258" s="1" t="s">
        <v>1606</v>
      </c>
      <c r="V258" s="1" t="s">
        <v>3114</v>
      </c>
    </row>
    <row r="259" s="1" customFormat="1" spans="1:22">
      <c r="A259" s="3">
        <v>999224755425524</v>
      </c>
      <c r="B259" s="1" t="s">
        <v>3161</v>
      </c>
      <c r="C259" s="1" t="s">
        <v>3162</v>
      </c>
      <c r="D259" s="1" t="s">
        <v>3163</v>
      </c>
      <c r="E259" s="1" t="s">
        <v>3164</v>
      </c>
      <c r="F259" s="1" t="s">
        <v>1591</v>
      </c>
      <c r="G259" s="1" t="s">
        <v>1595</v>
      </c>
      <c r="H259" s="1" t="s">
        <v>1596</v>
      </c>
      <c r="I259" s="1" t="s">
        <v>3165</v>
      </c>
      <c r="J259" s="1" t="s">
        <v>30</v>
      </c>
      <c r="K259" s="1" t="s">
        <v>3166</v>
      </c>
      <c r="L259" s="1" t="s">
        <v>3166</v>
      </c>
      <c r="M259" s="1" t="s">
        <v>1599</v>
      </c>
      <c r="N259" s="1" t="s">
        <v>1599</v>
      </c>
      <c r="O259" s="1" t="s">
        <v>1600</v>
      </c>
      <c r="P259" s="1" t="s">
        <v>1601</v>
      </c>
      <c r="Q259" s="1" t="s">
        <v>1602</v>
      </c>
      <c r="R259" s="1" t="s">
        <v>3167</v>
      </c>
      <c r="S259" s="1" t="s">
        <v>1604</v>
      </c>
      <c r="T259" s="1" t="s">
        <v>1605</v>
      </c>
      <c r="U259" s="1" t="s">
        <v>1606</v>
      </c>
      <c r="V259" s="1" t="s">
        <v>3168</v>
      </c>
    </row>
    <row r="260" s="1" customFormat="1" spans="1:22">
      <c r="A260" s="3">
        <v>999224679482770</v>
      </c>
      <c r="B260" s="1" t="s">
        <v>3169</v>
      </c>
      <c r="C260" s="1" t="s">
        <v>3170</v>
      </c>
      <c r="D260" s="1" t="s">
        <v>3171</v>
      </c>
      <c r="E260" s="1" t="s">
        <v>3172</v>
      </c>
      <c r="F260" s="1" t="s">
        <v>2189</v>
      </c>
      <c r="G260" s="1" t="s">
        <v>1595</v>
      </c>
      <c r="H260" s="1" t="s">
        <v>1596</v>
      </c>
      <c r="I260" s="1" t="s">
        <v>3173</v>
      </c>
      <c r="J260" s="1" t="s">
        <v>30</v>
      </c>
      <c r="K260" s="1" t="s">
        <v>3174</v>
      </c>
      <c r="L260" s="1" t="s">
        <v>3174</v>
      </c>
      <c r="M260" s="1" t="s">
        <v>1599</v>
      </c>
      <c r="N260" s="1" t="s">
        <v>1599</v>
      </c>
      <c r="O260" s="1" t="s">
        <v>1600</v>
      </c>
      <c r="P260" s="1" t="s">
        <v>1601</v>
      </c>
      <c r="Q260" s="1" t="s">
        <v>1602</v>
      </c>
      <c r="R260" s="1" t="s">
        <v>3175</v>
      </c>
      <c r="S260" s="1" t="s">
        <v>1604</v>
      </c>
      <c r="T260" s="1" t="s">
        <v>1605</v>
      </c>
      <c r="U260" s="1" t="s">
        <v>1606</v>
      </c>
      <c r="V260" s="1" t="s">
        <v>1614</v>
      </c>
    </row>
    <row r="261" s="1" customFormat="1" spans="1:22">
      <c r="A261" s="3">
        <v>999224637966749</v>
      </c>
      <c r="B261" s="1" t="s">
        <v>3176</v>
      </c>
      <c r="C261" s="1" t="s">
        <v>3177</v>
      </c>
      <c r="D261" s="1" t="s">
        <v>3178</v>
      </c>
      <c r="E261" s="1" t="s">
        <v>3179</v>
      </c>
      <c r="F261" s="1" t="s">
        <v>1591</v>
      </c>
      <c r="G261" s="1" t="s">
        <v>1595</v>
      </c>
      <c r="H261" s="1" t="s">
        <v>1596</v>
      </c>
      <c r="I261" s="1" t="s">
        <v>3180</v>
      </c>
      <c r="J261" s="1" t="s">
        <v>30</v>
      </c>
      <c r="K261" s="1" t="s">
        <v>3181</v>
      </c>
      <c r="L261" s="1" t="s">
        <v>3181</v>
      </c>
      <c r="M261" s="1" t="s">
        <v>1599</v>
      </c>
      <c r="N261" s="1" t="s">
        <v>1599</v>
      </c>
      <c r="O261" s="1" t="s">
        <v>1600</v>
      </c>
      <c r="P261" s="1" t="s">
        <v>1601</v>
      </c>
      <c r="Q261" s="1" t="s">
        <v>1602</v>
      </c>
      <c r="R261" s="1" t="s">
        <v>3182</v>
      </c>
      <c r="S261" s="1" t="s">
        <v>1604</v>
      </c>
      <c r="T261" s="1" t="s">
        <v>1605</v>
      </c>
      <c r="U261" s="1" t="s">
        <v>2037</v>
      </c>
      <c r="V261" s="1" t="s">
        <v>1691</v>
      </c>
    </row>
    <row r="262" s="1" customFormat="1" spans="1:22">
      <c r="A262" s="3">
        <v>999224429838027</v>
      </c>
      <c r="B262" s="1" t="s">
        <v>3183</v>
      </c>
      <c r="C262" s="1" t="s">
        <v>3184</v>
      </c>
      <c r="D262" s="1" t="s">
        <v>3185</v>
      </c>
      <c r="E262" s="1" t="s">
        <v>3186</v>
      </c>
      <c r="F262" s="1" t="s">
        <v>1591</v>
      </c>
      <c r="G262" s="1" t="s">
        <v>1595</v>
      </c>
      <c r="H262" s="1" t="s">
        <v>1596</v>
      </c>
      <c r="I262" s="1" t="s">
        <v>3187</v>
      </c>
      <c r="J262" s="1" t="s">
        <v>30</v>
      </c>
      <c r="K262" s="1" t="s">
        <v>3188</v>
      </c>
      <c r="L262" s="1" t="s">
        <v>3188</v>
      </c>
      <c r="M262" s="1" t="s">
        <v>1599</v>
      </c>
      <c r="N262" s="1" t="s">
        <v>1599</v>
      </c>
      <c r="O262" s="1" t="s">
        <v>1600</v>
      </c>
      <c r="P262" s="1" t="s">
        <v>1601</v>
      </c>
      <c r="Q262" s="1" t="s">
        <v>1602</v>
      </c>
      <c r="R262" s="1" t="s">
        <v>3189</v>
      </c>
      <c r="S262" s="1" t="s">
        <v>1604</v>
      </c>
      <c r="T262" s="1" t="s">
        <v>1605</v>
      </c>
      <c r="U262" s="1" t="s">
        <v>1606</v>
      </c>
      <c r="V262" s="1" t="s">
        <v>1607</v>
      </c>
    </row>
    <row r="263" s="1" customFormat="1" spans="1:22">
      <c r="A263" s="3">
        <v>999224015290147</v>
      </c>
      <c r="B263" s="1" t="s">
        <v>3190</v>
      </c>
      <c r="C263" s="1" t="s">
        <v>3191</v>
      </c>
      <c r="D263" s="1" t="s">
        <v>3192</v>
      </c>
      <c r="E263" s="1" t="s">
        <v>3193</v>
      </c>
      <c r="F263" s="1" t="s">
        <v>1591</v>
      </c>
      <c r="G263" s="1" t="s">
        <v>1595</v>
      </c>
      <c r="H263" s="1" t="s">
        <v>1596</v>
      </c>
      <c r="I263" s="1" t="s">
        <v>3194</v>
      </c>
      <c r="J263" s="1" t="s">
        <v>30</v>
      </c>
      <c r="K263" s="1" t="s">
        <v>3195</v>
      </c>
      <c r="L263" s="1" t="s">
        <v>3195</v>
      </c>
      <c r="M263" s="1" t="s">
        <v>1599</v>
      </c>
      <c r="N263" s="1" t="s">
        <v>1599</v>
      </c>
      <c r="O263" s="1" t="s">
        <v>1600</v>
      </c>
      <c r="P263" s="1" t="s">
        <v>1601</v>
      </c>
      <c r="Q263" s="1" t="s">
        <v>1602</v>
      </c>
      <c r="R263" s="1" t="s">
        <v>3196</v>
      </c>
      <c r="S263" s="1" t="s">
        <v>1604</v>
      </c>
      <c r="T263" s="1" t="s">
        <v>1605</v>
      </c>
      <c r="U263" s="1" t="s">
        <v>2037</v>
      </c>
      <c r="V263" s="1" t="s">
        <v>1952</v>
      </c>
    </row>
    <row r="264" s="1" customFormat="1" spans="1:22">
      <c r="A264" s="3">
        <v>18884345944</v>
      </c>
      <c r="B264" s="1" t="s">
        <v>3197</v>
      </c>
      <c r="C264" s="1" t="s">
        <v>3198</v>
      </c>
      <c r="D264" s="1" t="s">
        <v>3199</v>
      </c>
      <c r="E264" s="1" t="s">
        <v>3200</v>
      </c>
      <c r="F264" s="1" t="s">
        <v>2189</v>
      </c>
      <c r="G264" s="1" t="s">
        <v>1595</v>
      </c>
      <c r="H264" s="1" t="s">
        <v>1596</v>
      </c>
      <c r="I264" s="1" t="s">
        <v>3201</v>
      </c>
      <c r="J264" s="1" t="s">
        <v>30</v>
      </c>
      <c r="K264" s="1" t="s">
        <v>3202</v>
      </c>
      <c r="L264" s="1" t="s">
        <v>3202</v>
      </c>
      <c r="M264" s="1" t="s">
        <v>1599</v>
      </c>
      <c r="N264" s="1" t="s">
        <v>1599</v>
      </c>
      <c r="O264" s="1" t="s">
        <v>1600</v>
      </c>
      <c r="P264" s="1" t="s">
        <v>1601</v>
      </c>
      <c r="Q264" s="1" t="s">
        <v>1602</v>
      </c>
      <c r="R264" s="1" t="s">
        <v>3203</v>
      </c>
      <c r="S264" s="1" t="s">
        <v>1604</v>
      </c>
      <c r="T264" s="1" t="s">
        <v>1605</v>
      </c>
      <c r="U264" s="1" t="s">
        <v>1606</v>
      </c>
      <c r="V264" s="1" t="s">
        <v>1614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2023-08-15T09:20:25Z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